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D6F01323-81D4-4210-BD75-D92562618D7D}" xr6:coauthVersionLast="47" xr6:coauthVersionMax="47" xr10:uidLastSave="{00000000-0000-0000-0000-000000000000}"/>
  <bookViews>
    <workbookView xWindow="1470" yWindow="1470" windowWidth="18930" windowHeight="12420" tabRatio="672" xr2:uid="{00000000-000D-0000-FFFF-FFFF00000000}"/>
  </bookViews>
  <sheets>
    <sheet name="Metadata" sheetId="5" r:id="rId1"/>
    <sheet name="Table 1" sheetId="2" r:id="rId2"/>
    <sheet name="Table 2" sheetId="7" r:id="rId3"/>
    <sheet name="Table 3" sheetId="1" r:id="rId4"/>
    <sheet name="Table 4" sheetId="4" r:id="rId5"/>
    <sheet name="Hidden" sheetId="3" state="hidden" r:id="rId6"/>
  </sheets>
  <definedNames>
    <definedName name="_AMO_UniqueIdentifier" hidden="1">"'dc85b4e4-eadc-4724-98cf-eec73d5be128'"</definedName>
    <definedName name="_xlnm._FilterDatabase" localSheetId="3" hidden="1">'Table 3'!$A$15:$I$9843</definedName>
  </definedNames>
  <calcPr calcId="191029"/>
  <pivotCaches>
    <pivotCache cacheId="0"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2" l="1"/>
  <c r="R28" i="2" s="1"/>
  <c r="A4" i="2"/>
  <c r="I28" i="2" l="1"/>
  <c r="H28" i="2"/>
  <c r="D28" i="2"/>
  <c r="F28" i="2"/>
  <c r="E28" i="2"/>
  <c r="G28" i="2"/>
  <c r="O28" i="2"/>
  <c r="V28" i="2"/>
  <c r="Q28" i="2"/>
  <c r="L28" i="2"/>
  <c r="N28" i="2"/>
  <c r="M28" i="2"/>
  <c r="S28" i="2"/>
  <c r="U28" i="2"/>
  <c r="T28" i="2"/>
  <c r="Z28" i="2" s="1"/>
  <c r="P28" i="2"/>
  <c r="K28" i="2"/>
  <c r="B29" i="2"/>
  <c r="A29" i="2"/>
  <c r="D29" i="2" l="1"/>
  <c r="I29" i="2"/>
  <c r="E29" i="2"/>
  <c r="G29" i="2"/>
  <c r="H29" i="2"/>
  <c r="F29" i="2"/>
  <c r="Y28" i="2"/>
  <c r="X28" i="2"/>
  <c r="AA28" i="2"/>
  <c r="R29" i="2"/>
  <c r="N29" i="2"/>
  <c r="S29" i="2"/>
  <c r="O29" i="2"/>
  <c r="T29" i="2"/>
  <c r="P29" i="2"/>
  <c r="V29" i="2"/>
  <c r="U29" i="2"/>
  <c r="K29" i="2"/>
  <c r="Q29" i="2"/>
  <c r="L29" i="2"/>
  <c r="M29" i="2"/>
  <c r="A54" i="2"/>
  <c r="B54" i="2"/>
  <c r="A50" i="2"/>
  <c r="A46" i="2"/>
  <c r="A42" i="2"/>
  <c r="A38" i="2"/>
  <c r="A34" i="2"/>
  <c r="A30" i="2"/>
  <c r="B52" i="2"/>
  <c r="B48" i="2"/>
  <c r="B36" i="2"/>
  <c r="B35" i="2"/>
  <c r="A43" i="2"/>
  <c r="A35" i="2"/>
  <c r="B46" i="2"/>
  <c r="B34" i="2"/>
  <c r="B53" i="2"/>
  <c r="B49" i="2"/>
  <c r="B45" i="2"/>
  <c r="B41" i="2"/>
  <c r="B37" i="2"/>
  <c r="B33" i="2"/>
  <c r="B40" i="2"/>
  <c r="B32" i="2"/>
  <c r="B31" i="2"/>
  <c r="A47" i="2"/>
  <c r="A31" i="2"/>
  <c r="B42" i="2"/>
  <c r="B30" i="2"/>
  <c r="A53" i="2"/>
  <c r="A49" i="2"/>
  <c r="A45" i="2"/>
  <c r="A41" i="2"/>
  <c r="A37" i="2"/>
  <c r="A33" i="2"/>
  <c r="B44" i="2"/>
  <c r="A52" i="2"/>
  <c r="A48" i="2"/>
  <c r="A44" i="2"/>
  <c r="A40" i="2"/>
  <c r="A36" i="2"/>
  <c r="A32" i="2"/>
  <c r="B51" i="2"/>
  <c r="B47" i="2"/>
  <c r="B43" i="2"/>
  <c r="B39" i="2"/>
  <c r="A51" i="2"/>
  <c r="A39" i="2"/>
  <c r="B50" i="2"/>
  <c r="B38" i="2"/>
  <c r="H45" i="2" l="1"/>
  <c r="E45" i="2"/>
  <c r="I45" i="2"/>
  <c r="G45" i="2"/>
  <c r="D45" i="2"/>
  <c r="F45" i="2"/>
  <c r="I36" i="2"/>
  <c r="D36" i="2"/>
  <c r="E36" i="2"/>
  <c r="H36" i="2"/>
  <c r="G36" i="2"/>
  <c r="F36" i="2"/>
  <c r="AA29" i="2"/>
  <c r="D38" i="2"/>
  <c r="E38" i="2"/>
  <c r="G38" i="2"/>
  <c r="F38" i="2"/>
  <c r="H38" i="2"/>
  <c r="I38" i="2"/>
  <c r="I49" i="2"/>
  <c r="D49" i="2"/>
  <c r="G49" i="2"/>
  <c r="E49" i="2"/>
  <c r="F49" i="2"/>
  <c r="H49" i="2"/>
  <c r="G48" i="2"/>
  <c r="F48" i="2"/>
  <c r="H48" i="2"/>
  <c r="D48" i="2"/>
  <c r="E48" i="2"/>
  <c r="I48" i="2"/>
  <c r="D54" i="2"/>
  <c r="E54" i="2"/>
  <c r="G54" i="2"/>
  <c r="F54" i="2"/>
  <c r="H54" i="2"/>
  <c r="I54" i="2"/>
  <c r="Y29" i="2"/>
  <c r="D39" i="2"/>
  <c r="F39" i="2"/>
  <c r="G39" i="2"/>
  <c r="H39" i="2"/>
  <c r="I39" i="2"/>
  <c r="E39" i="2"/>
  <c r="E51" i="2"/>
  <c r="I51" i="2"/>
  <c r="G51" i="2"/>
  <c r="F51" i="2"/>
  <c r="H51" i="2"/>
  <c r="D51" i="2"/>
  <c r="I50" i="2"/>
  <c r="F50" i="2"/>
  <c r="E50" i="2"/>
  <c r="G50" i="2"/>
  <c r="H50" i="2"/>
  <c r="D50" i="2"/>
  <c r="H53" i="2"/>
  <c r="I53" i="2"/>
  <c r="E53" i="2"/>
  <c r="F53" i="2"/>
  <c r="D53" i="2"/>
  <c r="G53" i="2"/>
  <c r="G32" i="2"/>
  <c r="F32" i="2"/>
  <c r="H32" i="2"/>
  <c r="D32" i="2"/>
  <c r="I32" i="2"/>
  <c r="E32" i="2"/>
  <c r="I34" i="2"/>
  <c r="F34" i="2"/>
  <c r="E34" i="2"/>
  <c r="G34" i="2"/>
  <c r="H34" i="2"/>
  <c r="D34" i="2"/>
  <c r="F33" i="2"/>
  <c r="I33" i="2"/>
  <c r="D33" i="2"/>
  <c r="E33" i="2"/>
  <c r="G33" i="2"/>
  <c r="H33" i="2"/>
  <c r="F31" i="2"/>
  <c r="H31" i="2"/>
  <c r="D31" i="2"/>
  <c r="G31" i="2"/>
  <c r="I31" i="2"/>
  <c r="E31" i="2"/>
  <c r="E52" i="2"/>
  <c r="H52" i="2"/>
  <c r="I52" i="2"/>
  <c r="D52" i="2"/>
  <c r="G52" i="2"/>
  <c r="F52" i="2"/>
  <c r="G40" i="2"/>
  <c r="F40" i="2"/>
  <c r="D40" i="2"/>
  <c r="H40" i="2"/>
  <c r="I40" i="2"/>
  <c r="E40" i="2"/>
  <c r="D46" i="2"/>
  <c r="E46" i="2"/>
  <c r="G46" i="2"/>
  <c r="F46" i="2"/>
  <c r="H46" i="2"/>
  <c r="I46" i="2"/>
  <c r="E43" i="2"/>
  <c r="I43" i="2"/>
  <c r="G43" i="2"/>
  <c r="F43" i="2"/>
  <c r="D43" i="2"/>
  <c r="H43" i="2"/>
  <c r="D30" i="2"/>
  <c r="E30" i="2"/>
  <c r="H30" i="2"/>
  <c r="G30" i="2"/>
  <c r="F30" i="2"/>
  <c r="I30" i="2"/>
  <c r="H37" i="2"/>
  <c r="I37" i="2"/>
  <c r="E37" i="2"/>
  <c r="G37" i="2"/>
  <c r="F37" i="2"/>
  <c r="D37" i="2"/>
  <c r="D47" i="2"/>
  <c r="F47" i="2"/>
  <c r="H47" i="2"/>
  <c r="I47" i="2"/>
  <c r="G47" i="2"/>
  <c r="E47" i="2"/>
  <c r="H44" i="2"/>
  <c r="I44" i="2"/>
  <c r="D44" i="2"/>
  <c r="E44" i="2"/>
  <c r="G44" i="2"/>
  <c r="F44" i="2"/>
  <c r="I42" i="2"/>
  <c r="G42" i="2"/>
  <c r="E42" i="2"/>
  <c r="F42" i="2"/>
  <c r="H42" i="2"/>
  <c r="D42" i="2"/>
  <c r="I41" i="2"/>
  <c r="D41" i="2"/>
  <c r="G41" i="2"/>
  <c r="F41" i="2"/>
  <c r="E41" i="2"/>
  <c r="H41" i="2"/>
  <c r="E35" i="2"/>
  <c r="I35" i="2"/>
  <c r="G35" i="2"/>
  <c r="F35" i="2"/>
  <c r="D35" i="2"/>
  <c r="H35" i="2"/>
  <c r="X29" i="2"/>
  <c r="Z29" i="2"/>
  <c r="AA43" i="2"/>
  <c r="AA49" i="2"/>
  <c r="Z49" i="2"/>
  <c r="U32" i="2"/>
  <c r="V32" i="2"/>
  <c r="Q32" i="2"/>
  <c r="R32" i="2"/>
  <c r="S32" i="2"/>
  <c r="T32" i="2"/>
  <c r="Q34" i="2"/>
  <c r="R34" i="2"/>
  <c r="S34" i="2"/>
  <c r="T34" i="2"/>
  <c r="U34" i="2"/>
  <c r="V34" i="2"/>
  <c r="U40" i="2"/>
  <c r="V40" i="2"/>
  <c r="AA40" i="2" s="1"/>
  <c r="Q40" i="2"/>
  <c r="R40" i="2"/>
  <c r="S40" i="2"/>
  <c r="T40" i="2"/>
  <c r="Z40" i="2" s="1"/>
  <c r="Q46" i="2"/>
  <c r="R46" i="2"/>
  <c r="S46" i="2"/>
  <c r="T46" i="2"/>
  <c r="Z46" i="2" s="1"/>
  <c r="U46" i="2"/>
  <c r="V46" i="2"/>
  <c r="Q33" i="2"/>
  <c r="R33" i="2"/>
  <c r="S33" i="2"/>
  <c r="T33" i="2"/>
  <c r="U33" i="2"/>
  <c r="V33" i="2"/>
  <c r="S43" i="2"/>
  <c r="T43" i="2"/>
  <c r="U43" i="2"/>
  <c r="V43" i="2"/>
  <c r="Q43" i="2"/>
  <c r="R43" i="2"/>
  <c r="Q30" i="2"/>
  <c r="R30" i="2"/>
  <c r="S30" i="2"/>
  <c r="T30" i="2"/>
  <c r="U30" i="2"/>
  <c r="V30" i="2"/>
  <c r="Q37" i="2"/>
  <c r="R37" i="2"/>
  <c r="S37" i="2"/>
  <c r="T37" i="2"/>
  <c r="U37" i="2"/>
  <c r="V37" i="2"/>
  <c r="S47" i="2"/>
  <c r="T47" i="2"/>
  <c r="U47" i="2"/>
  <c r="V47" i="2"/>
  <c r="Q47" i="2"/>
  <c r="R47" i="2"/>
  <c r="Z47" i="2" s="1"/>
  <c r="U44" i="2"/>
  <c r="V44" i="2"/>
  <c r="Q44" i="2"/>
  <c r="R44" i="2"/>
  <c r="S44" i="2"/>
  <c r="T44" i="2"/>
  <c r="Q42" i="2"/>
  <c r="R42" i="2"/>
  <c r="S42" i="2"/>
  <c r="T42" i="2"/>
  <c r="U42" i="2"/>
  <c r="V42" i="2"/>
  <c r="Q41" i="2"/>
  <c r="R41" i="2"/>
  <c r="S41" i="2"/>
  <c r="T41" i="2"/>
  <c r="Z41" i="2" s="1"/>
  <c r="U41" i="2"/>
  <c r="V41" i="2"/>
  <c r="S35" i="2"/>
  <c r="T35" i="2"/>
  <c r="U35" i="2"/>
  <c r="V35" i="2"/>
  <c r="Q35" i="2"/>
  <c r="R35" i="2"/>
  <c r="S51" i="2"/>
  <c r="T51" i="2"/>
  <c r="U51" i="2"/>
  <c r="V51" i="2"/>
  <c r="AA51" i="2" s="1"/>
  <c r="Q51" i="2"/>
  <c r="R51" i="2"/>
  <c r="Q45" i="2"/>
  <c r="R45" i="2"/>
  <c r="S45" i="2"/>
  <c r="T45" i="2"/>
  <c r="U45" i="2"/>
  <c r="V45" i="2"/>
  <c r="U36" i="2"/>
  <c r="V36" i="2"/>
  <c r="Q36" i="2"/>
  <c r="R36" i="2"/>
  <c r="S36" i="2"/>
  <c r="T36" i="2"/>
  <c r="Q38" i="2"/>
  <c r="R38" i="2"/>
  <c r="S38" i="2"/>
  <c r="T38" i="2"/>
  <c r="U38" i="2"/>
  <c r="V38" i="2"/>
  <c r="Q49" i="2"/>
  <c r="R49" i="2"/>
  <c r="S49" i="2"/>
  <c r="T49" i="2"/>
  <c r="U49" i="2"/>
  <c r="V49" i="2"/>
  <c r="U48" i="2"/>
  <c r="V48" i="2"/>
  <c r="AA48" i="2" s="1"/>
  <c r="Q48" i="2"/>
  <c r="R48" i="2"/>
  <c r="S48" i="2"/>
  <c r="T48" i="2"/>
  <c r="Z48" i="2" s="1"/>
  <c r="Q54" i="2"/>
  <c r="R54" i="2"/>
  <c r="S54" i="2"/>
  <c r="T54" i="2"/>
  <c r="Z54" i="2" s="1"/>
  <c r="U54" i="2"/>
  <c r="V54" i="2"/>
  <c r="S39" i="2"/>
  <c r="T39" i="2"/>
  <c r="U39" i="2"/>
  <c r="V39" i="2"/>
  <c r="Q39" i="2"/>
  <c r="R39" i="2"/>
  <c r="Q50" i="2"/>
  <c r="R50" i="2"/>
  <c r="S50" i="2"/>
  <c r="T50" i="2"/>
  <c r="Z50" i="2" s="1"/>
  <c r="U50" i="2"/>
  <c r="V50" i="2"/>
  <c r="S31" i="2"/>
  <c r="T31" i="2"/>
  <c r="U31" i="2"/>
  <c r="V31" i="2"/>
  <c r="Q31" i="2"/>
  <c r="R31" i="2"/>
  <c r="Q53" i="2"/>
  <c r="R53" i="2"/>
  <c r="S53" i="2"/>
  <c r="T53" i="2"/>
  <c r="Z53" i="2" s="1"/>
  <c r="U53" i="2"/>
  <c r="V53" i="2"/>
  <c r="U52" i="2"/>
  <c r="V52" i="2"/>
  <c r="Q52" i="2"/>
  <c r="R52" i="2"/>
  <c r="S52" i="2"/>
  <c r="T52" i="2"/>
  <c r="Z52" i="2" s="1"/>
  <c r="O48" i="2"/>
  <c r="P48" i="2"/>
  <c r="Y48" i="2" s="1"/>
  <c r="K48" i="2"/>
  <c r="L48" i="2"/>
  <c r="M48" i="2"/>
  <c r="N48" i="2"/>
  <c r="X48" i="2" s="1"/>
  <c r="K50" i="2"/>
  <c r="L50" i="2"/>
  <c r="X50" i="2" s="1"/>
  <c r="M50" i="2"/>
  <c r="N50" i="2"/>
  <c r="O50" i="2"/>
  <c r="P50" i="2"/>
  <c r="Y50" i="2" s="1"/>
  <c r="M31" i="2"/>
  <c r="N31" i="2"/>
  <c r="O31" i="2"/>
  <c r="P31" i="2"/>
  <c r="K31" i="2"/>
  <c r="L31" i="2"/>
  <c r="K53" i="2"/>
  <c r="L53" i="2"/>
  <c r="M53" i="2"/>
  <c r="N53" i="2"/>
  <c r="O53" i="2"/>
  <c r="P53" i="2"/>
  <c r="Y53" i="2" s="1"/>
  <c r="O52" i="2"/>
  <c r="P52" i="2"/>
  <c r="Y52" i="2" s="1"/>
  <c r="K52" i="2"/>
  <c r="L52" i="2"/>
  <c r="M52" i="2"/>
  <c r="N52" i="2"/>
  <c r="M51" i="2"/>
  <c r="N51" i="2"/>
  <c r="X51" i="2" s="1"/>
  <c r="O51" i="2"/>
  <c r="P51" i="2"/>
  <c r="K51" i="2"/>
  <c r="L51" i="2"/>
  <c r="K54" i="2"/>
  <c r="L54" i="2"/>
  <c r="M54" i="2"/>
  <c r="N54" i="2"/>
  <c r="X54" i="2" s="1"/>
  <c r="O54" i="2"/>
  <c r="P54" i="2"/>
  <c r="O32" i="2"/>
  <c r="P32" i="2"/>
  <c r="K32" i="2"/>
  <c r="L32" i="2"/>
  <c r="M32" i="2"/>
  <c r="N32" i="2"/>
  <c r="K34" i="2"/>
  <c r="L34" i="2"/>
  <c r="M34" i="2"/>
  <c r="N34" i="2"/>
  <c r="O34" i="2"/>
  <c r="P34" i="2"/>
  <c r="K49" i="2"/>
  <c r="L49" i="2"/>
  <c r="M49" i="2"/>
  <c r="N49" i="2"/>
  <c r="O49" i="2"/>
  <c r="P49" i="2"/>
  <c r="M39" i="2"/>
  <c r="N39" i="2"/>
  <c r="O39" i="2"/>
  <c r="P39" i="2"/>
  <c r="Y39" i="2" s="1"/>
  <c r="K39" i="2"/>
  <c r="L39" i="2"/>
  <c r="K33" i="2"/>
  <c r="L33" i="2"/>
  <c r="M33" i="2"/>
  <c r="N33" i="2"/>
  <c r="O33" i="2"/>
  <c r="P33" i="2"/>
  <c r="K38" i="2"/>
  <c r="L38" i="2"/>
  <c r="M38" i="2"/>
  <c r="N38" i="2"/>
  <c r="O38" i="2"/>
  <c r="P38" i="2"/>
  <c r="O40" i="2"/>
  <c r="P40" i="2"/>
  <c r="Y40" i="2" s="1"/>
  <c r="K40" i="2"/>
  <c r="L40" i="2"/>
  <c r="M40" i="2"/>
  <c r="N40" i="2"/>
  <c r="M43" i="2"/>
  <c r="N43" i="2"/>
  <c r="O43" i="2"/>
  <c r="P43" i="2"/>
  <c r="Y43" i="2" s="1"/>
  <c r="K43" i="2"/>
  <c r="L43" i="2"/>
  <c r="K30" i="2"/>
  <c r="L30" i="2"/>
  <c r="M30" i="2"/>
  <c r="N30" i="2"/>
  <c r="O30" i="2"/>
  <c r="P30" i="2"/>
  <c r="K37" i="2"/>
  <c r="L37" i="2"/>
  <c r="M37" i="2"/>
  <c r="N37" i="2"/>
  <c r="O37" i="2"/>
  <c r="P37" i="2"/>
  <c r="K46" i="2"/>
  <c r="L46" i="2"/>
  <c r="M46" i="2"/>
  <c r="N46" i="2"/>
  <c r="O46" i="2"/>
  <c r="P46" i="2"/>
  <c r="Y46" i="2" s="1"/>
  <c r="M47" i="2"/>
  <c r="N47" i="2"/>
  <c r="O47" i="2"/>
  <c r="P47" i="2"/>
  <c r="Y47" i="2" s="1"/>
  <c r="K47" i="2"/>
  <c r="L47" i="2"/>
  <c r="O44" i="2"/>
  <c r="P44" i="2"/>
  <c r="K44" i="2"/>
  <c r="L44" i="2"/>
  <c r="M44" i="2"/>
  <c r="N44" i="2"/>
  <c r="X44" i="2" s="1"/>
  <c r="K42" i="2"/>
  <c r="L42" i="2"/>
  <c r="X42" i="2" s="1"/>
  <c r="M42" i="2"/>
  <c r="N42" i="2"/>
  <c r="O42" i="2"/>
  <c r="P42" i="2"/>
  <c r="Y42" i="2" s="1"/>
  <c r="K41" i="2"/>
  <c r="L41" i="2"/>
  <c r="M41" i="2"/>
  <c r="N41" i="2"/>
  <c r="O41" i="2"/>
  <c r="P41" i="2"/>
  <c r="M35" i="2"/>
  <c r="N35" i="2"/>
  <c r="O35" i="2"/>
  <c r="P35" i="2"/>
  <c r="K35" i="2"/>
  <c r="L35" i="2"/>
  <c r="K45" i="2"/>
  <c r="L45" i="2"/>
  <c r="M45" i="2"/>
  <c r="N45" i="2"/>
  <c r="X45" i="2" s="1"/>
  <c r="O45" i="2"/>
  <c r="P45" i="2"/>
  <c r="Y45" i="2" s="1"/>
  <c r="O36" i="2"/>
  <c r="P36" i="2"/>
  <c r="K36" i="2"/>
  <c r="L36" i="2"/>
  <c r="M36" i="2"/>
  <c r="N36" i="2"/>
  <c r="AA33" i="2" l="1"/>
  <c r="Z33" i="2"/>
  <c r="Y36" i="2"/>
  <c r="Y35" i="2"/>
  <c r="AA38" i="2"/>
  <c r="Z37" i="2"/>
  <c r="AA34" i="2"/>
  <c r="Y30" i="2"/>
  <c r="Z31" i="2"/>
  <c r="Y33" i="2"/>
  <c r="X32" i="2"/>
  <c r="Y31" i="2"/>
  <c r="Z32" i="2"/>
  <c r="X36" i="2"/>
  <c r="X47" i="2"/>
  <c r="Y37" i="2"/>
  <c r="X30" i="2"/>
  <c r="X43" i="2"/>
  <c r="Y38" i="2"/>
  <c r="X33" i="2"/>
  <c r="X39" i="2"/>
  <c r="Y34" i="2"/>
  <c r="X52" i="2"/>
  <c r="X53" i="2"/>
  <c r="X31" i="2"/>
  <c r="AA50" i="2"/>
  <c r="AA39" i="2"/>
  <c r="Z38" i="2"/>
  <c r="AA36" i="2"/>
  <c r="AA35" i="2"/>
  <c r="Z44" i="2"/>
  <c r="AA47" i="2"/>
  <c r="X40" i="2"/>
  <c r="AA52" i="2"/>
  <c r="Z39" i="2"/>
  <c r="Y41" i="2"/>
  <c r="Y44" i="2"/>
  <c r="X37" i="2"/>
  <c r="X38" i="2"/>
  <c r="Y49" i="2"/>
  <c r="X41" i="2"/>
  <c r="X46" i="2"/>
  <c r="X49" i="2"/>
  <c r="Y54" i="2"/>
  <c r="Y51" i="2"/>
  <c r="AA54" i="2"/>
  <c r="Z45" i="2"/>
  <c r="Z51" i="2"/>
  <c r="AA41" i="2"/>
  <c r="Z42" i="2"/>
  <c r="AA44" i="2"/>
  <c r="AA37" i="2"/>
  <c r="Z43" i="2"/>
  <c r="AA46" i="2"/>
  <c r="AA31" i="2"/>
  <c r="Z36" i="2"/>
  <c r="Z30" i="2"/>
  <c r="AA45" i="2"/>
  <c r="AA42" i="2"/>
  <c r="X35" i="2"/>
  <c r="X34" i="2"/>
  <c r="Y32" i="2"/>
  <c r="Z35" i="2"/>
  <c r="AA30" i="2"/>
  <c r="Z34" i="2"/>
  <c r="AA32" i="2"/>
  <c r="AA53" i="2"/>
</calcChain>
</file>

<file path=xl/sharedStrings.xml><?xml version="1.0" encoding="utf-8"?>
<sst xmlns="http://schemas.openxmlformats.org/spreadsheetml/2006/main" count="48819" uniqueCount="705">
  <si>
    <t>SA2 Code</t>
  </si>
  <si>
    <t>Year</t>
  </si>
  <si>
    <t>Brisbane - East</t>
  </si>
  <si>
    <t>Alexandra Hills</t>
  </si>
  <si>
    <t>Belmont - Gumdale</t>
  </si>
  <si>
    <t>Birkdale</t>
  </si>
  <si>
    <t>Capalaba</t>
  </si>
  <si>
    <t>Thorneside</t>
  </si>
  <si>
    <t>Wellington Point</t>
  </si>
  <si>
    <t>Cleveland</t>
  </si>
  <si>
    <t>Ormiston</t>
  </si>
  <si>
    <t>Redland Bay</t>
  </si>
  <si>
    <t>Sheldon - Mount Cotton</t>
  </si>
  <si>
    <t>Thornlands</t>
  </si>
  <si>
    <t>Victoria Point</t>
  </si>
  <si>
    <t>Brisbane Port - Lytton</t>
  </si>
  <si>
    <t>Manly - Lota</t>
  </si>
  <si>
    <t>Manly West</t>
  </si>
  <si>
    <t>Murarrie</t>
  </si>
  <si>
    <t>Tingalpa</t>
  </si>
  <si>
    <t>Wakerley</t>
  </si>
  <si>
    <t>Wynnum</t>
  </si>
  <si>
    <t>Wynnum West - Hemmant</t>
  </si>
  <si>
    <t>Brisbane - North</t>
  </si>
  <si>
    <t>Bald Hills</t>
  </si>
  <si>
    <t>Bridgeman Downs</t>
  </si>
  <si>
    <t>Carseldine</t>
  </si>
  <si>
    <t>Everton Park</t>
  </si>
  <si>
    <t>McDowall</t>
  </si>
  <si>
    <t>Aspley</t>
  </si>
  <si>
    <t>Chermside</t>
  </si>
  <si>
    <t>Chermside West</t>
  </si>
  <si>
    <t>Geebung</t>
  </si>
  <si>
    <t>Kedron - Gordon Park</t>
  </si>
  <si>
    <t>Stafford</t>
  </si>
  <si>
    <t>Stafford Heights</t>
  </si>
  <si>
    <t>Wavell Heights</t>
  </si>
  <si>
    <t>Boondall</t>
  </si>
  <si>
    <t>Brisbane Airport</t>
  </si>
  <si>
    <t>Eagle Farm - Pinkenba</t>
  </si>
  <si>
    <t>Northgate - Virginia</t>
  </si>
  <si>
    <t>Nudgee - Banyo</t>
  </si>
  <si>
    <t>Nundah</t>
  </si>
  <si>
    <t>Bracken Ridge</t>
  </si>
  <si>
    <t>Brighton (Qld)</t>
  </si>
  <si>
    <t>Deagon</t>
  </si>
  <si>
    <t>Sandgate - Shorncliffe</t>
  </si>
  <si>
    <t>Taigum - Fitzgibbon</t>
  </si>
  <si>
    <t>Zillmere</t>
  </si>
  <si>
    <t>Brisbane - South</t>
  </si>
  <si>
    <t>Camp Hill</t>
  </si>
  <si>
    <t>Cannon Hill</t>
  </si>
  <si>
    <t>Carina</t>
  </si>
  <si>
    <t>Carina Heights</t>
  </si>
  <si>
    <t>Carindale</t>
  </si>
  <si>
    <t>Annerley</t>
  </si>
  <si>
    <t>Coorparoo</t>
  </si>
  <si>
    <t>Fairfield - Dutton Park</t>
  </si>
  <si>
    <t>Greenslopes</t>
  </si>
  <si>
    <t>Holland Park</t>
  </si>
  <si>
    <t>Holland Park West</t>
  </si>
  <si>
    <t>Woolloongabba</t>
  </si>
  <si>
    <t>Yeronga</t>
  </si>
  <si>
    <t>Eight Mile Plains</t>
  </si>
  <si>
    <t>Macgregor (Qld)</t>
  </si>
  <si>
    <t>Mansfield (Qld)</t>
  </si>
  <si>
    <t>Mount Gravatt</t>
  </si>
  <si>
    <t>Rochedale - Burbank</t>
  </si>
  <si>
    <t>Upper Mount Gravatt</t>
  </si>
  <si>
    <t>Wishart</t>
  </si>
  <si>
    <t>Coopers Plains</t>
  </si>
  <si>
    <t>Moorooka</t>
  </si>
  <si>
    <t>Robertson</t>
  </si>
  <si>
    <t>Salisbury - Nathan</t>
  </si>
  <si>
    <t>Tarragindi</t>
  </si>
  <si>
    <t>Algester</t>
  </si>
  <si>
    <t>Calamvale - Stretton</t>
  </si>
  <si>
    <t>Pallara - Willawong</t>
  </si>
  <si>
    <t>Parkinson - Drewvale</t>
  </si>
  <si>
    <t>Rocklea - Acacia Ridge</t>
  </si>
  <si>
    <t>Kuraby</t>
  </si>
  <si>
    <t>Runcorn</t>
  </si>
  <si>
    <t>Sunnybank</t>
  </si>
  <si>
    <t>Sunnybank Hills</t>
  </si>
  <si>
    <t>Brisbane - West</t>
  </si>
  <si>
    <t>Jindalee - Mount Ommaney</t>
  </si>
  <si>
    <t>Middle Park - Jamboree Heights</t>
  </si>
  <si>
    <t>Riverhills</t>
  </si>
  <si>
    <t>Seventeen Mile Rocks - Sinnamon Park</t>
  </si>
  <si>
    <t>Westlake</t>
  </si>
  <si>
    <t>Bellbowrie - Moggill</t>
  </si>
  <si>
    <t>Brookfield - Kenmore Hills</t>
  </si>
  <si>
    <t>Chapel Hill</t>
  </si>
  <si>
    <t>Fig Tree Pocket</t>
  </si>
  <si>
    <t>Kenmore</t>
  </si>
  <si>
    <t>Pinjarra Hills - Pullenvale</t>
  </si>
  <si>
    <t>Chelmer - Graceville</t>
  </si>
  <si>
    <t>Corinda</t>
  </si>
  <si>
    <t>Indooroopilly</t>
  </si>
  <si>
    <t>Sherwood</t>
  </si>
  <si>
    <t>St Lucia</t>
  </si>
  <si>
    <t>Taringa</t>
  </si>
  <si>
    <t>Enoggera</t>
  </si>
  <si>
    <t>Enoggera Reservoir</t>
  </si>
  <si>
    <t>Keperra</t>
  </si>
  <si>
    <t>Mitchelton</t>
  </si>
  <si>
    <t>Mount Coot-tha</t>
  </si>
  <si>
    <t>The Gap</t>
  </si>
  <si>
    <t>Upper Kedron - Ferny Grove</t>
  </si>
  <si>
    <t>Brisbane Inner City</t>
  </si>
  <si>
    <t>Brisbane City</t>
  </si>
  <si>
    <t>Fortitude Valley</t>
  </si>
  <si>
    <t>Highgate Hill</t>
  </si>
  <si>
    <t>Kangaroo Point</t>
  </si>
  <si>
    <t>New Farm</t>
  </si>
  <si>
    <t>South Brisbane</t>
  </si>
  <si>
    <t>Spring Hill</t>
  </si>
  <si>
    <t>West End</t>
  </si>
  <si>
    <t>Balmoral</t>
  </si>
  <si>
    <t>Bulimba</t>
  </si>
  <si>
    <t>East Brisbane</t>
  </si>
  <si>
    <t>Hawthorne</t>
  </si>
  <si>
    <t>Morningside - Seven Hills</t>
  </si>
  <si>
    <t>Norman Park</t>
  </si>
  <si>
    <t>Albion</t>
  </si>
  <si>
    <t>Alderley</t>
  </si>
  <si>
    <t>Ascot</t>
  </si>
  <si>
    <t>Clayfield</t>
  </si>
  <si>
    <t>Grange</t>
  </si>
  <si>
    <t>Hamilton (Qld)</t>
  </si>
  <si>
    <t>Hendra</t>
  </si>
  <si>
    <t>Kelvin Grove - Herston</t>
  </si>
  <si>
    <t>Newmarket</t>
  </si>
  <si>
    <t>Newstead - Bowen Hills</t>
  </si>
  <si>
    <t>Wilston</t>
  </si>
  <si>
    <t>Windsor</t>
  </si>
  <si>
    <t>Wooloowin - Lutwyche</t>
  </si>
  <si>
    <t>Ashgrove</t>
  </si>
  <si>
    <t>Auchenflower</t>
  </si>
  <si>
    <t>Bardon</t>
  </si>
  <si>
    <t>Paddington - Milton</t>
  </si>
  <si>
    <t>Red Hill (Qld)</t>
  </si>
  <si>
    <t>Toowong</t>
  </si>
  <si>
    <t>Cairns</t>
  </si>
  <si>
    <t>Brinsmead</t>
  </si>
  <si>
    <t>Clifton Beach - Kewarra Beach</t>
  </si>
  <si>
    <t>Freshwater - Stratford</t>
  </si>
  <si>
    <t>Redlynch</t>
  </si>
  <si>
    <t>Trinity Beach - Smithfield</t>
  </si>
  <si>
    <t>Yorkeys Knob - Machans Beach</t>
  </si>
  <si>
    <t>Bentley Park</t>
  </si>
  <si>
    <t>Cairns City</t>
  </si>
  <si>
    <t>Earlville - Bayview Heights</t>
  </si>
  <si>
    <t>Edmonton</t>
  </si>
  <si>
    <t>Gordonvale - Trinity</t>
  </si>
  <si>
    <t>Kanimbla - Mooroobool</t>
  </si>
  <si>
    <t>Lamb Range</t>
  </si>
  <si>
    <t>Manoora</t>
  </si>
  <si>
    <t>Manunda</t>
  </si>
  <si>
    <t>Mount Sheridan</t>
  </si>
  <si>
    <t>Westcourt - Bungalow</t>
  </si>
  <si>
    <t>White Rock</t>
  </si>
  <si>
    <t>Whitfield - Edge Hill</t>
  </si>
  <si>
    <t>Woree</t>
  </si>
  <si>
    <t>Babinda</t>
  </si>
  <si>
    <t>Innisfail</t>
  </si>
  <si>
    <t>Johnstone</t>
  </si>
  <si>
    <t>Tully</t>
  </si>
  <si>
    <t>Wooroonooran</t>
  </si>
  <si>
    <t>Yarrabah</t>
  </si>
  <si>
    <t>Daintree</t>
  </si>
  <si>
    <t>Port Douglas</t>
  </si>
  <si>
    <t>Atherton</t>
  </si>
  <si>
    <t>Herberton</t>
  </si>
  <si>
    <t>Kuranda</t>
  </si>
  <si>
    <t>Malanda - Yungaburra</t>
  </si>
  <si>
    <t>Mareeba</t>
  </si>
  <si>
    <t>Darling Downs - Maranoa</t>
  </si>
  <si>
    <t>Balonne</t>
  </si>
  <si>
    <t>Chinchilla</t>
  </si>
  <si>
    <t>Goondiwindi</t>
  </si>
  <si>
    <t>Inglewood - Waggamba</t>
  </si>
  <si>
    <t>Miles - Wandoan</t>
  </si>
  <si>
    <t>Roma</t>
  </si>
  <si>
    <t>Tara</t>
  </si>
  <si>
    <t>Crows Nest - Rosalie</t>
  </si>
  <si>
    <t>Jondaryan</t>
  </si>
  <si>
    <t>Millmerran</t>
  </si>
  <si>
    <t>Pittsworth</t>
  </si>
  <si>
    <t>Wambo</t>
  </si>
  <si>
    <t>Clifton - Greenmount</t>
  </si>
  <si>
    <t>Southern Downs - East</t>
  </si>
  <si>
    <t>Southern Downs - West</t>
  </si>
  <si>
    <t>Stanthorpe</t>
  </si>
  <si>
    <t>Warwick</t>
  </si>
  <si>
    <t>Central Highlands - East</t>
  </si>
  <si>
    <t>Central Highlands - West</t>
  </si>
  <si>
    <t>Emerald</t>
  </si>
  <si>
    <t>Agnes Water - Miriam Vale</t>
  </si>
  <si>
    <t>Banana</t>
  </si>
  <si>
    <t>Biloela</t>
  </si>
  <si>
    <t>Boyne Island - Tannum Sands</t>
  </si>
  <si>
    <t>Callemondah</t>
  </si>
  <si>
    <t>Clinton - New Auckland</t>
  </si>
  <si>
    <t>Gladstone</t>
  </si>
  <si>
    <t>Gladstone Hinterland</t>
  </si>
  <si>
    <t>Kin Kora - Sun Valley</t>
  </si>
  <si>
    <t>South Trees</t>
  </si>
  <si>
    <t>Telina - Toolooa</t>
  </si>
  <si>
    <t>West Gladstone</t>
  </si>
  <si>
    <t>Berserker</t>
  </si>
  <si>
    <t>Bouldercombe</t>
  </si>
  <si>
    <t>Emu Park</t>
  </si>
  <si>
    <t>Frenchville - Mount Archer</t>
  </si>
  <si>
    <t>Glenlee - Rockyview</t>
  </si>
  <si>
    <t>Gracemere</t>
  </si>
  <si>
    <t>Lakes Creek</t>
  </si>
  <si>
    <t>Mount Morgan</t>
  </si>
  <si>
    <t>Norman Gardens</t>
  </si>
  <si>
    <t>Park Avenue</t>
  </si>
  <si>
    <t>Parkhurst - Kawana</t>
  </si>
  <si>
    <t>Rockhampton - West</t>
  </si>
  <si>
    <t>Rockhampton City</t>
  </si>
  <si>
    <t>Shoalwater Bay</t>
  </si>
  <si>
    <t>The Range - Allenstown</t>
  </si>
  <si>
    <t>Yeppoon</t>
  </si>
  <si>
    <t>Gold Coast</t>
  </si>
  <si>
    <t>Broadbeach Waters</t>
  </si>
  <si>
    <t>Burleigh Heads</t>
  </si>
  <si>
    <t>Burleigh Waters</t>
  </si>
  <si>
    <t>Mermaid Beach - Broadbeach</t>
  </si>
  <si>
    <t>Mermaid Waters</t>
  </si>
  <si>
    <t>Miami</t>
  </si>
  <si>
    <t>Coolangatta</t>
  </si>
  <si>
    <t>Currumbin - Tugun</t>
  </si>
  <si>
    <t>Currumbin Waters</t>
  </si>
  <si>
    <t>Elanora</t>
  </si>
  <si>
    <t>Palm Beach</t>
  </si>
  <si>
    <t>Arundel</t>
  </si>
  <si>
    <t>Biggera Waters</t>
  </si>
  <si>
    <t>Coombabah</t>
  </si>
  <si>
    <t>Labrador</t>
  </si>
  <si>
    <t>Paradise Point - Hollywell</t>
  </si>
  <si>
    <t>Runaway Bay</t>
  </si>
  <si>
    <t>Guanaba - Springbrook</t>
  </si>
  <si>
    <t>Tamborine - Canungra</t>
  </si>
  <si>
    <t>Currumbin Valley - Tallebudgera</t>
  </si>
  <si>
    <t>Mudgeeraba - Bonogin</t>
  </si>
  <si>
    <t>Reedy Creek - Andrews</t>
  </si>
  <si>
    <t>Carrara</t>
  </si>
  <si>
    <t>Highland Park</t>
  </si>
  <si>
    <t>Nerang - Mount Nathan</t>
  </si>
  <si>
    <t>Pacific Pines - Gaven</t>
  </si>
  <si>
    <t>Worongary - Tallai</t>
  </si>
  <si>
    <t>Coomera</t>
  </si>
  <si>
    <t>Helensvale</t>
  </si>
  <si>
    <t>Hope Island</t>
  </si>
  <si>
    <t>Jacobs Well - Alberton</t>
  </si>
  <si>
    <t>Oxenford - Maudsland</t>
  </si>
  <si>
    <t>Clear Island Waters</t>
  </si>
  <si>
    <t>Merrimac</t>
  </si>
  <si>
    <t>Robina</t>
  </si>
  <si>
    <t>Varsity Lakes</t>
  </si>
  <si>
    <t>Ashmore</t>
  </si>
  <si>
    <t>Molendinar</t>
  </si>
  <si>
    <t>Parkwood</t>
  </si>
  <si>
    <t>Southport</t>
  </si>
  <si>
    <t>Benowa</t>
  </si>
  <si>
    <t>Bundall</t>
  </si>
  <si>
    <t>Main Beach</t>
  </si>
  <si>
    <t>Surfers Paradise</t>
  </si>
  <si>
    <t>Ipswich</t>
  </si>
  <si>
    <t>Darra - Sumner</t>
  </si>
  <si>
    <t>Durack</t>
  </si>
  <si>
    <t>Inala - Richlands</t>
  </si>
  <si>
    <t>Oxley (Qld)</t>
  </si>
  <si>
    <t>Wacol</t>
  </si>
  <si>
    <t>Boonah</t>
  </si>
  <si>
    <t>Esk</t>
  </si>
  <si>
    <t>Lake Manchester - England Creek</t>
  </si>
  <si>
    <t>Lockyer Valley - East</t>
  </si>
  <si>
    <t>Lowood</t>
  </si>
  <si>
    <t>Rosewood</t>
  </si>
  <si>
    <t>Brassall</t>
  </si>
  <si>
    <t>Bundamba</t>
  </si>
  <si>
    <t>Churchill - Yamanto</t>
  </si>
  <si>
    <t>Ipswich - Central</t>
  </si>
  <si>
    <t>Ipswich - East</t>
  </si>
  <si>
    <t>Ipswich - North</t>
  </si>
  <si>
    <t>Karalee - Barellan Point</t>
  </si>
  <si>
    <t>Karana Downs</t>
  </si>
  <si>
    <t>Leichhardt - One Mile</t>
  </si>
  <si>
    <t>North Ipswich - Tivoli</t>
  </si>
  <si>
    <t>Raceview</t>
  </si>
  <si>
    <t>Ripley</t>
  </si>
  <si>
    <t>Riverview</t>
  </si>
  <si>
    <t>Camira - Gailes</t>
  </si>
  <si>
    <t>Carole Park</t>
  </si>
  <si>
    <t>Collingwood Park - Redbank</t>
  </si>
  <si>
    <t>Goodna</t>
  </si>
  <si>
    <t>New Chum</t>
  </si>
  <si>
    <t>Redbank Plains</t>
  </si>
  <si>
    <t>Springfield</t>
  </si>
  <si>
    <t>Springfield Lakes</t>
  </si>
  <si>
    <t>Logan - Beaudesert</t>
  </si>
  <si>
    <t>Beaudesert</t>
  </si>
  <si>
    <t>Beenleigh</t>
  </si>
  <si>
    <t>Eagleby</t>
  </si>
  <si>
    <t>Edens Landing - Holmview</t>
  </si>
  <si>
    <t>Mount Warren Park</t>
  </si>
  <si>
    <t>Wolffdene - Bahrs Scrub</t>
  </si>
  <si>
    <t>Boronia Heights - Park Ridge</t>
  </si>
  <si>
    <t>Browns Plains</t>
  </si>
  <si>
    <t>Chambers Flat - Logan Reserve</t>
  </si>
  <si>
    <t>Crestmead</t>
  </si>
  <si>
    <t>Greenbank Military Camp</t>
  </si>
  <si>
    <t>Hillcrest</t>
  </si>
  <si>
    <t>Marsden</t>
  </si>
  <si>
    <t>Munruben - Park Ridge South</t>
  </si>
  <si>
    <t>Regents Park - Heritage Park</t>
  </si>
  <si>
    <t>Jimboomba</t>
  </si>
  <si>
    <t>Logan Village</t>
  </si>
  <si>
    <t>Bethania - Waterford</t>
  </si>
  <si>
    <t>Cornubia - Carbrook</t>
  </si>
  <si>
    <t>Loganholme - Tanah Merah</t>
  </si>
  <si>
    <t>Loganlea</t>
  </si>
  <si>
    <t>Shailer Park</t>
  </si>
  <si>
    <t>Waterford West</t>
  </si>
  <si>
    <t>Daisy Hill</t>
  </si>
  <si>
    <t>Logan Central</t>
  </si>
  <si>
    <t>Rochedale South - Priestdale</t>
  </si>
  <si>
    <t>Slacks Creek</t>
  </si>
  <si>
    <t>Springwood</t>
  </si>
  <si>
    <t>Underwood</t>
  </si>
  <si>
    <t>Woodridge</t>
  </si>
  <si>
    <t>Mackay</t>
  </si>
  <si>
    <t>Bowen</t>
  </si>
  <si>
    <t>Broadsound - Nebo</t>
  </si>
  <si>
    <t>Clermont</t>
  </si>
  <si>
    <t>Collinsville</t>
  </si>
  <si>
    <t>Moranbah</t>
  </si>
  <si>
    <t>Andergrove - Beaconsfield</t>
  </si>
  <si>
    <t>East Mackay</t>
  </si>
  <si>
    <t>Eimeo - Rural View</t>
  </si>
  <si>
    <t>Eungella Hinterland</t>
  </si>
  <si>
    <t>Mackay Harbour</t>
  </si>
  <si>
    <t>Mount Pleasant - Glenella</t>
  </si>
  <si>
    <t>North Mackay</t>
  </si>
  <si>
    <t>Ooralea - Bakers Creek</t>
  </si>
  <si>
    <t>Pioneer Valley</t>
  </si>
  <si>
    <t>Sarina</t>
  </si>
  <si>
    <t>Seaforth - Calen</t>
  </si>
  <si>
    <t>Shoal Point - Bucasia</t>
  </si>
  <si>
    <t>Slade Point</t>
  </si>
  <si>
    <t>South Mackay</t>
  </si>
  <si>
    <t>Walkerston - Eton</t>
  </si>
  <si>
    <t>West Mackay</t>
  </si>
  <si>
    <t>Airlie - Whitsundays</t>
  </si>
  <si>
    <t>Cape Conway</t>
  </si>
  <si>
    <t>Proserpine</t>
  </si>
  <si>
    <t>Moreton Bay - North</t>
  </si>
  <si>
    <t>Beachmere - Sandstone Point</t>
  </si>
  <si>
    <t>Bribie Island</t>
  </si>
  <si>
    <t>Burpengary - East</t>
  </si>
  <si>
    <t>Caboolture</t>
  </si>
  <si>
    <t>Caboolture - South</t>
  </si>
  <si>
    <t>Elimbah</t>
  </si>
  <si>
    <t>Morayfield - East</t>
  </si>
  <si>
    <t>Wamuran</t>
  </si>
  <si>
    <t>Kilcoy</t>
  </si>
  <si>
    <t>Woodford - D'Aguilar</t>
  </si>
  <si>
    <t>Burpengary</t>
  </si>
  <si>
    <t>Deception Bay</t>
  </si>
  <si>
    <t>Morayfield</t>
  </si>
  <si>
    <t>Narangba</t>
  </si>
  <si>
    <t>Upper Caboolture</t>
  </si>
  <si>
    <t>Clontarf</t>
  </si>
  <si>
    <t>Margate - Woody Point</t>
  </si>
  <si>
    <t>Redcliffe</t>
  </si>
  <si>
    <t>Rothwell - Kippa-Ring</t>
  </si>
  <si>
    <t>Moreton Bay - South</t>
  </si>
  <si>
    <t>Albany Creek</t>
  </si>
  <si>
    <t>Cashmere</t>
  </si>
  <si>
    <t>Dayboro</t>
  </si>
  <si>
    <t>Eatons Hill</t>
  </si>
  <si>
    <t>Samford Valley</t>
  </si>
  <si>
    <t>Murrumba Downs - Griffin</t>
  </si>
  <si>
    <t>Bray Park</t>
  </si>
  <si>
    <t>Lawnton</t>
  </si>
  <si>
    <t>Petrie</t>
  </si>
  <si>
    <t>Strathpine - Brendale</t>
  </si>
  <si>
    <t>Queensland - Outback</t>
  </si>
  <si>
    <t>Aurukun</t>
  </si>
  <si>
    <t>Cape York</t>
  </si>
  <si>
    <t>Croydon - Etheridge</t>
  </si>
  <si>
    <t>Kowanyama - Pormpuraaw</t>
  </si>
  <si>
    <t>Northern Peninsula</t>
  </si>
  <si>
    <t>Tablelands</t>
  </si>
  <si>
    <t>Torres</t>
  </si>
  <si>
    <t>Torres Strait Islands</t>
  </si>
  <si>
    <t>Weipa</t>
  </si>
  <si>
    <t>Carpentaria</t>
  </si>
  <si>
    <t>Mount Isa</t>
  </si>
  <si>
    <t>Northern Highlands</t>
  </si>
  <si>
    <t>Barcaldine - Blackall</t>
  </si>
  <si>
    <t>Charleville</t>
  </si>
  <si>
    <t>Far Central West</t>
  </si>
  <si>
    <t>Far South West</t>
  </si>
  <si>
    <t>Longreach</t>
  </si>
  <si>
    <t>Sunshine Coast</t>
  </si>
  <si>
    <t>Buderim - North</t>
  </si>
  <si>
    <t>Buderim - South</t>
  </si>
  <si>
    <t>Mountain Creek</t>
  </si>
  <si>
    <t>Sippy Downs</t>
  </si>
  <si>
    <t>Aroona - Currimundi</t>
  </si>
  <si>
    <t>Buddina - Minyama</t>
  </si>
  <si>
    <t>Caloundra - Kings Beach</t>
  </si>
  <si>
    <t>Golden Beach - Pelican Waters</t>
  </si>
  <si>
    <t>Moffat Beach - Battery Hill</t>
  </si>
  <si>
    <t>Parrearra - Warana</t>
  </si>
  <si>
    <t>Wurtulla - Birtinya</t>
  </si>
  <si>
    <t>Coolum Beach</t>
  </si>
  <si>
    <t>Marcoola - Mudjimba</t>
  </si>
  <si>
    <t>Maroochydore - Kuluin</t>
  </si>
  <si>
    <t>Mooloolaba - Alexandra Headland</t>
  </si>
  <si>
    <t>Bli Bli</t>
  </si>
  <si>
    <t>Diddillibah - Rosemount</t>
  </si>
  <si>
    <t>Eumundi - Yandina</t>
  </si>
  <si>
    <t>Nambour</t>
  </si>
  <si>
    <t>Noosa Hinterland</t>
  </si>
  <si>
    <t>Noosa Heads</t>
  </si>
  <si>
    <t>Noosaville</t>
  </si>
  <si>
    <t>Sunshine Beach</t>
  </si>
  <si>
    <t>Tewantin</t>
  </si>
  <si>
    <t>Beerwah</t>
  </si>
  <si>
    <t>Caloundra Hinterland</t>
  </si>
  <si>
    <t>Glass House Mountains</t>
  </si>
  <si>
    <t>Landsborough</t>
  </si>
  <si>
    <t>Maroochy Hinterland</t>
  </si>
  <si>
    <t>Palmwoods</t>
  </si>
  <si>
    <t>Toowoomba</t>
  </si>
  <si>
    <t>Cambooya - Wyreema</t>
  </si>
  <si>
    <t>Darling Heights</t>
  </si>
  <si>
    <t>Drayton - Harristown</t>
  </si>
  <si>
    <t>Gatton</t>
  </si>
  <si>
    <t>Gowrie (Qld)</t>
  </si>
  <si>
    <t>Highfields</t>
  </si>
  <si>
    <t>Lockyer Valley - West</t>
  </si>
  <si>
    <t>Middle Ridge</t>
  </si>
  <si>
    <t>Newtown (Qld)</t>
  </si>
  <si>
    <t>North Toowoomba - Harlaxton</t>
  </si>
  <si>
    <t>Rangeville</t>
  </si>
  <si>
    <t>Toowoomba - Central</t>
  </si>
  <si>
    <t>Toowoomba - East</t>
  </si>
  <si>
    <t>Toowoomba - West</t>
  </si>
  <si>
    <t>Wilsonton</t>
  </si>
  <si>
    <t>Townsville</t>
  </si>
  <si>
    <t>Ayr</t>
  </si>
  <si>
    <t>Burdekin</t>
  </si>
  <si>
    <t>Charters Towers</t>
  </si>
  <si>
    <t>Dalrymple</t>
  </si>
  <si>
    <t>Ingham</t>
  </si>
  <si>
    <t>Palm Island</t>
  </si>
  <si>
    <t>Aitkenvale</t>
  </si>
  <si>
    <t>Belgian Gardens - Pallarenda</t>
  </si>
  <si>
    <t>Bohle Plains</t>
  </si>
  <si>
    <t>Condon - Rasmussen</t>
  </si>
  <si>
    <t>Cranbrook</t>
  </si>
  <si>
    <t>Douglas</t>
  </si>
  <si>
    <t>Garbutt - West End</t>
  </si>
  <si>
    <t>Gulliver - Currajong - Vincent</t>
  </si>
  <si>
    <t>Heatley</t>
  </si>
  <si>
    <t>Hermit Park - Rosslea</t>
  </si>
  <si>
    <t>Hyde Park - Pimlico</t>
  </si>
  <si>
    <t>Kelso</t>
  </si>
  <si>
    <t>Kirwan - East</t>
  </si>
  <si>
    <t>Kirwan - West</t>
  </si>
  <si>
    <t>Magnetic Island</t>
  </si>
  <si>
    <t>Mount Louisa</t>
  </si>
  <si>
    <t>Mundingburra</t>
  </si>
  <si>
    <t>Northern Beaches</t>
  </si>
  <si>
    <t>Oonoonba</t>
  </si>
  <si>
    <t>South Townsville - Railway Estate</t>
  </si>
  <si>
    <t>Townsville - South</t>
  </si>
  <si>
    <t>Townsville City - North Ward</t>
  </si>
  <si>
    <t>Wulguru - Roseneath</t>
  </si>
  <si>
    <t>Wide Bay</t>
  </si>
  <si>
    <t>Ashfield - Kepnock</t>
  </si>
  <si>
    <t>Bargara - Burnett Heads</t>
  </si>
  <si>
    <t>Branyan - Kensington</t>
  </si>
  <si>
    <t>Bundaberg</t>
  </si>
  <si>
    <t>Bundaberg East - Kalkie</t>
  </si>
  <si>
    <t>Bundaberg North - Gooburrum</t>
  </si>
  <si>
    <t>Millbank - Avoca</t>
  </si>
  <si>
    <t>Svensson Heights - Norville</t>
  </si>
  <si>
    <t>Walkervale - Avenell Heights</t>
  </si>
  <si>
    <t>Gayndah - Mundubbera</t>
  </si>
  <si>
    <t>Gin Gin</t>
  </si>
  <si>
    <t>Kingaroy</t>
  </si>
  <si>
    <t>Monto - Eidsvold</t>
  </si>
  <si>
    <t>Nanango</t>
  </si>
  <si>
    <t>North Burnett</t>
  </si>
  <si>
    <t>Cooloola</t>
  </si>
  <si>
    <t>Gympie - North</t>
  </si>
  <si>
    <t>Gympie - South</t>
  </si>
  <si>
    <t>Kilkivan</t>
  </si>
  <si>
    <t>Booral - River Heads</t>
  </si>
  <si>
    <t>Craignish - Dundowran Beach</t>
  </si>
  <si>
    <t>Pialba - Eli Waters</t>
  </si>
  <si>
    <t>Point Vernon</t>
  </si>
  <si>
    <t>Torquay - Scarness - Kawungan</t>
  </si>
  <si>
    <t>Urangan - Wondunna</t>
  </si>
  <si>
    <t>Burrum - Fraser</t>
  </si>
  <si>
    <t>Granville</t>
  </si>
  <si>
    <t>Maryborough (Qld)</t>
  </si>
  <si>
    <t>Tinana</t>
  </si>
  <si>
    <t>SA3 Name</t>
  </si>
  <si>
    <t xml:space="preserve">     SA2 Name</t>
  </si>
  <si>
    <t>Government</t>
  </si>
  <si>
    <t>Catholic</t>
  </si>
  <si>
    <t>Independent</t>
  </si>
  <si>
    <t>Primary</t>
  </si>
  <si>
    <t>Secondary</t>
  </si>
  <si>
    <t>SA4 Code</t>
  </si>
  <si>
    <t>SA4 Name</t>
  </si>
  <si>
    <t>SA3 Code</t>
  </si>
  <si>
    <t>SA2 Name</t>
  </si>
  <si>
    <t>Cleveland - Stradbroke</t>
  </si>
  <si>
    <t>Wynnum - Manly</t>
  </si>
  <si>
    <t>Bald Hills - Everton Park</t>
  </si>
  <si>
    <t>Sandgate</t>
  </si>
  <si>
    <t>Holland Park - Yeronga</t>
  </si>
  <si>
    <t>Mt Gravatt</t>
  </si>
  <si>
    <t>Nathan</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</si>
  <si>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</si>
  <si>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</si>
  <si>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</si>
  <si>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</si>
  <si>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</si>
  <si>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</si>
  <si>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</si>
  <si>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</si>
  <si>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</si>
  <si>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</si>
  <si>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</si>
  <si>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</si>
  <si>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</si>
  <si>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</si>
  <si>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</si>
  <si>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</si>
  <si>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</si>
  <si>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</si>
  <si>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Broadbeach - Burleigh</t>
  </si>
  <si>
    <t>Gold Coast - North</t>
  </si>
  <si>
    <t>Gold Coast Hinterland</t>
  </si>
  <si>
    <t>Mudgeeraba - Tallebudgera</t>
  </si>
  <si>
    <t>Nerang</t>
  </si>
  <si>
    <t>Ormeau - Oxenford</t>
  </si>
  <si>
    <t>Forest Lake - Oxley</t>
  </si>
  <si>
    <t>Ipswich Hinterland</t>
  </si>
  <si>
    <t>Ipswich Inner</t>
  </si>
  <si>
    <t>Springfield - Redbank</t>
  </si>
  <si>
    <t>Loganlea - Carbrook</t>
  </si>
  <si>
    <t>Springwood - Kingston</t>
  </si>
  <si>
    <t>Bowen Basin - North</t>
  </si>
  <si>
    <t>Whitsunday</t>
  </si>
  <si>
    <t>Bribie - Beachmere</t>
  </si>
  <si>
    <t>Caboolture Hinterland</t>
  </si>
  <si>
    <t>Narangba - Burpengary</t>
  </si>
  <si>
    <t>North Lakes</t>
  </si>
  <si>
    <t>Strathpine</t>
  </si>
  <si>
    <t>Far North</t>
  </si>
  <si>
    <t>Outback - North</t>
  </si>
  <si>
    <t>Outback - South</t>
  </si>
  <si>
    <t>Buderim</t>
  </si>
  <si>
    <t>Caloundra</t>
  </si>
  <si>
    <t>Maroochy</t>
  </si>
  <si>
    <t>Noosa</t>
  </si>
  <si>
    <t>Sunshine Coast Hinterland</t>
  </si>
  <si>
    <t>Charters Towers - Ayr - Ingham</t>
  </si>
  <si>
    <t>Burnett</t>
  </si>
  <si>
    <t>Gympie - Cooloola</t>
  </si>
  <si>
    <t>Hervey Bay</t>
  </si>
  <si>
    <t>Maryborough</t>
  </si>
  <si>
    <t>Grand Total</t>
  </si>
  <si>
    <t>Contents</t>
  </si>
  <si>
    <t>Tables</t>
  </si>
  <si>
    <t>Source</t>
  </si>
  <si>
    <t>Notes</t>
  </si>
  <si>
    <t>Non-School Age</t>
  </si>
  <si>
    <t>http://creativecommons.org/licenses/by/4.0/</t>
  </si>
  <si>
    <t>n.a. = not applicable</t>
  </si>
  <si>
    <t>Notes:</t>
  </si>
  <si>
    <t>Not stated responses to the type of educational institution being attended Census question are excluded from the sector share calculations.</t>
  </si>
  <si>
    <t xml:space="preserve">Choose an SA3 </t>
  </si>
  <si>
    <t>Projected school-age persons and share of school students by sector, by SA3, by SA2 (drop-down table)</t>
  </si>
  <si>
    <t>Projected school-age persons growth</t>
  </si>
  <si>
    <t>Projected school-age persons</t>
  </si>
  <si>
    <t>Primary school-age persons are defined as being aged between 5 and 11 years (inclusive); secondary school-age persons are defined as being aged between 12 and 17 years (inclusive).</t>
  </si>
  <si>
    <t>Peregian Beach - Marcus Beach</t>
  </si>
  <si>
    <t>Peregian Springs</t>
  </si>
  <si>
    <t>Southport - North</t>
  </si>
  <si>
    <t>Southport - South</t>
  </si>
  <si>
    <t>The Hills District</t>
  </si>
  <si>
    <t>Central Queensland</t>
  </si>
  <si>
    <t>Mackay - Isaac - Whitsunday</t>
  </si>
  <si>
    <t>Persons by selected educational institution attended, by SA4, by SA3, by SA2, 2021</t>
  </si>
  <si>
    <t>North Stradbroke Island</t>
  </si>
  <si>
    <t>Southern Moreton Bay Islands</t>
  </si>
  <si>
    <t>Roma Surrounds</t>
  </si>
  <si>
    <t>Stanthorpe Surrounds</t>
  </si>
  <si>
    <t>Rockhampton Surrounds - East</t>
  </si>
  <si>
    <t>Rockhampton Surrounds - North</t>
  </si>
  <si>
    <t>Rockhampton Surrounds - West</t>
  </si>
  <si>
    <t>Ormeau (East) - Stapylton</t>
  </si>
  <si>
    <t>Ormeau (West) - Yatala</t>
  </si>
  <si>
    <t>Pimpama - North</t>
  </si>
  <si>
    <t>Pimpama - South</t>
  </si>
  <si>
    <t>Upper Coomera (South) - Wongawallan</t>
  </si>
  <si>
    <t>Upper Coomera - North</t>
  </si>
  <si>
    <t>Willow Vale - Pimpama (West)</t>
  </si>
  <si>
    <t>Robina - East</t>
  </si>
  <si>
    <t>Robina - West</t>
  </si>
  <si>
    <t>Surfers Paradise - North</t>
  </si>
  <si>
    <t>Surfers Paradise - South</t>
  </si>
  <si>
    <t>Doolandella</t>
  </si>
  <si>
    <t>Forest Lake - Ellen Grove</t>
  </si>
  <si>
    <t>Augustine Heights - Brookwater</t>
  </si>
  <si>
    <t>Bellbird Park</t>
  </si>
  <si>
    <t>Flagstone (East) - Riverbend</t>
  </si>
  <si>
    <t>Flagstone (West) - New Beith</t>
  </si>
  <si>
    <t>Greenbank - North Maclean</t>
  </si>
  <si>
    <t>Jimboomba - Glenlogan</t>
  </si>
  <si>
    <t>Yarrabilba</t>
  </si>
  <si>
    <t>Kingston (Qld)</t>
  </si>
  <si>
    <t>Caboolture - East</t>
  </si>
  <si>
    <t>Caboolture - West</t>
  </si>
  <si>
    <t>Moreton Island</t>
  </si>
  <si>
    <t>Scarborough - Newport</t>
  </si>
  <si>
    <t>Dakabin</t>
  </si>
  <si>
    <t>Kallangur</t>
  </si>
  <si>
    <t>Mango Hill</t>
  </si>
  <si>
    <t>Mount Isa Surrounds</t>
  </si>
  <si>
    <t>Caloundra West - Baringa</t>
  </si>
  <si>
    <t>Meridan Plains - Little Mountain (North)</t>
  </si>
  <si>
    <t>Ingham Surrounds</t>
  </si>
  <si>
    <t>Annandale (Qld)</t>
  </si>
  <si>
    <t>Burdell - Mount Low</t>
  </si>
  <si>
    <t>Deeragun - Jensen</t>
  </si>
  <si>
    <t>Bundaberg Surrounds - North</t>
  </si>
  <si>
    <t>Bundaberg Surrounds - South</t>
  </si>
  <si>
    <t>Kingaroy Surrounds - North</t>
  </si>
  <si>
    <t>Kingaroy Surrounds - South</t>
  </si>
  <si>
    <t>Gympie Surrounds</t>
  </si>
  <si>
    <t>Maryborough Surrounds - South</t>
  </si>
  <si>
    <t>SA3 NAME 2021</t>
  </si>
  <si>
    <t>Sector share of school students, 2021</t>
  </si>
  <si>
    <r>
      <t xml:space="preserve">Sector share is sourced from the Type of Educational Institution Attending variable recorded in the 2021 ABS Census of Population and Housing. The question used to collect this information had a very high "not stated" response rate, almost </t>
    </r>
    <r>
      <rPr>
        <b/>
        <sz val="8"/>
        <color theme="1"/>
        <rFont val="Arial"/>
        <family val="2"/>
      </rPr>
      <t>21%</t>
    </r>
    <r>
      <rPr>
        <sz val="8"/>
        <color theme="1"/>
        <rFont val="Arial"/>
        <family val="2"/>
      </rPr>
      <t xml:space="preserve"> at the Queensland level. As such these data should be used with caution.</t>
    </r>
  </si>
  <si>
    <t>Sector share is sourced from the Type of Educational Institution Attending variable recorded in the 2021 ABS Census of Population and Housing. The question used to collect this information had a very high "not stated" response rate, almost 21% at the Queensland level. As such these data should be used with caution.</t>
  </si>
  <si>
    <t>Statistical areas referred to within this file reflect boundaries based on the third edition of the Australian Statistical Geography Standard (ASGS).</t>
  </si>
  <si>
    <t>Caution</t>
  </si>
  <si>
    <t xml:space="preserve">These population projections have been prepared using the latest available information at the time of preparation. Complete accuracy of these projections should not be assumed. </t>
  </si>
  <si>
    <t>Variation of actuals above or below the figures provided is to be expected, because projections rely on the accuracy of the assumptions used, as well as the quality and currency of data on which they are based. </t>
  </si>
  <si>
    <t>All data are at 30 June of the reference year.</t>
  </si>
  <si>
    <t>This file contains population projections figures at decimal level precision, but are displayed rounded to the nearest number of persons.</t>
  </si>
  <si>
    <t>Population projections</t>
  </si>
  <si>
    <t>Non–school age persons are defined as the population aged less than 5 years or greater than 17 years.</t>
  </si>
  <si>
    <t>Sector share of school students</t>
  </si>
  <si>
    <t>Count</t>
  </si>
  <si>
    <t>Projected persons by age (primary, secondary and non–school age), by SA4, by SA3, by SA2, 2021 to 2046 (standard table)</t>
  </si>
  <si>
    <t>Projected persons by age (primary, secondary and non–school age), by SA4, by SA3, by SA2, 2021 to 2046 (pivot table)</t>
  </si>
  <si>
    <t>Age category</t>
  </si>
  <si>
    <t>Sum of Count</t>
  </si>
  <si>
    <t>Source: ABS, Census of Population and Housing, 2021, General Community Profile - G15.</t>
  </si>
  <si>
    <t>This table is based on place of usual residence.</t>
  </si>
  <si>
    <t>'Total Primary' includes 'Primary - not further defined'.</t>
  </si>
  <si>
    <t>'Total Secondary' includes 'Secondary - not further defined'.</t>
  </si>
  <si>
    <t>The Census form question used to collect this information had a very high "Not stated" response rate, of approximately 21% for Queensland. As such, these data should be used with caution.</t>
  </si>
  <si>
    <t>Sector share data in Table 1 and data in Table 4 are sourced from the Type of Educational Institution Attending variable reported as part of the 2021 Australian Bureau of Statistics Census of Population and Housing and based on place of usual residence.</t>
  </si>
  <si>
    <t>Sector share data in Table 1, and the data in Table 4, excludes not stated responses to the type of educational institution being attended. 'Total Primary' includes 'Primary - not further defined'. 'Total Secondary' includes 'Secondary - not further defined'.</t>
  </si>
  <si>
    <t xml:space="preserve">Cells in Table 1 and Table 4 have been randomly adjusted to avoid the release of confidential data. No reliance should be placed on small cells. </t>
  </si>
  <si>
    <t>Not stated responses to the type of educational institution being attended Census question are excluded from the sector share calculations. 'Total Primary' includes 'Primary - not further defined'. 'Total Secondary' includes 'Secondary - not further defined'.</t>
  </si>
  <si>
    <t>Total Primary</t>
  </si>
  <si>
    <t>Total Secondary</t>
  </si>
  <si>
    <t xml:space="preserve">Cells in Table 4 have been randomly adjusted to avoid the release of confidential data. No reliance should be placed on small cells. </t>
  </si>
  <si>
    <t>SA2 NAME 2021</t>
  </si>
  <si>
    <t>SA2 CODE 2021</t>
  </si>
  <si>
    <t>Population projections are presented as per the medium series of the Queensland Government population projecitons, 2025 edition.</t>
  </si>
  <si>
    <r>
      <t xml:space="preserve">Source: </t>
    </r>
    <r>
      <rPr>
        <i/>
        <sz val="8"/>
        <color rgb="FF000000"/>
        <rFont val="Arial"/>
        <family val="2"/>
      </rPr>
      <t>Queensland Government population projections, 2025 edition</t>
    </r>
    <r>
      <rPr>
        <sz val="8"/>
        <color rgb="FF000000"/>
        <rFont val="Arial"/>
        <family val="2"/>
      </rPr>
      <t xml:space="preserve">; Australian Bureau of Statistics, </t>
    </r>
    <r>
      <rPr>
        <i/>
        <sz val="8"/>
        <color rgb="FF000000"/>
        <rFont val="Arial"/>
        <family val="2"/>
      </rPr>
      <t>Regional population,</t>
    </r>
    <r>
      <rPr>
        <sz val="8"/>
        <color rgb="FF000000"/>
        <rFont val="Arial"/>
        <family val="2"/>
      </rPr>
      <t xml:space="preserve"> various editions, Australian Bureau of Statistics, </t>
    </r>
    <r>
      <rPr>
        <i/>
        <sz val="8"/>
        <color rgb="FF000000"/>
        <rFont val="Arial"/>
        <family val="2"/>
      </rPr>
      <t>Census of Population and Housing</t>
    </r>
    <r>
      <rPr>
        <sz val="8"/>
        <color rgb="FF000000"/>
        <rFont val="Arial"/>
        <family val="2"/>
      </rPr>
      <t>, 2021.</t>
    </r>
  </si>
  <si>
    <t>The ERP figures for 2021 presented in this file are Australian Bureau of Statistics final rebased estimates. The 2025 edition Queensland Government population projections use these final rebased 2021 ERP figures as a base population.</t>
  </si>
  <si>
    <t>Population projections are presented as per the medium series of the Queensland Government population projections, 2025 edition.</t>
  </si>
  <si>
    <r>
      <rPr>
        <i/>
        <sz val="10"/>
        <color theme="1"/>
        <rFont val="Arial"/>
        <family val="2"/>
      </rPr>
      <t>Queensland Government population projections, 2025 edition</t>
    </r>
    <r>
      <rPr>
        <sz val="10"/>
        <color theme="1"/>
        <rFont val="Arial"/>
        <family val="2"/>
      </rPr>
      <t xml:space="preserve">; </t>
    </r>
    <r>
      <rPr>
        <i/>
        <sz val="10"/>
        <color theme="1"/>
        <rFont val="Arial"/>
        <family val="2"/>
      </rPr>
      <t>Australian Bureau of Statistics, Regional population</t>
    </r>
    <r>
      <rPr>
        <sz val="10"/>
        <color theme="1"/>
        <rFont val="Arial"/>
        <family val="2"/>
      </rPr>
      <t xml:space="preserve">, various editions, Australian Bureau of Statistics, </t>
    </r>
    <r>
      <rPr>
        <i/>
        <sz val="10"/>
        <color theme="1"/>
        <rFont val="Arial"/>
        <family val="2"/>
      </rPr>
      <t>Census of Population and Housing,</t>
    </r>
    <r>
      <rPr>
        <sz val="10"/>
        <color theme="1"/>
        <rFont val="Arial"/>
        <family val="2"/>
      </rPr>
      <t xml:space="preserve"> 2021.</t>
    </r>
  </si>
  <si>
    <r>
      <rPr>
        <i/>
        <sz val="10"/>
        <color theme="1"/>
        <rFont val="Arial"/>
        <family val="2"/>
      </rPr>
      <t>Queensland Government population projections, 2025 edition</t>
    </r>
    <r>
      <rPr>
        <sz val="10"/>
        <color theme="1"/>
        <rFont val="Arial"/>
        <family val="2"/>
      </rPr>
      <t xml:space="preserve">; </t>
    </r>
    <r>
      <rPr>
        <i/>
        <sz val="10"/>
        <color theme="1"/>
        <rFont val="Arial"/>
        <family val="2"/>
      </rPr>
      <t>Australian Bureau of Statistics, Regional population</t>
    </r>
    <r>
      <rPr>
        <sz val="10"/>
        <color theme="1"/>
        <rFont val="Arial"/>
        <family val="2"/>
      </rPr>
      <t>, various editions.</t>
    </r>
  </si>
  <si>
    <t>2026-2036</t>
  </si>
  <si>
    <t>2036-2046</t>
  </si>
  <si>
    <t>Queensland Government</t>
  </si>
  <si>
    <t>Queensland Government population projections, 2025 edition</t>
  </si>
  <si>
    <t>Within the tables, footnotes are provided to acknowledge the original source of the material.  If you use specific data from these tables, please attribute to appropriate source as copyright owner.  To attribute this spreadsheet, cite Queensland Government Schools Infrastructure Demand Maps, 2025 edition.</t>
  </si>
  <si>
    <t>© The State of Queensland</t>
  </si>
  <si>
    <t>(Queensland Treasury) 2026</t>
  </si>
  <si>
    <t>2021 to 2046</t>
  </si>
  <si>
    <t>Projected school-age persons (medium series)</t>
  </si>
  <si>
    <t>All data and information in this report are believed to be accurate and have come from sources believed to be reliable. However, Queensland Treasury does not guarantee or represent that the data and the information are accurate, up to date or complete, and disclaims liability for all claims, losses, damages or costs of whatever nature and howsoever occurring, arising as a result of relying on the data and information, regardless of the form of action, whether in contract, tort (including negligence), breach of statutory duty or otherwise.</t>
  </si>
  <si>
    <t>Disclaimer</t>
  </si>
  <si>
    <t>Statistical areas level 2 (SA2), SA3 and SA4, Queensland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</si>
</sst>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_-;\-* #,##0.0_-;_-* &quot;-&quot;??_-;_-@_-"/>
    <numFmt numFmtId="166" formatCode="#,##0_ ;\-#,##0\ "/>
    <numFmt numFmtId="167" formatCode="#,##0.0"/>
  </numFmts>
  <fonts count="28" x14ac:knownFonts="1">
    <font>
      <sz val="11"/>
      <color theme="1"/>
      <name val="Calibri"/>
      <family val="2"/>
      <scheme val="minor"/>
    </font>
    <font>
      <sz val="11"/>
      <color theme="1"/>
      <name val="Calibri"/>
      <family val="2"/>
      <scheme val="minor"/>
    </font>
    <font>
      <sz val="8"/>
      <color theme="1"/>
      <name val="Arial"/>
      <family val="2"/>
    </font>
    <font>
      <i/>
      <sz val="10"/>
      <color theme="1"/>
      <name val="Arial"/>
      <family val="2"/>
    </font>
    <font>
      <sz val="10"/>
      <color theme="1"/>
      <name val="Arial"/>
      <family val="2"/>
    </font>
    <font>
      <sz val="10"/>
      <color theme="1"/>
      <name val="Calibri"/>
      <family val="2"/>
      <scheme val="minor"/>
    </font>
    <font>
      <b/>
      <sz val="12"/>
      <name val="Arial"/>
      <family val="2"/>
    </font>
    <font>
      <sz val="10"/>
      <name val="Arial"/>
      <family val="2"/>
    </font>
    <font>
      <b/>
      <sz val="8"/>
      <name val="Arial"/>
      <family val="2"/>
    </font>
    <font>
      <u/>
      <sz val="8.5"/>
      <color indexed="12"/>
      <name val="Arial"/>
      <family val="2"/>
    </font>
    <font>
      <sz val="8"/>
      <name val="Arial"/>
      <family val="2"/>
    </font>
    <font>
      <sz val="8"/>
      <color rgb="FF000000"/>
      <name val="Arial"/>
      <family val="2"/>
    </font>
    <font>
      <u/>
      <sz val="10"/>
      <color indexed="12"/>
      <name val="Arial"/>
      <family val="2"/>
    </font>
    <font>
      <u/>
      <sz val="8"/>
      <color indexed="12"/>
      <name val="Arial"/>
      <family val="2"/>
    </font>
    <font>
      <u/>
      <sz val="10"/>
      <color theme="1"/>
      <name val="Arial"/>
      <family val="2"/>
    </font>
    <font>
      <b/>
      <sz val="10"/>
      <color theme="1"/>
      <name val="Arial"/>
      <family val="2"/>
    </font>
    <font>
      <b/>
      <sz val="8"/>
      <color theme="1"/>
      <name val="Arial"/>
      <family val="2"/>
    </font>
    <font>
      <i/>
      <sz val="8"/>
      <color rgb="FF000000"/>
      <name val="Arial"/>
      <family val="2"/>
    </font>
    <font>
      <sz val="11"/>
      <color theme="1"/>
      <name val="Arial"/>
      <family val="2"/>
    </font>
    <font>
      <b/>
      <sz val="11"/>
      <name val="Arial"/>
      <family val="2"/>
    </font>
    <font>
      <b/>
      <sz val="10"/>
      <color theme="1"/>
      <name val="Calibri"/>
      <family val="2"/>
      <scheme val="minor"/>
    </font>
    <font>
      <sz val="11"/>
      <color rgb="FF005EB8"/>
      <name val="Noto Sans"/>
      <family val="2"/>
    </font>
    <font>
      <b/>
      <sz val="16"/>
      <color rgb="FF005EB8"/>
      <name val="Arial"/>
      <family val="2"/>
    </font>
    <font>
      <i/>
      <sz val="10"/>
      <color theme="1"/>
      <name val="Arial"/>
      <family val="2"/>
    </font>
    <font>
      <sz val="8"/>
      <color theme="1"/>
      <name val="Arial"/>
      <family val="2"/>
    </font>
    <font>
      <b/>
      <sz val="14"/>
      <color rgb="FF005EB8"/>
      <name val="Arial"/>
      <family val="2"/>
    </font>
    <font>
      <b/>
      <sz val="12"/>
      <color theme="3"/>
      <name val="Arial"/>
      <family val="2"/>
    </font>
    <font>
      <b/>
      <sz val="8"/>
      <color indexed="8"/>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bgColor theme="4" tint="0.79995117038483843"/>
      </patternFill>
    </fill>
    <fill>
      <patternFill patternType="solid">
        <fgColor theme="6"/>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theme="3"/>
      </bottom>
      <diagonal/>
    </border>
    <border>
      <left/>
      <right/>
      <top/>
      <bottom style="medium">
        <color rgb="FF005EB8"/>
      </bottom>
      <diagonal/>
    </border>
  </borders>
  <cellStyleXfs count="4">
    <xf numFmtId="0" fontId="0" fillId="0" borderId="0"/>
    <xf numFmtId="43" fontId="1" fillId="0" borderId="0" applyFont="0" applyFill="0" applyBorder="0" applyAlignment="0" applyProtection="0"/>
    <xf numFmtId="0" fontId="5" fillId="0" borderId="0"/>
    <xf numFmtId="0" fontId="9" fillId="0" borderId="0" applyNumberFormat="0" applyFill="0" applyBorder="0" applyAlignment="0" applyProtection="0">
      <alignment vertical="top"/>
      <protection locked="0"/>
    </xf>
  </cellStyleXfs>
  <cellXfs count="128">
    <xf numFmtId="0" fontId="0" fillId="0" borderId="0" xfId="0"/>
    <xf numFmtId="0" fontId="2" fillId="0" borderId="0" xfId="0" applyFont="1"/>
    <xf numFmtId="0" fontId="2" fillId="0" borderId="1" xfId="0" applyFont="1" applyBorder="1"/>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4" xfId="0" applyFont="1" applyBorder="1" applyAlignment="1">
      <alignment horizontal="right"/>
    </xf>
    <xf numFmtId="0" fontId="2" fillId="0" borderId="5" xfId="0" applyFont="1" applyBorder="1" applyAlignment="1">
      <alignment horizontal="right"/>
    </xf>
    <xf numFmtId="0" fontId="2" fillId="0" borderId="6" xfId="0" applyFont="1" applyBorder="1" applyAlignment="1">
      <alignment horizontal="right"/>
    </xf>
    <xf numFmtId="0" fontId="2" fillId="0" borderId="10" xfId="0" applyFont="1" applyBorder="1"/>
    <xf numFmtId="0" fontId="2" fillId="0" borderId="0" xfId="0" applyFont="1" applyAlignment="1">
      <alignment horizontal="left"/>
    </xf>
    <xf numFmtId="0" fontId="2" fillId="0" borderId="2" xfId="0" applyFont="1" applyBorder="1" applyAlignment="1">
      <alignment horizontal="left"/>
    </xf>
    <xf numFmtId="3" fontId="2" fillId="0" borderId="2" xfId="0" applyNumberFormat="1" applyFont="1" applyBorder="1"/>
    <xf numFmtId="3" fontId="2" fillId="0" borderId="0" xfId="0" applyNumberFormat="1" applyFont="1"/>
    <xf numFmtId="3" fontId="2" fillId="0" borderId="0" xfId="0" applyNumberFormat="1" applyFont="1" applyAlignment="1">
      <alignment horizontal="right"/>
    </xf>
    <xf numFmtId="0" fontId="6" fillId="2" borderId="0" xfId="2" applyFont="1" applyFill="1"/>
    <xf numFmtId="0" fontId="7" fillId="2" borderId="0" xfId="2" applyFont="1" applyFill="1"/>
    <xf numFmtId="0" fontId="6" fillId="2" borderId="0" xfId="2" applyFont="1" applyFill="1" applyAlignment="1">
      <alignment horizontal="left"/>
    </xf>
    <xf numFmtId="0" fontId="8" fillId="2" borderId="0" xfId="2" applyFont="1" applyFill="1"/>
    <xf numFmtId="0" fontId="10" fillId="2" borderId="0" xfId="2" applyFont="1" applyFill="1"/>
    <xf numFmtId="0" fontId="4" fillId="2" borderId="0" xfId="2" applyFont="1" applyFill="1"/>
    <xf numFmtId="0" fontId="12" fillId="2" borderId="0" xfId="3" applyFont="1" applyFill="1" applyBorder="1" applyAlignment="1" applyProtection="1"/>
    <xf numFmtId="0" fontId="10" fillId="2" borderId="0" xfId="2" applyFont="1" applyFill="1" applyAlignment="1">
      <alignment horizontal="left" vertical="top"/>
    </xf>
    <xf numFmtId="0" fontId="10" fillId="3" borderId="0" xfId="2" applyFont="1" applyFill="1" applyAlignment="1">
      <alignment horizontal="left" vertical="top"/>
    </xf>
    <xf numFmtId="0" fontId="10" fillId="3" borderId="0" xfId="2" applyFont="1" applyFill="1"/>
    <xf numFmtId="0" fontId="13" fillId="3" borderId="0" xfId="3" applyNumberFormat="1" applyFont="1" applyFill="1" applyAlignment="1" applyProtection="1">
      <alignment horizontal="left" vertical="top"/>
    </xf>
    <xf numFmtId="0" fontId="0" fillId="0" borderId="1" xfId="0" applyBorder="1"/>
    <xf numFmtId="0" fontId="0" fillId="0" borderId="2" xfId="0" applyBorder="1"/>
    <xf numFmtId="0" fontId="0" fillId="0" borderId="3" xfId="0" applyBorder="1"/>
    <xf numFmtId="0" fontId="0" fillId="0" borderId="9" xfId="0" applyBorder="1"/>
    <xf numFmtId="0" fontId="4" fillId="0" borderId="0" xfId="0" applyFont="1"/>
    <xf numFmtId="0" fontId="14" fillId="0" borderId="0" xfId="0" applyFont="1" applyAlignment="1">
      <alignment horizontal="center"/>
    </xf>
    <xf numFmtId="0" fontId="4" fillId="0" borderId="0" xfId="0" applyFont="1" applyAlignment="1">
      <alignment horizontal="center"/>
    </xf>
    <xf numFmtId="0" fontId="4" fillId="0" borderId="0" xfId="0" applyFont="1" applyProtection="1">
      <protection locked="0"/>
    </xf>
    <xf numFmtId="0" fontId="4" fillId="0" borderId="0" xfId="0" applyFont="1" applyAlignment="1">
      <alignment horizontal="left"/>
    </xf>
    <xf numFmtId="3" fontId="4" fillId="0" borderId="0" xfId="0" applyNumberFormat="1" applyFont="1"/>
    <xf numFmtId="1" fontId="4" fillId="0" borderId="0" xfId="0" applyNumberFormat="1" applyFont="1"/>
    <xf numFmtId="0" fontId="3" fillId="0" borderId="7" xfId="0" applyFont="1" applyBorder="1" applyAlignment="1" applyProtection="1">
      <alignment horizontal="left"/>
      <protection hidden="1"/>
    </xf>
    <xf numFmtId="0" fontId="3" fillId="0" borderId="0" xfId="0" applyFont="1" applyAlignment="1" applyProtection="1">
      <alignment horizontal="left"/>
      <protection hidden="1"/>
    </xf>
    <xf numFmtId="0" fontId="2" fillId="0" borderId="0" xfId="0" applyFont="1" applyProtection="1">
      <protection hidden="1"/>
    </xf>
    <xf numFmtId="165" fontId="3" fillId="0" borderId="7" xfId="1" applyNumberFormat="1" applyFont="1" applyBorder="1" applyAlignment="1" applyProtection="1">
      <alignment horizontal="right"/>
      <protection hidden="1"/>
    </xf>
    <xf numFmtId="164" fontId="3" fillId="0" borderId="7" xfId="1" applyNumberFormat="1" applyFont="1" applyBorder="1" applyAlignment="1" applyProtection="1">
      <alignment horizontal="right"/>
      <protection hidden="1"/>
    </xf>
    <xf numFmtId="164" fontId="3" fillId="0" borderId="0" xfId="1" applyNumberFormat="1" applyFont="1" applyBorder="1" applyAlignment="1" applyProtection="1">
      <alignment horizontal="right"/>
      <protection hidden="1"/>
    </xf>
    <xf numFmtId="164" fontId="3" fillId="0" borderId="10" xfId="1" applyNumberFormat="1" applyFont="1" applyBorder="1" applyAlignment="1" applyProtection="1">
      <alignment horizontal="right"/>
      <protection hidden="1"/>
    </xf>
    <xf numFmtId="0" fontId="0" fillId="0" borderId="0" xfId="0" applyProtection="1">
      <protection hidden="1"/>
    </xf>
    <xf numFmtId="166" fontId="3" fillId="0" borderId="7" xfId="1" applyNumberFormat="1" applyFont="1" applyBorder="1" applyAlignment="1" applyProtection="1">
      <alignment horizontal="right"/>
      <protection hidden="1"/>
    </xf>
    <xf numFmtId="166" fontId="3" fillId="0" borderId="0" xfId="1" applyNumberFormat="1" applyFont="1" applyBorder="1" applyAlignment="1" applyProtection="1">
      <alignment horizontal="right"/>
      <protection hidden="1"/>
    </xf>
    <xf numFmtId="166" fontId="3" fillId="0" borderId="10" xfId="1" applyNumberFormat="1" applyFont="1" applyBorder="1" applyAlignment="1" applyProtection="1">
      <alignment horizontal="right"/>
      <protection hidden="1"/>
    </xf>
    <xf numFmtId="0" fontId="2" fillId="0" borderId="7" xfId="0" applyFont="1" applyBorder="1" applyAlignment="1" applyProtection="1">
      <alignment horizontal="left"/>
      <protection hidden="1"/>
    </xf>
    <xf numFmtId="0" fontId="2" fillId="0" borderId="0" xfId="0" applyFont="1" applyAlignment="1" applyProtection="1">
      <alignment horizontal="left"/>
      <protection hidden="1"/>
    </xf>
    <xf numFmtId="165" fontId="2" fillId="0" borderId="7" xfId="1" applyNumberFormat="1" applyFont="1" applyBorder="1" applyAlignment="1" applyProtection="1">
      <alignment horizontal="right"/>
      <protection hidden="1"/>
    </xf>
    <xf numFmtId="165" fontId="2" fillId="0" borderId="0" xfId="1" applyNumberFormat="1" applyFont="1" applyBorder="1" applyAlignment="1" applyProtection="1">
      <alignment horizontal="right"/>
      <protection hidden="1"/>
    </xf>
    <xf numFmtId="164" fontId="2" fillId="0" borderId="7" xfId="1" applyNumberFormat="1" applyFont="1" applyBorder="1" applyAlignment="1" applyProtection="1">
      <alignment horizontal="right"/>
      <protection hidden="1"/>
    </xf>
    <xf numFmtId="166" fontId="2" fillId="0" borderId="7" xfId="1" applyNumberFormat="1" applyFont="1" applyBorder="1" applyAlignment="1" applyProtection="1">
      <alignment horizontal="right"/>
      <protection hidden="1"/>
    </xf>
    <xf numFmtId="166" fontId="2" fillId="0" borderId="0" xfId="1" applyNumberFormat="1" applyFont="1" applyBorder="1" applyAlignment="1" applyProtection="1">
      <alignment horizontal="right"/>
      <protection hidden="1"/>
    </xf>
    <xf numFmtId="166" fontId="2" fillId="0" borderId="10" xfId="1" applyNumberFormat="1" applyFont="1" applyBorder="1" applyAlignment="1" applyProtection="1">
      <alignment horizontal="right"/>
      <protection hidden="1"/>
    </xf>
    <xf numFmtId="0" fontId="2" fillId="0" borderId="10" xfId="0" applyFont="1" applyBorder="1" applyAlignment="1" applyProtection="1">
      <alignment horizontal="left"/>
      <protection hidden="1"/>
    </xf>
    <xf numFmtId="166" fontId="2" fillId="0" borderId="8" xfId="1" applyNumberFormat="1" applyFont="1" applyBorder="1" applyAlignment="1" applyProtection="1">
      <alignment horizontal="right"/>
      <protection hidden="1"/>
    </xf>
    <xf numFmtId="166" fontId="2" fillId="0" borderId="11" xfId="1" applyNumberFormat="1" applyFont="1" applyBorder="1" applyAlignment="1" applyProtection="1">
      <alignment horizontal="right"/>
      <protection hidden="1"/>
    </xf>
    <xf numFmtId="0" fontId="15" fillId="0" borderId="0" xfId="0" applyFont="1" applyAlignment="1">
      <alignment horizontal="left"/>
    </xf>
    <xf numFmtId="166" fontId="2" fillId="0" borderId="9" xfId="1" applyNumberFormat="1" applyFont="1" applyBorder="1" applyAlignment="1" applyProtection="1">
      <alignment horizontal="right"/>
      <protection hidden="1"/>
    </xf>
    <xf numFmtId="0" fontId="9" fillId="2" borderId="0" xfId="3" applyFill="1" applyAlignment="1" applyProtection="1"/>
    <xf numFmtId="0" fontId="9" fillId="0" borderId="0" xfId="3" applyAlignment="1" applyProtection="1">
      <alignment vertical="center"/>
    </xf>
    <xf numFmtId="0" fontId="9" fillId="3" borderId="0" xfId="3" applyNumberFormat="1" applyFill="1" applyAlignment="1" applyProtection="1">
      <alignment horizontal="left" vertical="top"/>
    </xf>
    <xf numFmtId="0" fontId="2" fillId="2" borderId="0" xfId="2" applyFont="1" applyFill="1"/>
    <xf numFmtId="0" fontId="6" fillId="0" borderId="0" xfId="2" applyFont="1"/>
    <xf numFmtId="0" fontId="4" fillId="0" borderId="7" xfId="0" applyFont="1" applyBorder="1" applyAlignment="1">
      <alignment horizontal="left"/>
    </xf>
    <xf numFmtId="3" fontId="4" fillId="0" borderId="10" xfId="0" applyNumberFormat="1" applyFont="1" applyBorder="1"/>
    <xf numFmtId="0" fontId="4" fillId="0" borderId="8" xfId="0" applyFont="1" applyBorder="1" applyAlignment="1">
      <alignment horizontal="left"/>
    </xf>
    <xf numFmtId="0" fontId="4" fillId="0" borderId="9" xfId="0" applyFont="1" applyBorder="1" applyAlignment="1">
      <alignment horizontal="left"/>
    </xf>
    <xf numFmtId="3" fontId="4" fillId="0" borderId="11" xfId="0" applyNumberFormat="1" applyFont="1" applyBorder="1"/>
    <xf numFmtId="0" fontId="18" fillId="0" borderId="0" xfId="0" applyFont="1"/>
    <xf numFmtId="0" fontId="19" fillId="0" borderId="0" xfId="2" applyFont="1"/>
    <xf numFmtId="0" fontId="4" fillId="0" borderId="15" xfId="0" applyFont="1" applyBorder="1" applyAlignment="1">
      <alignment horizontal="left"/>
    </xf>
    <xf numFmtId="3" fontId="4" fillId="0" borderId="16" xfId="0" applyNumberFormat="1" applyFont="1" applyBorder="1" applyAlignment="1">
      <alignment horizontal="right" wrapText="1"/>
    </xf>
    <xf numFmtId="0" fontId="4" fillId="0" borderId="17" xfId="0" applyFont="1" applyBorder="1" applyAlignment="1">
      <alignment horizontal="left"/>
    </xf>
    <xf numFmtId="0" fontId="4" fillId="0" borderId="18" xfId="0" applyFont="1" applyBorder="1" applyAlignment="1">
      <alignment horizontal="left"/>
    </xf>
    <xf numFmtId="0" fontId="4" fillId="0" borderId="18" xfId="0" applyFont="1" applyBorder="1" applyAlignment="1">
      <alignment horizontal="left" wrapText="1"/>
    </xf>
    <xf numFmtId="3" fontId="4" fillId="0" borderId="18" xfId="0" applyNumberFormat="1" applyFont="1" applyBorder="1" applyAlignment="1">
      <alignment horizontal="right" wrapText="1"/>
    </xf>
    <xf numFmtId="3" fontId="4" fillId="0" borderId="19" xfId="0" applyNumberFormat="1" applyFont="1" applyBorder="1" applyAlignment="1">
      <alignment horizontal="right" wrapText="1"/>
    </xf>
    <xf numFmtId="0" fontId="20" fillId="0" borderId="0" xfId="0" applyFont="1"/>
    <xf numFmtId="0" fontId="2" fillId="0" borderId="1" xfId="0" applyFont="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xf>
    <xf numFmtId="167" fontId="4" fillId="0" borderId="0" xfId="0" applyNumberFormat="1" applyFont="1"/>
    <xf numFmtId="0" fontId="14" fillId="0" borderId="0" xfId="0" applyFont="1" applyAlignment="1">
      <alignment horizontal="left"/>
    </xf>
    <xf numFmtId="0" fontId="4" fillId="0" borderId="0" xfId="0" applyFont="1" applyAlignment="1">
      <alignment horizontal="left" wrapText="1"/>
    </xf>
    <xf numFmtId="3" fontId="4" fillId="0" borderId="0" xfId="0" applyNumberFormat="1" applyFont="1" applyAlignment="1">
      <alignment horizontal="right" wrapText="1"/>
    </xf>
    <xf numFmtId="0" fontId="21" fillId="0" borderId="20" xfId="0" applyFont="1" applyBorder="1"/>
    <xf numFmtId="0" fontId="4" fillId="2" borderId="21" xfId="2" applyFont="1" applyFill="1" applyBorder="1"/>
    <xf numFmtId="0" fontId="15" fillId="4" borderId="12" xfId="0" applyFont="1" applyFill="1" applyBorder="1" applyAlignment="1">
      <alignment horizontal="left"/>
    </xf>
    <xf numFmtId="0" fontId="15" fillId="4" borderId="13" xfId="0" applyFont="1" applyFill="1" applyBorder="1" applyAlignment="1">
      <alignment horizontal="left"/>
    </xf>
    <xf numFmtId="0" fontId="15" fillId="4" borderId="15" xfId="0" applyFont="1" applyFill="1" applyBorder="1" applyAlignment="1">
      <alignment horizontal="left"/>
    </xf>
    <xf numFmtId="0" fontId="15" fillId="4" borderId="0" xfId="0" applyFont="1" applyFill="1" applyAlignment="1">
      <alignment horizontal="left"/>
    </xf>
    <xf numFmtId="0" fontId="15" fillId="4" borderId="0" xfId="0" applyFont="1" applyFill="1" applyAlignment="1">
      <alignment horizontal="right"/>
    </xf>
    <xf numFmtId="0" fontId="15" fillId="4" borderId="16" xfId="0" applyFont="1" applyFill="1" applyBorder="1" applyAlignment="1">
      <alignment horizontal="right"/>
    </xf>
    <xf numFmtId="0" fontId="4" fillId="4" borderId="4" xfId="0" applyFont="1" applyFill="1" applyBorder="1" applyAlignment="1">
      <alignment horizontal="left"/>
    </xf>
    <xf numFmtId="0" fontId="4" fillId="4" borderId="5" xfId="0" applyFont="1" applyFill="1" applyBorder="1" applyAlignment="1">
      <alignment horizontal="left"/>
    </xf>
    <xf numFmtId="49" fontId="4" fillId="4" borderId="6" xfId="0" applyNumberFormat="1" applyFont="1" applyFill="1" applyBorder="1" applyAlignment="1">
      <alignment horizontal="right"/>
    </xf>
    <xf numFmtId="0" fontId="4" fillId="5" borderId="0" xfId="0" applyFont="1" applyFill="1"/>
    <xf numFmtId="3" fontId="4" fillId="5" borderId="0" xfId="0" applyNumberFormat="1" applyFont="1" applyFill="1"/>
    <xf numFmtId="165" fontId="23" fillId="0" borderId="7" xfId="1" applyNumberFormat="1" applyFont="1" applyBorder="1" applyAlignment="1" applyProtection="1">
      <alignment horizontal="right"/>
      <protection hidden="1"/>
    </xf>
    <xf numFmtId="165" fontId="23" fillId="0" borderId="0" xfId="1" applyNumberFormat="1" applyFont="1" applyAlignment="1" applyProtection="1">
      <alignment horizontal="right"/>
      <protection hidden="1"/>
    </xf>
    <xf numFmtId="165" fontId="24" fillId="0" borderId="0" xfId="1" applyNumberFormat="1" applyFont="1" applyAlignment="1" applyProtection="1">
      <alignment horizontal="right"/>
      <protection hidden="1"/>
    </xf>
    <xf numFmtId="0" fontId="10" fillId="0" borderId="0" xfId="2" applyFont="1" applyAlignment="1">
      <alignment horizontal="left" vertical="top" wrapText="1"/>
    </xf>
    <xf numFmtId="0" fontId="2" fillId="2" borderId="0" xfId="2" applyFont="1" applyFill="1" applyAlignment="1">
      <alignment horizontal="left" wrapText="1"/>
    </xf>
    <xf numFmtId="0" fontId="2" fillId="3" borderId="0" xfId="0" applyFont="1" applyFill="1" applyAlignment="1">
      <alignment vertical="center"/>
    </xf>
    <xf numFmtId="0" fontId="2" fillId="3" borderId="0" xfId="0" applyFont="1" applyFill="1"/>
    <xf numFmtId="0" fontId="26" fillId="0" borderId="0" xfId="2" applyFont="1" applyAlignment="1">
      <alignment horizontal="left" wrapText="1"/>
    </xf>
    <xf numFmtId="0" fontId="27" fillId="0" borderId="0" xfId="2" applyFont="1"/>
    <xf numFmtId="0" fontId="25" fillId="0" borderId="0" xfId="2" applyFont="1" applyAlignment="1">
      <alignment horizontal="left" wrapText="1"/>
    </xf>
    <xf numFmtId="0" fontId="22" fillId="0" borderId="0" xfId="2" applyFont="1" applyAlignment="1">
      <alignment horizontal="left" wrapText="1"/>
    </xf>
    <xf numFmtId="0" fontId="10" fillId="0" borderId="0" xfId="2" applyFont="1" applyAlignment="1">
      <alignment horizontal="left" vertical="top" wrapText="1"/>
    </xf>
    <xf numFmtId="0" fontId="10" fillId="2" borderId="0" xfId="2" applyFont="1" applyFill="1" applyAlignment="1">
      <alignment horizontal="left" wrapText="1"/>
    </xf>
    <xf numFmtId="0" fontId="11" fillId="3" borderId="0" xfId="2" applyFont="1" applyFill="1" applyAlignment="1">
      <alignment horizontal="left" wrapText="1"/>
    </xf>
    <xf numFmtId="0" fontId="2" fillId="2" borderId="0" xfId="2" applyFont="1" applyFill="1" applyAlignment="1">
      <alignment horizontal="left" wrapText="1"/>
    </xf>
    <xf numFmtId="0" fontId="26" fillId="0" borderId="0" xfId="2" applyFont="1" applyAlignment="1">
      <alignment horizontal="left" wrapText="1"/>
    </xf>
    <xf numFmtId="0" fontId="2" fillId="0" borderId="0" xfId="0" applyFont="1" applyAlignment="1">
      <alignment horizontal="left" vertical="center" wrapText="1"/>
    </xf>
    <xf numFmtId="0" fontId="2" fillId="0" borderId="4"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
    </xf>
    <xf numFmtId="0" fontId="4" fillId="5" borderId="0" xfId="0" applyFont="1" applyFill="1" applyAlignment="1" applyProtection="1">
      <alignment horizontal="center"/>
      <protection locked="0"/>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5" fillId="4" borderId="13" xfId="0" applyFont="1" applyFill="1" applyBorder="1" applyAlignment="1">
      <alignment horizontal="center"/>
    </xf>
    <xf numFmtId="0" fontId="15" fillId="4" borderId="14" xfId="0" applyFont="1" applyFill="1" applyBorder="1" applyAlignment="1">
      <alignment horizontal="center"/>
    </xf>
  </cellXfs>
  <cellStyles count="4">
    <cellStyle name="Comma" xfId="1" builtinId="3"/>
    <cellStyle name="Hyperlink" xfId="3" builtinId="8"/>
    <cellStyle name="Normal" xfId="0" builtinId="0"/>
    <cellStyle name="Normal 2" xfId="2" xr:uid="{00000000-0005-0000-0000-000003000000}"/>
  </cellStyles>
  <dxfs count="669">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numFmt numFmtId="3" formatCode="#,##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ill>
        <patternFill patternType="solid">
          <bgColor rgb="FFDEC3A3"/>
        </patternFill>
      </fill>
    </dxf>
    <dxf>
      <fill>
        <patternFill patternType="solid">
          <bgColor rgb="FFDEC3A3"/>
        </patternFill>
      </fill>
    </dxf>
    <dxf>
      <fill>
        <patternFill patternType="solid">
          <bgColor rgb="FFDEC3A3"/>
        </patternFill>
      </fill>
    </dxf>
    <dxf>
      <fill>
        <patternFill patternType="solid">
          <bgColor rgb="FFDEC3A3"/>
        </patternFill>
      </fill>
    </dxf>
    <dxf>
      <fill>
        <patternFill patternType="solid">
          <bgColor rgb="FFDEC3A3"/>
        </patternFill>
      </fill>
    </dxf>
    <dxf>
      <fill>
        <patternFill patternType="solid">
          <bgColor rgb="FFDEC3A3"/>
        </patternFill>
      </fill>
    </dxf>
    <dxf>
      <fill>
        <patternFill patternType="solid">
          <bgColor rgb="FFDEC3A3"/>
        </patternFill>
      </fill>
    </dxf>
    <dxf>
      <fill>
        <patternFill patternType="solid">
          <bgColor rgb="FFDEC3A3"/>
        </patternFill>
      </fill>
    </dxf>
    <dxf>
      <fill>
        <patternFill patternType="solid">
          <bgColor rgb="FFDEC3A3"/>
        </patternFill>
      </fill>
    </dxf>
    <dxf>
      <fill>
        <patternFill patternType="solid">
          <bgColor rgb="FFDEC3A3"/>
        </patternFill>
      </fill>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s>
  <tableStyles count="0" defaultTableStyle="TableStyleMedium2" defaultPivotStyle="PivotStyleLight16"/>
  <colors>
    <mruColors>
      <color rgb="FF005EB8"/>
      <color rgb="FFDEC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https://creativecommons.org/licenses/by/4.0/" TargetMode="External"/><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xdr:from>
      <xdr:col>8</xdr:col>
      <xdr:colOff>426606</xdr:colOff>
      <xdr:row>57</xdr:row>
      <xdr:rowOff>49068</xdr:rowOff>
    </xdr:from>
    <xdr:to>
      <xdr:col>8</xdr:col>
      <xdr:colOff>1284491</xdr:colOff>
      <xdr:row>59</xdr:row>
      <xdr:rowOff>27821</xdr:rowOff>
    </xdr:to>
    <xdr:pic>
      <xdr:nvPicPr>
        <xdr:cNvPr id="3" name="Picture 2" title="Creative Commons BY button logo">
          <a:hlinkClick xmlns:r="http://schemas.openxmlformats.org/officeDocument/2006/relationships" r:id="rId1"/>
          <a:extLst>
            <a:ext uri="{FF2B5EF4-FFF2-40B4-BE49-F238E27FC236}">
              <a16:creationId xmlns:a16="http://schemas.microsoft.com/office/drawing/2014/main" id="{4BCAE082-0877-78AB-1FA6-6723AD3E8960}"/>
            </a:ext>
          </a:extLst>
        </xdr:cNvPr>
        <xdr:cNvPicPr/>
      </xdr:nvPicPr>
      <xdr:blipFill>
        <a:blip xmlns:r="http://schemas.openxmlformats.org/officeDocument/2006/relationships" r:embed="rId2"/>
        <a:srcRect/>
        <a:stretch>
          <a:fillRect/>
        </a:stretch>
      </xdr:blipFill>
      <xdr:spPr bwMode="auto">
        <a:xfrm>
          <a:off x="5732031" y="8497743"/>
          <a:ext cx="857885" cy="340703"/>
        </a:xfrm>
        <a:prstGeom prst="rect">
          <a:avLst/>
        </a:prstGeom>
        <a:noFill/>
        <a:ln w="9525">
          <a:noFill/>
          <a:miter lim="800000"/>
          <a:headEnd/>
          <a:tailEnd/>
        </a:ln>
      </xdr:spPr>
    </xdr:pic>
    <xdr:clientData/>
  </xdr:twoCellAnchor>
  <xdr:twoCellAnchor>
    <xdr:from>
      <xdr:col>0</xdr:col>
      <xdr:colOff>9525</xdr:colOff>
      <xdr:row>61</xdr:row>
      <xdr:rowOff>28575</xdr:rowOff>
    </xdr:from>
    <xdr:to>
      <xdr:col>9</xdr:col>
      <xdr:colOff>0</xdr:colOff>
      <xdr:row>65</xdr:row>
      <xdr:rowOff>168910</xdr:rowOff>
    </xdr:to>
    <xdr:sp macro="" textlink="">
      <xdr:nvSpPr>
        <xdr:cNvPr id="8" name="Rectangle 7">
          <a:extLst>
            <a:ext uri="{FF2B5EF4-FFF2-40B4-BE49-F238E27FC236}">
              <a16:creationId xmlns:a16="http://schemas.microsoft.com/office/drawing/2014/main" id="{9E2F313E-1B1C-4085-9761-520E27B23AE4}"/>
            </a:ext>
          </a:extLst>
        </xdr:cNvPr>
        <xdr:cNvSpPr/>
      </xdr:nvSpPr>
      <xdr:spPr>
        <a:xfrm>
          <a:off x="9525" y="10467975"/>
          <a:ext cx="7096125" cy="807085"/>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AU"/>
        </a:p>
      </xdr:txBody>
    </xdr:sp>
    <xdr:clientData/>
  </xdr:twoCellAnchor>
  <xdr:twoCellAnchor>
    <xdr:from>
      <xdr:col>0</xdr:col>
      <xdr:colOff>107315</xdr:colOff>
      <xdr:row>62</xdr:row>
      <xdr:rowOff>53975</xdr:rowOff>
    </xdr:from>
    <xdr:to>
      <xdr:col>4</xdr:col>
      <xdr:colOff>2540</xdr:colOff>
      <xdr:row>65</xdr:row>
      <xdr:rowOff>46355</xdr:rowOff>
    </xdr:to>
    <xdr:sp macro="" textlink="">
      <xdr:nvSpPr>
        <xdr:cNvPr id="9" name="Text Box 2">
          <a:extLst>
            <a:ext uri="{FF2B5EF4-FFF2-40B4-BE49-F238E27FC236}">
              <a16:creationId xmlns:a16="http://schemas.microsoft.com/office/drawing/2014/main" id="{99005DAA-FC4C-45C3-B0AF-2F5CB908054F}"/>
            </a:ext>
          </a:extLst>
        </xdr:cNvPr>
        <xdr:cNvSpPr txBox="1"/>
      </xdr:nvSpPr>
      <xdr:spPr>
        <a:xfrm>
          <a:off x="107315" y="10674350"/>
          <a:ext cx="2552700" cy="478155"/>
        </a:xfrm>
        <a:prstGeom prst="rect">
          <a:avLst/>
        </a:prstGeom>
        <a:noFill/>
        <a:ln w="6350">
          <a:noFill/>
        </a:ln>
      </xdr:spPr>
      <xdr:txBody>
        <a:bodyPr rot="0" spcFirstLastPara="0" vert="horz" wrap="square" lIns="0" tIns="0" rIns="0" bIns="0" numCol="1" spcCol="0" rtlCol="0" fromWordArt="0" anchor="t" anchorCtr="0" forceAA="0" compatLnSpc="1">
          <a:prstTxWarp prst="textNoShape">
            <a:avLst/>
          </a:prstTxWarp>
          <a:noAutofit/>
        </a:bodyPr>
        <a:lstStyle/>
        <a:p>
          <a:pPr>
            <a:spcAft>
              <a:spcPts val="600"/>
            </a:spcAft>
            <a:buNone/>
            <a:tabLst>
              <a:tab pos="2530475" algn="l"/>
            </a:tabLst>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Queensland Government Statistician’s Office </a:t>
          </a:r>
          <a:b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b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www.qgso.qld.gov.au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7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xdr:txBody>
    </xdr:sp>
    <xdr:clientData/>
  </xdr:twoCellAnchor>
  <xdr:twoCellAnchor editAs="oneCell">
    <xdr:from>
      <xdr:col>4</xdr:col>
      <xdr:colOff>463550</xdr:colOff>
      <xdr:row>61</xdr:row>
      <xdr:rowOff>142875</xdr:rowOff>
    </xdr:from>
    <xdr:to>
      <xdr:col>8</xdr:col>
      <xdr:colOff>817245</xdr:colOff>
      <xdr:row>65</xdr:row>
      <xdr:rowOff>8890</xdr:rowOff>
    </xdr:to>
    <xdr:pic>
      <xdr:nvPicPr>
        <xdr:cNvPr id="10" name="Graphic 2">
          <a:extLst>
            <a:ext uri="{FF2B5EF4-FFF2-40B4-BE49-F238E27FC236}">
              <a16:creationId xmlns:a16="http://schemas.microsoft.com/office/drawing/2014/main" id="{02735F0F-EA3D-41FD-B8FD-41159AB49AD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121025" y="10582275"/>
          <a:ext cx="3249295" cy="53276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26.437443287039" createdVersion="8" refreshedVersion="8" minRefreshableVersion="3" recordCount="9828" xr:uid="{126E7D26-CA78-46FD-9B7F-D304C88CFE51}">
  <cacheSource type="worksheet">
    <worksheetSource ref="A15:I9843" sheet="Table 3"/>
  </cacheSource>
  <cacheFields count="9">
    <cacheField name="SA4 Code" numFmtId="0">
      <sharedItems containsSemiMixedTypes="0" containsString="0" containsNumber="1" containsInteger="1" minValue="301" maxValue="319"/>
    </cacheField>
    <cacheField name="SA4 Name" numFmtId="0">
      <sharedItems count="19">
        <s v="Brisbane - East"/>
        <s v="Brisbane - North"/>
        <s v="Brisbane - South"/>
        <s v="Brisbane - West"/>
        <s v="Brisbane Inner City"/>
        <s v="Cairns"/>
        <s v="Darling Downs - Maranoa"/>
        <s v="Central Queensland"/>
        <s v="Gold Coast"/>
        <s v="Ipswich"/>
        <s v="Logan - Beaudesert"/>
        <s v="Mackay - Isaac - Whitsunday"/>
        <s v="Moreton Bay - North"/>
        <s v="Moreton Bay - South"/>
        <s v="Queensland - Outback"/>
        <s v="Sunshine Coast"/>
        <s v="Toowoomba"/>
        <s v="Townsville"/>
        <s v="Wide Bay"/>
      </sharedItems>
    </cacheField>
    <cacheField name="SA3 Code" numFmtId="0">
      <sharedItems containsSemiMixedTypes="0" containsString="0" containsNumber="1" containsInteger="1" minValue="30101" maxValue="31905"/>
    </cacheField>
    <cacheField name="SA3 Name" numFmtId="0">
      <sharedItems count="82">
        <s v="Capalaba"/>
        <s v="Cleveland - Stradbroke"/>
        <s v="Wynnum - Manly"/>
        <s v="Bald Hills - Everton Park"/>
        <s v="Chermside"/>
        <s v="Nundah"/>
        <s v="Sandgate"/>
        <s v="Carindale"/>
        <s v="Holland Park - Yeronga"/>
        <s v="Mt Gravatt"/>
        <s v="Nathan"/>
        <s v="Rocklea - Acacia Ridge"/>
        <s v="Sunnybank"/>
        <s v="Centenary"/>
        <s v="Kenmore - Brookfield - Moggill"/>
        <s v="Sherwood - Indooroopilly"/>
        <s v="The Gap - Enoggera"/>
        <s v="Brisbane Inner"/>
        <s v="Brisbane Inner - East"/>
        <s v="Brisbane Inner - North"/>
        <s v="Brisbane Inner - West"/>
        <s v="Cairns - North"/>
        <s v="Cairns - South"/>
        <s v="Innisfail - Cassowary Coast"/>
        <s v="Port Douglas - Daintree"/>
        <s v="Tablelands (East) - Kuranda"/>
        <s v="Darling Downs (West) - Maranoa"/>
        <s v="Darling Downs - East"/>
        <s v="Granite Belt"/>
        <s v="Central Highlands (Qld)"/>
        <s v="Rockhampton"/>
        <s v="Biloela"/>
        <s v="Gladstone"/>
        <s v="Broadbeach - Burleigh"/>
        <s v="Coolangatta"/>
        <s v="Gold Coast - North"/>
        <s v="Gold Coast Hinterland"/>
        <s v="Mudgeeraba - Tallebudgera"/>
        <s v="Nerang"/>
        <s v="Ormeau - Oxenford"/>
        <s v="Robina"/>
        <s v="Southport"/>
        <s v="Surfers Paradise"/>
        <s v="Forest Lake - Oxley"/>
        <s v="Ipswich Hinterland"/>
        <s v="Ipswich Inner"/>
        <s v="Springfield - Redbank"/>
        <s v="Beaudesert"/>
        <s v="Beenleigh"/>
        <s v="Browns Plains"/>
        <s v="Jimboomba"/>
        <s v="Loganlea - Carbrook"/>
        <s v="Springwood - Kingston"/>
        <s v="Bowen Basin - North"/>
        <s v="Mackay"/>
        <s v="Whitsunday"/>
        <s v="Bribie - Beachmere"/>
        <s v="Caboolture"/>
        <s v="Caboolture Hinterland"/>
        <s v="Narangba - Burpengary"/>
        <s v="Redcliffe"/>
        <s v="The Hills District"/>
        <s v="North Lakes"/>
        <s v="Strathpine"/>
        <s v="Far North"/>
        <s v="Outback - North"/>
        <s v="Outback - South"/>
        <s v="Buderim"/>
        <s v="Caloundra"/>
        <s v="Maroochy"/>
        <s v="Noosa"/>
        <s v="Sunshine Coast Hinterland"/>
        <s v="Nambour"/>
        <s v="Noosa Hinterland"/>
        <s v="Toowoomba"/>
        <s v="Charters Towers - Ayr - Ingham"/>
        <s v="Townsville"/>
        <s v="Bundaberg"/>
        <s v="Burnett"/>
        <s v="Gympie - Cooloola"/>
        <s v="Hervey Bay"/>
        <s v="Maryborough"/>
      </sharedItems>
    </cacheField>
    <cacheField name="SA2 Code" numFmtId="0">
      <sharedItems containsSemiMixedTypes="0" containsString="0" containsNumber="1" containsInteger="1" minValue="301011001" maxValue="319051526"/>
    </cacheField>
    <cacheField name="SA2 Name" numFmtId="0">
      <sharedItems count="546">
        <s v="Alexandra Hills"/>
        <s v="Belmont - Gumdale"/>
        <s v="Birkdale"/>
        <s v="Capalaba"/>
        <s v="Thorneside"/>
        <s v="Wellington Point"/>
        <s v="Cleveland"/>
        <s v="Ormiston"/>
        <s v="Redland Bay"/>
        <s v="Sheldon - Mount Cotton"/>
        <s v="Thornlands"/>
        <s v="Victoria Point"/>
        <s v="North Stradbroke Island"/>
        <s v="Southern Moreton Bay Islands"/>
        <s v="Brisbane Port - Lytton"/>
        <s v="Manly - Lota"/>
        <s v="Manly West"/>
        <s v="Murarrie"/>
        <s v="Tingalpa"/>
        <s v="Wakerley"/>
        <s v="Wynnum"/>
        <s v="Wynnum West - Hemmant"/>
        <s v="Bald Hills"/>
        <s v="Bridgeman Downs"/>
        <s v="Carseldine"/>
        <s v="Everton Park"/>
        <s v="McDowall"/>
        <s v="Aspley"/>
        <s v="Chermside"/>
        <s v="Chermside West"/>
        <s v="Geebung"/>
        <s v="Kedron - Gordon Park"/>
        <s v="Stafford"/>
        <s v="Stafford Heights"/>
        <s v="Wavell Heights"/>
        <s v="Boondall"/>
        <s v="Brisbane Airport"/>
        <s v="Eagle Farm - Pinkenba"/>
        <s v="Northgate - Virginia"/>
        <s v="Nudgee - Banyo"/>
        <s v="Nundah"/>
        <s v="Bracken Ridge"/>
        <s v="Brighton (Qld)"/>
        <s v="Deagon"/>
        <s v="Sandgate - Shorncliffe"/>
        <s v="Taigum - Fitzgibbon"/>
        <s v="Zillmere"/>
        <s v="Camp Hill"/>
        <s v="Cannon Hill"/>
        <s v="Carina"/>
        <s v="Carina Heights"/>
        <s v="Carindale"/>
        <s v="Annerley"/>
        <s v="Coorparoo"/>
        <s v="Fairfield - Dutton Park"/>
        <s v="Greenslopes"/>
        <s v="Holland Park"/>
        <s v="Holland Park West"/>
        <s v="Woolloongabba"/>
        <s v="Yeronga"/>
        <s v="Eight Mile Plains"/>
        <s v="Macgregor (Qld)"/>
        <s v="Mansfield (Qld)"/>
        <s v="Mount Gravatt"/>
        <s v="Rochedale - Burbank"/>
        <s v="Upper Mount Gravatt"/>
        <s v="Wishart"/>
        <s v="Coopers Plains"/>
        <s v="Moorooka"/>
        <s v="Robertson"/>
        <s v="Salisbury - Nathan"/>
        <s v="Tarragindi"/>
        <s v="Algester"/>
        <s v="Calamvale - Stretton"/>
        <s v="Pallara - Willawong"/>
        <s v="Parkinson - Drewvale"/>
        <s v="Rocklea - Acacia Ridge"/>
        <s v="Kuraby"/>
        <s v="Runcorn"/>
        <s v="Sunnybank"/>
        <s v="Sunnybank Hills"/>
        <s v="Jindalee - Mount Ommaney"/>
        <s v="Middle Park - Jamboree Heights"/>
        <s v="Riverhills"/>
        <s v="Seventeen Mile Rocks - Sinnamon Park"/>
        <s v="Westlake"/>
        <s v="Bellbowrie - Moggill"/>
        <s v="Brookfield - Kenmore Hills"/>
        <s v="Chapel Hill"/>
        <s v="Fig Tree Pocket"/>
        <s v="Kenmore"/>
        <s v="Pinjarra Hills - Pullenvale"/>
        <s v="Chelmer - Graceville"/>
        <s v="Corinda"/>
        <s v="Indooroopilly"/>
        <s v="Sherwood"/>
        <s v="St Lucia"/>
        <s v="Taringa"/>
        <s v="Enoggera"/>
        <s v="Enoggera Reservoir"/>
        <s v="Keperra"/>
        <s v="Mitchelton"/>
        <s v="Mount Coot-tha"/>
        <s v="The Gap"/>
        <s v="Upper Kedron - Ferny Grove"/>
        <s v="Brisbane City"/>
        <s v="Fortitude Valley"/>
        <s v="Highgate Hill"/>
        <s v="Kangaroo Point"/>
        <s v="New Farm"/>
        <s v="South Brisbane"/>
        <s v="Spring Hill"/>
        <s v="West End"/>
        <s v="Balmoral"/>
        <s v="Bulimba"/>
        <s v="East Brisbane"/>
        <s v="Hawthorne"/>
        <s v="Morningside - Seven Hills"/>
        <s v="Norman Park"/>
        <s v="Albion"/>
        <s v="Alderley"/>
        <s v="Ascot"/>
        <s v="Clayfield"/>
        <s v="Grange"/>
        <s v="Hamilton (Qld)"/>
        <s v="Hendra"/>
        <s v="Kelvin Grove - Herston"/>
        <s v="Newmarket"/>
        <s v="Newstead - Bowen Hills"/>
        <s v="Wilston"/>
        <s v="Windsor"/>
        <s v="Wooloowin - Lutwyche"/>
        <s v="Ashgrove"/>
        <s v="Auchenflower"/>
        <s v="Bardon"/>
        <s v="Paddington - Milton"/>
        <s v="Red Hill (Qld)"/>
        <s v="Toowong"/>
        <s v="Brinsmead"/>
        <s v="Clifton Beach - Kewarra Beach"/>
        <s v="Freshwater - Stratford"/>
        <s v="Redlynch"/>
        <s v="Trinity Beach - Smithfield"/>
        <s v="Yorkeys Knob - Machans Beach"/>
        <s v="Bentley Park"/>
        <s v="Cairns City"/>
        <s v="Earlville - Bayview Heights"/>
        <s v="Edmonton"/>
        <s v="Gordonvale - Trinity"/>
        <s v="Kanimbla - Mooroobool"/>
        <s v="Lamb Range"/>
        <s v="Manoora"/>
        <s v="Manunda"/>
        <s v="Mount Sheridan"/>
        <s v="Westcourt - Bungalow"/>
        <s v="White Rock"/>
        <s v="Whitfield - Edge Hill"/>
        <s v="Woree"/>
        <s v="Babinda"/>
        <s v="Innisfail"/>
        <s v="Johnstone"/>
        <s v="Tully"/>
        <s v="Wooroonooran"/>
        <s v="Yarrabah"/>
        <s v="Daintree"/>
        <s v="Port Douglas"/>
        <s v="Atherton"/>
        <s v="Herberton"/>
        <s v="Kuranda"/>
        <s v="Malanda - Yungaburra"/>
        <s v="Mareeba"/>
        <s v="Balonne"/>
        <s v="Chinchilla"/>
        <s v="Goondiwindi"/>
        <s v="Inglewood - Waggamba"/>
        <s v="Miles - Wandoan"/>
        <s v="Roma"/>
        <s v="Roma Surrounds"/>
        <s v="Tara"/>
        <s v="Crows Nest - Rosalie"/>
        <s v="Jondaryan"/>
        <s v="Millmerran"/>
        <s v="Pittsworth"/>
        <s v="Wambo"/>
        <s v="Clifton - Greenmount"/>
        <s v="Southern Downs - East"/>
        <s v="Southern Downs - West"/>
        <s v="Stanthorpe"/>
        <s v="Stanthorpe Surrounds"/>
        <s v="Warwick"/>
        <s v="Central Highlands - East"/>
        <s v="Central Highlands - West"/>
        <s v="Emerald"/>
        <s v="Berserker"/>
        <s v="Bouldercombe"/>
        <s v="Emu Park"/>
        <s v="Frenchville - Mount Archer"/>
        <s v="Glenlee - Rockyview"/>
        <s v="Gracemere"/>
        <s v="Lakes Creek"/>
        <s v="Mount Morgan"/>
        <s v="Norman Gardens"/>
        <s v="Park Avenue"/>
        <s v="Parkhurst - Kawana"/>
        <s v="Rockhampton - West"/>
        <s v="Rockhampton City"/>
        <s v="Rockhampton Surrounds - East"/>
        <s v="Rockhampton Surrounds - North"/>
        <s v="Rockhampton Surrounds - West"/>
        <s v="Shoalwater Bay"/>
        <s v="The Range - Allenstown"/>
        <s v="Yeppoon"/>
        <s v="Banana"/>
        <s v="Biloela"/>
        <s v="Agnes Water - Miriam Vale"/>
        <s v="Boyne Island - Tannum Sands"/>
        <s v="Callemondah"/>
        <s v="Clinton - New Auckland"/>
        <s v="Gladstone"/>
        <s v="Gladstone Hinterland"/>
        <s v="Kin Kora - Sun Valley"/>
        <s v="South Trees"/>
        <s v="Telina - Toolooa"/>
        <s v="West Gladstone"/>
        <s v="Broadbeach Waters"/>
        <s v="Burleigh Heads"/>
        <s v="Burleigh Waters"/>
        <s v="Mermaid Beach - Broadbeach"/>
        <s v="Mermaid Waters"/>
        <s v="Miami"/>
        <s v="Coolangatta"/>
        <s v="Currumbin - Tugun"/>
        <s v="Currumbin Waters"/>
        <s v="Elanora"/>
        <s v="Palm Beach"/>
        <s v="Arundel"/>
        <s v="Biggera Waters"/>
        <s v="Coombabah"/>
        <s v="Labrador"/>
        <s v="Paradise Point - Hollywell"/>
        <s v="Runaway Bay"/>
        <s v="Guanaba - Springbrook"/>
        <s v="Tamborine - Canungra"/>
        <s v="Currumbin Valley - Tallebudgera"/>
        <s v="Mudgeeraba - Bonogin"/>
        <s v="Reedy Creek - Andrews"/>
        <s v="Carrara"/>
        <s v="Highland Park"/>
        <s v="Nerang - Mount Nathan"/>
        <s v="Pacific Pines - Gaven"/>
        <s v="Worongary - Tallai"/>
        <s v="Coomera"/>
        <s v="Helensvale"/>
        <s v="Hope Island"/>
        <s v="Jacobs Well - Alberton"/>
        <s v="Oxenford - Maudsland"/>
        <s v="Ormeau (East) - Stapylton"/>
        <s v="Ormeau (West) - Yatala"/>
        <s v="Pimpama - North"/>
        <s v="Pimpama - South"/>
        <s v="Upper Coomera (South) - Wongawallan"/>
        <s v="Upper Coomera - North"/>
        <s v="Willow Vale - Pimpama (West)"/>
        <s v="Clear Island Waters"/>
        <s v="Merrimac"/>
        <s v="Varsity Lakes"/>
        <s v="Robina - East"/>
        <s v="Robina - West"/>
        <s v="Ashmore"/>
        <s v="Molendinar"/>
        <s v="Parkwood"/>
        <s v="Southport - North"/>
        <s v="Southport - South"/>
        <s v="Benowa"/>
        <s v="Bundall"/>
        <s v="Main Beach"/>
        <s v="Surfers Paradise - North"/>
        <s v="Surfers Paradise - South"/>
        <s v="Darra - Sumner"/>
        <s v="Durack"/>
        <s v="Inala - Richlands"/>
        <s v="Oxley (Qld)"/>
        <s v="Wacol"/>
        <s v="Doolandella"/>
        <s v="Forest Lake - Ellen Grove"/>
        <s v="Boonah"/>
        <s v="Esk"/>
        <s v="Lake Manchester - England Creek"/>
        <s v="Lockyer Valley - East"/>
        <s v="Lowood"/>
        <s v="Rosewood"/>
        <s v="Brassall"/>
        <s v="Bundamba"/>
        <s v="Churchill - Yamanto"/>
        <s v="Ipswich - Central"/>
        <s v="Ipswich - East"/>
        <s v="Ipswich - North"/>
        <s v="Karalee - Barellan Point"/>
        <s v="Karana Downs"/>
        <s v="Leichhardt - One Mile"/>
        <s v="North Ipswich - Tivoli"/>
        <s v="Raceview"/>
        <s v="Ripley"/>
        <s v="Riverview"/>
        <s v="Camira - Gailes"/>
        <s v="Carole Park"/>
        <s v="Collingwood Park - Redbank"/>
        <s v="Goodna"/>
        <s v="New Chum"/>
        <s v="Redbank Plains"/>
        <s v="Springfield"/>
        <s v="Springfield Lakes"/>
        <s v="Augustine Heights - Brookwater"/>
        <s v="Bellbird Park"/>
        <s v="Beaudesert"/>
        <s v="Beenleigh"/>
        <s v="Eagleby"/>
        <s v="Edens Landing - Holmview"/>
        <s v="Mount Warren Park"/>
        <s v="Wolffdene - Bahrs Scrub"/>
        <s v="Boronia Heights - Park Ridge"/>
        <s v="Browns Plains"/>
        <s v="Chambers Flat - Logan Reserve"/>
        <s v="Crestmead"/>
        <s v="Greenbank Military Camp"/>
        <s v="Hillcrest"/>
        <s v="Marsden"/>
        <s v="Munruben - Park Ridge South"/>
        <s v="Regents Park - Heritage Park"/>
        <s v="Logan Village"/>
        <s v="Flagstone (East) - Riverbend"/>
        <s v="Flagstone (West) - New Beith"/>
        <s v="Greenbank - North Maclean"/>
        <s v="Jimboomba - Glenlogan"/>
        <s v="Yarrabilba"/>
        <s v="Bethania - Waterford"/>
        <s v="Cornubia - Carbrook"/>
        <s v="Loganholme - Tanah Merah"/>
        <s v="Loganlea"/>
        <s v="Shailer Park"/>
        <s v="Waterford West"/>
        <s v="Daisy Hill"/>
        <s v="Kingston (Qld)"/>
        <s v="Logan Central"/>
        <s v="Rochedale South - Priestdale"/>
        <s v="Slacks Creek"/>
        <s v="Springwood"/>
        <s v="Underwood"/>
        <s v="Woodridge"/>
        <s v="Bowen"/>
        <s v="Broadsound - Nebo"/>
        <s v="Clermont"/>
        <s v="Collinsville"/>
        <s v="Moranbah"/>
        <s v="Andergrove - Beaconsfield"/>
        <s v="East Mackay"/>
        <s v="Eimeo - Rural View"/>
        <s v="Eungella Hinterland"/>
        <s v="Mackay"/>
        <s v="Mackay Harbour"/>
        <s v="Mount Pleasant - Glenella"/>
        <s v="North Mackay"/>
        <s v="Ooralea - Bakers Creek"/>
        <s v="Pioneer Valley"/>
        <s v="Sarina"/>
        <s v="Seaforth - Calen"/>
        <s v="Shoal Point - Bucasia"/>
        <s v="Slade Point"/>
        <s v="South Mackay"/>
        <s v="Walkerston - Eton"/>
        <s v="West Mackay"/>
        <s v="Airlie - Whitsundays"/>
        <s v="Cape Conway"/>
        <s v="Proserpine"/>
        <s v="Beachmere - Sandstone Point"/>
        <s v="Bribie Island"/>
        <s v="Burpengary - East"/>
        <s v="Caboolture - South"/>
        <s v="Elimbah"/>
        <s v="Morayfield - East"/>
        <s v="Wamuran"/>
        <s v="Caboolture - East"/>
        <s v="Caboolture - West"/>
        <s v="Kilcoy"/>
        <s v="Woodford - D'Aguilar"/>
        <s v="Burpengary"/>
        <s v="Deception Bay"/>
        <s v="Morayfield"/>
        <s v="Narangba"/>
        <s v="Upper Caboolture"/>
        <s v="Clontarf"/>
        <s v="Margate - Woody Point"/>
        <s v="Redcliffe"/>
        <s v="Rothwell - Kippa-Ring"/>
        <s v="Moreton Island"/>
        <s v="Scarborough - Newport"/>
        <s v="Albany Creek"/>
        <s v="Cashmere"/>
        <s v="Dayboro"/>
        <s v="Eatons Hill"/>
        <s v="The Hills District"/>
        <s v="Samford Valley"/>
        <s v="Murrumba Downs - Griffin"/>
        <s v="Dakabin"/>
        <s v="Kallangur"/>
        <s v="Mango Hill"/>
        <s v="North Lakes"/>
        <s v="Bray Park"/>
        <s v="Lawnton"/>
        <s v="Petrie"/>
        <s v="Strathpine - Brendale"/>
        <s v="Aurukun"/>
        <s v="Cape York"/>
        <s v="Croydon - Etheridge"/>
        <s v="Kowanyama - Pormpuraaw"/>
        <s v="Northern Peninsula"/>
        <s v="Tablelands"/>
        <s v="Torres"/>
        <s v="Torres Strait Islands"/>
        <s v="Weipa"/>
        <s v="Carpentaria"/>
        <s v="Mount Isa"/>
        <s v="Mount Isa Surrounds"/>
        <s v="Northern Highlands"/>
        <s v="Barcaldine - Blackall"/>
        <s v="Charleville"/>
        <s v="Far Central West"/>
        <s v="Far South West"/>
        <s v="Longreach"/>
        <s v="Buderim - North"/>
        <s v="Buderim - South"/>
        <s v="Mountain Creek"/>
        <s v="Sippy Downs"/>
        <s v="Aroona - Currimundi"/>
        <s v="Buddina - Minyama"/>
        <s v="Caloundra - Kings Beach"/>
        <s v="Golden Beach - Pelican Waters"/>
        <s v="Moffat Beach - Battery Hill"/>
        <s v="Parrearra - Warana"/>
        <s v="Wurtulla - Birtinya"/>
        <s v="Caloundra West - Baringa"/>
        <s v="Meridan Plains - Little Mountain (North)"/>
        <s v="Coolum Beach"/>
        <s v="Marcoola - Mudjimba"/>
        <s v="Maroochydore - Kuluin"/>
        <s v="Mooloolaba - Alexandra Headland"/>
        <s v="Noosa Heads"/>
        <s v="Noosaville"/>
        <s v="Sunshine Beach"/>
        <s v="Tewantin"/>
        <s v="Peregian Beach - Marcus Beach"/>
        <s v="Peregian Springs"/>
        <s v="Beerwah"/>
        <s v="Caloundra Hinterland"/>
        <s v="Glass House Mountains"/>
        <s v="Landsborough"/>
        <s v="Maroochy Hinterland"/>
        <s v="Palmwoods"/>
        <s v="Bli Bli"/>
        <s v="Diddillibah - Rosemount"/>
        <s v="Eumundi - Yandina"/>
        <s v="Nambour"/>
        <s v="Noosa Hinterland"/>
        <s v="Cambooya - Wyreema"/>
        <s v="Darling Heights"/>
        <s v="Drayton - Harristown"/>
        <s v="Gatton"/>
        <s v="Gowrie (Qld)"/>
        <s v="Highfields"/>
        <s v="Lockyer Valley - West"/>
        <s v="Middle Ridge"/>
        <s v="Newtown (Qld)"/>
        <s v="North Toowoomba - Harlaxton"/>
        <s v="Rangeville"/>
        <s v="Toowoomba - Central"/>
        <s v="Toowoomba - East"/>
        <s v="Toowoomba - West"/>
        <s v="Wilsonton"/>
        <s v="Ayr"/>
        <s v="Burdekin"/>
        <s v="Charters Towers"/>
        <s v="Dalrymple"/>
        <s v="Ingham"/>
        <s v="Ingham Surrounds"/>
        <s v="Palm Island"/>
        <s v="Aitkenvale"/>
        <s v="Annandale (Qld)"/>
        <s v="Belgian Gardens - Pallarenda"/>
        <s v="Bohle Plains"/>
        <s v="Condon - Rasmussen"/>
        <s v="Cranbrook"/>
        <s v="Douglas"/>
        <s v="Garbutt - West End"/>
        <s v="Gulliver - Currajong - Vincent"/>
        <s v="Heatley"/>
        <s v="Hermit Park - Rosslea"/>
        <s v="Hyde Park - Pimlico"/>
        <s v="Kelso"/>
        <s v="Kirwan - East"/>
        <s v="Kirwan - West"/>
        <s v="Magnetic Island"/>
        <s v="Mount Louisa"/>
        <s v="Mundingburra"/>
        <s v="Northern Beaches"/>
        <s v="Oonoonba"/>
        <s v="South Townsville - Railway Estate"/>
        <s v="Townsville - South"/>
        <s v="Townsville City - North Ward"/>
        <s v="Wulguru - Roseneath"/>
        <s v="Burdell - Mount Low"/>
        <s v="Deeragun - Jensen"/>
        <s v="Ashfield - Kepnock"/>
        <s v="Bargara - Burnett Heads"/>
        <s v="Branyan - Kensington"/>
        <s v="Bundaberg"/>
        <s v="Bundaberg East - Kalkie"/>
        <s v="Bundaberg North - Gooburrum"/>
        <s v="Bundaberg Surrounds - North"/>
        <s v="Bundaberg Surrounds - South"/>
        <s v="Millbank - Avoca"/>
        <s v="Svensson Heights - Norville"/>
        <s v="Walkervale - Avenell Heights"/>
        <s v="Gayndah - Mundubbera"/>
        <s v="Gin Gin"/>
        <s v="Kingaroy"/>
        <s v="Kingaroy Surrounds - North"/>
        <s v="Kingaroy Surrounds - South"/>
        <s v="Monto - Eidsvold"/>
        <s v="Nanango"/>
        <s v="North Burnett"/>
        <s v="Cooloola"/>
        <s v="Gympie - North"/>
        <s v="Gympie - South"/>
        <s v="Gympie Surrounds"/>
        <s v="Kilkivan"/>
        <s v="Booral - River Heads"/>
        <s v="Craignish - Dundowran Beach"/>
        <s v="Pialba - Eli Waters"/>
        <s v="Point Vernon"/>
        <s v="Torquay - Scarness - Kawungan"/>
        <s v="Urangan - Wondunna"/>
        <s v="Burrum - Fraser"/>
        <s v="Granville"/>
        <s v="Maryborough (Qld)"/>
        <s v="Maryborough Surrounds - South"/>
        <s v="Tinana"/>
      </sharedItems>
    </cacheField>
    <cacheField name="Year" numFmtId="0">
      <sharedItems containsSemiMixedTypes="0" containsString="0" containsNumber="1" containsInteger="1" minValue="2021" maxValue="2046" count="6">
        <n v="2021"/>
        <n v="2026"/>
        <n v="2031"/>
        <n v="2036"/>
        <n v="2041"/>
        <n v="2046"/>
      </sharedItems>
    </cacheField>
    <cacheField name="Age category" numFmtId="0">
      <sharedItems count="3">
        <s v="Non-School Age"/>
        <s v="Primary"/>
        <s v="Secondary"/>
      </sharedItems>
    </cacheField>
    <cacheField name="Count" numFmtId="3">
      <sharedItems containsSemiMixedTypes="0" containsString="0" containsNumber="1" minValue="0" maxValue="95715.03020179149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28">
  <r>
    <n v="301"/>
    <x v="0"/>
    <n v="30101"/>
    <x v="0"/>
    <n v="301011001"/>
    <x v="0"/>
    <x v="0"/>
    <x v="0"/>
    <n v="13935"/>
  </r>
  <r>
    <n v="301"/>
    <x v="0"/>
    <n v="30101"/>
    <x v="0"/>
    <n v="301011001"/>
    <x v="0"/>
    <x v="0"/>
    <x v="1"/>
    <n v="1545"/>
  </r>
  <r>
    <n v="301"/>
    <x v="0"/>
    <n v="30101"/>
    <x v="0"/>
    <n v="301011001"/>
    <x v="0"/>
    <x v="0"/>
    <x v="2"/>
    <n v="1387"/>
  </r>
  <r>
    <n v="301"/>
    <x v="0"/>
    <n v="30101"/>
    <x v="0"/>
    <n v="301011001"/>
    <x v="0"/>
    <x v="1"/>
    <x v="0"/>
    <n v="14579.771730479601"/>
  </r>
  <r>
    <n v="301"/>
    <x v="0"/>
    <n v="30101"/>
    <x v="0"/>
    <n v="301011001"/>
    <x v="0"/>
    <x v="1"/>
    <x v="1"/>
    <n v="1497.5039502837001"/>
  </r>
  <r>
    <n v="301"/>
    <x v="0"/>
    <n v="30101"/>
    <x v="0"/>
    <n v="301011001"/>
    <x v="0"/>
    <x v="1"/>
    <x v="2"/>
    <n v="1355.4324117256399"/>
  </r>
  <r>
    <n v="301"/>
    <x v="0"/>
    <n v="30101"/>
    <x v="0"/>
    <n v="301011001"/>
    <x v="0"/>
    <x v="2"/>
    <x v="0"/>
    <n v="14908.690649792101"/>
  </r>
  <r>
    <n v="301"/>
    <x v="0"/>
    <n v="30101"/>
    <x v="0"/>
    <n v="301011001"/>
    <x v="0"/>
    <x v="2"/>
    <x v="1"/>
    <n v="1441.80987905606"/>
  </r>
  <r>
    <n v="301"/>
    <x v="0"/>
    <n v="30101"/>
    <x v="0"/>
    <n v="301011001"/>
    <x v="0"/>
    <x v="2"/>
    <x v="2"/>
    <n v="1287.87038967546"/>
  </r>
  <r>
    <n v="301"/>
    <x v="0"/>
    <n v="30101"/>
    <x v="0"/>
    <n v="301011001"/>
    <x v="0"/>
    <x v="3"/>
    <x v="0"/>
    <n v="15026.7119668752"/>
  </r>
  <r>
    <n v="301"/>
    <x v="0"/>
    <n v="30101"/>
    <x v="0"/>
    <n v="301011001"/>
    <x v="0"/>
    <x v="3"/>
    <x v="1"/>
    <n v="1457.7147580749199"/>
  </r>
  <r>
    <n v="301"/>
    <x v="0"/>
    <n v="30101"/>
    <x v="0"/>
    <n v="301011001"/>
    <x v="0"/>
    <x v="3"/>
    <x v="2"/>
    <n v="1229.4183380268901"/>
  </r>
  <r>
    <n v="301"/>
    <x v="0"/>
    <n v="30101"/>
    <x v="0"/>
    <n v="301011001"/>
    <x v="0"/>
    <x v="4"/>
    <x v="0"/>
    <n v="15007.5054892321"/>
  </r>
  <r>
    <n v="301"/>
    <x v="0"/>
    <n v="30101"/>
    <x v="0"/>
    <n v="301011001"/>
    <x v="0"/>
    <x v="4"/>
    <x v="1"/>
    <n v="1492.3379156585299"/>
  </r>
  <r>
    <n v="301"/>
    <x v="0"/>
    <n v="30101"/>
    <x v="0"/>
    <n v="301011001"/>
    <x v="0"/>
    <x v="4"/>
    <x v="2"/>
    <n v="1217.03041891206"/>
  </r>
  <r>
    <n v="301"/>
    <x v="0"/>
    <n v="30101"/>
    <x v="0"/>
    <n v="301011001"/>
    <x v="0"/>
    <x v="5"/>
    <x v="0"/>
    <n v="14967.338516652901"/>
  </r>
  <r>
    <n v="301"/>
    <x v="0"/>
    <n v="30101"/>
    <x v="0"/>
    <n v="301011001"/>
    <x v="0"/>
    <x v="5"/>
    <x v="1"/>
    <n v="1492.8849533826501"/>
  </r>
  <r>
    <n v="301"/>
    <x v="0"/>
    <n v="30101"/>
    <x v="0"/>
    <n v="301011001"/>
    <x v="0"/>
    <x v="5"/>
    <x v="2"/>
    <n v="1253.74513825804"/>
  </r>
  <r>
    <n v="301"/>
    <x v="0"/>
    <n v="30101"/>
    <x v="0"/>
    <n v="301011002"/>
    <x v="1"/>
    <x v="0"/>
    <x v="0"/>
    <n v="6190"/>
  </r>
  <r>
    <n v="301"/>
    <x v="0"/>
    <n v="30101"/>
    <x v="0"/>
    <n v="301011002"/>
    <x v="1"/>
    <x v="0"/>
    <x v="1"/>
    <n v="720"/>
  </r>
  <r>
    <n v="301"/>
    <x v="0"/>
    <n v="30101"/>
    <x v="0"/>
    <n v="301011002"/>
    <x v="1"/>
    <x v="0"/>
    <x v="2"/>
    <n v="733"/>
  </r>
  <r>
    <n v="301"/>
    <x v="0"/>
    <n v="30101"/>
    <x v="0"/>
    <n v="301011002"/>
    <x v="1"/>
    <x v="1"/>
    <x v="0"/>
    <n v="6702.1687301624697"/>
  </r>
  <r>
    <n v="301"/>
    <x v="0"/>
    <n v="30101"/>
    <x v="0"/>
    <n v="301011002"/>
    <x v="1"/>
    <x v="1"/>
    <x v="1"/>
    <n v="650.46830458388297"/>
  </r>
  <r>
    <n v="301"/>
    <x v="0"/>
    <n v="30101"/>
    <x v="0"/>
    <n v="301011002"/>
    <x v="1"/>
    <x v="1"/>
    <x v="2"/>
    <n v="672.25944361573499"/>
  </r>
  <r>
    <n v="301"/>
    <x v="0"/>
    <n v="30101"/>
    <x v="0"/>
    <n v="301011002"/>
    <x v="1"/>
    <x v="2"/>
    <x v="0"/>
    <n v="6827.2256067894796"/>
  </r>
  <r>
    <n v="301"/>
    <x v="0"/>
    <n v="30101"/>
    <x v="0"/>
    <n v="301011002"/>
    <x v="1"/>
    <x v="2"/>
    <x v="1"/>
    <n v="606.28843719027896"/>
  </r>
  <r>
    <n v="301"/>
    <x v="0"/>
    <n v="30101"/>
    <x v="0"/>
    <n v="301011002"/>
    <x v="1"/>
    <x v="2"/>
    <x v="2"/>
    <n v="590.47393394433698"/>
  </r>
  <r>
    <n v="301"/>
    <x v="0"/>
    <n v="30101"/>
    <x v="0"/>
    <n v="301011002"/>
    <x v="1"/>
    <x v="3"/>
    <x v="0"/>
    <n v="6862.7731765592698"/>
  </r>
  <r>
    <n v="301"/>
    <x v="0"/>
    <n v="30101"/>
    <x v="0"/>
    <n v="301011002"/>
    <x v="1"/>
    <x v="3"/>
    <x v="1"/>
    <n v="612.34624898077095"/>
  </r>
  <r>
    <n v="301"/>
    <x v="0"/>
    <n v="30101"/>
    <x v="0"/>
    <n v="301011002"/>
    <x v="1"/>
    <x v="3"/>
    <x v="2"/>
    <n v="548.03169350697794"/>
  </r>
  <r>
    <n v="301"/>
    <x v="0"/>
    <n v="30101"/>
    <x v="0"/>
    <n v="301011002"/>
    <x v="1"/>
    <x v="4"/>
    <x v="0"/>
    <n v="6856.2733359077802"/>
  </r>
  <r>
    <n v="301"/>
    <x v="0"/>
    <n v="30101"/>
    <x v="0"/>
    <n v="301011002"/>
    <x v="1"/>
    <x v="4"/>
    <x v="1"/>
    <n v="623.58872894835997"/>
  </r>
  <r>
    <n v="301"/>
    <x v="0"/>
    <n v="30101"/>
    <x v="0"/>
    <n v="301011002"/>
    <x v="1"/>
    <x v="4"/>
    <x v="2"/>
    <n v="542.67038342920296"/>
  </r>
  <r>
    <n v="301"/>
    <x v="0"/>
    <n v="30101"/>
    <x v="0"/>
    <n v="301011002"/>
    <x v="1"/>
    <x v="5"/>
    <x v="0"/>
    <n v="6844.8316079334199"/>
  </r>
  <r>
    <n v="301"/>
    <x v="0"/>
    <n v="30101"/>
    <x v="0"/>
    <n v="301011002"/>
    <x v="1"/>
    <x v="5"/>
    <x v="1"/>
    <n v="621.68865707488806"/>
  </r>
  <r>
    <n v="301"/>
    <x v="0"/>
    <n v="30101"/>
    <x v="0"/>
    <n v="301011002"/>
    <x v="1"/>
    <x v="5"/>
    <x v="2"/>
    <n v="555.63065823830505"/>
  </r>
  <r>
    <n v="301"/>
    <x v="0"/>
    <n v="30101"/>
    <x v="0"/>
    <n v="301011003"/>
    <x v="2"/>
    <x v="0"/>
    <x v="0"/>
    <n v="12843"/>
  </r>
  <r>
    <n v="301"/>
    <x v="0"/>
    <n v="30101"/>
    <x v="0"/>
    <n v="301011003"/>
    <x v="2"/>
    <x v="0"/>
    <x v="1"/>
    <n v="1414"/>
  </r>
  <r>
    <n v="301"/>
    <x v="0"/>
    <n v="30101"/>
    <x v="0"/>
    <n v="301011003"/>
    <x v="2"/>
    <x v="0"/>
    <x v="2"/>
    <n v="1200"/>
  </r>
  <r>
    <n v="301"/>
    <x v="0"/>
    <n v="30101"/>
    <x v="0"/>
    <n v="301011003"/>
    <x v="2"/>
    <x v="1"/>
    <x v="0"/>
    <n v="13502.6058028771"/>
  </r>
  <r>
    <n v="301"/>
    <x v="0"/>
    <n v="30101"/>
    <x v="0"/>
    <n v="301011003"/>
    <x v="2"/>
    <x v="1"/>
    <x v="1"/>
    <n v="1304.47257777204"/>
  </r>
  <r>
    <n v="301"/>
    <x v="0"/>
    <n v="30101"/>
    <x v="0"/>
    <n v="301011003"/>
    <x v="2"/>
    <x v="1"/>
    <x v="2"/>
    <n v="1301.4393076807801"/>
  </r>
  <r>
    <n v="301"/>
    <x v="0"/>
    <n v="30101"/>
    <x v="0"/>
    <n v="301011003"/>
    <x v="2"/>
    <x v="2"/>
    <x v="0"/>
    <n v="14046.642641388"/>
  </r>
  <r>
    <n v="301"/>
    <x v="0"/>
    <n v="30101"/>
    <x v="0"/>
    <n v="301011003"/>
    <x v="2"/>
    <x v="2"/>
    <x v="1"/>
    <n v="1256.2875873324999"/>
  </r>
  <r>
    <n v="301"/>
    <x v="0"/>
    <n v="30101"/>
    <x v="0"/>
    <n v="301011003"/>
    <x v="2"/>
    <x v="2"/>
    <x v="2"/>
    <n v="1254.0471743988501"/>
  </r>
  <r>
    <n v="301"/>
    <x v="0"/>
    <n v="30101"/>
    <x v="0"/>
    <n v="301011003"/>
    <x v="2"/>
    <x v="3"/>
    <x v="0"/>
    <n v="14426.6972177645"/>
  </r>
  <r>
    <n v="301"/>
    <x v="0"/>
    <n v="30101"/>
    <x v="0"/>
    <n v="301011003"/>
    <x v="2"/>
    <x v="3"/>
    <x v="1"/>
    <n v="1292.1221792532699"/>
  </r>
  <r>
    <n v="301"/>
    <x v="0"/>
    <n v="30101"/>
    <x v="0"/>
    <n v="301011003"/>
    <x v="2"/>
    <x v="3"/>
    <x v="2"/>
    <n v="1198.49447338195"/>
  </r>
  <r>
    <n v="301"/>
    <x v="0"/>
    <n v="30101"/>
    <x v="0"/>
    <n v="301011003"/>
    <x v="2"/>
    <x v="4"/>
    <x v="0"/>
    <n v="14604.2464711025"/>
  </r>
  <r>
    <n v="301"/>
    <x v="0"/>
    <n v="30101"/>
    <x v="0"/>
    <n v="301011003"/>
    <x v="2"/>
    <x v="4"/>
    <x v="1"/>
    <n v="1330.9617628127601"/>
  </r>
  <r>
    <n v="301"/>
    <x v="0"/>
    <n v="30101"/>
    <x v="0"/>
    <n v="301011003"/>
    <x v="2"/>
    <x v="4"/>
    <x v="2"/>
    <n v="1201.29036784302"/>
  </r>
  <r>
    <n v="301"/>
    <x v="0"/>
    <n v="30101"/>
    <x v="0"/>
    <n v="301011003"/>
    <x v="2"/>
    <x v="5"/>
    <x v="0"/>
    <n v="14695.0864563946"/>
  </r>
  <r>
    <n v="301"/>
    <x v="0"/>
    <n v="30101"/>
    <x v="0"/>
    <n v="301011003"/>
    <x v="2"/>
    <x v="5"/>
    <x v="1"/>
    <n v="1335.7265393770499"/>
  </r>
  <r>
    <n v="301"/>
    <x v="0"/>
    <n v="30101"/>
    <x v="0"/>
    <n v="301011003"/>
    <x v="2"/>
    <x v="5"/>
    <x v="2"/>
    <n v="1236.53806002943"/>
  </r>
  <r>
    <n v="301"/>
    <x v="0"/>
    <n v="30101"/>
    <x v="0"/>
    <n v="301011004"/>
    <x v="3"/>
    <x v="0"/>
    <x v="0"/>
    <n v="15635"/>
  </r>
  <r>
    <n v="301"/>
    <x v="0"/>
    <n v="30101"/>
    <x v="0"/>
    <n v="301011004"/>
    <x v="3"/>
    <x v="0"/>
    <x v="1"/>
    <n v="1624"/>
  </r>
  <r>
    <n v="301"/>
    <x v="0"/>
    <n v="30101"/>
    <x v="0"/>
    <n v="301011004"/>
    <x v="3"/>
    <x v="0"/>
    <x v="2"/>
    <n v="1318"/>
  </r>
  <r>
    <n v="301"/>
    <x v="0"/>
    <n v="30101"/>
    <x v="0"/>
    <n v="301011004"/>
    <x v="3"/>
    <x v="1"/>
    <x v="0"/>
    <n v="16390.993879256901"/>
  </r>
  <r>
    <n v="301"/>
    <x v="0"/>
    <n v="30101"/>
    <x v="0"/>
    <n v="301011004"/>
    <x v="3"/>
    <x v="1"/>
    <x v="1"/>
    <n v="1584.8574679473199"/>
  </r>
  <r>
    <n v="301"/>
    <x v="0"/>
    <n v="30101"/>
    <x v="0"/>
    <n v="301011004"/>
    <x v="3"/>
    <x v="1"/>
    <x v="2"/>
    <n v="1414.17477718334"/>
  </r>
  <r>
    <n v="301"/>
    <x v="0"/>
    <n v="30101"/>
    <x v="0"/>
    <n v="301011004"/>
    <x v="3"/>
    <x v="2"/>
    <x v="0"/>
    <n v="17142.088172527201"/>
  </r>
  <r>
    <n v="301"/>
    <x v="0"/>
    <n v="30101"/>
    <x v="0"/>
    <n v="301011004"/>
    <x v="3"/>
    <x v="2"/>
    <x v="1"/>
    <n v="1532.68744859294"/>
  </r>
  <r>
    <n v="301"/>
    <x v="0"/>
    <n v="30101"/>
    <x v="0"/>
    <n v="301011004"/>
    <x v="3"/>
    <x v="2"/>
    <x v="2"/>
    <n v="1401.3369442485"/>
  </r>
  <r>
    <n v="301"/>
    <x v="0"/>
    <n v="30101"/>
    <x v="0"/>
    <n v="301011004"/>
    <x v="3"/>
    <x v="3"/>
    <x v="0"/>
    <n v="17773.4460540449"/>
  </r>
  <r>
    <n v="301"/>
    <x v="0"/>
    <n v="30101"/>
    <x v="0"/>
    <n v="301011004"/>
    <x v="3"/>
    <x v="3"/>
    <x v="1"/>
    <n v="1580.80495642608"/>
  </r>
  <r>
    <n v="301"/>
    <x v="0"/>
    <n v="30101"/>
    <x v="0"/>
    <n v="301011004"/>
    <x v="3"/>
    <x v="3"/>
    <x v="2"/>
    <n v="1359.72686776554"/>
  </r>
  <r>
    <n v="301"/>
    <x v="0"/>
    <n v="30101"/>
    <x v="0"/>
    <n v="301011004"/>
    <x v="3"/>
    <x v="4"/>
    <x v="0"/>
    <n v="18114.4380979056"/>
  </r>
  <r>
    <n v="301"/>
    <x v="0"/>
    <n v="30101"/>
    <x v="0"/>
    <n v="301011004"/>
    <x v="3"/>
    <x v="4"/>
    <x v="1"/>
    <n v="1641.89996225601"/>
  </r>
  <r>
    <n v="301"/>
    <x v="0"/>
    <n v="30101"/>
    <x v="0"/>
    <n v="301011004"/>
    <x v="3"/>
    <x v="4"/>
    <x v="2"/>
    <n v="1366.4714680585"/>
  </r>
  <r>
    <n v="301"/>
    <x v="0"/>
    <n v="30101"/>
    <x v="0"/>
    <n v="301011004"/>
    <x v="3"/>
    <x v="5"/>
    <x v="0"/>
    <n v="18278.221993015199"/>
  </r>
  <r>
    <n v="301"/>
    <x v="0"/>
    <n v="30101"/>
    <x v="0"/>
    <n v="301011004"/>
    <x v="3"/>
    <x v="5"/>
    <x v="1"/>
    <n v="1659.3862084012501"/>
  </r>
  <r>
    <n v="301"/>
    <x v="0"/>
    <n v="30101"/>
    <x v="0"/>
    <n v="301011004"/>
    <x v="3"/>
    <x v="5"/>
    <x v="2"/>
    <n v="1415.6131712802801"/>
  </r>
  <r>
    <n v="301"/>
    <x v="0"/>
    <n v="30101"/>
    <x v="0"/>
    <n v="301011005"/>
    <x v="4"/>
    <x v="0"/>
    <x v="0"/>
    <n v="3278"/>
  </r>
  <r>
    <n v="301"/>
    <x v="0"/>
    <n v="30101"/>
    <x v="0"/>
    <n v="301011005"/>
    <x v="4"/>
    <x v="0"/>
    <x v="1"/>
    <n v="369"/>
  </r>
  <r>
    <n v="301"/>
    <x v="0"/>
    <n v="30101"/>
    <x v="0"/>
    <n v="301011005"/>
    <x v="4"/>
    <x v="0"/>
    <x v="2"/>
    <n v="280"/>
  </r>
  <r>
    <n v="301"/>
    <x v="0"/>
    <n v="30101"/>
    <x v="0"/>
    <n v="301011005"/>
    <x v="4"/>
    <x v="1"/>
    <x v="0"/>
    <n v="3446.4362696583098"/>
  </r>
  <r>
    <n v="301"/>
    <x v="0"/>
    <n v="30101"/>
    <x v="0"/>
    <n v="301011005"/>
    <x v="4"/>
    <x v="1"/>
    <x v="1"/>
    <n v="281.96547711236502"/>
  </r>
  <r>
    <n v="301"/>
    <x v="0"/>
    <n v="30101"/>
    <x v="0"/>
    <n v="301011005"/>
    <x v="4"/>
    <x v="1"/>
    <x v="2"/>
    <n v="302.37018774288902"/>
  </r>
  <r>
    <n v="301"/>
    <x v="0"/>
    <n v="30101"/>
    <x v="0"/>
    <n v="301011005"/>
    <x v="4"/>
    <x v="2"/>
    <x v="0"/>
    <n v="3534.1492120535499"/>
  </r>
  <r>
    <n v="301"/>
    <x v="0"/>
    <n v="30101"/>
    <x v="0"/>
    <n v="301011005"/>
    <x v="4"/>
    <x v="2"/>
    <x v="1"/>
    <n v="248.47410618885399"/>
  </r>
  <r>
    <n v="301"/>
    <x v="0"/>
    <n v="30101"/>
    <x v="0"/>
    <n v="301011005"/>
    <x v="4"/>
    <x v="2"/>
    <x v="2"/>
    <n v="257.77868131683402"/>
  </r>
  <r>
    <n v="301"/>
    <x v="0"/>
    <n v="30101"/>
    <x v="0"/>
    <n v="301011005"/>
    <x v="4"/>
    <x v="3"/>
    <x v="0"/>
    <n v="3573.56520710513"/>
  </r>
  <r>
    <n v="301"/>
    <x v="0"/>
    <n v="30101"/>
    <x v="0"/>
    <n v="301011005"/>
    <x v="4"/>
    <x v="3"/>
    <x v="1"/>
    <n v="246.12423582443901"/>
  </r>
  <r>
    <n v="301"/>
    <x v="0"/>
    <n v="30101"/>
    <x v="0"/>
    <n v="301011005"/>
    <x v="4"/>
    <x v="3"/>
    <x v="2"/>
    <n v="231.998491774331"/>
  </r>
  <r>
    <n v="301"/>
    <x v="0"/>
    <n v="30101"/>
    <x v="0"/>
    <n v="301011005"/>
    <x v="4"/>
    <x v="4"/>
    <x v="0"/>
    <n v="3588.7043265638499"/>
  </r>
  <r>
    <n v="301"/>
    <x v="0"/>
    <n v="30101"/>
    <x v="0"/>
    <n v="301011005"/>
    <x v="4"/>
    <x v="4"/>
    <x v="1"/>
    <n v="249.08110833591999"/>
  </r>
  <r>
    <n v="301"/>
    <x v="0"/>
    <n v="30101"/>
    <x v="0"/>
    <n v="301011005"/>
    <x v="4"/>
    <x v="4"/>
    <x v="2"/>
    <n v="228.07730240740599"/>
  </r>
  <r>
    <n v="301"/>
    <x v="0"/>
    <n v="30101"/>
    <x v="0"/>
    <n v="301011005"/>
    <x v="4"/>
    <x v="5"/>
    <x v="0"/>
    <n v="3601.5073939560798"/>
  </r>
  <r>
    <n v="301"/>
    <x v="0"/>
    <n v="30101"/>
    <x v="0"/>
    <n v="301011005"/>
    <x v="4"/>
    <x v="5"/>
    <x v="1"/>
    <n v="248.002205050014"/>
  </r>
  <r>
    <n v="301"/>
    <x v="0"/>
    <n v="30101"/>
    <x v="0"/>
    <n v="301011005"/>
    <x v="4"/>
    <x v="5"/>
    <x v="2"/>
    <n v="231.942276691649"/>
  </r>
  <r>
    <n v="301"/>
    <x v="0"/>
    <n v="30101"/>
    <x v="0"/>
    <n v="301011006"/>
    <x v="5"/>
    <x v="0"/>
    <x v="0"/>
    <n v="9784"/>
  </r>
  <r>
    <n v="301"/>
    <x v="0"/>
    <n v="30101"/>
    <x v="0"/>
    <n v="301011006"/>
    <x v="5"/>
    <x v="0"/>
    <x v="1"/>
    <n v="1095"/>
  </r>
  <r>
    <n v="301"/>
    <x v="0"/>
    <n v="30101"/>
    <x v="0"/>
    <n v="301011006"/>
    <x v="5"/>
    <x v="0"/>
    <x v="2"/>
    <n v="1166"/>
  </r>
  <r>
    <n v="301"/>
    <x v="0"/>
    <n v="30101"/>
    <x v="0"/>
    <n v="301011006"/>
    <x v="5"/>
    <x v="1"/>
    <x v="0"/>
    <n v="10367.283405882101"/>
  </r>
  <r>
    <n v="301"/>
    <x v="0"/>
    <n v="30101"/>
    <x v="0"/>
    <n v="301011006"/>
    <x v="5"/>
    <x v="1"/>
    <x v="1"/>
    <n v="978.02132356468599"/>
  </r>
  <r>
    <n v="301"/>
    <x v="0"/>
    <n v="30101"/>
    <x v="0"/>
    <n v="301011006"/>
    <x v="5"/>
    <x v="1"/>
    <x v="2"/>
    <n v="1087.7698133327201"/>
  </r>
  <r>
    <n v="301"/>
    <x v="0"/>
    <n v="30101"/>
    <x v="0"/>
    <n v="301011006"/>
    <x v="5"/>
    <x v="2"/>
    <x v="0"/>
    <n v="10771.095714593001"/>
  </r>
  <r>
    <n v="301"/>
    <x v="0"/>
    <n v="30101"/>
    <x v="0"/>
    <n v="301011006"/>
    <x v="5"/>
    <x v="2"/>
    <x v="1"/>
    <n v="926.73742788788104"/>
  </r>
  <r>
    <n v="301"/>
    <x v="0"/>
    <n v="30101"/>
    <x v="0"/>
    <n v="301011006"/>
    <x v="5"/>
    <x v="2"/>
    <x v="2"/>
    <n v="983.36939916711003"/>
  </r>
  <r>
    <n v="301"/>
    <x v="0"/>
    <n v="30101"/>
    <x v="0"/>
    <n v="301011006"/>
    <x v="5"/>
    <x v="3"/>
    <x v="0"/>
    <n v="11034.1838633151"/>
  </r>
  <r>
    <n v="301"/>
    <x v="0"/>
    <n v="30101"/>
    <x v="0"/>
    <n v="301011006"/>
    <x v="5"/>
    <x v="3"/>
    <x v="1"/>
    <n v="940.577802870406"/>
  </r>
  <r>
    <n v="301"/>
    <x v="0"/>
    <n v="30101"/>
    <x v="0"/>
    <n v="301011006"/>
    <x v="5"/>
    <x v="3"/>
    <x v="2"/>
    <n v="928.09103484196703"/>
  </r>
  <r>
    <n v="301"/>
    <x v="0"/>
    <n v="30101"/>
    <x v="0"/>
    <n v="301011006"/>
    <x v="5"/>
    <x v="4"/>
    <x v="0"/>
    <n v="11154.250800687199"/>
  </r>
  <r>
    <n v="301"/>
    <x v="0"/>
    <n v="30101"/>
    <x v="0"/>
    <n v="301011006"/>
    <x v="5"/>
    <x v="4"/>
    <x v="1"/>
    <n v="962.69420540365797"/>
  </r>
  <r>
    <n v="301"/>
    <x v="0"/>
    <n v="30101"/>
    <x v="0"/>
    <n v="301011006"/>
    <x v="5"/>
    <x v="4"/>
    <x v="2"/>
    <n v="924.19250805832701"/>
  </r>
  <r>
    <n v="301"/>
    <x v="0"/>
    <n v="30101"/>
    <x v="0"/>
    <n v="301011006"/>
    <x v="5"/>
    <x v="5"/>
    <x v="0"/>
    <n v="11219.8270404001"/>
  </r>
  <r>
    <n v="301"/>
    <x v="0"/>
    <n v="30101"/>
    <x v="0"/>
    <n v="301011006"/>
    <x v="5"/>
    <x v="5"/>
    <x v="1"/>
    <n v="962.144632842649"/>
  </r>
  <r>
    <n v="301"/>
    <x v="0"/>
    <n v="30101"/>
    <x v="0"/>
    <n v="301011006"/>
    <x v="5"/>
    <x v="5"/>
    <x v="2"/>
    <n v="950.11925643081997"/>
  </r>
  <r>
    <n v="301"/>
    <x v="0"/>
    <n v="30102"/>
    <x v="1"/>
    <n v="301021007"/>
    <x v="6"/>
    <x v="0"/>
    <x v="0"/>
    <n v="13828"/>
  </r>
  <r>
    <n v="301"/>
    <x v="0"/>
    <n v="30102"/>
    <x v="1"/>
    <n v="301021007"/>
    <x v="6"/>
    <x v="0"/>
    <x v="1"/>
    <n v="1057"/>
  </r>
  <r>
    <n v="301"/>
    <x v="0"/>
    <n v="30102"/>
    <x v="1"/>
    <n v="301021007"/>
    <x v="6"/>
    <x v="0"/>
    <x v="2"/>
    <n v="1189"/>
  </r>
  <r>
    <n v="301"/>
    <x v="0"/>
    <n v="30102"/>
    <x v="1"/>
    <n v="301021007"/>
    <x v="6"/>
    <x v="1"/>
    <x v="0"/>
    <n v="14811.1970373892"/>
  </r>
  <r>
    <n v="301"/>
    <x v="0"/>
    <n v="30102"/>
    <x v="1"/>
    <n v="301021007"/>
    <x v="6"/>
    <x v="1"/>
    <x v="1"/>
    <n v="1043.93699083057"/>
  </r>
  <r>
    <n v="301"/>
    <x v="0"/>
    <n v="30102"/>
    <x v="1"/>
    <n v="301021007"/>
    <x v="6"/>
    <x v="1"/>
    <x v="2"/>
    <n v="1236.2972102062499"/>
  </r>
  <r>
    <n v="301"/>
    <x v="0"/>
    <n v="30102"/>
    <x v="1"/>
    <n v="301021007"/>
    <x v="6"/>
    <x v="2"/>
    <x v="0"/>
    <n v="16442.632038277501"/>
  </r>
  <r>
    <n v="301"/>
    <x v="0"/>
    <n v="30102"/>
    <x v="1"/>
    <n v="301021007"/>
    <x v="6"/>
    <x v="2"/>
    <x v="1"/>
    <n v="1072.48571192656"/>
  </r>
  <r>
    <n v="301"/>
    <x v="0"/>
    <n v="30102"/>
    <x v="1"/>
    <n v="301021007"/>
    <x v="6"/>
    <x v="2"/>
    <x v="2"/>
    <n v="1254.11876935437"/>
  </r>
  <r>
    <n v="301"/>
    <x v="0"/>
    <n v="30102"/>
    <x v="1"/>
    <n v="301021007"/>
    <x v="6"/>
    <x v="3"/>
    <x v="0"/>
    <n v="18272.5093181677"/>
  </r>
  <r>
    <n v="301"/>
    <x v="0"/>
    <n v="30102"/>
    <x v="1"/>
    <n v="301021007"/>
    <x v="6"/>
    <x v="3"/>
    <x v="1"/>
    <n v="1174.2539441840599"/>
  </r>
  <r>
    <n v="301"/>
    <x v="0"/>
    <n v="30102"/>
    <x v="1"/>
    <n v="301021007"/>
    <x v="6"/>
    <x v="3"/>
    <x v="2"/>
    <n v="1293.0751809497499"/>
  </r>
  <r>
    <n v="301"/>
    <x v="0"/>
    <n v="30102"/>
    <x v="1"/>
    <n v="301021007"/>
    <x v="6"/>
    <x v="4"/>
    <x v="0"/>
    <n v="19837.151544892102"/>
  </r>
  <r>
    <n v="301"/>
    <x v="0"/>
    <n v="30102"/>
    <x v="1"/>
    <n v="301021007"/>
    <x v="6"/>
    <x v="4"/>
    <x v="1"/>
    <n v="1275.43955689174"/>
  </r>
  <r>
    <n v="301"/>
    <x v="0"/>
    <n v="30102"/>
    <x v="1"/>
    <n v="301021007"/>
    <x v="6"/>
    <x v="4"/>
    <x v="2"/>
    <n v="1367.8063956011899"/>
  </r>
  <r>
    <n v="301"/>
    <x v="0"/>
    <n v="30102"/>
    <x v="1"/>
    <n v="301021007"/>
    <x v="6"/>
    <x v="5"/>
    <x v="0"/>
    <n v="21208.9022629473"/>
  </r>
  <r>
    <n v="301"/>
    <x v="0"/>
    <n v="30102"/>
    <x v="1"/>
    <n v="301021007"/>
    <x v="6"/>
    <x v="5"/>
    <x v="1"/>
    <n v="1338.52172308644"/>
  </r>
  <r>
    <n v="301"/>
    <x v="0"/>
    <n v="30102"/>
    <x v="1"/>
    <n v="301021007"/>
    <x v="6"/>
    <x v="5"/>
    <x v="2"/>
    <n v="1474.9887076991199"/>
  </r>
  <r>
    <n v="301"/>
    <x v="0"/>
    <n v="30102"/>
    <x v="1"/>
    <n v="301021008"/>
    <x v="7"/>
    <x v="0"/>
    <x v="0"/>
    <n v="5345"/>
  </r>
  <r>
    <n v="301"/>
    <x v="0"/>
    <n v="30102"/>
    <x v="1"/>
    <n v="301021008"/>
    <x v="7"/>
    <x v="0"/>
    <x v="1"/>
    <n v="535"/>
  </r>
  <r>
    <n v="301"/>
    <x v="0"/>
    <n v="30102"/>
    <x v="1"/>
    <n v="301021008"/>
    <x v="7"/>
    <x v="0"/>
    <x v="2"/>
    <n v="563"/>
  </r>
  <r>
    <n v="301"/>
    <x v="0"/>
    <n v="30102"/>
    <x v="1"/>
    <n v="301021008"/>
    <x v="7"/>
    <x v="1"/>
    <x v="0"/>
    <n v="6008.8958376188502"/>
  </r>
  <r>
    <n v="301"/>
    <x v="0"/>
    <n v="30102"/>
    <x v="1"/>
    <n v="301021008"/>
    <x v="7"/>
    <x v="1"/>
    <x v="1"/>
    <n v="553.033566068391"/>
  </r>
  <r>
    <n v="301"/>
    <x v="0"/>
    <n v="30102"/>
    <x v="1"/>
    <n v="301021008"/>
    <x v="7"/>
    <x v="1"/>
    <x v="2"/>
    <n v="590.39537179022295"/>
  </r>
  <r>
    <n v="301"/>
    <x v="0"/>
    <n v="30102"/>
    <x v="1"/>
    <n v="301021008"/>
    <x v="7"/>
    <x v="2"/>
    <x v="0"/>
    <n v="6232.6007285432397"/>
  </r>
  <r>
    <n v="301"/>
    <x v="0"/>
    <n v="30102"/>
    <x v="1"/>
    <n v="301021008"/>
    <x v="7"/>
    <x v="2"/>
    <x v="1"/>
    <n v="524.86921745910797"/>
  </r>
  <r>
    <n v="301"/>
    <x v="0"/>
    <n v="30102"/>
    <x v="1"/>
    <n v="301021008"/>
    <x v="7"/>
    <x v="2"/>
    <x v="2"/>
    <n v="558.88445527214901"/>
  </r>
  <r>
    <n v="301"/>
    <x v="0"/>
    <n v="30102"/>
    <x v="1"/>
    <n v="301021008"/>
    <x v="7"/>
    <x v="3"/>
    <x v="0"/>
    <n v="6381.5811757919"/>
  </r>
  <r>
    <n v="301"/>
    <x v="0"/>
    <n v="30102"/>
    <x v="1"/>
    <n v="301021008"/>
    <x v="7"/>
    <x v="3"/>
    <x v="1"/>
    <n v="527.19612534039595"/>
  </r>
  <r>
    <n v="301"/>
    <x v="0"/>
    <n v="30102"/>
    <x v="1"/>
    <n v="301021008"/>
    <x v="7"/>
    <x v="3"/>
    <x v="2"/>
    <n v="529.92083796458098"/>
  </r>
  <r>
    <n v="301"/>
    <x v="0"/>
    <n v="30102"/>
    <x v="1"/>
    <n v="301021008"/>
    <x v="7"/>
    <x v="4"/>
    <x v="0"/>
    <n v="6438.03344121176"/>
  </r>
  <r>
    <n v="301"/>
    <x v="0"/>
    <n v="30102"/>
    <x v="1"/>
    <n v="301021008"/>
    <x v="7"/>
    <x v="4"/>
    <x v="1"/>
    <n v="535.88944003935603"/>
  </r>
  <r>
    <n v="301"/>
    <x v="0"/>
    <n v="30102"/>
    <x v="1"/>
    <n v="301021008"/>
    <x v="7"/>
    <x v="4"/>
    <x v="2"/>
    <n v="522.85167152373003"/>
  </r>
  <r>
    <n v="301"/>
    <x v="0"/>
    <n v="30102"/>
    <x v="1"/>
    <n v="301021008"/>
    <x v="7"/>
    <x v="5"/>
    <x v="0"/>
    <n v="6465.7087083930201"/>
  </r>
  <r>
    <n v="301"/>
    <x v="0"/>
    <n v="30102"/>
    <x v="1"/>
    <n v="301021008"/>
    <x v="7"/>
    <x v="5"/>
    <x v="1"/>
    <n v="532.52214779106998"/>
  </r>
  <r>
    <n v="301"/>
    <x v="0"/>
    <n v="30102"/>
    <x v="1"/>
    <n v="301021008"/>
    <x v="7"/>
    <x v="5"/>
    <x v="2"/>
    <n v="533.01814565062102"/>
  </r>
  <r>
    <n v="301"/>
    <x v="0"/>
    <n v="30102"/>
    <x v="1"/>
    <n v="301021009"/>
    <x v="8"/>
    <x v="0"/>
    <x v="0"/>
    <n v="14713"/>
  </r>
  <r>
    <n v="301"/>
    <x v="0"/>
    <n v="30102"/>
    <x v="1"/>
    <n v="301021009"/>
    <x v="8"/>
    <x v="0"/>
    <x v="1"/>
    <n v="1815"/>
  </r>
  <r>
    <n v="301"/>
    <x v="0"/>
    <n v="30102"/>
    <x v="1"/>
    <n v="301021009"/>
    <x v="8"/>
    <x v="0"/>
    <x v="2"/>
    <n v="1572"/>
  </r>
  <r>
    <n v="301"/>
    <x v="0"/>
    <n v="30102"/>
    <x v="1"/>
    <n v="301021009"/>
    <x v="8"/>
    <x v="1"/>
    <x v="0"/>
    <n v="17067.6880300253"/>
  </r>
  <r>
    <n v="301"/>
    <x v="0"/>
    <n v="30102"/>
    <x v="1"/>
    <n v="301021009"/>
    <x v="8"/>
    <x v="1"/>
    <x v="1"/>
    <n v="1879.8297660163701"/>
  </r>
  <r>
    <n v="301"/>
    <x v="0"/>
    <n v="30102"/>
    <x v="1"/>
    <n v="301021009"/>
    <x v="8"/>
    <x v="1"/>
    <x v="2"/>
    <n v="1735.79263409481"/>
  </r>
  <r>
    <n v="301"/>
    <x v="0"/>
    <n v="30102"/>
    <x v="1"/>
    <n v="301021009"/>
    <x v="8"/>
    <x v="2"/>
    <x v="0"/>
    <n v="18547.400890858298"/>
  </r>
  <r>
    <n v="301"/>
    <x v="0"/>
    <n v="30102"/>
    <x v="1"/>
    <n v="301021009"/>
    <x v="8"/>
    <x v="2"/>
    <x v="1"/>
    <n v="1891.2596358676999"/>
  </r>
  <r>
    <n v="301"/>
    <x v="0"/>
    <n v="30102"/>
    <x v="1"/>
    <n v="301021009"/>
    <x v="8"/>
    <x v="2"/>
    <x v="2"/>
    <n v="1707.8629806082999"/>
  </r>
  <r>
    <n v="301"/>
    <x v="0"/>
    <n v="30102"/>
    <x v="1"/>
    <n v="301021009"/>
    <x v="8"/>
    <x v="3"/>
    <x v="0"/>
    <n v="19757.467150363998"/>
  </r>
  <r>
    <n v="301"/>
    <x v="0"/>
    <n v="30102"/>
    <x v="1"/>
    <n v="301021009"/>
    <x v="8"/>
    <x v="3"/>
    <x v="1"/>
    <n v="2046.5356399540301"/>
  </r>
  <r>
    <n v="301"/>
    <x v="0"/>
    <n v="30102"/>
    <x v="1"/>
    <n v="301021009"/>
    <x v="8"/>
    <x v="3"/>
    <x v="2"/>
    <n v="1681.94736344235"/>
  </r>
  <r>
    <n v="301"/>
    <x v="0"/>
    <n v="30102"/>
    <x v="1"/>
    <n v="301021009"/>
    <x v="8"/>
    <x v="4"/>
    <x v="0"/>
    <n v="20599.0666879319"/>
  </r>
  <r>
    <n v="301"/>
    <x v="0"/>
    <n v="30102"/>
    <x v="1"/>
    <n v="301021009"/>
    <x v="8"/>
    <x v="4"/>
    <x v="1"/>
    <n v="2181.62688433631"/>
  </r>
  <r>
    <n v="301"/>
    <x v="0"/>
    <n v="30102"/>
    <x v="1"/>
    <n v="301021009"/>
    <x v="8"/>
    <x v="4"/>
    <x v="2"/>
    <n v="1744.9536761435199"/>
  </r>
  <r>
    <n v="301"/>
    <x v="0"/>
    <n v="30102"/>
    <x v="1"/>
    <n v="301021009"/>
    <x v="8"/>
    <x v="5"/>
    <x v="0"/>
    <n v="21233.205907846499"/>
  </r>
  <r>
    <n v="301"/>
    <x v="0"/>
    <n v="30102"/>
    <x v="1"/>
    <n v="301021009"/>
    <x v="8"/>
    <x v="5"/>
    <x v="1"/>
    <n v="2246.6693199271199"/>
  </r>
  <r>
    <n v="301"/>
    <x v="0"/>
    <n v="30102"/>
    <x v="1"/>
    <n v="301021009"/>
    <x v="8"/>
    <x v="5"/>
    <x v="2"/>
    <n v="1853.1181717432901"/>
  </r>
  <r>
    <n v="301"/>
    <x v="0"/>
    <n v="30102"/>
    <x v="1"/>
    <n v="301021011"/>
    <x v="9"/>
    <x v="0"/>
    <x v="0"/>
    <n v="6671"/>
  </r>
  <r>
    <n v="301"/>
    <x v="0"/>
    <n v="30102"/>
    <x v="1"/>
    <n v="301021011"/>
    <x v="9"/>
    <x v="0"/>
    <x v="1"/>
    <n v="975"/>
  </r>
  <r>
    <n v="301"/>
    <x v="0"/>
    <n v="30102"/>
    <x v="1"/>
    <n v="301021011"/>
    <x v="9"/>
    <x v="0"/>
    <x v="2"/>
    <n v="813"/>
  </r>
  <r>
    <n v="301"/>
    <x v="0"/>
    <n v="30102"/>
    <x v="1"/>
    <n v="301021011"/>
    <x v="9"/>
    <x v="1"/>
    <x v="0"/>
    <n v="7090.1566361707"/>
  </r>
  <r>
    <n v="301"/>
    <x v="0"/>
    <n v="30102"/>
    <x v="1"/>
    <n v="301021011"/>
    <x v="9"/>
    <x v="1"/>
    <x v="1"/>
    <n v="929.70023141410297"/>
  </r>
  <r>
    <n v="301"/>
    <x v="0"/>
    <n v="30102"/>
    <x v="1"/>
    <n v="301021011"/>
    <x v="9"/>
    <x v="1"/>
    <x v="2"/>
    <n v="767.97207775017"/>
  </r>
  <r>
    <n v="301"/>
    <x v="0"/>
    <n v="30102"/>
    <x v="1"/>
    <n v="301021011"/>
    <x v="9"/>
    <x v="2"/>
    <x v="0"/>
    <n v="7305.43368731378"/>
  </r>
  <r>
    <n v="301"/>
    <x v="0"/>
    <n v="30102"/>
    <x v="1"/>
    <n v="301021011"/>
    <x v="9"/>
    <x v="2"/>
    <x v="1"/>
    <n v="871.20656063716501"/>
  </r>
  <r>
    <n v="301"/>
    <x v="0"/>
    <n v="30102"/>
    <x v="1"/>
    <n v="301021011"/>
    <x v="9"/>
    <x v="2"/>
    <x v="2"/>
    <n v="724.70641000586102"/>
  </r>
  <r>
    <n v="301"/>
    <x v="0"/>
    <n v="30102"/>
    <x v="1"/>
    <n v="301021011"/>
    <x v="9"/>
    <x v="3"/>
    <x v="0"/>
    <n v="7455.2490758476997"/>
  </r>
  <r>
    <n v="301"/>
    <x v="0"/>
    <n v="30102"/>
    <x v="1"/>
    <n v="301021011"/>
    <x v="9"/>
    <x v="3"/>
    <x v="1"/>
    <n v="874.97551466858999"/>
  </r>
  <r>
    <n v="301"/>
    <x v="0"/>
    <n v="30102"/>
    <x v="1"/>
    <n v="301021011"/>
    <x v="9"/>
    <x v="3"/>
    <x v="2"/>
    <n v="683.56917466224604"/>
  </r>
  <r>
    <n v="301"/>
    <x v="0"/>
    <n v="30102"/>
    <x v="1"/>
    <n v="301021011"/>
    <x v="9"/>
    <x v="4"/>
    <x v="0"/>
    <n v="7540.5425399351598"/>
  </r>
  <r>
    <n v="301"/>
    <x v="0"/>
    <n v="30102"/>
    <x v="1"/>
    <n v="301021011"/>
    <x v="9"/>
    <x v="4"/>
    <x v="1"/>
    <n v="895.35607179221302"/>
  </r>
  <r>
    <n v="301"/>
    <x v="0"/>
    <n v="30102"/>
    <x v="1"/>
    <n v="301021011"/>
    <x v="9"/>
    <x v="4"/>
    <x v="2"/>
    <n v="676.61183465344698"/>
  </r>
  <r>
    <n v="301"/>
    <x v="0"/>
    <n v="30102"/>
    <x v="1"/>
    <n v="301021011"/>
    <x v="9"/>
    <x v="5"/>
    <x v="0"/>
    <n v="7642.8374148072298"/>
  </r>
  <r>
    <n v="301"/>
    <x v="0"/>
    <n v="30102"/>
    <x v="1"/>
    <n v="301021011"/>
    <x v="9"/>
    <x v="5"/>
    <x v="1"/>
    <n v="903.28966026146202"/>
  </r>
  <r>
    <n v="301"/>
    <x v="0"/>
    <n v="30102"/>
    <x v="1"/>
    <n v="301021011"/>
    <x v="9"/>
    <x v="5"/>
    <x v="2"/>
    <n v="700.76383297202597"/>
  </r>
  <r>
    <n v="301"/>
    <x v="0"/>
    <n v="30102"/>
    <x v="1"/>
    <n v="301021012"/>
    <x v="10"/>
    <x v="0"/>
    <x v="0"/>
    <n v="15787"/>
  </r>
  <r>
    <n v="301"/>
    <x v="0"/>
    <n v="30102"/>
    <x v="1"/>
    <n v="301021012"/>
    <x v="10"/>
    <x v="0"/>
    <x v="1"/>
    <n v="1974"/>
  </r>
  <r>
    <n v="301"/>
    <x v="0"/>
    <n v="30102"/>
    <x v="1"/>
    <n v="301021012"/>
    <x v="10"/>
    <x v="0"/>
    <x v="2"/>
    <n v="1903"/>
  </r>
  <r>
    <n v="301"/>
    <x v="0"/>
    <n v="30102"/>
    <x v="1"/>
    <n v="301021012"/>
    <x v="10"/>
    <x v="1"/>
    <x v="0"/>
    <n v="18092.962934843199"/>
  </r>
  <r>
    <n v="301"/>
    <x v="0"/>
    <n v="30102"/>
    <x v="1"/>
    <n v="301021012"/>
    <x v="10"/>
    <x v="1"/>
    <x v="1"/>
    <n v="2079.5841278786802"/>
  </r>
  <r>
    <n v="301"/>
    <x v="0"/>
    <n v="30102"/>
    <x v="1"/>
    <n v="301021012"/>
    <x v="10"/>
    <x v="1"/>
    <x v="2"/>
    <n v="2084.6896848346601"/>
  </r>
  <r>
    <n v="301"/>
    <x v="0"/>
    <n v="30102"/>
    <x v="1"/>
    <n v="301021012"/>
    <x v="10"/>
    <x v="2"/>
    <x v="0"/>
    <n v="21090.818672403198"/>
  </r>
  <r>
    <n v="301"/>
    <x v="0"/>
    <n v="30102"/>
    <x v="1"/>
    <n v="301021012"/>
    <x v="10"/>
    <x v="2"/>
    <x v="1"/>
    <n v="2171.5360086830301"/>
  </r>
  <r>
    <n v="301"/>
    <x v="0"/>
    <n v="30102"/>
    <x v="1"/>
    <n v="301021012"/>
    <x v="10"/>
    <x v="2"/>
    <x v="2"/>
    <n v="2224.2513243947601"/>
  </r>
  <r>
    <n v="301"/>
    <x v="0"/>
    <n v="30102"/>
    <x v="1"/>
    <n v="301021012"/>
    <x v="10"/>
    <x v="3"/>
    <x v="0"/>
    <n v="23983.314194030801"/>
  </r>
  <r>
    <n v="301"/>
    <x v="0"/>
    <n v="30102"/>
    <x v="1"/>
    <n v="301021012"/>
    <x v="10"/>
    <x v="3"/>
    <x v="1"/>
    <n v="2395.77635663202"/>
  </r>
  <r>
    <n v="301"/>
    <x v="0"/>
    <n v="30102"/>
    <x v="1"/>
    <n v="301021012"/>
    <x v="10"/>
    <x v="3"/>
    <x v="2"/>
    <n v="2305.5019925900401"/>
  </r>
  <r>
    <n v="301"/>
    <x v="0"/>
    <n v="30102"/>
    <x v="1"/>
    <n v="301021012"/>
    <x v="10"/>
    <x v="4"/>
    <x v="0"/>
    <n v="26470.459141248601"/>
  </r>
  <r>
    <n v="301"/>
    <x v="0"/>
    <n v="30102"/>
    <x v="1"/>
    <n v="301021012"/>
    <x v="10"/>
    <x v="4"/>
    <x v="1"/>
    <n v="2651.9136613926698"/>
  </r>
  <r>
    <n v="301"/>
    <x v="0"/>
    <n v="30102"/>
    <x v="1"/>
    <n v="301021012"/>
    <x v="10"/>
    <x v="4"/>
    <x v="2"/>
    <n v="2459.9601398155201"/>
  </r>
  <r>
    <n v="301"/>
    <x v="0"/>
    <n v="30102"/>
    <x v="1"/>
    <n v="301021012"/>
    <x v="10"/>
    <x v="5"/>
    <x v="0"/>
    <n v="27616.9950372987"/>
  </r>
  <r>
    <n v="301"/>
    <x v="0"/>
    <n v="30102"/>
    <x v="1"/>
    <n v="301021012"/>
    <x v="10"/>
    <x v="5"/>
    <x v="1"/>
    <n v="2731.34389810926"/>
  </r>
  <r>
    <n v="301"/>
    <x v="0"/>
    <n v="30102"/>
    <x v="1"/>
    <n v="301021012"/>
    <x v="10"/>
    <x v="5"/>
    <x v="2"/>
    <n v="2598.8613662467101"/>
  </r>
  <r>
    <n v="301"/>
    <x v="0"/>
    <n v="30102"/>
    <x v="1"/>
    <n v="301021013"/>
    <x v="11"/>
    <x v="0"/>
    <x v="0"/>
    <n v="13065"/>
  </r>
  <r>
    <n v="301"/>
    <x v="0"/>
    <n v="30102"/>
    <x v="1"/>
    <n v="301021013"/>
    <x v="11"/>
    <x v="0"/>
    <x v="1"/>
    <n v="1140"/>
  </r>
  <r>
    <n v="301"/>
    <x v="0"/>
    <n v="30102"/>
    <x v="1"/>
    <n v="301021013"/>
    <x v="11"/>
    <x v="0"/>
    <x v="2"/>
    <n v="1124"/>
  </r>
  <r>
    <n v="301"/>
    <x v="0"/>
    <n v="30102"/>
    <x v="1"/>
    <n v="301021013"/>
    <x v="11"/>
    <x v="1"/>
    <x v="0"/>
    <n v="13997.6846847539"/>
  </r>
  <r>
    <n v="301"/>
    <x v="0"/>
    <n v="30102"/>
    <x v="1"/>
    <n v="301021013"/>
    <x v="11"/>
    <x v="1"/>
    <x v="1"/>
    <n v="1119.17950755887"/>
  </r>
  <r>
    <n v="301"/>
    <x v="0"/>
    <n v="30102"/>
    <x v="1"/>
    <n v="301021013"/>
    <x v="11"/>
    <x v="1"/>
    <x v="2"/>
    <n v="1141.5898527985701"/>
  </r>
  <r>
    <n v="301"/>
    <x v="0"/>
    <n v="30102"/>
    <x v="1"/>
    <n v="301021013"/>
    <x v="11"/>
    <x v="2"/>
    <x v="0"/>
    <n v="14672.5187635028"/>
  </r>
  <r>
    <n v="301"/>
    <x v="0"/>
    <n v="30102"/>
    <x v="1"/>
    <n v="301021013"/>
    <x v="11"/>
    <x v="2"/>
    <x v="1"/>
    <n v="1082.40481949697"/>
  </r>
  <r>
    <n v="301"/>
    <x v="0"/>
    <n v="30102"/>
    <x v="1"/>
    <n v="301021013"/>
    <x v="11"/>
    <x v="2"/>
    <x v="2"/>
    <n v="1091.8737293255399"/>
  </r>
  <r>
    <n v="301"/>
    <x v="0"/>
    <n v="30102"/>
    <x v="1"/>
    <n v="301021013"/>
    <x v="11"/>
    <x v="3"/>
    <x v="0"/>
    <n v="15172.974998198601"/>
  </r>
  <r>
    <n v="301"/>
    <x v="0"/>
    <n v="30102"/>
    <x v="1"/>
    <n v="301021013"/>
    <x v="11"/>
    <x v="3"/>
    <x v="1"/>
    <n v="1100.00303632809"/>
  </r>
  <r>
    <n v="301"/>
    <x v="0"/>
    <n v="30102"/>
    <x v="1"/>
    <n v="301021013"/>
    <x v="11"/>
    <x v="3"/>
    <x v="2"/>
    <n v="1048.8068508850299"/>
  </r>
  <r>
    <n v="301"/>
    <x v="0"/>
    <n v="30102"/>
    <x v="1"/>
    <n v="301021013"/>
    <x v="11"/>
    <x v="4"/>
    <x v="0"/>
    <n v="15450.8623397022"/>
  </r>
  <r>
    <n v="301"/>
    <x v="0"/>
    <n v="30102"/>
    <x v="1"/>
    <n v="301021013"/>
    <x v="11"/>
    <x v="4"/>
    <x v="1"/>
    <n v="1121.6937210803301"/>
  </r>
  <r>
    <n v="301"/>
    <x v="0"/>
    <n v="30102"/>
    <x v="1"/>
    <n v="301021013"/>
    <x v="11"/>
    <x v="4"/>
    <x v="2"/>
    <n v="1040.5960670644699"/>
  </r>
  <r>
    <n v="301"/>
    <x v="0"/>
    <n v="30102"/>
    <x v="1"/>
    <n v="301021013"/>
    <x v="11"/>
    <x v="5"/>
    <x v="0"/>
    <n v="15645.781383871499"/>
  </r>
  <r>
    <n v="301"/>
    <x v="0"/>
    <n v="30102"/>
    <x v="1"/>
    <n v="301021013"/>
    <x v="11"/>
    <x v="5"/>
    <x v="1"/>
    <n v="1119.1251522119801"/>
  </r>
  <r>
    <n v="301"/>
    <x v="0"/>
    <n v="30102"/>
    <x v="1"/>
    <n v="301021013"/>
    <x v="11"/>
    <x v="5"/>
    <x v="2"/>
    <n v="1066.3773032153299"/>
  </r>
  <r>
    <n v="301"/>
    <x v="0"/>
    <n v="30102"/>
    <x v="1"/>
    <n v="301021550"/>
    <x v="12"/>
    <x v="0"/>
    <x v="0"/>
    <n v="1890"/>
  </r>
  <r>
    <n v="301"/>
    <x v="0"/>
    <n v="30102"/>
    <x v="1"/>
    <n v="301021550"/>
    <x v="12"/>
    <x v="0"/>
    <x v="1"/>
    <n v="159"/>
  </r>
  <r>
    <n v="301"/>
    <x v="0"/>
    <n v="30102"/>
    <x v="1"/>
    <n v="301021550"/>
    <x v="12"/>
    <x v="0"/>
    <x v="2"/>
    <n v="144"/>
  </r>
  <r>
    <n v="301"/>
    <x v="0"/>
    <n v="30102"/>
    <x v="1"/>
    <n v="301021550"/>
    <x v="12"/>
    <x v="1"/>
    <x v="0"/>
    <n v="2060.2689995138899"/>
  </r>
  <r>
    <n v="301"/>
    <x v="0"/>
    <n v="30102"/>
    <x v="1"/>
    <n v="301021550"/>
    <x v="12"/>
    <x v="1"/>
    <x v="1"/>
    <n v="116.160442032641"/>
  </r>
  <r>
    <n v="301"/>
    <x v="0"/>
    <n v="30102"/>
    <x v="1"/>
    <n v="301021550"/>
    <x v="12"/>
    <x v="1"/>
    <x v="2"/>
    <n v="113.451269769978"/>
  </r>
  <r>
    <n v="301"/>
    <x v="0"/>
    <n v="30102"/>
    <x v="1"/>
    <n v="301021550"/>
    <x v="12"/>
    <x v="2"/>
    <x v="0"/>
    <n v="2149.7007619496299"/>
  </r>
  <r>
    <n v="301"/>
    <x v="0"/>
    <n v="30102"/>
    <x v="1"/>
    <n v="301021550"/>
    <x v="12"/>
    <x v="2"/>
    <x v="1"/>
    <n v="95.836828372511405"/>
  </r>
  <r>
    <n v="301"/>
    <x v="0"/>
    <n v="30102"/>
    <x v="1"/>
    <n v="301021550"/>
    <x v="12"/>
    <x v="2"/>
    <x v="2"/>
    <n v="90.299487240364201"/>
  </r>
  <r>
    <n v="301"/>
    <x v="0"/>
    <n v="30102"/>
    <x v="1"/>
    <n v="301021550"/>
    <x v="12"/>
    <x v="3"/>
    <x v="0"/>
    <n v="2197.09179478329"/>
  </r>
  <r>
    <n v="301"/>
    <x v="0"/>
    <n v="30102"/>
    <x v="1"/>
    <n v="301021550"/>
    <x v="12"/>
    <x v="3"/>
    <x v="1"/>
    <n v="91.0826018097288"/>
  </r>
  <r>
    <n v="301"/>
    <x v="0"/>
    <n v="30102"/>
    <x v="1"/>
    <n v="301021550"/>
    <x v="12"/>
    <x v="3"/>
    <x v="2"/>
    <n v="78.183146894905704"/>
  </r>
  <r>
    <n v="301"/>
    <x v="0"/>
    <n v="30102"/>
    <x v="1"/>
    <n v="301021550"/>
    <x v="12"/>
    <x v="4"/>
    <x v="0"/>
    <n v="2211.3205625892401"/>
  </r>
  <r>
    <n v="301"/>
    <x v="0"/>
    <n v="30102"/>
    <x v="1"/>
    <n v="301021550"/>
    <x v="12"/>
    <x v="4"/>
    <x v="1"/>
    <n v="88.6394091359317"/>
  </r>
  <r>
    <n v="301"/>
    <x v="0"/>
    <n v="30102"/>
    <x v="1"/>
    <n v="301021550"/>
    <x v="12"/>
    <x v="4"/>
    <x v="2"/>
    <n v="74.302262766601999"/>
  </r>
  <r>
    <n v="301"/>
    <x v="0"/>
    <n v="30102"/>
    <x v="1"/>
    <n v="301021550"/>
    <x v="12"/>
    <x v="5"/>
    <x v="0"/>
    <n v="2215.9646280204802"/>
  </r>
  <r>
    <n v="301"/>
    <x v="0"/>
    <n v="30102"/>
    <x v="1"/>
    <n v="301021550"/>
    <x v="12"/>
    <x v="5"/>
    <x v="1"/>
    <n v="85.555376263834304"/>
  </r>
  <r>
    <n v="301"/>
    <x v="0"/>
    <n v="30102"/>
    <x v="1"/>
    <n v="301021550"/>
    <x v="12"/>
    <x v="5"/>
    <x v="2"/>
    <n v="73.662465458777305"/>
  </r>
  <r>
    <n v="301"/>
    <x v="0"/>
    <n v="30102"/>
    <x v="1"/>
    <n v="301021551"/>
    <x v="13"/>
    <x v="0"/>
    <x v="0"/>
    <n v="7848"/>
  </r>
  <r>
    <n v="301"/>
    <x v="0"/>
    <n v="30102"/>
    <x v="1"/>
    <n v="301021551"/>
    <x v="13"/>
    <x v="0"/>
    <x v="1"/>
    <n v="351"/>
  </r>
  <r>
    <n v="301"/>
    <x v="0"/>
    <n v="30102"/>
    <x v="1"/>
    <n v="301021551"/>
    <x v="13"/>
    <x v="0"/>
    <x v="2"/>
    <n v="375"/>
  </r>
  <r>
    <n v="301"/>
    <x v="0"/>
    <n v="30102"/>
    <x v="1"/>
    <n v="301021551"/>
    <x v="13"/>
    <x v="1"/>
    <x v="0"/>
    <n v="10053.387535132901"/>
  </r>
  <r>
    <n v="301"/>
    <x v="0"/>
    <n v="30102"/>
    <x v="1"/>
    <n v="301021551"/>
    <x v="13"/>
    <x v="1"/>
    <x v="1"/>
    <n v="392.27845485266897"/>
  </r>
  <r>
    <n v="301"/>
    <x v="0"/>
    <n v="30102"/>
    <x v="1"/>
    <n v="301021551"/>
    <x v="13"/>
    <x v="1"/>
    <x v="2"/>
    <n v="405.96217984333299"/>
  </r>
  <r>
    <n v="301"/>
    <x v="0"/>
    <n v="30102"/>
    <x v="1"/>
    <n v="301021551"/>
    <x v="13"/>
    <x v="2"/>
    <x v="0"/>
    <n v="10490.946546421799"/>
  </r>
  <r>
    <n v="301"/>
    <x v="0"/>
    <n v="30102"/>
    <x v="1"/>
    <n v="301021551"/>
    <x v="13"/>
    <x v="2"/>
    <x v="1"/>
    <n v="361.55366148832701"/>
  </r>
  <r>
    <n v="301"/>
    <x v="0"/>
    <n v="30102"/>
    <x v="1"/>
    <n v="301021551"/>
    <x v="13"/>
    <x v="2"/>
    <x v="2"/>
    <n v="360.557894572289"/>
  </r>
  <r>
    <n v="301"/>
    <x v="0"/>
    <n v="30102"/>
    <x v="1"/>
    <n v="301021551"/>
    <x v="13"/>
    <x v="3"/>
    <x v="0"/>
    <n v="10770.9433697445"/>
  </r>
  <r>
    <n v="301"/>
    <x v="0"/>
    <n v="30102"/>
    <x v="1"/>
    <n v="301021551"/>
    <x v="13"/>
    <x v="3"/>
    <x v="1"/>
    <n v="361.73074982964499"/>
  </r>
  <r>
    <n v="301"/>
    <x v="0"/>
    <n v="30102"/>
    <x v="1"/>
    <n v="301021551"/>
    <x v="13"/>
    <x v="3"/>
    <x v="2"/>
    <n v="336.302559133746"/>
  </r>
  <r>
    <n v="301"/>
    <x v="0"/>
    <n v="30102"/>
    <x v="1"/>
    <n v="301021551"/>
    <x v="13"/>
    <x v="4"/>
    <x v="0"/>
    <n v="10877.576200682999"/>
  </r>
  <r>
    <n v="301"/>
    <x v="0"/>
    <n v="30102"/>
    <x v="1"/>
    <n v="301021551"/>
    <x v="13"/>
    <x v="4"/>
    <x v="1"/>
    <n v="365.39804469160703"/>
  </r>
  <r>
    <n v="301"/>
    <x v="0"/>
    <n v="30102"/>
    <x v="1"/>
    <n v="301021551"/>
    <x v="13"/>
    <x v="4"/>
    <x v="2"/>
    <n v="328.31217345064198"/>
  </r>
  <r>
    <n v="301"/>
    <x v="0"/>
    <n v="30102"/>
    <x v="1"/>
    <n v="301021551"/>
    <x v="13"/>
    <x v="5"/>
    <x v="0"/>
    <n v="10922.2177415973"/>
  </r>
  <r>
    <n v="301"/>
    <x v="0"/>
    <n v="30102"/>
    <x v="1"/>
    <n v="301021551"/>
    <x v="13"/>
    <x v="5"/>
    <x v="1"/>
    <n v="359.44153566417401"/>
  </r>
  <r>
    <n v="301"/>
    <x v="0"/>
    <n v="30102"/>
    <x v="1"/>
    <n v="301021551"/>
    <x v="13"/>
    <x v="5"/>
    <x v="2"/>
    <n v="332.47208658574903"/>
  </r>
  <r>
    <n v="301"/>
    <x v="0"/>
    <n v="30103"/>
    <x v="2"/>
    <n v="301031014"/>
    <x v="14"/>
    <x v="0"/>
    <x v="0"/>
    <n v="10"/>
  </r>
  <r>
    <n v="301"/>
    <x v="0"/>
    <n v="30103"/>
    <x v="2"/>
    <n v="301031014"/>
    <x v="14"/>
    <x v="0"/>
    <x v="1"/>
    <n v="0"/>
  </r>
  <r>
    <n v="301"/>
    <x v="0"/>
    <n v="30103"/>
    <x v="2"/>
    <n v="301031014"/>
    <x v="14"/>
    <x v="0"/>
    <x v="2"/>
    <n v="0"/>
  </r>
  <r>
    <n v="301"/>
    <x v="0"/>
    <n v="30103"/>
    <x v="2"/>
    <n v="301031014"/>
    <x v="14"/>
    <x v="1"/>
    <x v="0"/>
    <n v="10.0052136183479"/>
  </r>
  <r>
    <n v="301"/>
    <x v="0"/>
    <n v="30103"/>
    <x v="2"/>
    <n v="301031014"/>
    <x v="14"/>
    <x v="1"/>
    <x v="1"/>
    <n v="2.8E-3"/>
  </r>
  <r>
    <n v="301"/>
    <x v="0"/>
    <n v="30103"/>
    <x v="2"/>
    <n v="301031014"/>
    <x v="14"/>
    <x v="1"/>
    <x v="2"/>
    <n v="2.3999999999999998E-3"/>
  </r>
  <r>
    <n v="301"/>
    <x v="0"/>
    <n v="30103"/>
    <x v="2"/>
    <n v="301031014"/>
    <x v="14"/>
    <x v="2"/>
    <x v="0"/>
    <n v="10.0330082878107"/>
  </r>
  <r>
    <n v="301"/>
    <x v="0"/>
    <n v="30103"/>
    <x v="2"/>
    <n v="301031014"/>
    <x v="14"/>
    <x v="2"/>
    <x v="1"/>
    <n v="5.5999992175658399E-3"/>
  </r>
  <r>
    <n v="301"/>
    <x v="0"/>
    <n v="30103"/>
    <x v="2"/>
    <n v="301031014"/>
    <x v="14"/>
    <x v="2"/>
    <x v="2"/>
    <n v="4.7999993032656497E-3"/>
  </r>
  <r>
    <n v="301"/>
    <x v="0"/>
    <n v="30103"/>
    <x v="2"/>
    <n v="301031014"/>
    <x v="14"/>
    <x v="3"/>
    <x v="0"/>
    <n v="10.068645742473199"/>
  </r>
  <r>
    <n v="301"/>
    <x v="0"/>
    <n v="30103"/>
    <x v="2"/>
    <n v="301031014"/>
    <x v="14"/>
    <x v="3"/>
    <x v="1"/>
    <n v="8.3999980655357995E-3"/>
  </r>
  <r>
    <n v="301"/>
    <x v="0"/>
    <n v="30103"/>
    <x v="2"/>
    <n v="301031014"/>
    <x v="14"/>
    <x v="3"/>
    <x v="2"/>
    <n v="7.1999983668784998E-3"/>
  </r>
  <r>
    <n v="301"/>
    <x v="0"/>
    <n v="30103"/>
    <x v="2"/>
    <n v="301031014"/>
    <x v="14"/>
    <x v="4"/>
    <x v="0"/>
    <n v="10.1007659132624"/>
  </r>
  <r>
    <n v="301"/>
    <x v="0"/>
    <n v="30103"/>
    <x v="2"/>
    <n v="301031014"/>
    <x v="14"/>
    <x v="4"/>
    <x v="1"/>
    <n v="1.1199996823929401E-2"/>
  </r>
  <r>
    <n v="301"/>
    <x v="0"/>
    <n v="30103"/>
    <x v="2"/>
    <n v="301031014"/>
    <x v="14"/>
    <x v="4"/>
    <x v="2"/>
    <n v="9.5999972739465103E-3"/>
  </r>
  <r>
    <n v="301"/>
    <x v="0"/>
    <n v="30103"/>
    <x v="2"/>
    <n v="301031014"/>
    <x v="14"/>
    <x v="5"/>
    <x v="0"/>
    <n v="10.135333466827101"/>
  </r>
  <r>
    <n v="301"/>
    <x v="0"/>
    <n v="30103"/>
    <x v="2"/>
    <n v="301031014"/>
    <x v="14"/>
    <x v="5"/>
    <x v="1"/>
    <n v="1.3999995331541599E-2"/>
  </r>
  <r>
    <n v="301"/>
    <x v="0"/>
    <n v="30103"/>
    <x v="2"/>
    <n v="301031014"/>
    <x v="14"/>
    <x v="5"/>
    <x v="2"/>
    <n v="1.19999960463615E-2"/>
  </r>
  <r>
    <n v="301"/>
    <x v="0"/>
    <n v="30103"/>
    <x v="2"/>
    <n v="301031015"/>
    <x v="15"/>
    <x v="0"/>
    <x v="0"/>
    <n v="6628"/>
  </r>
  <r>
    <n v="301"/>
    <x v="0"/>
    <n v="30103"/>
    <x v="2"/>
    <n v="301031015"/>
    <x v="15"/>
    <x v="0"/>
    <x v="1"/>
    <n v="746"/>
  </r>
  <r>
    <n v="301"/>
    <x v="0"/>
    <n v="30103"/>
    <x v="2"/>
    <n v="301031015"/>
    <x v="15"/>
    <x v="0"/>
    <x v="2"/>
    <n v="617"/>
  </r>
  <r>
    <n v="301"/>
    <x v="0"/>
    <n v="30103"/>
    <x v="2"/>
    <n v="301031015"/>
    <x v="15"/>
    <x v="1"/>
    <x v="0"/>
    <n v="7067.2624788685298"/>
  </r>
  <r>
    <n v="301"/>
    <x v="0"/>
    <n v="30103"/>
    <x v="2"/>
    <n v="301031015"/>
    <x v="15"/>
    <x v="1"/>
    <x v="1"/>
    <n v="658.54523194304898"/>
  </r>
  <r>
    <n v="301"/>
    <x v="0"/>
    <n v="30103"/>
    <x v="2"/>
    <n v="301031015"/>
    <x v="15"/>
    <x v="1"/>
    <x v="2"/>
    <n v="646.78749810646605"/>
  </r>
  <r>
    <n v="301"/>
    <x v="0"/>
    <n v="30103"/>
    <x v="2"/>
    <n v="301031015"/>
    <x v="15"/>
    <x v="2"/>
    <x v="0"/>
    <n v="7230.6293819738903"/>
  </r>
  <r>
    <n v="301"/>
    <x v="0"/>
    <n v="30103"/>
    <x v="2"/>
    <n v="301031015"/>
    <x v="15"/>
    <x v="2"/>
    <x v="1"/>
    <n v="601.88939058606195"/>
  </r>
  <r>
    <n v="301"/>
    <x v="0"/>
    <n v="30103"/>
    <x v="2"/>
    <n v="301031015"/>
    <x v="15"/>
    <x v="2"/>
    <x v="2"/>
    <n v="582.34403648577995"/>
  </r>
  <r>
    <n v="301"/>
    <x v="0"/>
    <n v="30103"/>
    <x v="2"/>
    <n v="301031015"/>
    <x v="15"/>
    <x v="3"/>
    <x v="0"/>
    <n v="7394.7547791606403"/>
  </r>
  <r>
    <n v="301"/>
    <x v="0"/>
    <n v="30103"/>
    <x v="2"/>
    <n v="301031015"/>
    <x v="15"/>
    <x v="3"/>
    <x v="1"/>
    <n v="607.73013582536805"/>
  </r>
  <r>
    <n v="301"/>
    <x v="0"/>
    <n v="30103"/>
    <x v="2"/>
    <n v="301031015"/>
    <x v="15"/>
    <x v="3"/>
    <x v="2"/>
    <n v="541.16579431480795"/>
  </r>
  <r>
    <n v="301"/>
    <x v="0"/>
    <n v="30103"/>
    <x v="2"/>
    <n v="301031015"/>
    <x v="15"/>
    <x v="4"/>
    <x v="0"/>
    <n v="7519.07014092602"/>
  </r>
  <r>
    <n v="301"/>
    <x v="0"/>
    <n v="30103"/>
    <x v="2"/>
    <n v="301031015"/>
    <x v="15"/>
    <x v="4"/>
    <x v="1"/>
    <n v="622.08124898065705"/>
  </r>
  <r>
    <n v="301"/>
    <x v="0"/>
    <n v="30103"/>
    <x v="2"/>
    <n v="301031015"/>
    <x v="15"/>
    <x v="4"/>
    <x v="2"/>
    <n v="538.26429816937002"/>
  </r>
  <r>
    <n v="301"/>
    <x v="0"/>
    <n v="30103"/>
    <x v="2"/>
    <n v="301031015"/>
    <x v="15"/>
    <x v="5"/>
    <x v="0"/>
    <n v="7549.1490070863101"/>
  </r>
  <r>
    <n v="301"/>
    <x v="0"/>
    <n v="30103"/>
    <x v="2"/>
    <n v="301031015"/>
    <x v="15"/>
    <x v="5"/>
    <x v="1"/>
    <n v="617.39256366406005"/>
  </r>
  <r>
    <n v="301"/>
    <x v="0"/>
    <n v="30103"/>
    <x v="2"/>
    <n v="301031015"/>
    <x v="15"/>
    <x v="5"/>
    <x v="2"/>
    <n v="546.73212323564906"/>
  </r>
  <r>
    <n v="301"/>
    <x v="0"/>
    <n v="30103"/>
    <x v="2"/>
    <n v="301031016"/>
    <x v="16"/>
    <x v="0"/>
    <x v="0"/>
    <n v="9735"/>
  </r>
  <r>
    <n v="301"/>
    <x v="0"/>
    <n v="30103"/>
    <x v="2"/>
    <n v="301031016"/>
    <x v="16"/>
    <x v="0"/>
    <x v="1"/>
    <n v="1232"/>
  </r>
  <r>
    <n v="301"/>
    <x v="0"/>
    <n v="30103"/>
    <x v="2"/>
    <n v="301031016"/>
    <x v="16"/>
    <x v="0"/>
    <x v="2"/>
    <n v="1056"/>
  </r>
  <r>
    <n v="301"/>
    <x v="0"/>
    <n v="30103"/>
    <x v="2"/>
    <n v="301031016"/>
    <x v="16"/>
    <x v="1"/>
    <x v="0"/>
    <n v="10199.1899328487"/>
  </r>
  <r>
    <n v="301"/>
    <x v="0"/>
    <n v="30103"/>
    <x v="2"/>
    <n v="301031016"/>
    <x v="16"/>
    <x v="1"/>
    <x v="1"/>
    <n v="1135.92882096324"/>
  </r>
  <r>
    <n v="301"/>
    <x v="0"/>
    <n v="30103"/>
    <x v="2"/>
    <n v="301031016"/>
    <x v="16"/>
    <x v="1"/>
    <x v="2"/>
    <n v="1090.84936644359"/>
  </r>
  <r>
    <n v="301"/>
    <x v="0"/>
    <n v="30103"/>
    <x v="2"/>
    <n v="301031016"/>
    <x v="16"/>
    <x v="2"/>
    <x v="0"/>
    <n v="10428.511511344899"/>
  </r>
  <r>
    <n v="301"/>
    <x v="0"/>
    <n v="30103"/>
    <x v="2"/>
    <n v="301031016"/>
    <x v="16"/>
    <x v="2"/>
    <x v="1"/>
    <n v="1053.5735426542001"/>
  </r>
  <r>
    <n v="301"/>
    <x v="0"/>
    <n v="30103"/>
    <x v="2"/>
    <n v="301031016"/>
    <x v="16"/>
    <x v="2"/>
    <x v="2"/>
    <n v="1023.30777776333"/>
  </r>
  <r>
    <n v="301"/>
    <x v="0"/>
    <n v="30103"/>
    <x v="2"/>
    <n v="301031016"/>
    <x v="16"/>
    <x v="3"/>
    <x v="0"/>
    <n v="10561.5678739225"/>
  </r>
  <r>
    <n v="301"/>
    <x v="0"/>
    <n v="30103"/>
    <x v="2"/>
    <n v="301031016"/>
    <x v="16"/>
    <x v="3"/>
    <x v="1"/>
    <n v="1065.1379752737"/>
  </r>
  <r>
    <n v="301"/>
    <x v="0"/>
    <n v="30103"/>
    <x v="2"/>
    <n v="301031016"/>
    <x v="16"/>
    <x v="3"/>
    <x v="2"/>
    <n v="951.558499658306"/>
  </r>
  <r>
    <n v="301"/>
    <x v="0"/>
    <n v="30103"/>
    <x v="2"/>
    <n v="301031016"/>
    <x v="16"/>
    <x v="4"/>
    <x v="0"/>
    <n v="10612.9541986153"/>
  </r>
  <r>
    <n v="301"/>
    <x v="0"/>
    <n v="30103"/>
    <x v="2"/>
    <n v="301031016"/>
    <x v="16"/>
    <x v="4"/>
    <x v="1"/>
    <n v="1088.11267931776"/>
  </r>
  <r>
    <n v="301"/>
    <x v="0"/>
    <n v="30103"/>
    <x v="2"/>
    <n v="301031016"/>
    <x v="16"/>
    <x v="4"/>
    <x v="2"/>
    <n v="942.85617683043199"/>
  </r>
  <r>
    <n v="301"/>
    <x v="0"/>
    <n v="30103"/>
    <x v="2"/>
    <n v="301031016"/>
    <x v="16"/>
    <x v="5"/>
    <x v="0"/>
    <n v="10653.6846858676"/>
  </r>
  <r>
    <n v="301"/>
    <x v="0"/>
    <n v="30103"/>
    <x v="2"/>
    <n v="301031016"/>
    <x v="16"/>
    <x v="5"/>
    <x v="1"/>
    <n v="1089.4619716361501"/>
  </r>
  <r>
    <n v="301"/>
    <x v="0"/>
    <n v="30103"/>
    <x v="2"/>
    <n v="301031016"/>
    <x v="16"/>
    <x v="5"/>
    <x v="2"/>
    <n v="966.199430110393"/>
  </r>
  <r>
    <n v="301"/>
    <x v="0"/>
    <n v="30103"/>
    <x v="2"/>
    <n v="301031017"/>
    <x v="17"/>
    <x v="0"/>
    <x v="0"/>
    <n v="4095"/>
  </r>
  <r>
    <n v="301"/>
    <x v="0"/>
    <n v="30103"/>
    <x v="2"/>
    <n v="301031017"/>
    <x v="17"/>
    <x v="0"/>
    <x v="1"/>
    <n v="414"/>
  </r>
  <r>
    <n v="301"/>
    <x v="0"/>
    <n v="30103"/>
    <x v="2"/>
    <n v="301031017"/>
    <x v="17"/>
    <x v="0"/>
    <x v="2"/>
    <n v="331"/>
  </r>
  <r>
    <n v="301"/>
    <x v="0"/>
    <n v="30103"/>
    <x v="2"/>
    <n v="301031017"/>
    <x v="17"/>
    <x v="1"/>
    <x v="0"/>
    <n v="4413.9326802778696"/>
  </r>
  <r>
    <n v="301"/>
    <x v="0"/>
    <n v="30103"/>
    <x v="2"/>
    <n v="301031017"/>
    <x v="17"/>
    <x v="1"/>
    <x v="1"/>
    <n v="446.880292482458"/>
  </r>
  <r>
    <n v="301"/>
    <x v="0"/>
    <n v="30103"/>
    <x v="2"/>
    <n v="301031017"/>
    <x v="17"/>
    <x v="1"/>
    <x v="2"/>
    <n v="406.033259062691"/>
  </r>
  <r>
    <n v="301"/>
    <x v="0"/>
    <n v="30103"/>
    <x v="2"/>
    <n v="301031017"/>
    <x v="17"/>
    <x v="2"/>
    <x v="0"/>
    <n v="4777.6392650523103"/>
  </r>
  <r>
    <n v="301"/>
    <x v="0"/>
    <n v="30103"/>
    <x v="2"/>
    <n v="301031017"/>
    <x v="17"/>
    <x v="2"/>
    <x v="1"/>
    <n v="444.10758536707999"/>
  </r>
  <r>
    <n v="301"/>
    <x v="0"/>
    <n v="30103"/>
    <x v="2"/>
    <n v="301031017"/>
    <x v="17"/>
    <x v="2"/>
    <x v="2"/>
    <n v="430.13353898147102"/>
  </r>
  <r>
    <n v="301"/>
    <x v="0"/>
    <n v="30103"/>
    <x v="2"/>
    <n v="301031017"/>
    <x v="17"/>
    <x v="3"/>
    <x v="0"/>
    <n v="5196.4112976535398"/>
  </r>
  <r>
    <n v="301"/>
    <x v="0"/>
    <n v="30103"/>
    <x v="2"/>
    <n v="301031017"/>
    <x v="17"/>
    <x v="3"/>
    <x v="1"/>
    <n v="468.67957263030797"/>
  </r>
  <r>
    <n v="301"/>
    <x v="0"/>
    <n v="30103"/>
    <x v="2"/>
    <n v="301031017"/>
    <x v="17"/>
    <x v="3"/>
    <x v="2"/>
    <n v="440.99067935423699"/>
  </r>
  <r>
    <n v="301"/>
    <x v="0"/>
    <n v="30103"/>
    <x v="2"/>
    <n v="301031017"/>
    <x v="17"/>
    <x v="4"/>
    <x v="0"/>
    <n v="5745.9189039481298"/>
  </r>
  <r>
    <n v="301"/>
    <x v="0"/>
    <n v="30103"/>
    <x v="2"/>
    <n v="301031017"/>
    <x v="17"/>
    <x v="4"/>
    <x v="1"/>
    <n v="520.45947068962596"/>
  </r>
  <r>
    <n v="301"/>
    <x v="0"/>
    <n v="30103"/>
    <x v="2"/>
    <n v="301031017"/>
    <x v="17"/>
    <x v="4"/>
    <x v="2"/>
    <n v="474.45912213978698"/>
  </r>
  <r>
    <n v="301"/>
    <x v="0"/>
    <n v="30103"/>
    <x v="2"/>
    <n v="301031017"/>
    <x v="17"/>
    <x v="5"/>
    <x v="0"/>
    <n v="6505.7401819422503"/>
  </r>
  <r>
    <n v="301"/>
    <x v="0"/>
    <n v="30103"/>
    <x v="2"/>
    <n v="301031017"/>
    <x v="17"/>
    <x v="5"/>
    <x v="1"/>
    <n v="584.49837321024802"/>
  </r>
  <r>
    <n v="301"/>
    <x v="0"/>
    <n v="30103"/>
    <x v="2"/>
    <n v="301031017"/>
    <x v="17"/>
    <x v="5"/>
    <x v="2"/>
    <n v="545.66013646226497"/>
  </r>
  <r>
    <n v="301"/>
    <x v="0"/>
    <n v="30103"/>
    <x v="2"/>
    <n v="301031018"/>
    <x v="18"/>
    <x v="0"/>
    <x v="0"/>
    <n v="7645"/>
  </r>
  <r>
    <n v="301"/>
    <x v="0"/>
    <n v="30103"/>
    <x v="2"/>
    <n v="301031018"/>
    <x v="18"/>
    <x v="0"/>
    <x v="1"/>
    <n v="755"/>
  </r>
  <r>
    <n v="301"/>
    <x v="0"/>
    <n v="30103"/>
    <x v="2"/>
    <n v="301031018"/>
    <x v="18"/>
    <x v="0"/>
    <x v="2"/>
    <n v="587"/>
  </r>
  <r>
    <n v="301"/>
    <x v="0"/>
    <n v="30103"/>
    <x v="2"/>
    <n v="301031018"/>
    <x v="18"/>
    <x v="1"/>
    <x v="0"/>
    <n v="7966.1823405029099"/>
  </r>
  <r>
    <n v="301"/>
    <x v="0"/>
    <n v="30103"/>
    <x v="2"/>
    <n v="301031018"/>
    <x v="18"/>
    <x v="1"/>
    <x v="1"/>
    <n v="839.60600668740199"/>
  </r>
  <r>
    <n v="301"/>
    <x v="0"/>
    <n v="30103"/>
    <x v="2"/>
    <n v="301031018"/>
    <x v="18"/>
    <x v="1"/>
    <x v="2"/>
    <n v="672.63129594378495"/>
  </r>
  <r>
    <n v="301"/>
    <x v="0"/>
    <n v="30103"/>
    <x v="2"/>
    <n v="301031018"/>
    <x v="18"/>
    <x v="2"/>
    <x v="0"/>
    <n v="8450.4848387732709"/>
  </r>
  <r>
    <n v="301"/>
    <x v="0"/>
    <n v="30103"/>
    <x v="2"/>
    <n v="301031018"/>
    <x v="18"/>
    <x v="2"/>
    <x v="1"/>
    <n v="849.73042819338502"/>
  </r>
  <r>
    <n v="301"/>
    <x v="0"/>
    <n v="30103"/>
    <x v="2"/>
    <n v="301031018"/>
    <x v="18"/>
    <x v="2"/>
    <x v="2"/>
    <n v="722.43269366388802"/>
  </r>
  <r>
    <n v="301"/>
    <x v="0"/>
    <n v="30103"/>
    <x v="2"/>
    <n v="301031018"/>
    <x v="18"/>
    <x v="3"/>
    <x v="0"/>
    <n v="8796.1954978210306"/>
  </r>
  <r>
    <n v="301"/>
    <x v="0"/>
    <n v="30103"/>
    <x v="2"/>
    <n v="301031018"/>
    <x v="18"/>
    <x v="3"/>
    <x v="1"/>
    <n v="882.22697003041799"/>
  </r>
  <r>
    <n v="301"/>
    <x v="0"/>
    <n v="30103"/>
    <x v="2"/>
    <n v="301031018"/>
    <x v="18"/>
    <x v="3"/>
    <x v="2"/>
    <n v="726.11329213469298"/>
  </r>
  <r>
    <n v="301"/>
    <x v="0"/>
    <n v="30103"/>
    <x v="2"/>
    <n v="301031018"/>
    <x v="18"/>
    <x v="4"/>
    <x v="0"/>
    <n v="8939.2634460683494"/>
  </r>
  <r>
    <n v="301"/>
    <x v="0"/>
    <n v="30103"/>
    <x v="2"/>
    <n v="301031018"/>
    <x v="18"/>
    <x v="4"/>
    <x v="1"/>
    <n v="915.33539040514904"/>
  </r>
  <r>
    <n v="301"/>
    <x v="0"/>
    <n v="30103"/>
    <x v="2"/>
    <n v="301031018"/>
    <x v="18"/>
    <x v="4"/>
    <x v="2"/>
    <n v="731.13665243918399"/>
  </r>
  <r>
    <n v="301"/>
    <x v="0"/>
    <n v="30103"/>
    <x v="2"/>
    <n v="301031018"/>
    <x v="18"/>
    <x v="5"/>
    <x v="0"/>
    <n v="9015.8654857951296"/>
  </r>
  <r>
    <n v="301"/>
    <x v="0"/>
    <n v="30103"/>
    <x v="2"/>
    <n v="301031018"/>
    <x v="18"/>
    <x v="5"/>
    <x v="1"/>
    <n v="927.15803641444995"/>
  </r>
  <r>
    <n v="301"/>
    <x v="0"/>
    <n v="30103"/>
    <x v="2"/>
    <n v="301031018"/>
    <x v="18"/>
    <x v="5"/>
    <x v="2"/>
    <n v="759.67636283512797"/>
  </r>
  <r>
    <n v="301"/>
    <x v="0"/>
    <n v="30103"/>
    <x v="2"/>
    <n v="301031019"/>
    <x v="19"/>
    <x v="0"/>
    <x v="0"/>
    <n v="7196"/>
  </r>
  <r>
    <n v="301"/>
    <x v="0"/>
    <n v="30103"/>
    <x v="2"/>
    <n v="301031019"/>
    <x v="19"/>
    <x v="0"/>
    <x v="1"/>
    <n v="1378"/>
  </r>
  <r>
    <n v="301"/>
    <x v="0"/>
    <n v="30103"/>
    <x v="2"/>
    <n v="301031019"/>
    <x v="19"/>
    <x v="0"/>
    <x v="2"/>
    <n v="989"/>
  </r>
  <r>
    <n v="301"/>
    <x v="0"/>
    <n v="30103"/>
    <x v="2"/>
    <n v="301031019"/>
    <x v="19"/>
    <x v="1"/>
    <x v="0"/>
    <n v="7761.81192497949"/>
  </r>
  <r>
    <n v="301"/>
    <x v="0"/>
    <n v="30103"/>
    <x v="2"/>
    <n v="301031019"/>
    <x v="19"/>
    <x v="1"/>
    <x v="1"/>
    <n v="1190.6973330928699"/>
  </r>
  <r>
    <n v="301"/>
    <x v="0"/>
    <n v="30103"/>
    <x v="2"/>
    <n v="301031019"/>
    <x v="19"/>
    <x v="1"/>
    <x v="2"/>
    <n v="962.10001813576002"/>
  </r>
  <r>
    <n v="301"/>
    <x v="0"/>
    <n v="30103"/>
    <x v="2"/>
    <n v="301031019"/>
    <x v="19"/>
    <x v="2"/>
    <x v="0"/>
    <n v="7998.2958193705899"/>
  </r>
  <r>
    <n v="301"/>
    <x v="0"/>
    <n v="30103"/>
    <x v="2"/>
    <n v="301031019"/>
    <x v="19"/>
    <x v="2"/>
    <x v="1"/>
    <n v="1106.24754113842"/>
  </r>
  <r>
    <n v="301"/>
    <x v="0"/>
    <n v="30103"/>
    <x v="2"/>
    <n v="301031019"/>
    <x v="19"/>
    <x v="2"/>
    <x v="2"/>
    <n v="867.41108499457096"/>
  </r>
  <r>
    <n v="301"/>
    <x v="0"/>
    <n v="30103"/>
    <x v="2"/>
    <n v="301031019"/>
    <x v="19"/>
    <x v="3"/>
    <x v="0"/>
    <n v="8101.8500838141699"/>
  </r>
  <r>
    <n v="301"/>
    <x v="0"/>
    <n v="30103"/>
    <x v="2"/>
    <n v="301031019"/>
    <x v="19"/>
    <x v="3"/>
    <x v="1"/>
    <n v="1116.2372091745499"/>
  </r>
  <r>
    <n v="301"/>
    <x v="0"/>
    <n v="30103"/>
    <x v="2"/>
    <n v="301031019"/>
    <x v="19"/>
    <x v="3"/>
    <x v="2"/>
    <n v="801.01484983263299"/>
  </r>
  <r>
    <n v="301"/>
    <x v="0"/>
    <n v="30103"/>
    <x v="2"/>
    <n v="301031019"/>
    <x v="19"/>
    <x v="4"/>
    <x v="0"/>
    <n v="8113.8942770551303"/>
  </r>
  <r>
    <n v="301"/>
    <x v="0"/>
    <n v="30103"/>
    <x v="2"/>
    <n v="301031019"/>
    <x v="19"/>
    <x v="4"/>
    <x v="1"/>
    <n v="1137.94583867746"/>
  </r>
  <r>
    <n v="301"/>
    <x v="0"/>
    <n v="30103"/>
    <x v="2"/>
    <n v="301031019"/>
    <x v="19"/>
    <x v="4"/>
    <x v="2"/>
    <n v="790.33222253425902"/>
  </r>
  <r>
    <n v="301"/>
    <x v="0"/>
    <n v="30103"/>
    <x v="2"/>
    <n v="301031019"/>
    <x v="19"/>
    <x v="5"/>
    <x v="0"/>
    <n v="8103.8641521562804"/>
  </r>
  <r>
    <n v="301"/>
    <x v="0"/>
    <n v="30103"/>
    <x v="2"/>
    <n v="301031019"/>
    <x v="19"/>
    <x v="5"/>
    <x v="1"/>
    <n v="1137.8915107174901"/>
  </r>
  <r>
    <n v="301"/>
    <x v="0"/>
    <n v="30103"/>
    <x v="2"/>
    <n v="301031019"/>
    <x v="19"/>
    <x v="5"/>
    <x v="2"/>
    <n v="805.06310161031195"/>
  </r>
  <r>
    <n v="301"/>
    <x v="0"/>
    <n v="30103"/>
    <x v="2"/>
    <n v="301031020"/>
    <x v="20"/>
    <x v="0"/>
    <x v="0"/>
    <n v="12371"/>
  </r>
  <r>
    <n v="301"/>
    <x v="0"/>
    <n v="30103"/>
    <x v="2"/>
    <n v="301031020"/>
    <x v="20"/>
    <x v="0"/>
    <x v="1"/>
    <n v="1238"/>
  </r>
  <r>
    <n v="301"/>
    <x v="0"/>
    <n v="30103"/>
    <x v="2"/>
    <n v="301031020"/>
    <x v="20"/>
    <x v="0"/>
    <x v="2"/>
    <n v="1129"/>
  </r>
  <r>
    <n v="301"/>
    <x v="0"/>
    <n v="30103"/>
    <x v="2"/>
    <n v="301031020"/>
    <x v="20"/>
    <x v="1"/>
    <x v="0"/>
    <n v="13249.6556743541"/>
  </r>
  <r>
    <n v="301"/>
    <x v="0"/>
    <n v="30103"/>
    <x v="2"/>
    <n v="301031020"/>
    <x v="20"/>
    <x v="1"/>
    <x v="1"/>
    <n v="1210.5542160912901"/>
  </r>
  <r>
    <n v="301"/>
    <x v="0"/>
    <n v="30103"/>
    <x v="2"/>
    <n v="301031020"/>
    <x v="20"/>
    <x v="1"/>
    <x v="2"/>
    <n v="1138.45232924681"/>
  </r>
  <r>
    <n v="301"/>
    <x v="0"/>
    <n v="30103"/>
    <x v="2"/>
    <n v="301031020"/>
    <x v="20"/>
    <x v="2"/>
    <x v="0"/>
    <n v="13711.0632243981"/>
  </r>
  <r>
    <n v="301"/>
    <x v="0"/>
    <n v="30103"/>
    <x v="2"/>
    <n v="301031020"/>
    <x v="20"/>
    <x v="2"/>
    <x v="1"/>
    <n v="1159.96943138136"/>
  </r>
  <r>
    <n v="301"/>
    <x v="0"/>
    <n v="30103"/>
    <x v="2"/>
    <n v="301031020"/>
    <x v="20"/>
    <x v="2"/>
    <x v="2"/>
    <n v="1075.21428214455"/>
  </r>
  <r>
    <n v="301"/>
    <x v="0"/>
    <n v="30103"/>
    <x v="2"/>
    <n v="301031020"/>
    <x v="20"/>
    <x v="3"/>
    <x v="0"/>
    <n v="14428.2486985745"/>
  </r>
  <r>
    <n v="301"/>
    <x v="0"/>
    <n v="30103"/>
    <x v="2"/>
    <n v="301031020"/>
    <x v="20"/>
    <x v="3"/>
    <x v="1"/>
    <n v="1206.1404553453101"/>
  </r>
  <r>
    <n v="301"/>
    <x v="0"/>
    <n v="30103"/>
    <x v="2"/>
    <n v="301031020"/>
    <x v="20"/>
    <x v="3"/>
    <x v="2"/>
    <n v="1052.9256734150799"/>
  </r>
  <r>
    <n v="301"/>
    <x v="0"/>
    <n v="30103"/>
    <x v="2"/>
    <n v="301031020"/>
    <x v="20"/>
    <x v="4"/>
    <x v="0"/>
    <n v="15447.3580923999"/>
  </r>
  <r>
    <n v="301"/>
    <x v="0"/>
    <n v="30103"/>
    <x v="2"/>
    <n v="301031020"/>
    <x v="20"/>
    <x v="4"/>
    <x v="1"/>
    <n v="1302.6688448905099"/>
  </r>
  <r>
    <n v="301"/>
    <x v="0"/>
    <n v="30103"/>
    <x v="2"/>
    <n v="301031020"/>
    <x v="20"/>
    <x v="4"/>
    <x v="2"/>
    <n v="1102.5261355623099"/>
  </r>
  <r>
    <n v="301"/>
    <x v="0"/>
    <n v="30103"/>
    <x v="2"/>
    <n v="301031020"/>
    <x v="20"/>
    <x v="5"/>
    <x v="0"/>
    <n v="15793.2349682395"/>
  </r>
  <r>
    <n v="301"/>
    <x v="0"/>
    <n v="30103"/>
    <x v="2"/>
    <n v="301031020"/>
    <x v="20"/>
    <x v="5"/>
    <x v="1"/>
    <n v="1319.74828130474"/>
  </r>
  <r>
    <n v="301"/>
    <x v="0"/>
    <n v="30103"/>
    <x v="2"/>
    <n v="301031020"/>
    <x v="20"/>
    <x v="5"/>
    <x v="2"/>
    <n v="1144.21039122958"/>
  </r>
  <r>
    <n v="301"/>
    <x v="0"/>
    <n v="30103"/>
    <x v="2"/>
    <n v="301031021"/>
    <x v="21"/>
    <x v="0"/>
    <x v="0"/>
    <n v="13317"/>
  </r>
  <r>
    <n v="301"/>
    <x v="0"/>
    <n v="30103"/>
    <x v="2"/>
    <n v="301031021"/>
    <x v="21"/>
    <x v="0"/>
    <x v="1"/>
    <n v="1453"/>
  </r>
  <r>
    <n v="301"/>
    <x v="0"/>
    <n v="30103"/>
    <x v="2"/>
    <n v="301031021"/>
    <x v="21"/>
    <x v="0"/>
    <x v="2"/>
    <n v="1171"/>
  </r>
  <r>
    <n v="301"/>
    <x v="0"/>
    <n v="30103"/>
    <x v="2"/>
    <n v="301031021"/>
    <x v="21"/>
    <x v="1"/>
    <x v="0"/>
    <n v="14496.309742289101"/>
  </r>
  <r>
    <n v="301"/>
    <x v="0"/>
    <n v="30103"/>
    <x v="2"/>
    <n v="301031021"/>
    <x v="21"/>
    <x v="1"/>
    <x v="1"/>
    <n v="1456.7981510734901"/>
  </r>
  <r>
    <n v="301"/>
    <x v="0"/>
    <n v="30103"/>
    <x v="2"/>
    <n v="301031021"/>
    <x v="21"/>
    <x v="1"/>
    <x v="2"/>
    <n v="1264.6875540078699"/>
  </r>
  <r>
    <n v="301"/>
    <x v="0"/>
    <n v="30103"/>
    <x v="2"/>
    <n v="301031021"/>
    <x v="21"/>
    <x v="2"/>
    <x v="0"/>
    <n v="14832.208088731701"/>
  </r>
  <r>
    <n v="301"/>
    <x v="0"/>
    <n v="30103"/>
    <x v="2"/>
    <n v="301031021"/>
    <x v="21"/>
    <x v="2"/>
    <x v="1"/>
    <n v="1356.42008112136"/>
  </r>
  <r>
    <n v="301"/>
    <x v="0"/>
    <n v="30103"/>
    <x v="2"/>
    <n v="301031021"/>
    <x v="21"/>
    <x v="2"/>
    <x v="2"/>
    <n v="1215.2652225843301"/>
  </r>
  <r>
    <n v="301"/>
    <x v="0"/>
    <n v="30103"/>
    <x v="2"/>
    <n v="301031021"/>
    <x v="21"/>
    <x v="3"/>
    <x v="0"/>
    <n v="15173.2100145897"/>
  </r>
  <r>
    <n v="301"/>
    <x v="0"/>
    <n v="30103"/>
    <x v="2"/>
    <n v="301031021"/>
    <x v="21"/>
    <x v="3"/>
    <x v="1"/>
    <n v="1372.3263894726099"/>
  </r>
  <r>
    <n v="301"/>
    <x v="0"/>
    <n v="30103"/>
    <x v="2"/>
    <n v="301031021"/>
    <x v="21"/>
    <x v="3"/>
    <x v="2"/>
    <n v="1149.1010524219901"/>
  </r>
  <r>
    <n v="301"/>
    <x v="0"/>
    <n v="30103"/>
    <x v="2"/>
    <n v="301031021"/>
    <x v="21"/>
    <x v="4"/>
    <x v="0"/>
    <n v="15385.190901501101"/>
  </r>
  <r>
    <n v="301"/>
    <x v="0"/>
    <n v="30103"/>
    <x v="2"/>
    <n v="301031021"/>
    <x v="21"/>
    <x v="4"/>
    <x v="1"/>
    <n v="1409.9791325230001"/>
  </r>
  <r>
    <n v="301"/>
    <x v="0"/>
    <n v="30103"/>
    <x v="2"/>
    <n v="301031021"/>
    <x v="21"/>
    <x v="4"/>
    <x v="2"/>
    <n v="1143.4820458955201"/>
  </r>
  <r>
    <n v="301"/>
    <x v="0"/>
    <n v="30103"/>
    <x v="2"/>
    <n v="301031021"/>
    <x v="21"/>
    <x v="5"/>
    <x v="0"/>
    <n v="15518.6327429913"/>
  </r>
  <r>
    <n v="301"/>
    <x v="0"/>
    <n v="30103"/>
    <x v="2"/>
    <n v="301031021"/>
    <x v="21"/>
    <x v="5"/>
    <x v="1"/>
    <n v="1415.00487790691"/>
  </r>
  <r>
    <n v="301"/>
    <x v="0"/>
    <n v="30103"/>
    <x v="2"/>
    <n v="301031021"/>
    <x v="21"/>
    <x v="5"/>
    <x v="2"/>
    <n v="1177.0153232115199"/>
  </r>
  <r>
    <n v="302"/>
    <x v="1"/>
    <n v="30201"/>
    <x v="3"/>
    <n v="302011022"/>
    <x v="22"/>
    <x v="0"/>
    <x v="0"/>
    <n v="6485"/>
  </r>
  <r>
    <n v="302"/>
    <x v="1"/>
    <n v="30201"/>
    <x v="3"/>
    <n v="302011022"/>
    <x v="22"/>
    <x v="0"/>
    <x v="1"/>
    <n v="825"/>
  </r>
  <r>
    <n v="302"/>
    <x v="1"/>
    <n v="30201"/>
    <x v="3"/>
    <n v="302011022"/>
    <x v="22"/>
    <x v="0"/>
    <x v="2"/>
    <n v="621"/>
  </r>
  <r>
    <n v="302"/>
    <x v="1"/>
    <n v="30201"/>
    <x v="3"/>
    <n v="302011022"/>
    <x v="22"/>
    <x v="1"/>
    <x v="0"/>
    <n v="7165.5787166472201"/>
  </r>
  <r>
    <n v="302"/>
    <x v="1"/>
    <n v="30201"/>
    <x v="3"/>
    <n v="302011022"/>
    <x v="22"/>
    <x v="1"/>
    <x v="1"/>
    <n v="720.28156752189"/>
  </r>
  <r>
    <n v="302"/>
    <x v="1"/>
    <n v="30201"/>
    <x v="3"/>
    <n v="302011022"/>
    <x v="22"/>
    <x v="1"/>
    <x v="2"/>
    <n v="620.18407301098296"/>
  </r>
  <r>
    <n v="302"/>
    <x v="1"/>
    <n v="30201"/>
    <x v="3"/>
    <n v="302011022"/>
    <x v="22"/>
    <x v="2"/>
    <x v="0"/>
    <n v="7583.9826719498296"/>
  </r>
  <r>
    <n v="302"/>
    <x v="1"/>
    <n v="30201"/>
    <x v="3"/>
    <n v="302011022"/>
    <x v="22"/>
    <x v="2"/>
    <x v="1"/>
    <n v="687.41682593930295"/>
  </r>
  <r>
    <n v="302"/>
    <x v="1"/>
    <n v="30201"/>
    <x v="3"/>
    <n v="302011022"/>
    <x v="22"/>
    <x v="2"/>
    <x v="2"/>
    <n v="567.43963065406103"/>
  </r>
  <r>
    <n v="302"/>
    <x v="1"/>
    <n v="30201"/>
    <x v="3"/>
    <n v="302011022"/>
    <x v="22"/>
    <x v="3"/>
    <x v="0"/>
    <n v="7856.9086071517104"/>
  </r>
  <r>
    <n v="302"/>
    <x v="1"/>
    <n v="30201"/>
    <x v="3"/>
    <n v="302011022"/>
    <x v="22"/>
    <x v="3"/>
    <x v="1"/>
    <n v="711.72734534969095"/>
  </r>
  <r>
    <n v="302"/>
    <x v="1"/>
    <n v="30201"/>
    <x v="3"/>
    <n v="302011022"/>
    <x v="22"/>
    <x v="3"/>
    <x v="2"/>
    <n v="534.19650222988503"/>
  </r>
  <r>
    <n v="302"/>
    <x v="1"/>
    <n v="30201"/>
    <x v="3"/>
    <n v="302011022"/>
    <x v="22"/>
    <x v="4"/>
    <x v="0"/>
    <n v="7983.1105656624304"/>
  </r>
  <r>
    <n v="302"/>
    <x v="1"/>
    <n v="30201"/>
    <x v="3"/>
    <n v="302011022"/>
    <x v="22"/>
    <x v="4"/>
    <x v="1"/>
    <n v="735.38768543656397"/>
  </r>
  <r>
    <n v="302"/>
    <x v="1"/>
    <n v="30201"/>
    <x v="3"/>
    <n v="302011022"/>
    <x v="22"/>
    <x v="4"/>
    <x v="2"/>
    <n v="534.80385898339603"/>
  </r>
  <r>
    <n v="302"/>
    <x v="1"/>
    <n v="30201"/>
    <x v="3"/>
    <n v="302011022"/>
    <x v="22"/>
    <x v="5"/>
    <x v="0"/>
    <n v="8078.63638439025"/>
  </r>
  <r>
    <n v="302"/>
    <x v="1"/>
    <n v="30201"/>
    <x v="3"/>
    <n v="302011022"/>
    <x v="22"/>
    <x v="5"/>
    <x v="1"/>
    <n v="742.43197205211095"/>
  </r>
  <r>
    <n v="302"/>
    <x v="1"/>
    <n v="30201"/>
    <x v="3"/>
    <n v="302011022"/>
    <x v="22"/>
    <x v="5"/>
    <x v="2"/>
    <n v="554.17535640137601"/>
  </r>
  <r>
    <n v="302"/>
    <x v="1"/>
    <n v="30201"/>
    <x v="3"/>
    <n v="302011023"/>
    <x v="23"/>
    <x v="0"/>
    <x v="0"/>
    <n v="8675"/>
  </r>
  <r>
    <n v="302"/>
    <x v="1"/>
    <n v="30201"/>
    <x v="3"/>
    <n v="302011023"/>
    <x v="23"/>
    <x v="0"/>
    <x v="1"/>
    <n v="1005"/>
  </r>
  <r>
    <n v="302"/>
    <x v="1"/>
    <n v="30201"/>
    <x v="3"/>
    <n v="302011023"/>
    <x v="23"/>
    <x v="0"/>
    <x v="2"/>
    <n v="939"/>
  </r>
  <r>
    <n v="302"/>
    <x v="1"/>
    <n v="30201"/>
    <x v="3"/>
    <n v="302011023"/>
    <x v="23"/>
    <x v="1"/>
    <x v="0"/>
    <n v="9920.0016909646602"/>
  </r>
  <r>
    <n v="302"/>
    <x v="1"/>
    <n v="30201"/>
    <x v="3"/>
    <n v="302011023"/>
    <x v="23"/>
    <x v="1"/>
    <x v="1"/>
    <n v="1110.0245788478601"/>
  </r>
  <r>
    <n v="302"/>
    <x v="1"/>
    <n v="30201"/>
    <x v="3"/>
    <n v="302011023"/>
    <x v="23"/>
    <x v="1"/>
    <x v="2"/>
    <n v="1064.3228336549"/>
  </r>
  <r>
    <n v="302"/>
    <x v="1"/>
    <n v="30201"/>
    <x v="3"/>
    <n v="302011023"/>
    <x v="23"/>
    <x v="2"/>
    <x v="0"/>
    <n v="11640.4942016895"/>
  </r>
  <r>
    <n v="302"/>
    <x v="1"/>
    <n v="30201"/>
    <x v="3"/>
    <n v="302011023"/>
    <x v="23"/>
    <x v="2"/>
    <x v="1"/>
    <n v="1191.4518486028701"/>
  </r>
  <r>
    <n v="302"/>
    <x v="1"/>
    <n v="30201"/>
    <x v="3"/>
    <n v="302011023"/>
    <x v="23"/>
    <x v="2"/>
    <x v="2"/>
    <n v="1202.28239002904"/>
  </r>
  <r>
    <n v="302"/>
    <x v="1"/>
    <n v="30201"/>
    <x v="3"/>
    <n v="302011023"/>
    <x v="23"/>
    <x v="3"/>
    <x v="0"/>
    <n v="13316.1983566825"/>
  </r>
  <r>
    <n v="302"/>
    <x v="1"/>
    <n v="30201"/>
    <x v="3"/>
    <n v="302011023"/>
    <x v="23"/>
    <x v="3"/>
    <x v="1"/>
    <n v="1303.3168451643601"/>
  </r>
  <r>
    <n v="302"/>
    <x v="1"/>
    <n v="30201"/>
    <x v="3"/>
    <n v="302011023"/>
    <x v="23"/>
    <x v="3"/>
    <x v="2"/>
    <n v="1271.5690581676599"/>
  </r>
  <r>
    <n v="302"/>
    <x v="1"/>
    <n v="30201"/>
    <x v="3"/>
    <n v="302011023"/>
    <x v="23"/>
    <x v="4"/>
    <x v="0"/>
    <n v="14707.591853715199"/>
  </r>
  <r>
    <n v="302"/>
    <x v="1"/>
    <n v="30201"/>
    <x v="3"/>
    <n v="302011023"/>
    <x v="23"/>
    <x v="4"/>
    <x v="1"/>
    <n v="1422.3470559177899"/>
  </r>
  <r>
    <n v="302"/>
    <x v="1"/>
    <n v="30201"/>
    <x v="3"/>
    <n v="302011023"/>
    <x v="23"/>
    <x v="4"/>
    <x v="2"/>
    <n v="1346.8875905636301"/>
  </r>
  <r>
    <n v="302"/>
    <x v="1"/>
    <n v="30201"/>
    <x v="3"/>
    <n v="302011023"/>
    <x v="23"/>
    <x v="5"/>
    <x v="0"/>
    <n v="15682.1582183793"/>
  </r>
  <r>
    <n v="302"/>
    <x v="1"/>
    <n v="30201"/>
    <x v="3"/>
    <n v="302011023"/>
    <x v="23"/>
    <x v="5"/>
    <x v="1"/>
    <n v="1488.3261896960801"/>
  </r>
  <r>
    <n v="302"/>
    <x v="1"/>
    <n v="30201"/>
    <x v="3"/>
    <n v="302011023"/>
    <x v="23"/>
    <x v="5"/>
    <x v="2"/>
    <n v="1437.3797403456799"/>
  </r>
  <r>
    <n v="302"/>
    <x v="1"/>
    <n v="30201"/>
    <x v="3"/>
    <n v="302011024"/>
    <x v="24"/>
    <x v="0"/>
    <x v="0"/>
    <n v="8470"/>
  </r>
  <r>
    <n v="302"/>
    <x v="1"/>
    <n v="30201"/>
    <x v="3"/>
    <n v="302011024"/>
    <x v="24"/>
    <x v="0"/>
    <x v="1"/>
    <n v="802"/>
  </r>
  <r>
    <n v="302"/>
    <x v="1"/>
    <n v="30201"/>
    <x v="3"/>
    <n v="302011024"/>
    <x v="24"/>
    <x v="0"/>
    <x v="2"/>
    <n v="681"/>
  </r>
  <r>
    <n v="302"/>
    <x v="1"/>
    <n v="30201"/>
    <x v="3"/>
    <n v="302011024"/>
    <x v="24"/>
    <x v="1"/>
    <x v="0"/>
    <n v="9000.3041024132908"/>
  </r>
  <r>
    <n v="302"/>
    <x v="1"/>
    <n v="30201"/>
    <x v="3"/>
    <n v="302011024"/>
    <x v="24"/>
    <x v="1"/>
    <x v="1"/>
    <n v="818.93624478615902"/>
  </r>
  <r>
    <n v="302"/>
    <x v="1"/>
    <n v="30201"/>
    <x v="3"/>
    <n v="302011024"/>
    <x v="24"/>
    <x v="1"/>
    <x v="2"/>
    <n v="735.12346836844097"/>
  </r>
  <r>
    <n v="302"/>
    <x v="1"/>
    <n v="30201"/>
    <x v="3"/>
    <n v="302011024"/>
    <x v="24"/>
    <x v="2"/>
    <x v="0"/>
    <n v="9632.1299837675506"/>
  </r>
  <r>
    <n v="302"/>
    <x v="1"/>
    <n v="30201"/>
    <x v="3"/>
    <n v="302011024"/>
    <x v="24"/>
    <x v="2"/>
    <x v="1"/>
    <n v="807.62782394199803"/>
  </r>
  <r>
    <n v="302"/>
    <x v="1"/>
    <n v="30201"/>
    <x v="3"/>
    <n v="302011024"/>
    <x v="24"/>
    <x v="2"/>
    <x v="2"/>
    <n v="757.27731302054804"/>
  </r>
  <r>
    <n v="302"/>
    <x v="1"/>
    <n v="30201"/>
    <x v="3"/>
    <n v="302011024"/>
    <x v="24"/>
    <x v="3"/>
    <x v="0"/>
    <n v="10154.575132931801"/>
  </r>
  <r>
    <n v="302"/>
    <x v="1"/>
    <n v="30201"/>
    <x v="3"/>
    <n v="302011024"/>
    <x v="24"/>
    <x v="3"/>
    <x v="1"/>
    <n v="834.47785425560005"/>
  </r>
  <r>
    <n v="302"/>
    <x v="1"/>
    <n v="30201"/>
    <x v="3"/>
    <n v="302011024"/>
    <x v="24"/>
    <x v="3"/>
    <x v="2"/>
    <n v="747.29544201700799"/>
  </r>
  <r>
    <n v="302"/>
    <x v="1"/>
    <n v="30201"/>
    <x v="3"/>
    <n v="302011024"/>
    <x v="24"/>
    <x v="4"/>
    <x v="0"/>
    <n v="10570.155287969301"/>
  </r>
  <r>
    <n v="302"/>
    <x v="1"/>
    <n v="30201"/>
    <x v="3"/>
    <n v="302011024"/>
    <x v="24"/>
    <x v="4"/>
    <x v="1"/>
    <n v="870.79369255940696"/>
  </r>
  <r>
    <n v="302"/>
    <x v="1"/>
    <n v="30201"/>
    <x v="3"/>
    <n v="302011024"/>
    <x v="24"/>
    <x v="4"/>
    <x v="2"/>
    <n v="757.76980921896404"/>
  </r>
  <r>
    <n v="302"/>
    <x v="1"/>
    <n v="30201"/>
    <x v="3"/>
    <n v="302011024"/>
    <x v="24"/>
    <x v="5"/>
    <x v="0"/>
    <n v="11243.569227702699"/>
  </r>
  <r>
    <n v="302"/>
    <x v="1"/>
    <n v="30201"/>
    <x v="3"/>
    <n v="302011024"/>
    <x v="24"/>
    <x v="5"/>
    <x v="1"/>
    <n v="915.69869956553498"/>
  </r>
  <r>
    <n v="302"/>
    <x v="1"/>
    <n v="30201"/>
    <x v="3"/>
    <n v="302011024"/>
    <x v="24"/>
    <x v="5"/>
    <x v="2"/>
    <n v="815.72681363514903"/>
  </r>
  <r>
    <n v="302"/>
    <x v="1"/>
    <n v="30201"/>
    <x v="3"/>
    <n v="302011025"/>
    <x v="25"/>
    <x v="0"/>
    <x v="0"/>
    <n v="8731"/>
  </r>
  <r>
    <n v="302"/>
    <x v="1"/>
    <n v="30201"/>
    <x v="3"/>
    <n v="302011025"/>
    <x v="25"/>
    <x v="0"/>
    <x v="1"/>
    <n v="834"/>
  </r>
  <r>
    <n v="302"/>
    <x v="1"/>
    <n v="30201"/>
    <x v="3"/>
    <n v="302011025"/>
    <x v="25"/>
    <x v="0"/>
    <x v="2"/>
    <n v="628"/>
  </r>
  <r>
    <n v="302"/>
    <x v="1"/>
    <n v="30201"/>
    <x v="3"/>
    <n v="302011025"/>
    <x v="25"/>
    <x v="1"/>
    <x v="0"/>
    <n v="9880.2911387290696"/>
  </r>
  <r>
    <n v="302"/>
    <x v="1"/>
    <n v="30201"/>
    <x v="3"/>
    <n v="302011025"/>
    <x v="25"/>
    <x v="1"/>
    <x v="1"/>
    <n v="907.18481779744002"/>
  </r>
  <r>
    <n v="302"/>
    <x v="1"/>
    <n v="30201"/>
    <x v="3"/>
    <n v="302011025"/>
    <x v="25"/>
    <x v="1"/>
    <x v="2"/>
    <n v="733.57966698330904"/>
  </r>
  <r>
    <n v="302"/>
    <x v="1"/>
    <n v="30201"/>
    <x v="3"/>
    <n v="302011025"/>
    <x v="25"/>
    <x v="2"/>
    <x v="0"/>
    <n v="10251.8980578068"/>
  </r>
  <r>
    <n v="302"/>
    <x v="1"/>
    <n v="30201"/>
    <x v="3"/>
    <n v="302011025"/>
    <x v="25"/>
    <x v="2"/>
    <x v="1"/>
    <n v="880.19597081497295"/>
  </r>
  <r>
    <n v="302"/>
    <x v="1"/>
    <n v="30201"/>
    <x v="3"/>
    <n v="302011025"/>
    <x v="25"/>
    <x v="2"/>
    <x v="2"/>
    <n v="746.44399582727999"/>
  </r>
  <r>
    <n v="302"/>
    <x v="1"/>
    <n v="30201"/>
    <x v="3"/>
    <n v="302011025"/>
    <x v="25"/>
    <x v="3"/>
    <x v="0"/>
    <n v="10951.8237909789"/>
  </r>
  <r>
    <n v="302"/>
    <x v="1"/>
    <n v="30201"/>
    <x v="3"/>
    <n v="302011025"/>
    <x v="25"/>
    <x v="3"/>
    <x v="1"/>
    <n v="936.200390752815"/>
  </r>
  <r>
    <n v="302"/>
    <x v="1"/>
    <n v="30201"/>
    <x v="3"/>
    <n v="302011025"/>
    <x v="25"/>
    <x v="3"/>
    <x v="2"/>
    <n v="753.70888102999095"/>
  </r>
  <r>
    <n v="302"/>
    <x v="1"/>
    <n v="30201"/>
    <x v="3"/>
    <n v="302011025"/>
    <x v="25"/>
    <x v="4"/>
    <x v="0"/>
    <n v="11789.9529159841"/>
  </r>
  <r>
    <n v="302"/>
    <x v="1"/>
    <n v="30201"/>
    <x v="3"/>
    <n v="302011025"/>
    <x v="25"/>
    <x v="4"/>
    <x v="1"/>
    <n v="1032.53724717553"/>
  </r>
  <r>
    <n v="302"/>
    <x v="1"/>
    <n v="30201"/>
    <x v="3"/>
    <n v="302011025"/>
    <x v="25"/>
    <x v="4"/>
    <x v="2"/>
    <n v="801.51309883575698"/>
  </r>
  <r>
    <n v="302"/>
    <x v="1"/>
    <n v="30201"/>
    <x v="3"/>
    <n v="302011025"/>
    <x v="25"/>
    <x v="5"/>
    <x v="0"/>
    <n v="12438.6742000552"/>
  </r>
  <r>
    <n v="302"/>
    <x v="1"/>
    <n v="30201"/>
    <x v="3"/>
    <n v="302011025"/>
    <x v="25"/>
    <x v="5"/>
    <x v="1"/>
    <n v="1095.4898976178599"/>
  </r>
  <r>
    <n v="302"/>
    <x v="1"/>
    <n v="30201"/>
    <x v="3"/>
    <n v="302011025"/>
    <x v="25"/>
    <x v="5"/>
    <x v="2"/>
    <n v="871.11808714148401"/>
  </r>
  <r>
    <n v="302"/>
    <x v="1"/>
    <n v="30201"/>
    <x v="3"/>
    <n v="302011026"/>
    <x v="26"/>
    <x v="0"/>
    <x v="0"/>
    <n v="6567"/>
  </r>
  <r>
    <n v="302"/>
    <x v="1"/>
    <n v="30201"/>
    <x v="3"/>
    <n v="302011026"/>
    <x v="26"/>
    <x v="0"/>
    <x v="1"/>
    <n v="790"/>
  </r>
  <r>
    <n v="302"/>
    <x v="1"/>
    <n v="30201"/>
    <x v="3"/>
    <n v="302011026"/>
    <x v="26"/>
    <x v="0"/>
    <x v="2"/>
    <n v="660"/>
  </r>
  <r>
    <n v="302"/>
    <x v="1"/>
    <n v="30201"/>
    <x v="3"/>
    <n v="302011026"/>
    <x v="26"/>
    <x v="1"/>
    <x v="0"/>
    <n v="7476.2314458574401"/>
  </r>
  <r>
    <n v="302"/>
    <x v="1"/>
    <n v="30201"/>
    <x v="3"/>
    <n v="302011026"/>
    <x v="26"/>
    <x v="1"/>
    <x v="1"/>
    <n v="824.11152863833502"/>
  </r>
  <r>
    <n v="302"/>
    <x v="1"/>
    <n v="30201"/>
    <x v="3"/>
    <n v="302011026"/>
    <x v="26"/>
    <x v="1"/>
    <x v="2"/>
    <n v="738.87409639756299"/>
  </r>
  <r>
    <n v="302"/>
    <x v="1"/>
    <n v="30201"/>
    <x v="3"/>
    <n v="302011026"/>
    <x v="26"/>
    <x v="2"/>
    <x v="0"/>
    <n v="7803.1689018173502"/>
  </r>
  <r>
    <n v="302"/>
    <x v="1"/>
    <n v="30201"/>
    <x v="3"/>
    <n v="302011026"/>
    <x v="26"/>
    <x v="2"/>
    <x v="1"/>
    <n v="800.96721894342295"/>
  </r>
  <r>
    <n v="302"/>
    <x v="1"/>
    <n v="30201"/>
    <x v="3"/>
    <n v="302011026"/>
    <x v="26"/>
    <x v="2"/>
    <x v="2"/>
    <n v="730.37217795865899"/>
  </r>
  <r>
    <n v="302"/>
    <x v="1"/>
    <n v="30201"/>
    <x v="3"/>
    <n v="302011026"/>
    <x v="26"/>
    <x v="3"/>
    <x v="0"/>
    <n v="8049.8835398067504"/>
  </r>
  <r>
    <n v="302"/>
    <x v="1"/>
    <n v="30201"/>
    <x v="3"/>
    <n v="302011026"/>
    <x v="26"/>
    <x v="3"/>
    <x v="1"/>
    <n v="830.09232308109904"/>
  </r>
  <r>
    <n v="302"/>
    <x v="1"/>
    <n v="30201"/>
    <x v="3"/>
    <n v="302011026"/>
    <x v="26"/>
    <x v="3"/>
    <x v="2"/>
    <n v="705.58859863676003"/>
  </r>
  <r>
    <n v="302"/>
    <x v="1"/>
    <n v="30201"/>
    <x v="3"/>
    <n v="302011026"/>
    <x v="26"/>
    <x v="4"/>
    <x v="0"/>
    <n v="8182.7854395717604"/>
  </r>
  <r>
    <n v="302"/>
    <x v="1"/>
    <n v="30201"/>
    <x v="3"/>
    <n v="302011026"/>
    <x v="26"/>
    <x v="4"/>
    <x v="1"/>
    <n v="859.47484968267497"/>
  </r>
  <r>
    <n v="302"/>
    <x v="1"/>
    <n v="30201"/>
    <x v="3"/>
    <n v="302011026"/>
    <x v="26"/>
    <x v="4"/>
    <x v="2"/>
    <n v="713.33342816624997"/>
  </r>
  <r>
    <n v="302"/>
    <x v="1"/>
    <n v="30201"/>
    <x v="3"/>
    <n v="302011026"/>
    <x v="26"/>
    <x v="5"/>
    <x v="0"/>
    <n v="8287.5321300175401"/>
  </r>
  <r>
    <n v="302"/>
    <x v="1"/>
    <n v="30201"/>
    <x v="3"/>
    <n v="302011026"/>
    <x v="26"/>
    <x v="5"/>
    <x v="1"/>
    <n v="872.97011535787601"/>
  </r>
  <r>
    <n v="302"/>
    <x v="1"/>
    <n v="30201"/>
    <x v="3"/>
    <n v="302011026"/>
    <x v="26"/>
    <x v="5"/>
    <x v="2"/>
    <n v="739.81156992260503"/>
  </r>
  <r>
    <n v="302"/>
    <x v="1"/>
    <n v="30202"/>
    <x v="4"/>
    <n v="302021027"/>
    <x v="27"/>
    <x v="0"/>
    <x v="0"/>
    <n v="11088"/>
  </r>
  <r>
    <n v="302"/>
    <x v="1"/>
    <n v="30202"/>
    <x v="4"/>
    <n v="302021027"/>
    <x v="27"/>
    <x v="0"/>
    <x v="1"/>
    <n v="1105"/>
  </r>
  <r>
    <n v="302"/>
    <x v="1"/>
    <n v="30202"/>
    <x v="4"/>
    <n v="302021027"/>
    <x v="27"/>
    <x v="0"/>
    <x v="2"/>
    <n v="870"/>
  </r>
  <r>
    <n v="302"/>
    <x v="1"/>
    <n v="30202"/>
    <x v="4"/>
    <n v="302021027"/>
    <x v="27"/>
    <x v="1"/>
    <x v="0"/>
    <n v="11818.829208423"/>
  </r>
  <r>
    <n v="302"/>
    <x v="1"/>
    <n v="30202"/>
    <x v="4"/>
    <n v="302021027"/>
    <x v="27"/>
    <x v="1"/>
    <x v="1"/>
    <n v="1030.49444646355"/>
  </r>
  <r>
    <n v="302"/>
    <x v="1"/>
    <n v="30202"/>
    <x v="4"/>
    <n v="302021027"/>
    <x v="27"/>
    <x v="1"/>
    <x v="2"/>
    <n v="1078.36612940798"/>
  </r>
  <r>
    <n v="302"/>
    <x v="1"/>
    <n v="30202"/>
    <x v="4"/>
    <n v="302021027"/>
    <x v="27"/>
    <x v="2"/>
    <x v="0"/>
    <n v="12109.2963322502"/>
  </r>
  <r>
    <n v="302"/>
    <x v="1"/>
    <n v="30202"/>
    <x v="4"/>
    <n v="302021027"/>
    <x v="27"/>
    <x v="2"/>
    <x v="1"/>
    <n v="951.86163596797996"/>
  </r>
  <r>
    <n v="302"/>
    <x v="1"/>
    <n v="30202"/>
    <x v="4"/>
    <n v="302021027"/>
    <x v="27"/>
    <x v="2"/>
    <x v="2"/>
    <n v="1048.64995663831"/>
  </r>
  <r>
    <n v="302"/>
    <x v="1"/>
    <n v="30202"/>
    <x v="4"/>
    <n v="302021027"/>
    <x v="27"/>
    <x v="3"/>
    <x v="0"/>
    <n v="12296.621078643901"/>
  </r>
  <r>
    <n v="302"/>
    <x v="1"/>
    <n v="30202"/>
    <x v="4"/>
    <n v="302021027"/>
    <x v="27"/>
    <x v="3"/>
    <x v="1"/>
    <n v="957.59817799273299"/>
  </r>
  <r>
    <n v="302"/>
    <x v="1"/>
    <n v="30202"/>
    <x v="4"/>
    <n v="302021027"/>
    <x v="27"/>
    <x v="3"/>
    <x v="2"/>
    <n v="974.19928569442004"/>
  </r>
  <r>
    <n v="302"/>
    <x v="1"/>
    <n v="30202"/>
    <x v="4"/>
    <n v="302021027"/>
    <x v="27"/>
    <x v="4"/>
    <x v="0"/>
    <n v="12357.186894963899"/>
  </r>
  <r>
    <n v="302"/>
    <x v="1"/>
    <n v="30202"/>
    <x v="4"/>
    <n v="302021027"/>
    <x v="27"/>
    <x v="4"/>
    <x v="1"/>
    <n v="974.85478334519905"/>
  </r>
  <r>
    <n v="302"/>
    <x v="1"/>
    <n v="30202"/>
    <x v="4"/>
    <n v="302021027"/>
    <x v="27"/>
    <x v="4"/>
    <x v="2"/>
    <n v="964.97811945245201"/>
  </r>
  <r>
    <n v="302"/>
    <x v="1"/>
    <n v="30202"/>
    <x v="4"/>
    <n v="302021027"/>
    <x v="27"/>
    <x v="5"/>
    <x v="0"/>
    <n v="12380.8742939404"/>
  </r>
  <r>
    <n v="302"/>
    <x v="1"/>
    <n v="30202"/>
    <x v="4"/>
    <n v="302021027"/>
    <x v="27"/>
    <x v="5"/>
    <x v="1"/>
    <n v="972.95388906308096"/>
  </r>
  <r>
    <n v="302"/>
    <x v="1"/>
    <n v="30202"/>
    <x v="4"/>
    <n v="302021027"/>
    <x v="27"/>
    <x v="5"/>
    <x v="2"/>
    <n v="985.82839875585103"/>
  </r>
  <r>
    <n v="302"/>
    <x v="1"/>
    <n v="30202"/>
    <x v="4"/>
    <n v="302021028"/>
    <x v="28"/>
    <x v="0"/>
    <x v="0"/>
    <n v="10534"/>
  </r>
  <r>
    <n v="302"/>
    <x v="1"/>
    <n v="30202"/>
    <x v="4"/>
    <n v="302021028"/>
    <x v="28"/>
    <x v="0"/>
    <x v="1"/>
    <n v="611"/>
  </r>
  <r>
    <n v="302"/>
    <x v="1"/>
    <n v="30202"/>
    <x v="4"/>
    <n v="302021028"/>
    <x v="28"/>
    <x v="0"/>
    <x v="2"/>
    <n v="458"/>
  </r>
  <r>
    <n v="302"/>
    <x v="1"/>
    <n v="30202"/>
    <x v="4"/>
    <n v="302021028"/>
    <x v="28"/>
    <x v="1"/>
    <x v="0"/>
    <n v="11721.731102781099"/>
  </r>
  <r>
    <n v="302"/>
    <x v="1"/>
    <n v="30202"/>
    <x v="4"/>
    <n v="302021028"/>
    <x v="28"/>
    <x v="1"/>
    <x v="1"/>
    <n v="676.56064865041901"/>
  </r>
  <r>
    <n v="302"/>
    <x v="1"/>
    <n v="30202"/>
    <x v="4"/>
    <n v="302021028"/>
    <x v="28"/>
    <x v="1"/>
    <x v="2"/>
    <n v="535.56216480298997"/>
  </r>
  <r>
    <n v="302"/>
    <x v="1"/>
    <n v="30202"/>
    <x v="4"/>
    <n v="302021028"/>
    <x v="28"/>
    <x v="2"/>
    <x v="0"/>
    <n v="13359.3031926147"/>
  </r>
  <r>
    <n v="302"/>
    <x v="1"/>
    <n v="30202"/>
    <x v="4"/>
    <n v="302021028"/>
    <x v="28"/>
    <x v="2"/>
    <x v="1"/>
    <n v="718.55762502012794"/>
  </r>
  <r>
    <n v="302"/>
    <x v="1"/>
    <n v="30202"/>
    <x v="4"/>
    <n v="302021028"/>
    <x v="28"/>
    <x v="2"/>
    <x v="2"/>
    <n v="601.31219879666003"/>
  </r>
  <r>
    <n v="302"/>
    <x v="1"/>
    <n v="30202"/>
    <x v="4"/>
    <n v="302021028"/>
    <x v="28"/>
    <x v="3"/>
    <x v="0"/>
    <n v="15209.2001000868"/>
  </r>
  <r>
    <n v="302"/>
    <x v="1"/>
    <n v="30202"/>
    <x v="4"/>
    <n v="302021028"/>
    <x v="28"/>
    <x v="3"/>
    <x v="1"/>
    <n v="801.95293715302705"/>
  </r>
  <r>
    <n v="302"/>
    <x v="1"/>
    <n v="30202"/>
    <x v="4"/>
    <n v="302021028"/>
    <x v="28"/>
    <x v="3"/>
    <x v="2"/>
    <n v="641.95848542693295"/>
  </r>
  <r>
    <n v="302"/>
    <x v="1"/>
    <n v="30202"/>
    <x v="4"/>
    <n v="302021028"/>
    <x v="28"/>
    <x v="4"/>
    <x v="0"/>
    <n v="17470.1395215665"/>
  </r>
  <r>
    <n v="302"/>
    <x v="1"/>
    <n v="30202"/>
    <x v="4"/>
    <n v="302021028"/>
    <x v="28"/>
    <x v="4"/>
    <x v="1"/>
    <n v="926.15466509642704"/>
  </r>
  <r>
    <n v="302"/>
    <x v="1"/>
    <n v="30202"/>
    <x v="4"/>
    <n v="302021028"/>
    <x v="28"/>
    <x v="4"/>
    <x v="2"/>
    <n v="721.43590102181997"/>
  </r>
  <r>
    <n v="302"/>
    <x v="1"/>
    <n v="30202"/>
    <x v="4"/>
    <n v="302021028"/>
    <x v="28"/>
    <x v="5"/>
    <x v="0"/>
    <n v="18646.8749524372"/>
  </r>
  <r>
    <n v="302"/>
    <x v="1"/>
    <n v="30202"/>
    <x v="4"/>
    <n v="302021028"/>
    <x v="28"/>
    <x v="5"/>
    <x v="1"/>
    <n v="986.37794837790295"/>
  </r>
  <r>
    <n v="302"/>
    <x v="1"/>
    <n v="30202"/>
    <x v="4"/>
    <n v="302021028"/>
    <x v="28"/>
    <x v="5"/>
    <x v="2"/>
    <n v="786.73053544402399"/>
  </r>
  <r>
    <n v="302"/>
    <x v="1"/>
    <n v="30202"/>
    <x v="4"/>
    <n v="302021029"/>
    <x v="29"/>
    <x v="0"/>
    <x v="0"/>
    <n v="5557"/>
  </r>
  <r>
    <n v="302"/>
    <x v="1"/>
    <n v="30202"/>
    <x v="4"/>
    <n v="302021029"/>
    <x v="29"/>
    <x v="0"/>
    <x v="1"/>
    <n v="597"/>
  </r>
  <r>
    <n v="302"/>
    <x v="1"/>
    <n v="30202"/>
    <x v="4"/>
    <n v="302021029"/>
    <x v="29"/>
    <x v="0"/>
    <x v="2"/>
    <n v="542"/>
  </r>
  <r>
    <n v="302"/>
    <x v="1"/>
    <n v="30202"/>
    <x v="4"/>
    <n v="302021029"/>
    <x v="29"/>
    <x v="1"/>
    <x v="0"/>
    <n v="6041.7036310670801"/>
  </r>
  <r>
    <n v="302"/>
    <x v="1"/>
    <n v="30202"/>
    <x v="4"/>
    <n v="302021029"/>
    <x v="29"/>
    <x v="1"/>
    <x v="1"/>
    <n v="532.35551598955306"/>
  </r>
  <r>
    <n v="302"/>
    <x v="1"/>
    <n v="30202"/>
    <x v="4"/>
    <n v="302021029"/>
    <x v="29"/>
    <x v="1"/>
    <x v="2"/>
    <n v="545.34128040059204"/>
  </r>
  <r>
    <n v="302"/>
    <x v="1"/>
    <n v="30202"/>
    <x v="4"/>
    <n v="302021029"/>
    <x v="29"/>
    <x v="2"/>
    <x v="0"/>
    <n v="6219.2566286905403"/>
  </r>
  <r>
    <n v="302"/>
    <x v="1"/>
    <n v="30202"/>
    <x v="4"/>
    <n v="302021029"/>
    <x v="29"/>
    <x v="2"/>
    <x v="1"/>
    <n v="497.41221183623298"/>
  </r>
  <r>
    <n v="302"/>
    <x v="1"/>
    <n v="30202"/>
    <x v="4"/>
    <n v="302021029"/>
    <x v="29"/>
    <x v="2"/>
    <x v="2"/>
    <n v="496.46360399253302"/>
  </r>
  <r>
    <n v="302"/>
    <x v="1"/>
    <n v="30202"/>
    <x v="4"/>
    <n v="302021029"/>
    <x v="29"/>
    <x v="3"/>
    <x v="0"/>
    <n v="6325.5999808922797"/>
  </r>
  <r>
    <n v="302"/>
    <x v="1"/>
    <n v="30202"/>
    <x v="4"/>
    <n v="302021029"/>
    <x v="29"/>
    <x v="3"/>
    <x v="1"/>
    <n v="506.981327270473"/>
  </r>
  <r>
    <n v="302"/>
    <x v="1"/>
    <n v="30202"/>
    <x v="4"/>
    <n v="302021029"/>
    <x v="29"/>
    <x v="3"/>
    <x v="2"/>
    <n v="460.86074376877701"/>
  </r>
  <r>
    <n v="302"/>
    <x v="1"/>
    <n v="30202"/>
    <x v="4"/>
    <n v="302021029"/>
    <x v="29"/>
    <x v="4"/>
    <x v="0"/>
    <n v="6374.6774067627603"/>
  </r>
  <r>
    <n v="302"/>
    <x v="1"/>
    <n v="30202"/>
    <x v="4"/>
    <n v="302021029"/>
    <x v="29"/>
    <x v="4"/>
    <x v="1"/>
    <n v="518.69444773817804"/>
  </r>
  <r>
    <n v="302"/>
    <x v="1"/>
    <n v="30202"/>
    <x v="4"/>
    <n v="302021029"/>
    <x v="29"/>
    <x v="4"/>
    <x v="2"/>
    <n v="459.48358859238999"/>
  </r>
  <r>
    <n v="302"/>
    <x v="1"/>
    <n v="30202"/>
    <x v="4"/>
    <n v="302021029"/>
    <x v="29"/>
    <x v="5"/>
    <x v="0"/>
    <n v="6401.1201847206903"/>
  </r>
  <r>
    <n v="302"/>
    <x v="1"/>
    <n v="30202"/>
    <x v="4"/>
    <n v="302021029"/>
    <x v="29"/>
    <x v="5"/>
    <x v="1"/>
    <n v="519.91909172199405"/>
  </r>
  <r>
    <n v="302"/>
    <x v="1"/>
    <n v="30202"/>
    <x v="4"/>
    <n v="302021029"/>
    <x v="29"/>
    <x v="5"/>
    <x v="2"/>
    <n v="472.08342674153403"/>
  </r>
  <r>
    <n v="302"/>
    <x v="1"/>
    <n v="30202"/>
    <x v="4"/>
    <n v="302021030"/>
    <x v="30"/>
    <x v="0"/>
    <x v="0"/>
    <n v="3774"/>
  </r>
  <r>
    <n v="302"/>
    <x v="1"/>
    <n v="30202"/>
    <x v="4"/>
    <n v="302021030"/>
    <x v="30"/>
    <x v="0"/>
    <x v="1"/>
    <n v="441"/>
  </r>
  <r>
    <n v="302"/>
    <x v="1"/>
    <n v="30202"/>
    <x v="4"/>
    <n v="302021030"/>
    <x v="30"/>
    <x v="0"/>
    <x v="2"/>
    <n v="382"/>
  </r>
  <r>
    <n v="302"/>
    <x v="1"/>
    <n v="30202"/>
    <x v="4"/>
    <n v="302021030"/>
    <x v="30"/>
    <x v="1"/>
    <x v="0"/>
    <n v="3899.0645036812002"/>
  </r>
  <r>
    <n v="302"/>
    <x v="1"/>
    <n v="30202"/>
    <x v="4"/>
    <n v="302021030"/>
    <x v="30"/>
    <x v="1"/>
    <x v="1"/>
    <n v="420.06881950740501"/>
  </r>
  <r>
    <n v="302"/>
    <x v="1"/>
    <n v="30202"/>
    <x v="4"/>
    <n v="302021030"/>
    <x v="30"/>
    <x v="1"/>
    <x v="2"/>
    <n v="337.34108478386702"/>
  </r>
  <r>
    <n v="302"/>
    <x v="1"/>
    <n v="30202"/>
    <x v="4"/>
    <n v="302021030"/>
    <x v="30"/>
    <x v="2"/>
    <x v="0"/>
    <n v="3985.22109296184"/>
  </r>
  <r>
    <n v="302"/>
    <x v="1"/>
    <n v="30202"/>
    <x v="4"/>
    <n v="302021030"/>
    <x v="30"/>
    <x v="2"/>
    <x v="1"/>
    <n v="416.56550689503399"/>
  </r>
  <r>
    <n v="302"/>
    <x v="1"/>
    <n v="30202"/>
    <x v="4"/>
    <n v="302021030"/>
    <x v="30"/>
    <x v="2"/>
    <x v="2"/>
    <n v="322.95844616040603"/>
  </r>
  <r>
    <n v="302"/>
    <x v="1"/>
    <n v="30202"/>
    <x v="4"/>
    <n v="302021030"/>
    <x v="30"/>
    <x v="3"/>
    <x v="0"/>
    <n v="4032.7515480234701"/>
  </r>
  <r>
    <n v="302"/>
    <x v="1"/>
    <n v="30202"/>
    <x v="4"/>
    <n v="302021030"/>
    <x v="30"/>
    <x v="3"/>
    <x v="1"/>
    <n v="424.75266111864198"/>
  </r>
  <r>
    <n v="302"/>
    <x v="1"/>
    <n v="30202"/>
    <x v="4"/>
    <n v="302021030"/>
    <x v="30"/>
    <x v="3"/>
    <x v="2"/>
    <n v="315.69947777489199"/>
  </r>
  <r>
    <n v="302"/>
    <x v="1"/>
    <n v="30202"/>
    <x v="4"/>
    <n v="302021030"/>
    <x v="30"/>
    <x v="4"/>
    <x v="0"/>
    <n v="4047.6779684927701"/>
  </r>
  <r>
    <n v="302"/>
    <x v="1"/>
    <n v="30202"/>
    <x v="4"/>
    <n v="302021030"/>
    <x v="30"/>
    <x v="4"/>
    <x v="1"/>
    <n v="435.269970428318"/>
  </r>
  <r>
    <n v="302"/>
    <x v="1"/>
    <n v="30202"/>
    <x v="4"/>
    <n v="302021030"/>
    <x v="30"/>
    <x v="4"/>
    <x v="2"/>
    <n v="313.99679322140503"/>
  </r>
  <r>
    <n v="302"/>
    <x v="1"/>
    <n v="30202"/>
    <x v="4"/>
    <n v="302021030"/>
    <x v="30"/>
    <x v="5"/>
    <x v="0"/>
    <n v="4051.1185321112698"/>
  </r>
  <r>
    <n v="302"/>
    <x v="1"/>
    <n v="30202"/>
    <x v="4"/>
    <n v="302021030"/>
    <x v="30"/>
    <x v="5"/>
    <x v="1"/>
    <n v="435.80151398132199"/>
  </r>
  <r>
    <n v="302"/>
    <x v="1"/>
    <n v="30202"/>
    <x v="4"/>
    <n v="302021030"/>
    <x v="30"/>
    <x v="5"/>
    <x v="2"/>
    <n v="324.88239136798398"/>
  </r>
  <r>
    <n v="302"/>
    <x v="1"/>
    <n v="30202"/>
    <x v="4"/>
    <n v="302021031"/>
    <x v="31"/>
    <x v="0"/>
    <x v="0"/>
    <n v="12357"/>
  </r>
  <r>
    <n v="302"/>
    <x v="1"/>
    <n v="30202"/>
    <x v="4"/>
    <n v="302021031"/>
    <x v="31"/>
    <x v="0"/>
    <x v="1"/>
    <n v="1224"/>
  </r>
  <r>
    <n v="302"/>
    <x v="1"/>
    <n v="30202"/>
    <x v="4"/>
    <n v="302021031"/>
    <x v="31"/>
    <x v="0"/>
    <x v="2"/>
    <n v="1105"/>
  </r>
  <r>
    <n v="302"/>
    <x v="1"/>
    <n v="30202"/>
    <x v="4"/>
    <n v="302021031"/>
    <x v="31"/>
    <x v="1"/>
    <x v="0"/>
    <n v="13543.652767672"/>
  </r>
  <r>
    <n v="302"/>
    <x v="1"/>
    <n v="30202"/>
    <x v="4"/>
    <n v="302021031"/>
    <x v="31"/>
    <x v="1"/>
    <x v="1"/>
    <n v="1202.0623306119901"/>
  </r>
  <r>
    <n v="302"/>
    <x v="1"/>
    <n v="30202"/>
    <x v="4"/>
    <n v="302021031"/>
    <x v="31"/>
    <x v="1"/>
    <x v="2"/>
    <n v="1087.7948487296101"/>
  </r>
  <r>
    <n v="302"/>
    <x v="1"/>
    <n v="30202"/>
    <x v="4"/>
    <n v="302021031"/>
    <x v="31"/>
    <x v="2"/>
    <x v="0"/>
    <n v="13825.7138791998"/>
  </r>
  <r>
    <n v="302"/>
    <x v="1"/>
    <n v="30202"/>
    <x v="4"/>
    <n v="302021031"/>
    <x v="31"/>
    <x v="2"/>
    <x v="1"/>
    <n v="1132.4034919267001"/>
  </r>
  <r>
    <n v="302"/>
    <x v="1"/>
    <n v="30202"/>
    <x v="4"/>
    <n v="302021031"/>
    <x v="31"/>
    <x v="2"/>
    <x v="2"/>
    <n v="1040.8619856852899"/>
  </r>
  <r>
    <n v="302"/>
    <x v="1"/>
    <n v="30202"/>
    <x v="4"/>
    <n v="302021031"/>
    <x v="31"/>
    <x v="3"/>
    <x v="0"/>
    <n v="14007.6428888922"/>
  </r>
  <r>
    <n v="302"/>
    <x v="1"/>
    <n v="30202"/>
    <x v="4"/>
    <n v="302021031"/>
    <x v="31"/>
    <x v="3"/>
    <x v="1"/>
    <n v="1138.2023571949201"/>
  </r>
  <r>
    <n v="302"/>
    <x v="1"/>
    <n v="30202"/>
    <x v="4"/>
    <n v="302021031"/>
    <x v="31"/>
    <x v="3"/>
    <x v="2"/>
    <n v="985.76640293189996"/>
  </r>
  <r>
    <n v="302"/>
    <x v="1"/>
    <n v="30202"/>
    <x v="4"/>
    <n v="302021031"/>
    <x v="31"/>
    <x v="4"/>
    <x v="0"/>
    <n v="14281.6278124321"/>
  </r>
  <r>
    <n v="302"/>
    <x v="1"/>
    <n v="30202"/>
    <x v="4"/>
    <n v="302021031"/>
    <x v="31"/>
    <x v="4"/>
    <x v="1"/>
    <n v="1182.74257750532"/>
  </r>
  <r>
    <n v="302"/>
    <x v="1"/>
    <n v="30202"/>
    <x v="4"/>
    <n v="302021031"/>
    <x v="31"/>
    <x v="4"/>
    <x v="2"/>
    <n v="991.20220879978501"/>
  </r>
  <r>
    <n v="302"/>
    <x v="1"/>
    <n v="30202"/>
    <x v="4"/>
    <n v="302021031"/>
    <x v="31"/>
    <x v="5"/>
    <x v="0"/>
    <n v="14350.9877227695"/>
  </r>
  <r>
    <n v="302"/>
    <x v="1"/>
    <n v="30202"/>
    <x v="4"/>
    <n v="302021031"/>
    <x v="31"/>
    <x v="5"/>
    <x v="1"/>
    <n v="1191.96103652908"/>
  </r>
  <r>
    <n v="302"/>
    <x v="1"/>
    <n v="30202"/>
    <x v="4"/>
    <n v="302021031"/>
    <x v="31"/>
    <x v="5"/>
    <x v="2"/>
    <n v="1025.5621977922899"/>
  </r>
  <r>
    <n v="302"/>
    <x v="1"/>
    <n v="30202"/>
    <x v="4"/>
    <n v="302021032"/>
    <x v="32"/>
    <x v="0"/>
    <x v="0"/>
    <n v="6075"/>
  </r>
  <r>
    <n v="302"/>
    <x v="1"/>
    <n v="30202"/>
    <x v="4"/>
    <n v="302021032"/>
    <x v="32"/>
    <x v="0"/>
    <x v="1"/>
    <n v="556"/>
  </r>
  <r>
    <n v="302"/>
    <x v="1"/>
    <n v="30202"/>
    <x v="4"/>
    <n v="302021032"/>
    <x v="32"/>
    <x v="0"/>
    <x v="2"/>
    <n v="385"/>
  </r>
  <r>
    <n v="302"/>
    <x v="1"/>
    <n v="30202"/>
    <x v="4"/>
    <n v="302021032"/>
    <x v="32"/>
    <x v="1"/>
    <x v="0"/>
    <n v="6619.4746065647596"/>
  </r>
  <r>
    <n v="302"/>
    <x v="1"/>
    <n v="30202"/>
    <x v="4"/>
    <n v="302021032"/>
    <x v="32"/>
    <x v="1"/>
    <x v="1"/>
    <n v="465.09852016169401"/>
  </r>
  <r>
    <n v="302"/>
    <x v="1"/>
    <n v="30202"/>
    <x v="4"/>
    <n v="302021032"/>
    <x v="32"/>
    <x v="1"/>
    <x v="2"/>
    <n v="412.59179539964902"/>
  </r>
  <r>
    <n v="302"/>
    <x v="1"/>
    <n v="30202"/>
    <x v="4"/>
    <n v="302021032"/>
    <x v="32"/>
    <x v="2"/>
    <x v="0"/>
    <n v="6836.22575182942"/>
  </r>
  <r>
    <n v="302"/>
    <x v="1"/>
    <n v="30202"/>
    <x v="4"/>
    <n v="302021032"/>
    <x v="32"/>
    <x v="2"/>
    <x v="1"/>
    <n v="442.790384275706"/>
  </r>
  <r>
    <n v="302"/>
    <x v="1"/>
    <n v="30202"/>
    <x v="4"/>
    <n v="302021032"/>
    <x v="32"/>
    <x v="2"/>
    <x v="2"/>
    <n v="372.20832298201401"/>
  </r>
  <r>
    <n v="302"/>
    <x v="1"/>
    <n v="30202"/>
    <x v="4"/>
    <n v="302021032"/>
    <x v="32"/>
    <x v="3"/>
    <x v="0"/>
    <n v="6993.1893800901898"/>
  </r>
  <r>
    <n v="302"/>
    <x v="1"/>
    <n v="30202"/>
    <x v="4"/>
    <n v="302021032"/>
    <x v="32"/>
    <x v="3"/>
    <x v="1"/>
    <n v="452.03504275384603"/>
  </r>
  <r>
    <n v="302"/>
    <x v="1"/>
    <n v="30202"/>
    <x v="4"/>
    <n v="302021032"/>
    <x v="32"/>
    <x v="3"/>
    <x v="2"/>
    <n v="354.19315661514702"/>
  </r>
  <r>
    <n v="302"/>
    <x v="1"/>
    <n v="30202"/>
    <x v="4"/>
    <n v="302021032"/>
    <x v="32"/>
    <x v="4"/>
    <x v="0"/>
    <n v="7096.17612754521"/>
  </r>
  <r>
    <n v="302"/>
    <x v="1"/>
    <n v="30202"/>
    <x v="4"/>
    <n v="302021032"/>
    <x v="32"/>
    <x v="4"/>
    <x v="1"/>
    <n v="467.92285940747797"/>
  </r>
  <r>
    <n v="302"/>
    <x v="1"/>
    <n v="30202"/>
    <x v="4"/>
    <n v="302021032"/>
    <x v="32"/>
    <x v="4"/>
    <x v="2"/>
    <n v="355.52837324919102"/>
  </r>
  <r>
    <n v="302"/>
    <x v="1"/>
    <n v="30202"/>
    <x v="4"/>
    <n v="302021032"/>
    <x v="32"/>
    <x v="5"/>
    <x v="0"/>
    <n v="7131.9307724926402"/>
  </r>
  <r>
    <n v="302"/>
    <x v="1"/>
    <n v="30202"/>
    <x v="4"/>
    <n v="302021032"/>
    <x v="32"/>
    <x v="5"/>
    <x v="1"/>
    <n v="472.68431286512799"/>
  </r>
  <r>
    <n v="302"/>
    <x v="1"/>
    <n v="30202"/>
    <x v="4"/>
    <n v="302021032"/>
    <x v="32"/>
    <x v="5"/>
    <x v="2"/>
    <n v="367.73808994568401"/>
  </r>
  <r>
    <n v="302"/>
    <x v="1"/>
    <n v="30202"/>
    <x v="4"/>
    <n v="302021033"/>
    <x v="33"/>
    <x v="0"/>
    <x v="0"/>
    <n v="6165"/>
  </r>
  <r>
    <n v="302"/>
    <x v="1"/>
    <n v="30202"/>
    <x v="4"/>
    <n v="302021033"/>
    <x v="33"/>
    <x v="0"/>
    <x v="1"/>
    <n v="606"/>
  </r>
  <r>
    <n v="302"/>
    <x v="1"/>
    <n v="30202"/>
    <x v="4"/>
    <n v="302021033"/>
    <x v="33"/>
    <x v="0"/>
    <x v="2"/>
    <n v="459"/>
  </r>
  <r>
    <n v="302"/>
    <x v="1"/>
    <n v="30202"/>
    <x v="4"/>
    <n v="302021033"/>
    <x v="33"/>
    <x v="1"/>
    <x v="0"/>
    <n v="6281.5014681367302"/>
  </r>
  <r>
    <n v="302"/>
    <x v="1"/>
    <n v="30202"/>
    <x v="4"/>
    <n v="302021033"/>
    <x v="33"/>
    <x v="1"/>
    <x v="1"/>
    <n v="572.70892720435995"/>
  </r>
  <r>
    <n v="302"/>
    <x v="1"/>
    <n v="30202"/>
    <x v="4"/>
    <n v="302021033"/>
    <x v="33"/>
    <x v="1"/>
    <x v="2"/>
    <n v="513.70250353602103"/>
  </r>
  <r>
    <n v="302"/>
    <x v="1"/>
    <n v="30202"/>
    <x v="4"/>
    <n v="302021033"/>
    <x v="33"/>
    <x v="2"/>
    <x v="0"/>
    <n v="6330.4223751253703"/>
  </r>
  <r>
    <n v="302"/>
    <x v="1"/>
    <n v="30202"/>
    <x v="4"/>
    <n v="302021033"/>
    <x v="33"/>
    <x v="2"/>
    <x v="1"/>
    <n v="528.67788710983496"/>
  </r>
  <r>
    <n v="302"/>
    <x v="1"/>
    <n v="30202"/>
    <x v="4"/>
    <n v="302021033"/>
    <x v="33"/>
    <x v="2"/>
    <x v="2"/>
    <n v="508.32579110122998"/>
  </r>
  <r>
    <n v="302"/>
    <x v="1"/>
    <n v="30202"/>
    <x v="4"/>
    <n v="302021033"/>
    <x v="33"/>
    <x v="3"/>
    <x v="0"/>
    <n v="6368.5171861340696"/>
  </r>
  <r>
    <n v="302"/>
    <x v="1"/>
    <n v="30202"/>
    <x v="4"/>
    <n v="302021033"/>
    <x v="33"/>
    <x v="3"/>
    <x v="1"/>
    <n v="525.05692250992001"/>
  </r>
  <r>
    <n v="302"/>
    <x v="1"/>
    <n v="30202"/>
    <x v="4"/>
    <n v="302021033"/>
    <x v="33"/>
    <x v="3"/>
    <x v="2"/>
    <n v="473.44748839616199"/>
  </r>
  <r>
    <n v="302"/>
    <x v="1"/>
    <n v="30202"/>
    <x v="4"/>
    <n v="302021033"/>
    <x v="33"/>
    <x v="4"/>
    <x v="0"/>
    <n v="6370.0845848261197"/>
  </r>
  <r>
    <n v="302"/>
    <x v="1"/>
    <n v="30202"/>
    <x v="4"/>
    <n v="302021033"/>
    <x v="33"/>
    <x v="4"/>
    <x v="1"/>
    <n v="531.952832648494"/>
  </r>
  <r>
    <n v="302"/>
    <x v="1"/>
    <n v="30202"/>
    <x v="4"/>
    <n v="302021033"/>
    <x v="33"/>
    <x v="4"/>
    <x v="2"/>
    <n v="464.38974408801499"/>
  </r>
  <r>
    <n v="302"/>
    <x v="1"/>
    <n v="30202"/>
    <x v="4"/>
    <n v="302021033"/>
    <x v="33"/>
    <x v="5"/>
    <x v="0"/>
    <n v="6363.2096179605596"/>
  </r>
  <r>
    <n v="302"/>
    <x v="1"/>
    <n v="30202"/>
    <x v="4"/>
    <n v="302021033"/>
    <x v="33"/>
    <x v="5"/>
    <x v="1"/>
    <n v="528.57687698102598"/>
  </r>
  <r>
    <n v="302"/>
    <x v="1"/>
    <n v="30202"/>
    <x v="4"/>
    <n v="302021033"/>
    <x v="33"/>
    <x v="5"/>
    <x v="2"/>
    <n v="473.80450382760898"/>
  </r>
  <r>
    <n v="302"/>
    <x v="1"/>
    <n v="30202"/>
    <x v="4"/>
    <n v="302021034"/>
    <x v="34"/>
    <x v="0"/>
    <x v="0"/>
    <n v="8572"/>
  </r>
  <r>
    <n v="302"/>
    <x v="1"/>
    <n v="30202"/>
    <x v="4"/>
    <n v="302021034"/>
    <x v="34"/>
    <x v="0"/>
    <x v="1"/>
    <n v="1057"/>
  </r>
  <r>
    <n v="302"/>
    <x v="1"/>
    <n v="30202"/>
    <x v="4"/>
    <n v="302021034"/>
    <x v="34"/>
    <x v="0"/>
    <x v="2"/>
    <n v="843"/>
  </r>
  <r>
    <n v="302"/>
    <x v="1"/>
    <n v="30202"/>
    <x v="4"/>
    <n v="302021034"/>
    <x v="34"/>
    <x v="1"/>
    <x v="0"/>
    <n v="9480.6195506492895"/>
  </r>
  <r>
    <n v="302"/>
    <x v="1"/>
    <n v="30202"/>
    <x v="4"/>
    <n v="302021034"/>
    <x v="34"/>
    <x v="1"/>
    <x v="1"/>
    <n v="1035.15596909942"/>
  </r>
  <r>
    <n v="302"/>
    <x v="1"/>
    <n v="30202"/>
    <x v="4"/>
    <n v="302021034"/>
    <x v="34"/>
    <x v="1"/>
    <x v="2"/>
    <n v="868.44860913544699"/>
  </r>
  <r>
    <n v="302"/>
    <x v="1"/>
    <n v="30202"/>
    <x v="4"/>
    <n v="302021034"/>
    <x v="34"/>
    <x v="2"/>
    <x v="0"/>
    <n v="9649.1618239463096"/>
  </r>
  <r>
    <n v="302"/>
    <x v="1"/>
    <n v="30202"/>
    <x v="4"/>
    <n v="302021034"/>
    <x v="34"/>
    <x v="2"/>
    <x v="1"/>
    <n v="972.35229328700098"/>
  </r>
  <r>
    <n v="302"/>
    <x v="1"/>
    <n v="30202"/>
    <x v="4"/>
    <n v="302021034"/>
    <x v="34"/>
    <x v="2"/>
    <x v="2"/>
    <n v="815.21180358319702"/>
  </r>
  <r>
    <n v="302"/>
    <x v="1"/>
    <n v="30202"/>
    <x v="4"/>
    <n v="302021034"/>
    <x v="34"/>
    <x v="3"/>
    <x v="0"/>
    <n v="9746.0468258817"/>
  </r>
  <r>
    <n v="302"/>
    <x v="1"/>
    <n v="30202"/>
    <x v="4"/>
    <n v="302021034"/>
    <x v="34"/>
    <x v="3"/>
    <x v="1"/>
    <n v="979.12916544759298"/>
  </r>
  <r>
    <n v="302"/>
    <x v="1"/>
    <n v="30202"/>
    <x v="4"/>
    <n v="302021034"/>
    <x v="34"/>
    <x v="3"/>
    <x v="2"/>
    <n v="767.82015379763698"/>
  </r>
  <r>
    <n v="302"/>
    <x v="1"/>
    <n v="30202"/>
    <x v="4"/>
    <n v="302021034"/>
    <x v="34"/>
    <x v="4"/>
    <x v="0"/>
    <n v="9781.8213523708091"/>
  </r>
  <r>
    <n v="302"/>
    <x v="1"/>
    <n v="30202"/>
    <x v="4"/>
    <n v="302021034"/>
    <x v="34"/>
    <x v="4"/>
    <x v="1"/>
    <n v="1001.12477607701"/>
  </r>
  <r>
    <n v="302"/>
    <x v="1"/>
    <n v="30202"/>
    <x v="4"/>
    <n v="302021034"/>
    <x v="34"/>
    <x v="4"/>
    <x v="2"/>
    <n v="760.11665306304894"/>
  </r>
  <r>
    <n v="302"/>
    <x v="1"/>
    <n v="30202"/>
    <x v="4"/>
    <n v="302021034"/>
    <x v="34"/>
    <x v="5"/>
    <x v="0"/>
    <n v="9792.5012198140394"/>
  </r>
  <r>
    <n v="302"/>
    <x v="1"/>
    <n v="30202"/>
    <x v="4"/>
    <n v="302021034"/>
    <x v="34"/>
    <x v="5"/>
    <x v="1"/>
    <n v="1004.9864101498"/>
  </r>
  <r>
    <n v="302"/>
    <x v="1"/>
    <n v="30202"/>
    <x v="4"/>
    <n v="302021034"/>
    <x v="34"/>
    <x v="5"/>
    <x v="2"/>
    <n v="781.88078601663904"/>
  </r>
  <r>
    <n v="302"/>
    <x v="1"/>
    <n v="30203"/>
    <x v="5"/>
    <n v="302031035"/>
    <x v="35"/>
    <x v="0"/>
    <x v="0"/>
    <n v="8110"/>
  </r>
  <r>
    <n v="302"/>
    <x v="1"/>
    <n v="30203"/>
    <x v="5"/>
    <n v="302031035"/>
    <x v="35"/>
    <x v="0"/>
    <x v="1"/>
    <n v="808"/>
  </r>
  <r>
    <n v="302"/>
    <x v="1"/>
    <n v="30203"/>
    <x v="5"/>
    <n v="302031035"/>
    <x v="35"/>
    <x v="0"/>
    <x v="2"/>
    <n v="820"/>
  </r>
  <r>
    <n v="302"/>
    <x v="1"/>
    <n v="30203"/>
    <x v="5"/>
    <n v="302031035"/>
    <x v="35"/>
    <x v="1"/>
    <x v="0"/>
    <n v="8924.0492620995501"/>
  </r>
  <r>
    <n v="302"/>
    <x v="1"/>
    <n v="30203"/>
    <x v="5"/>
    <n v="302031035"/>
    <x v="35"/>
    <x v="1"/>
    <x v="1"/>
    <n v="804.76239610838604"/>
  </r>
  <r>
    <n v="302"/>
    <x v="1"/>
    <n v="30203"/>
    <x v="5"/>
    <n v="302031035"/>
    <x v="35"/>
    <x v="1"/>
    <x v="2"/>
    <n v="834.64421124261605"/>
  </r>
  <r>
    <n v="302"/>
    <x v="1"/>
    <n v="30203"/>
    <x v="5"/>
    <n v="302031035"/>
    <x v="35"/>
    <x v="2"/>
    <x v="0"/>
    <n v="9048.9347632870904"/>
  </r>
  <r>
    <n v="302"/>
    <x v="1"/>
    <n v="30203"/>
    <x v="5"/>
    <n v="302031035"/>
    <x v="35"/>
    <x v="2"/>
    <x v="1"/>
    <n v="737.43689155398204"/>
  </r>
  <r>
    <n v="302"/>
    <x v="1"/>
    <n v="30203"/>
    <x v="5"/>
    <n v="302031035"/>
    <x v="35"/>
    <x v="2"/>
    <x v="2"/>
    <n v="788.74376235097702"/>
  </r>
  <r>
    <n v="302"/>
    <x v="1"/>
    <n v="30203"/>
    <x v="5"/>
    <n v="302031035"/>
    <x v="35"/>
    <x v="3"/>
    <x v="0"/>
    <n v="9109.2310773694498"/>
  </r>
  <r>
    <n v="302"/>
    <x v="1"/>
    <n v="30203"/>
    <x v="5"/>
    <n v="302031035"/>
    <x v="35"/>
    <x v="3"/>
    <x v="1"/>
    <n v="730.497047025543"/>
  </r>
  <r>
    <n v="302"/>
    <x v="1"/>
    <n v="30203"/>
    <x v="5"/>
    <n v="302031035"/>
    <x v="35"/>
    <x v="3"/>
    <x v="2"/>
    <n v="732.91547339356805"/>
  </r>
  <r>
    <n v="302"/>
    <x v="1"/>
    <n v="30203"/>
    <x v="5"/>
    <n v="302031035"/>
    <x v="35"/>
    <x v="4"/>
    <x v="0"/>
    <n v="9119.4003822596806"/>
  </r>
  <r>
    <n v="302"/>
    <x v="1"/>
    <n v="30203"/>
    <x v="5"/>
    <n v="302031035"/>
    <x v="35"/>
    <x v="4"/>
    <x v="1"/>
    <n v="737.01638690321602"/>
  </r>
  <r>
    <n v="302"/>
    <x v="1"/>
    <n v="30203"/>
    <x v="5"/>
    <n v="302031035"/>
    <x v="35"/>
    <x v="4"/>
    <x v="2"/>
    <n v="718.49949224805596"/>
  </r>
  <r>
    <n v="302"/>
    <x v="1"/>
    <n v="30203"/>
    <x v="5"/>
    <n v="302031035"/>
    <x v="35"/>
    <x v="5"/>
    <x v="0"/>
    <n v="9113.4613395595297"/>
  </r>
  <r>
    <n v="302"/>
    <x v="1"/>
    <n v="30203"/>
    <x v="5"/>
    <n v="302031035"/>
    <x v="35"/>
    <x v="5"/>
    <x v="1"/>
    <n v="729.20283742495496"/>
  </r>
  <r>
    <n v="302"/>
    <x v="1"/>
    <n v="30203"/>
    <x v="5"/>
    <n v="302031035"/>
    <x v="35"/>
    <x v="5"/>
    <x v="2"/>
    <n v="730.49429158325404"/>
  </r>
  <r>
    <n v="302"/>
    <x v="1"/>
    <n v="30203"/>
    <x v="5"/>
    <n v="302031036"/>
    <x v="36"/>
    <x v="0"/>
    <x v="0"/>
    <n v="131"/>
  </r>
  <r>
    <n v="302"/>
    <x v="1"/>
    <n v="30203"/>
    <x v="5"/>
    <n v="302031036"/>
    <x v="36"/>
    <x v="0"/>
    <x v="1"/>
    <n v="0"/>
  </r>
  <r>
    <n v="302"/>
    <x v="1"/>
    <n v="30203"/>
    <x v="5"/>
    <n v="302031036"/>
    <x v="36"/>
    <x v="0"/>
    <x v="2"/>
    <n v="0"/>
  </r>
  <r>
    <n v="302"/>
    <x v="1"/>
    <n v="30203"/>
    <x v="5"/>
    <n v="302031036"/>
    <x v="36"/>
    <x v="1"/>
    <x v="0"/>
    <n v="130.493688592534"/>
  </r>
  <r>
    <n v="302"/>
    <x v="1"/>
    <n v="30203"/>
    <x v="5"/>
    <n v="302031036"/>
    <x v="36"/>
    <x v="1"/>
    <x v="1"/>
    <n v="2.8E-3"/>
  </r>
  <r>
    <n v="302"/>
    <x v="1"/>
    <n v="30203"/>
    <x v="5"/>
    <n v="302031036"/>
    <x v="36"/>
    <x v="1"/>
    <x v="2"/>
    <n v="2.3999999999999998E-3"/>
  </r>
  <r>
    <n v="302"/>
    <x v="1"/>
    <n v="30203"/>
    <x v="5"/>
    <n v="302031036"/>
    <x v="36"/>
    <x v="2"/>
    <x v="0"/>
    <n v="130.51002980846201"/>
  </r>
  <r>
    <n v="302"/>
    <x v="1"/>
    <n v="30203"/>
    <x v="5"/>
    <n v="302031036"/>
    <x v="36"/>
    <x v="2"/>
    <x v="1"/>
    <n v="5.5999992175658399E-3"/>
  </r>
  <r>
    <n v="302"/>
    <x v="1"/>
    <n v="30203"/>
    <x v="5"/>
    <n v="302031036"/>
    <x v="36"/>
    <x v="2"/>
    <x v="2"/>
    <n v="4.7999993032656497E-3"/>
  </r>
  <r>
    <n v="302"/>
    <x v="1"/>
    <n v="30203"/>
    <x v="5"/>
    <n v="302031036"/>
    <x v="36"/>
    <x v="3"/>
    <x v="0"/>
    <n v="130.526594799035"/>
  </r>
  <r>
    <n v="302"/>
    <x v="1"/>
    <n v="30203"/>
    <x v="5"/>
    <n v="302031036"/>
    <x v="36"/>
    <x v="3"/>
    <x v="1"/>
    <n v="8.3999980655357995E-3"/>
  </r>
  <r>
    <n v="302"/>
    <x v="1"/>
    <n v="30203"/>
    <x v="5"/>
    <n v="302031036"/>
    <x v="36"/>
    <x v="3"/>
    <x v="2"/>
    <n v="7.1999983668784998E-3"/>
  </r>
  <r>
    <n v="302"/>
    <x v="1"/>
    <n v="30203"/>
    <x v="5"/>
    <n v="302031036"/>
    <x v="36"/>
    <x v="4"/>
    <x v="0"/>
    <n v="130.543732994289"/>
  </r>
  <r>
    <n v="302"/>
    <x v="1"/>
    <n v="30203"/>
    <x v="5"/>
    <n v="302031036"/>
    <x v="36"/>
    <x v="4"/>
    <x v="1"/>
    <n v="1.1199996823929401E-2"/>
  </r>
  <r>
    <n v="302"/>
    <x v="1"/>
    <n v="30203"/>
    <x v="5"/>
    <n v="302031036"/>
    <x v="36"/>
    <x v="4"/>
    <x v="2"/>
    <n v="9.5999972739465103E-3"/>
  </r>
  <r>
    <n v="302"/>
    <x v="1"/>
    <n v="30203"/>
    <x v="5"/>
    <n v="302031036"/>
    <x v="36"/>
    <x v="5"/>
    <x v="0"/>
    <n v="130.561505933577"/>
  </r>
  <r>
    <n v="302"/>
    <x v="1"/>
    <n v="30203"/>
    <x v="5"/>
    <n v="302031036"/>
    <x v="36"/>
    <x v="5"/>
    <x v="1"/>
    <n v="1.3999995331541599E-2"/>
  </r>
  <r>
    <n v="302"/>
    <x v="1"/>
    <n v="30203"/>
    <x v="5"/>
    <n v="302031036"/>
    <x v="36"/>
    <x v="5"/>
    <x v="2"/>
    <n v="1.19999960463615E-2"/>
  </r>
  <r>
    <n v="302"/>
    <x v="1"/>
    <n v="30203"/>
    <x v="5"/>
    <n v="302031037"/>
    <x v="37"/>
    <x v="0"/>
    <x v="0"/>
    <n v="1996"/>
  </r>
  <r>
    <n v="302"/>
    <x v="1"/>
    <n v="30203"/>
    <x v="5"/>
    <n v="302031037"/>
    <x v="37"/>
    <x v="0"/>
    <x v="1"/>
    <n v="64"/>
  </r>
  <r>
    <n v="302"/>
    <x v="1"/>
    <n v="30203"/>
    <x v="5"/>
    <n v="302031037"/>
    <x v="37"/>
    <x v="0"/>
    <x v="2"/>
    <n v="45"/>
  </r>
  <r>
    <n v="302"/>
    <x v="1"/>
    <n v="30203"/>
    <x v="5"/>
    <n v="302031037"/>
    <x v="37"/>
    <x v="1"/>
    <x v="0"/>
    <n v="2633.9626293952401"/>
  </r>
  <r>
    <n v="302"/>
    <x v="1"/>
    <n v="30203"/>
    <x v="5"/>
    <n v="302031037"/>
    <x v="37"/>
    <x v="1"/>
    <x v="1"/>
    <n v="129.25652233592399"/>
  </r>
  <r>
    <n v="302"/>
    <x v="1"/>
    <n v="30203"/>
    <x v="5"/>
    <n v="302031037"/>
    <x v="37"/>
    <x v="1"/>
    <x v="2"/>
    <n v="85.279488291625896"/>
  </r>
  <r>
    <n v="302"/>
    <x v="1"/>
    <n v="30203"/>
    <x v="5"/>
    <n v="302031037"/>
    <x v="37"/>
    <x v="2"/>
    <x v="0"/>
    <n v="5790.8424163965401"/>
  </r>
  <r>
    <n v="302"/>
    <x v="1"/>
    <n v="30203"/>
    <x v="5"/>
    <n v="302031037"/>
    <x v="37"/>
    <x v="2"/>
    <x v="1"/>
    <n v="290.005406405126"/>
  </r>
  <r>
    <n v="302"/>
    <x v="1"/>
    <n v="30203"/>
    <x v="5"/>
    <n v="302031037"/>
    <x v="37"/>
    <x v="2"/>
    <x v="2"/>
    <n v="228.06273048739999"/>
  </r>
  <r>
    <n v="302"/>
    <x v="1"/>
    <n v="30203"/>
    <x v="5"/>
    <n v="302031037"/>
    <x v="37"/>
    <x v="3"/>
    <x v="0"/>
    <n v="9012.9973082240504"/>
  </r>
  <r>
    <n v="302"/>
    <x v="1"/>
    <n v="30203"/>
    <x v="5"/>
    <n v="302031037"/>
    <x v="37"/>
    <x v="3"/>
    <x v="1"/>
    <n v="435.50068579384799"/>
  </r>
  <r>
    <n v="302"/>
    <x v="1"/>
    <n v="30203"/>
    <x v="5"/>
    <n v="302031037"/>
    <x v="37"/>
    <x v="3"/>
    <x v="2"/>
    <n v="359.52466842425002"/>
  </r>
  <r>
    <n v="302"/>
    <x v="1"/>
    <n v="30203"/>
    <x v="5"/>
    <n v="302031037"/>
    <x v="37"/>
    <x v="4"/>
    <x v="0"/>
    <n v="12061.470968808"/>
  </r>
  <r>
    <n v="302"/>
    <x v="1"/>
    <n v="30203"/>
    <x v="5"/>
    <n v="302031037"/>
    <x v="37"/>
    <x v="4"/>
    <x v="1"/>
    <n v="569.522819034446"/>
  </r>
  <r>
    <n v="302"/>
    <x v="1"/>
    <n v="30203"/>
    <x v="5"/>
    <n v="302031037"/>
    <x v="37"/>
    <x v="4"/>
    <x v="2"/>
    <n v="474.204252867668"/>
  </r>
  <r>
    <n v="302"/>
    <x v="1"/>
    <n v="30203"/>
    <x v="5"/>
    <n v="302031037"/>
    <x v="37"/>
    <x v="5"/>
    <x v="0"/>
    <n v="13943.8533420562"/>
  </r>
  <r>
    <n v="302"/>
    <x v="1"/>
    <n v="30203"/>
    <x v="5"/>
    <n v="302031037"/>
    <x v="37"/>
    <x v="5"/>
    <x v="1"/>
    <n v="633.841531995482"/>
  </r>
  <r>
    <n v="302"/>
    <x v="1"/>
    <n v="30203"/>
    <x v="5"/>
    <n v="302031037"/>
    <x v="37"/>
    <x v="5"/>
    <x v="2"/>
    <n v="556.16892431808697"/>
  </r>
  <r>
    <n v="302"/>
    <x v="1"/>
    <n v="30203"/>
    <x v="5"/>
    <n v="302031038"/>
    <x v="38"/>
    <x v="0"/>
    <x v="0"/>
    <n v="6103"/>
  </r>
  <r>
    <n v="302"/>
    <x v="1"/>
    <n v="30203"/>
    <x v="5"/>
    <n v="302031038"/>
    <x v="38"/>
    <x v="0"/>
    <x v="1"/>
    <n v="628"/>
  </r>
  <r>
    <n v="302"/>
    <x v="1"/>
    <n v="30203"/>
    <x v="5"/>
    <n v="302031038"/>
    <x v="38"/>
    <x v="0"/>
    <x v="2"/>
    <n v="436"/>
  </r>
  <r>
    <n v="302"/>
    <x v="1"/>
    <n v="30203"/>
    <x v="5"/>
    <n v="302031038"/>
    <x v="38"/>
    <x v="1"/>
    <x v="0"/>
    <n v="6534.2388928004602"/>
  </r>
  <r>
    <n v="302"/>
    <x v="1"/>
    <n v="30203"/>
    <x v="5"/>
    <n v="302031038"/>
    <x v="38"/>
    <x v="1"/>
    <x v="1"/>
    <n v="624.00339935225099"/>
  </r>
  <r>
    <n v="302"/>
    <x v="1"/>
    <n v="30203"/>
    <x v="5"/>
    <n v="302031038"/>
    <x v="38"/>
    <x v="1"/>
    <x v="2"/>
    <n v="509.23832790379703"/>
  </r>
  <r>
    <n v="302"/>
    <x v="1"/>
    <n v="30203"/>
    <x v="5"/>
    <n v="302031038"/>
    <x v="38"/>
    <x v="2"/>
    <x v="0"/>
    <n v="6730.4977968549001"/>
  </r>
  <r>
    <n v="302"/>
    <x v="1"/>
    <n v="30203"/>
    <x v="5"/>
    <n v="302031038"/>
    <x v="38"/>
    <x v="2"/>
    <x v="1"/>
    <n v="585.22861848607499"/>
  </r>
  <r>
    <n v="302"/>
    <x v="1"/>
    <n v="30203"/>
    <x v="5"/>
    <n v="302031038"/>
    <x v="38"/>
    <x v="2"/>
    <x v="2"/>
    <n v="514.18882450283297"/>
  </r>
  <r>
    <n v="302"/>
    <x v="1"/>
    <n v="30203"/>
    <x v="5"/>
    <n v="302031038"/>
    <x v="38"/>
    <x v="3"/>
    <x v="0"/>
    <n v="6857.9602234004096"/>
  </r>
  <r>
    <n v="302"/>
    <x v="1"/>
    <n v="30203"/>
    <x v="5"/>
    <n v="302031038"/>
    <x v="38"/>
    <x v="3"/>
    <x v="1"/>
    <n v="584.93667539216199"/>
  </r>
  <r>
    <n v="302"/>
    <x v="1"/>
    <n v="30203"/>
    <x v="5"/>
    <n v="302031038"/>
    <x v="38"/>
    <x v="3"/>
    <x v="2"/>
    <n v="486.67411061093702"/>
  </r>
  <r>
    <n v="302"/>
    <x v="1"/>
    <n v="30203"/>
    <x v="5"/>
    <n v="302031038"/>
    <x v="38"/>
    <x v="4"/>
    <x v="0"/>
    <n v="6960.1788826189704"/>
  </r>
  <r>
    <n v="302"/>
    <x v="1"/>
    <n v="30203"/>
    <x v="5"/>
    <n v="302031038"/>
    <x v="38"/>
    <x v="4"/>
    <x v="1"/>
    <n v="598.01464136760205"/>
  </r>
  <r>
    <n v="302"/>
    <x v="1"/>
    <n v="30203"/>
    <x v="5"/>
    <n v="302031038"/>
    <x v="38"/>
    <x v="4"/>
    <x v="2"/>
    <n v="483.66503072327902"/>
  </r>
  <r>
    <n v="302"/>
    <x v="1"/>
    <n v="30203"/>
    <x v="5"/>
    <n v="302031038"/>
    <x v="38"/>
    <x v="5"/>
    <x v="0"/>
    <n v="6979.1996163946596"/>
  </r>
  <r>
    <n v="302"/>
    <x v="1"/>
    <n v="30203"/>
    <x v="5"/>
    <n v="302031038"/>
    <x v="38"/>
    <x v="5"/>
    <x v="1"/>
    <n v="596.79096356065895"/>
  </r>
  <r>
    <n v="302"/>
    <x v="1"/>
    <n v="30203"/>
    <x v="5"/>
    <n v="302031038"/>
    <x v="38"/>
    <x v="5"/>
    <x v="2"/>
    <n v="494.80311049415798"/>
  </r>
  <r>
    <n v="302"/>
    <x v="1"/>
    <n v="30203"/>
    <x v="5"/>
    <n v="302031039"/>
    <x v="39"/>
    <x v="0"/>
    <x v="0"/>
    <n v="9257"/>
  </r>
  <r>
    <n v="302"/>
    <x v="1"/>
    <n v="30203"/>
    <x v="5"/>
    <n v="302031039"/>
    <x v="39"/>
    <x v="0"/>
    <x v="1"/>
    <n v="954"/>
  </r>
  <r>
    <n v="302"/>
    <x v="1"/>
    <n v="30203"/>
    <x v="5"/>
    <n v="302031039"/>
    <x v="39"/>
    <x v="0"/>
    <x v="2"/>
    <n v="737"/>
  </r>
  <r>
    <n v="302"/>
    <x v="1"/>
    <n v="30203"/>
    <x v="5"/>
    <n v="302031039"/>
    <x v="39"/>
    <x v="1"/>
    <x v="0"/>
    <n v="9972.1939948205109"/>
  </r>
  <r>
    <n v="302"/>
    <x v="1"/>
    <n v="30203"/>
    <x v="5"/>
    <n v="302031039"/>
    <x v="39"/>
    <x v="1"/>
    <x v="1"/>
    <n v="1074.28331383659"/>
  </r>
  <r>
    <n v="302"/>
    <x v="1"/>
    <n v="30203"/>
    <x v="5"/>
    <n v="302031039"/>
    <x v="39"/>
    <x v="1"/>
    <x v="2"/>
    <n v="860.680335526318"/>
  </r>
  <r>
    <n v="302"/>
    <x v="1"/>
    <n v="30203"/>
    <x v="5"/>
    <n v="302031039"/>
    <x v="39"/>
    <x v="2"/>
    <x v="0"/>
    <n v="10018.936087075501"/>
  </r>
  <r>
    <n v="302"/>
    <x v="1"/>
    <n v="30203"/>
    <x v="5"/>
    <n v="302031039"/>
    <x v="39"/>
    <x v="2"/>
    <x v="1"/>
    <n v="1016.0290781193301"/>
  </r>
  <r>
    <n v="302"/>
    <x v="1"/>
    <n v="30203"/>
    <x v="5"/>
    <n v="302031039"/>
    <x v="39"/>
    <x v="2"/>
    <x v="2"/>
    <n v="870.880486623671"/>
  </r>
  <r>
    <n v="302"/>
    <x v="1"/>
    <n v="30203"/>
    <x v="5"/>
    <n v="302031039"/>
    <x v="39"/>
    <x v="3"/>
    <x v="0"/>
    <n v="10265.537237315"/>
  </r>
  <r>
    <n v="302"/>
    <x v="1"/>
    <n v="30203"/>
    <x v="5"/>
    <n v="302031039"/>
    <x v="39"/>
    <x v="3"/>
    <x v="1"/>
    <n v="1008.42599313767"/>
  </r>
  <r>
    <n v="302"/>
    <x v="1"/>
    <n v="30203"/>
    <x v="5"/>
    <n v="302031039"/>
    <x v="39"/>
    <x v="3"/>
    <x v="2"/>
    <n v="856.06760698253197"/>
  </r>
  <r>
    <n v="302"/>
    <x v="1"/>
    <n v="30203"/>
    <x v="5"/>
    <n v="302031039"/>
    <x v="39"/>
    <x v="4"/>
    <x v="0"/>
    <n v="10386.3836368024"/>
  </r>
  <r>
    <n v="302"/>
    <x v="1"/>
    <n v="30203"/>
    <x v="5"/>
    <n v="302031039"/>
    <x v="39"/>
    <x v="4"/>
    <x v="1"/>
    <n v="1025.6708636379899"/>
  </r>
  <r>
    <n v="302"/>
    <x v="1"/>
    <n v="30203"/>
    <x v="5"/>
    <n v="302031039"/>
    <x v="39"/>
    <x v="4"/>
    <x v="2"/>
    <n v="839.82175550972704"/>
  </r>
  <r>
    <n v="302"/>
    <x v="1"/>
    <n v="30203"/>
    <x v="5"/>
    <n v="302031039"/>
    <x v="39"/>
    <x v="5"/>
    <x v="0"/>
    <n v="10384.6593835862"/>
  </r>
  <r>
    <n v="302"/>
    <x v="1"/>
    <n v="30203"/>
    <x v="5"/>
    <n v="302031039"/>
    <x v="39"/>
    <x v="5"/>
    <x v="1"/>
    <n v="1020.16781798611"/>
  </r>
  <r>
    <n v="302"/>
    <x v="1"/>
    <n v="30203"/>
    <x v="5"/>
    <n v="302031039"/>
    <x v="39"/>
    <x v="5"/>
    <x v="2"/>
    <n v="855.76442260426495"/>
  </r>
  <r>
    <n v="302"/>
    <x v="1"/>
    <n v="30203"/>
    <x v="5"/>
    <n v="302031040"/>
    <x v="40"/>
    <x v="0"/>
    <x v="0"/>
    <n v="12226"/>
  </r>
  <r>
    <n v="302"/>
    <x v="1"/>
    <n v="30203"/>
    <x v="5"/>
    <n v="302031040"/>
    <x v="40"/>
    <x v="0"/>
    <x v="1"/>
    <n v="763"/>
  </r>
  <r>
    <n v="302"/>
    <x v="1"/>
    <n v="30203"/>
    <x v="5"/>
    <n v="302031040"/>
    <x v="40"/>
    <x v="0"/>
    <x v="2"/>
    <n v="550"/>
  </r>
  <r>
    <n v="302"/>
    <x v="1"/>
    <n v="30203"/>
    <x v="5"/>
    <n v="302031040"/>
    <x v="40"/>
    <x v="1"/>
    <x v="0"/>
    <n v="13487.6797301919"/>
  </r>
  <r>
    <n v="302"/>
    <x v="1"/>
    <n v="30203"/>
    <x v="5"/>
    <n v="302031040"/>
    <x v="40"/>
    <x v="1"/>
    <x v="1"/>
    <n v="826.79968064214302"/>
  </r>
  <r>
    <n v="302"/>
    <x v="1"/>
    <n v="30203"/>
    <x v="5"/>
    <n v="302031040"/>
    <x v="40"/>
    <x v="1"/>
    <x v="2"/>
    <n v="704.01881379747601"/>
  </r>
  <r>
    <n v="302"/>
    <x v="1"/>
    <n v="30203"/>
    <x v="5"/>
    <n v="302031040"/>
    <x v="40"/>
    <x v="2"/>
    <x v="0"/>
    <n v="14178.3364243898"/>
  </r>
  <r>
    <n v="302"/>
    <x v="1"/>
    <n v="30203"/>
    <x v="5"/>
    <n v="302031040"/>
    <x v="40"/>
    <x v="2"/>
    <x v="1"/>
    <n v="811.62105543273503"/>
  </r>
  <r>
    <n v="302"/>
    <x v="1"/>
    <n v="30203"/>
    <x v="5"/>
    <n v="302031040"/>
    <x v="40"/>
    <x v="2"/>
    <x v="2"/>
    <n v="740.53288197156598"/>
  </r>
  <r>
    <n v="302"/>
    <x v="1"/>
    <n v="30203"/>
    <x v="5"/>
    <n v="302031040"/>
    <x v="40"/>
    <x v="3"/>
    <x v="0"/>
    <n v="14822.680885555401"/>
  </r>
  <r>
    <n v="302"/>
    <x v="1"/>
    <n v="30203"/>
    <x v="5"/>
    <n v="302031040"/>
    <x v="40"/>
    <x v="3"/>
    <x v="1"/>
    <n v="839.34938465622895"/>
  </r>
  <r>
    <n v="302"/>
    <x v="1"/>
    <n v="30203"/>
    <x v="5"/>
    <n v="302031040"/>
    <x v="40"/>
    <x v="3"/>
    <x v="2"/>
    <n v="729.85449081565798"/>
  </r>
  <r>
    <n v="302"/>
    <x v="1"/>
    <n v="30203"/>
    <x v="5"/>
    <n v="302031040"/>
    <x v="40"/>
    <x v="4"/>
    <x v="0"/>
    <n v="15534.014335353"/>
  </r>
  <r>
    <n v="302"/>
    <x v="1"/>
    <n v="30203"/>
    <x v="5"/>
    <n v="302031040"/>
    <x v="40"/>
    <x v="4"/>
    <x v="1"/>
    <n v="889.23138149850604"/>
  </r>
  <r>
    <n v="302"/>
    <x v="1"/>
    <n v="30203"/>
    <x v="5"/>
    <n v="302031040"/>
    <x v="40"/>
    <x v="4"/>
    <x v="2"/>
    <n v="754.22605511330903"/>
  </r>
  <r>
    <n v="302"/>
    <x v="1"/>
    <n v="30203"/>
    <x v="5"/>
    <n v="302031040"/>
    <x v="40"/>
    <x v="5"/>
    <x v="0"/>
    <n v="15831.484880862101"/>
  </r>
  <r>
    <n v="302"/>
    <x v="1"/>
    <n v="30203"/>
    <x v="5"/>
    <n v="302031040"/>
    <x v="40"/>
    <x v="5"/>
    <x v="1"/>
    <n v="904.609227928324"/>
  </r>
  <r>
    <n v="302"/>
    <x v="1"/>
    <n v="30203"/>
    <x v="5"/>
    <n v="302031040"/>
    <x v="40"/>
    <x v="5"/>
    <x v="2"/>
    <n v="786.79833846608904"/>
  </r>
  <r>
    <n v="302"/>
    <x v="1"/>
    <n v="30204"/>
    <x v="6"/>
    <n v="302041041"/>
    <x v="41"/>
    <x v="0"/>
    <x v="0"/>
    <n v="14603"/>
  </r>
  <r>
    <n v="302"/>
    <x v="1"/>
    <n v="30204"/>
    <x v="6"/>
    <n v="302041041"/>
    <x v="41"/>
    <x v="0"/>
    <x v="1"/>
    <n v="1764"/>
  </r>
  <r>
    <n v="302"/>
    <x v="1"/>
    <n v="30204"/>
    <x v="6"/>
    <n v="302041041"/>
    <x v="41"/>
    <x v="0"/>
    <x v="2"/>
    <n v="1440"/>
  </r>
  <r>
    <n v="302"/>
    <x v="1"/>
    <n v="30204"/>
    <x v="6"/>
    <n v="302041041"/>
    <x v="41"/>
    <x v="1"/>
    <x v="0"/>
    <n v="15429.2504806292"/>
  </r>
  <r>
    <n v="302"/>
    <x v="1"/>
    <n v="30204"/>
    <x v="6"/>
    <n v="302041041"/>
    <x v="41"/>
    <x v="1"/>
    <x v="1"/>
    <n v="1872.0876938251599"/>
  </r>
  <r>
    <n v="302"/>
    <x v="1"/>
    <n v="30204"/>
    <x v="6"/>
    <n v="302041041"/>
    <x v="41"/>
    <x v="1"/>
    <x v="2"/>
    <n v="1727.7749528730601"/>
  </r>
  <r>
    <n v="302"/>
    <x v="1"/>
    <n v="30204"/>
    <x v="6"/>
    <n v="302041041"/>
    <x v="41"/>
    <x v="2"/>
    <x v="0"/>
    <n v="15493.314237164899"/>
  </r>
  <r>
    <n v="302"/>
    <x v="1"/>
    <n v="30204"/>
    <x v="6"/>
    <n v="302041041"/>
    <x v="41"/>
    <x v="2"/>
    <x v="1"/>
    <n v="1762.1103567207699"/>
  </r>
  <r>
    <n v="302"/>
    <x v="1"/>
    <n v="30204"/>
    <x v="6"/>
    <n v="302041041"/>
    <x v="41"/>
    <x v="2"/>
    <x v="2"/>
    <n v="1771.58487847163"/>
  </r>
  <r>
    <n v="302"/>
    <x v="1"/>
    <n v="30204"/>
    <x v="6"/>
    <n v="302041041"/>
    <x v="41"/>
    <x v="3"/>
    <x v="0"/>
    <n v="15552.361555503199"/>
  </r>
  <r>
    <n v="302"/>
    <x v="1"/>
    <n v="30204"/>
    <x v="6"/>
    <n v="302041041"/>
    <x v="41"/>
    <x v="3"/>
    <x v="1"/>
    <n v="1784.1247874973001"/>
  </r>
  <r>
    <n v="302"/>
    <x v="1"/>
    <n v="30204"/>
    <x v="6"/>
    <n v="302041041"/>
    <x v="41"/>
    <x v="3"/>
    <x v="2"/>
    <n v="1688.5589303972599"/>
  </r>
  <r>
    <n v="302"/>
    <x v="1"/>
    <n v="30204"/>
    <x v="6"/>
    <n v="302041041"/>
    <x v="41"/>
    <x v="4"/>
    <x v="0"/>
    <n v="15699.005360277601"/>
  </r>
  <r>
    <n v="302"/>
    <x v="1"/>
    <n v="30204"/>
    <x v="6"/>
    <n v="302041041"/>
    <x v="41"/>
    <x v="4"/>
    <x v="1"/>
    <n v="1861.5630793151099"/>
  </r>
  <r>
    <n v="302"/>
    <x v="1"/>
    <n v="30204"/>
    <x v="6"/>
    <n v="302041041"/>
    <x v="41"/>
    <x v="4"/>
    <x v="2"/>
    <n v="1704.5177802660301"/>
  </r>
  <r>
    <n v="302"/>
    <x v="1"/>
    <n v="30204"/>
    <x v="6"/>
    <n v="302041041"/>
    <x v="41"/>
    <x v="5"/>
    <x v="0"/>
    <n v="16121.606765640799"/>
  </r>
  <r>
    <n v="302"/>
    <x v="1"/>
    <n v="30204"/>
    <x v="6"/>
    <n v="302041041"/>
    <x v="41"/>
    <x v="5"/>
    <x v="1"/>
    <n v="1931.3704158401199"/>
  </r>
  <r>
    <n v="302"/>
    <x v="1"/>
    <n v="30204"/>
    <x v="6"/>
    <n v="302041041"/>
    <x v="41"/>
    <x v="5"/>
    <x v="2"/>
    <n v="1808.8745349083199"/>
  </r>
  <r>
    <n v="302"/>
    <x v="1"/>
    <n v="30204"/>
    <x v="6"/>
    <n v="302041042"/>
    <x v="42"/>
    <x v="0"/>
    <x v="0"/>
    <n v="8035"/>
  </r>
  <r>
    <n v="302"/>
    <x v="1"/>
    <n v="30204"/>
    <x v="6"/>
    <n v="302041042"/>
    <x v="42"/>
    <x v="0"/>
    <x v="1"/>
    <n v="988"/>
  </r>
  <r>
    <n v="302"/>
    <x v="1"/>
    <n v="30204"/>
    <x v="6"/>
    <n v="302041042"/>
    <x v="42"/>
    <x v="0"/>
    <x v="2"/>
    <n v="765"/>
  </r>
  <r>
    <n v="302"/>
    <x v="1"/>
    <n v="30204"/>
    <x v="6"/>
    <n v="302041042"/>
    <x v="42"/>
    <x v="1"/>
    <x v="0"/>
    <n v="8599.1748546623803"/>
  </r>
  <r>
    <n v="302"/>
    <x v="1"/>
    <n v="30204"/>
    <x v="6"/>
    <n v="302041042"/>
    <x v="42"/>
    <x v="1"/>
    <x v="1"/>
    <n v="930.78173257196602"/>
  </r>
  <r>
    <n v="302"/>
    <x v="1"/>
    <n v="30204"/>
    <x v="6"/>
    <n v="302041042"/>
    <x v="42"/>
    <x v="1"/>
    <x v="2"/>
    <n v="759.59802337982899"/>
  </r>
  <r>
    <n v="302"/>
    <x v="1"/>
    <n v="30204"/>
    <x v="6"/>
    <n v="302041042"/>
    <x v="42"/>
    <x v="2"/>
    <x v="0"/>
    <n v="8727.6751765029494"/>
  </r>
  <r>
    <n v="302"/>
    <x v="1"/>
    <n v="30204"/>
    <x v="6"/>
    <n v="302041042"/>
    <x v="42"/>
    <x v="2"/>
    <x v="1"/>
    <n v="860.23726976659805"/>
  </r>
  <r>
    <n v="302"/>
    <x v="1"/>
    <n v="30204"/>
    <x v="6"/>
    <n v="302041042"/>
    <x v="42"/>
    <x v="2"/>
    <x v="2"/>
    <n v="707.45965046130596"/>
  </r>
  <r>
    <n v="302"/>
    <x v="1"/>
    <n v="30204"/>
    <x v="6"/>
    <n v="302041042"/>
    <x v="42"/>
    <x v="3"/>
    <x v="0"/>
    <n v="8794.5481823420705"/>
  </r>
  <r>
    <n v="302"/>
    <x v="1"/>
    <n v="30204"/>
    <x v="6"/>
    <n v="302041042"/>
    <x v="42"/>
    <x v="3"/>
    <x v="1"/>
    <n v="867.59350030451799"/>
  </r>
  <r>
    <n v="302"/>
    <x v="1"/>
    <n v="30204"/>
    <x v="6"/>
    <n v="302041042"/>
    <x v="42"/>
    <x v="3"/>
    <x v="2"/>
    <n v="649.40117350228195"/>
  </r>
  <r>
    <n v="302"/>
    <x v="1"/>
    <n v="30204"/>
    <x v="6"/>
    <n v="302041042"/>
    <x v="42"/>
    <x v="4"/>
    <x v="0"/>
    <n v="8807.3842297054198"/>
  </r>
  <r>
    <n v="302"/>
    <x v="1"/>
    <n v="30204"/>
    <x v="6"/>
    <n v="302041042"/>
    <x v="42"/>
    <x v="4"/>
    <x v="1"/>
    <n v="883.75187205520103"/>
  </r>
  <r>
    <n v="302"/>
    <x v="1"/>
    <n v="30204"/>
    <x v="6"/>
    <n v="302041042"/>
    <x v="42"/>
    <x v="4"/>
    <x v="2"/>
    <n v="640.93354259916896"/>
  </r>
  <r>
    <n v="302"/>
    <x v="1"/>
    <n v="30204"/>
    <x v="6"/>
    <n v="302041042"/>
    <x v="42"/>
    <x v="5"/>
    <x v="0"/>
    <n v="8808.5139309143506"/>
  </r>
  <r>
    <n v="302"/>
    <x v="1"/>
    <n v="30204"/>
    <x v="6"/>
    <n v="302041042"/>
    <x v="42"/>
    <x v="5"/>
    <x v="1"/>
    <n v="882.00888521250499"/>
  </r>
  <r>
    <n v="302"/>
    <x v="1"/>
    <n v="30204"/>
    <x v="6"/>
    <n v="302041042"/>
    <x v="42"/>
    <x v="5"/>
    <x v="2"/>
    <n v="655.58252852817498"/>
  </r>
  <r>
    <n v="302"/>
    <x v="1"/>
    <n v="30204"/>
    <x v="6"/>
    <n v="302041043"/>
    <x v="43"/>
    <x v="0"/>
    <x v="0"/>
    <n v="3220"/>
  </r>
  <r>
    <n v="302"/>
    <x v="1"/>
    <n v="30204"/>
    <x v="6"/>
    <n v="302041043"/>
    <x v="43"/>
    <x v="0"/>
    <x v="1"/>
    <n v="314"/>
  </r>
  <r>
    <n v="302"/>
    <x v="1"/>
    <n v="30204"/>
    <x v="6"/>
    <n v="302041043"/>
    <x v="43"/>
    <x v="0"/>
    <x v="2"/>
    <n v="283"/>
  </r>
  <r>
    <n v="302"/>
    <x v="1"/>
    <n v="30204"/>
    <x v="6"/>
    <n v="302041043"/>
    <x v="43"/>
    <x v="1"/>
    <x v="0"/>
    <n v="3525.33812258836"/>
  </r>
  <r>
    <n v="302"/>
    <x v="1"/>
    <n v="30204"/>
    <x v="6"/>
    <n v="302041043"/>
    <x v="43"/>
    <x v="1"/>
    <x v="1"/>
    <n v="276.90728173440499"/>
  </r>
  <r>
    <n v="302"/>
    <x v="1"/>
    <n v="30204"/>
    <x v="6"/>
    <n v="302041043"/>
    <x v="43"/>
    <x v="1"/>
    <x v="2"/>
    <n v="272.840284899609"/>
  </r>
  <r>
    <n v="302"/>
    <x v="1"/>
    <n v="30204"/>
    <x v="6"/>
    <n v="302041043"/>
    <x v="43"/>
    <x v="2"/>
    <x v="0"/>
    <n v="3588.7649447697099"/>
  </r>
  <r>
    <n v="302"/>
    <x v="1"/>
    <n v="30204"/>
    <x v="6"/>
    <n v="302041043"/>
    <x v="43"/>
    <x v="2"/>
    <x v="1"/>
    <n v="244.32154757506399"/>
  </r>
  <r>
    <n v="302"/>
    <x v="1"/>
    <n v="30204"/>
    <x v="6"/>
    <n v="302041043"/>
    <x v="43"/>
    <x v="2"/>
    <x v="2"/>
    <n v="241.539662182673"/>
  </r>
  <r>
    <n v="302"/>
    <x v="1"/>
    <n v="30204"/>
    <x v="6"/>
    <n v="302041043"/>
    <x v="43"/>
    <x v="3"/>
    <x v="0"/>
    <n v="3622.0546212801601"/>
  </r>
  <r>
    <n v="302"/>
    <x v="1"/>
    <n v="30204"/>
    <x v="6"/>
    <n v="302041043"/>
    <x v="43"/>
    <x v="3"/>
    <x v="1"/>
    <n v="237.66807230774299"/>
  </r>
  <r>
    <n v="302"/>
    <x v="1"/>
    <n v="30204"/>
    <x v="6"/>
    <n v="302041043"/>
    <x v="43"/>
    <x v="3"/>
    <x v="2"/>
    <n v="217.15024019478"/>
  </r>
  <r>
    <n v="302"/>
    <x v="1"/>
    <n v="30204"/>
    <x v="6"/>
    <n v="302041043"/>
    <x v="43"/>
    <x v="4"/>
    <x v="0"/>
    <n v="3640.5397830226202"/>
  </r>
  <r>
    <n v="302"/>
    <x v="1"/>
    <n v="30204"/>
    <x v="6"/>
    <n v="302041043"/>
    <x v="43"/>
    <x v="4"/>
    <x v="1"/>
    <n v="238.49768748891699"/>
  </r>
  <r>
    <n v="302"/>
    <x v="1"/>
    <n v="30204"/>
    <x v="6"/>
    <n v="302041043"/>
    <x v="43"/>
    <x v="4"/>
    <x v="2"/>
    <n v="210.88815911579599"/>
  </r>
  <r>
    <n v="302"/>
    <x v="1"/>
    <n v="30204"/>
    <x v="6"/>
    <n v="302041043"/>
    <x v="43"/>
    <x v="5"/>
    <x v="0"/>
    <n v="3637.7884776313099"/>
  </r>
  <r>
    <n v="302"/>
    <x v="1"/>
    <n v="30204"/>
    <x v="6"/>
    <n v="302041043"/>
    <x v="43"/>
    <x v="5"/>
    <x v="1"/>
    <n v="234.09100804172201"/>
  </r>
  <r>
    <n v="302"/>
    <x v="1"/>
    <n v="30204"/>
    <x v="6"/>
    <n v="302041043"/>
    <x v="43"/>
    <x v="5"/>
    <x v="2"/>
    <n v="212.653450154289"/>
  </r>
  <r>
    <n v="302"/>
    <x v="1"/>
    <n v="30204"/>
    <x v="6"/>
    <n v="302041044"/>
    <x v="44"/>
    <x v="0"/>
    <x v="0"/>
    <n v="5768"/>
  </r>
  <r>
    <n v="302"/>
    <x v="1"/>
    <n v="30204"/>
    <x v="6"/>
    <n v="302041044"/>
    <x v="44"/>
    <x v="0"/>
    <x v="1"/>
    <n v="542"/>
  </r>
  <r>
    <n v="302"/>
    <x v="1"/>
    <n v="30204"/>
    <x v="6"/>
    <n v="302041044"/>
    <x v="44"/>
    <x v="0"/>
    <x v="2"/>
    <n v="595"/>
  </r>
  <r>
    <n v="302"/>
    <x v="1"/>
    <n v="30204"/>
    <x v="6"/>
    <n v="302041044"/>
    <x v="44"/>
    <x v="1"/>
    <x v="0"/>
    <n v="5921.9945260866198"/>
  </r>
  <r>
    <n v="302"/>
    <x v="1"/>
    <n v="30204"/>
    <x v="6"/>
    <n v="302041044"/>
    <x v="44"/>
    <x v="1"/>
    <x v="1"/>
    <n v="531.15301001882904"/>
  </r>
  <r>
    <n v="302"/>
    <x v="1"/>
    <n v="30204"/>
    <x v="6"/>
    <n v="302041044"/>
    <x v="44"/>
    <x v="1"/>
    <x v="2"/>
    <n v="516.95367342510701"/>
  </r>
  <r>
    <n v="302"/>
    <x v="1"/>
    <n v="30204"/>
    <x v="6"/>
    <n v="302041044"/>
    <x v="44"/>
    <x v="2"/>
    <x v="0"/>
    <n v="6076.8995408027804"/>
  </r>
  <r>
    <n v="302"/>
    <x v="1"/>
    <n v="30204"/>
    <x v="6"/>
    <n v="302041044"/>
    <x v="44"/>
    <x v="2"/>
    <x v="1"/>
    <n v="499.981716466134"/>
  </r>
  <r>
    <n v="302"/>
    <x v="1"/>
    <n v="30204"/>
    <x v="6"/>
    <n v="302041044"/>
    <x v="44"/>
    <x v="2"/>
    <x v="2"/>
    <n v="472.27694400586"/>
  </r>
  <r>
    <n v="302"/>
    <x v="1"/>
    <n v="30204"/>
    <x v="6"/>
    <n v="302041044"/>
    <x v="44"/>
    <x v="3"/>
    <x v="0"/>
    <n v="6154.9671981659403"/>
  </r>
  <r>
    <n v="302"/>
    <x v="1"/>
    <n v="30204"/>
    <x v="6"/>
    <n v="302041044"/>
    <x v="44"/>
    <x v="3"/>
    <x v="1"/>
    <n v="494.33527372604101"/>
  </r>
  <r>
    <n v="302"/>
    <x v="1"/>
    <n v="30204"/>
    <x v="6"/>
    <n v="302041044"/>
    <x v="44"/>
    <x v="3"/>
    <x v="2"/>
    <n v="442.93003572734102"/>
  </r>
  <r>
    <n v="302"/>
    <x v="1"/>
    <n v="30204"/>
    <x v="6"/>
    <n v="302041044"/>
    <x v="44"/>
    <x v="4"/>
    <x v="0"/>
    <n v="6200.8444310629602"/>
  </r>
  <r>
    <n v="302"/>
    <x v="1"/>
    <n v="30204"/>
    <x v="6"/>
    <n v="302041044"/>
    <x v="44"/>
    <x v="4"/>
    <x v="1"/>
    <n v="497.91794877705303"/>
  </r>
  <r>
    <n v="302"/>
    <x v="1"/>
    <n v="30204"/>
    <x v="6"/>
    <n v="302041044"/>
    <x v="44"/>
    <x v="4"/>
    <x v="2"/>
    <n v="431.73800126560099"/>
  </r>
  <r>
    <n v="302"/>
    <x v="1"/>
    <n v="30204"/>
    <x v="6"/>
    <n v="302041044"/>
    <x v="44"/>
    <x v="5"/>
    <x v="0"/>
    <n v="6232.1608475670901"/>
  </r>
  <r>
    <n v="302"/>
    <x v="1"/>
    <n v="30204"/>
    <x v="6"/>
    <n v="302041044"/>
    <x v="44"/>
    <x v="5"/>
    <x v="1"/>
    <n v="490.28207191151603"/>
  </r>
  <r>
    <n v="302"/>
    <x v="1"/>
    <n v="30204"/>
    <x v="6"/>
    <n v="302041044"/>
    <x v="44"/>
    <x v="5"/>
    <x v="2"/>
    <n v="438.42021448585399"/>
  </r>
  <r>
    <n v="302"/>
    <x v="1"/>
    <n v="30204"/>
    <x v="6"/>
    <n v="302041045"/>
    <x v="45"/>
    <x v="0"/>
    <x v="0"/>
    <n v="12257"/>
  </r>
  <r>
    <n v="302"/>
    <x v="1"/>
    <n v="30204"/>
    <x v="6"/>
    <n v="302041045"/>
    <x v="45"/>
    <x v="0"/>
    <x v="1"/>
    <n v="1248"/>
  </r>
  <r>
    <n v="302"/>
    <x v="1"/>
    <n v="30204"/>
    <x v="6"/>
    <n v="302041045"/>
    <x v="45"/>
    <x v="0"/>
    <x v="2"/>
    <n v="791"/>
  </r>
  <r>
    <n v="302"/>
    <x v="1"/>
    <n v="30204"/>
    <x v="6"/>
    <n v="302041045"/>
    <x v="45"/>
    <x v="1"/>
    <x v="0"/>
    <n v="13495.1085118295"/>
  </r>
  <r>
    <n v="302"/>
    <x v="1"/>
    <n v="30204"/>
    <x v="6"/>
    <n v="302041045"/>
    <x v="45"/>
    <x v="1"/>
    <x v="1"/>
    <n v="1200.1697173223799"/>
  </r>
  <r>
    <n v="302"/>
    <x v="1"/>
    <n v="30204"/>
    <x v="6"/>
    <n v="302041045"/>
    <x v="45"/>
    <x v="1"/>
    <x v="2"/>
    <n v="953.20966230278395"/>
  </r>
  <r>
    <n v="302"/>
    <x v="1"/>
    <n v="30204"/>
    <x v="6"/>
    <n v="302041045"/>
    <x v="45"/>
    <x v="2"/>
    <x v="0"/>
    <n v="13817.731609160999"/>
  </r>
  <r>
    <n v="302"/>
    <x v="1"/>
    <n v="30204"/>
    <x v="6"/>
    <n v="302041045"/>
    <x v="45"/>
    <x v="2"/>
    <x v="1"/>
    <n v="1117.6896062088499"/>
  </r>
  <r>
    <n v="302"/>
    <x v="1"/>
    <n v="30204"/>
    <x v="6"/>
    <n v="302041045"/>
    <x v="45"/>
    <x v="2"/>
    <x v="2"/>
    <n v="931.26050496730602"/>
  </r>
  <r>
    <n v="302"/>
    <x v="1"/>
    <n v="30204"/>
    <x v="6"/>
    <n v="302041045"/>
    <x v="45"/>
    <x v="3"/>
    <x v="0"/>
    <n v="14169.110662491899"/>
  </r>
  <r>
    <n v="302"/>
    <x v="1"/>
    <n v="30204"/>
    <x v="6"/>
    <n v="302041045"/>
    <x v="45"/>
    <x v="3"/>
    <x v="1"/>
    <n v="1126.77175574891"/>
  </r>
  <r>
    <n v="302"/>
    <x v="1"/>
    <n v="30204"/>
    <x v="6"/>
    <n v="302041045"/>
    <x v="45"/>
    <x v="3"/>
    <x v="2"/>
    <n v="878.99618755874201"/>
  </r>
  <r>
    <n v="302"/>
    <x v="1"/>
    <n v="30204"/>
    <x v="6"/>
    <n v="302041045"/>
    <x v="45"/>
    <x v="4"/>
    <x v="0"/>
    <n v="14502.0007343214"/>
  </r>
  <r>
    <n v="302"/>
    <x v="1"/>
    <n v="30204"/>
    <x v="6"/>
    <n v="302041045"/>
    <x v="45"/>
    <x v="4"/>
    <x v="1"/>
    <n v="1155.65895479096"/>
  </r>
  <r>
    <n v="302"/>
    <x v="1"/>
    <n v="30204"/>
    <x v="6"/>
    <n v="302041045"/>
    <x v="45"/>
    <x v="4"/>
    <x v="2"/>
    <n v="881.05705109847804"/>
  </r>
  <r>
    <n v="302"/>
    <x v="1"/>
    <n v="30204"/>
    <x v="6"/>
    <n v="302041045"/>
    <x v="45"/>
    <x v="5"/>
    <x v="0"/>
    <n v="14755.3483833642"/>
  </r>
  <r>
    <n v="302"/>
    <x v="1"/>
    <n v="30204"/>
    <x v="6"/>
    <n v="302041045"/>
    <x v="45"/>
    <x v="5"/>
    <x v="1"/>
    <n v="1165.47251905446"/>
  </r>
  <r>
    <n v="302"/>
    <x v="1"/>
    <n v="30204"/>
    <x v="6"/>
    <n v="302041045"/>
    <x v="45"/>
    <x v="5"/>
    <x v="2"/>
    <n v="908.76813580107103"/>
  </r>
  <r>
    <n v="302"/>
    <x v="1"/>
    <n v="30204"/>
    <x v="6"/>
    <n v="302041046"/>
    <x v="46"/>
    <x v="0"/>
    <x v="0"/>
    <n v="8249"/>
  </r>
  <r>
    <n v="302"/>
    <x v="1"/>
    <n v="30204"/>
    <x v="6"/>
    <n v="302041046"/>
    <x v="46"/>
    <x v="0"/>
    <x v="1"/>
    <n v="722"/>
  </r>
  <r>
    <n v="302"/>
    <x v="1"/>
    <n v="30204"/>
    <x v="6"/>
    <n v="302041046"/>
    <x v="46"/>
    <x v="0"/>
    <x v="2"/>
    <n v="494"/>
  </r>
  <r>
    <n v="302"/>
    <x v="1"/>
    <n v="30204"/>
    <x v="6"/>
    <n v="302041046"/>
    <x v="46"/>
    <x v="1"/>
    <x v="0"/>
    <n v="8975.0080425943797"/>
  </r>
  <r>
    <n v="302"/>
    <x v="1"/>
    <n v="30204"/>
    <x v="6"/>
    <n v="302041046"/>
    <x v="46"/>
    <x v="1"/>
    <x v="1"/>
    <n v="692.67394109558995"/>
  </r>
  <r>
    <n v="302"/>
    <x v="1"/>
    <n v="30204"/>
    <x v="6"/>
    <n v="302041046"/>
    <x v="46"/>
    <x v="1"/>
    <x v="2"/>
    <n v="599.43350878724198"/>
  </r>
  <r>
    <n v="302"/>
    <x v="1"/>
    <n v="30204"/>
    <x v="6"/>
    <n v="302041046"/>
    <x v="46"/>
    <x v="2"/>
    <x v="0"/>
    <n v="9150.1396742751203"/>
  </r>
  <r>
    <n v="302"/>
    <x v="1"/>
    <n v="30204"/>
    <x v="6"/>
    <n v="302041046"/>
    <x v="46"/>
    <x v="2"/>
    <x v="1"/>
    <n v="642.65043626295699"/>
  </r>
  <r>
    <n v="302"/>
    <x v="1"/>
    <n v="30204"/>
    <x v="6"/>
    <n v="302041046"/>
    <x v="46"/>
    <x v="2"/>
    <x v="2"/>
    <n v="582.48231380770096"/>
  </r>
  <r>
    <n v="302"/>
    <x v="1"/>
    <n v="30204"/>
    <x v="6"/>
    <n v="302041046"/>
    <x v="46"/>
    <x v="3"/>
    <x v="0"/>
    <n v="9347.7697854703802"/>
  </r>
  <r>
    <n v="302"/>
    <x v="1"/>
    <n v="30204"/>
    <x v="6"/>
    <n v="302041046"/>
    <x v="46"/>
    <x v="3"/>
    <x v="1"/>
    <n v="645.62850734394601"/>
  </r>
  <r>
    <n v="302"/>
    <x v="1"/>
    <n v="30204"/>
    <x v="6"/>
    <n v="302041046"/>
    <x v="46"/>
    <x v="3"/>
    <x v="2"/>
    <n v="554.31222095326905"/>
  </r>
  <r>
    <n v="302"/>
    <x v="1"/>
    <n v="30204"/>
    <x v="6"/>
    <n v="302041046"/>
    <x v="46"/>
    <x v="4"/>
    <x v="0"/>
    <n v="9550.9982919700597"/>
  </r>
  <r>
    <n v="302"/>
    <x v="1"/>
    <n v="30204"/>
    <x v="6"/>
    <n v="302041046"/>
    <x v="46"/>
    <x v="4"/>
    <x v="1"/>
    <n v="665.53354140315105"/>
  </r>
  <r>
    <n v="302"/>
    <x v="1"/>
    <n v="30204"/>
    <x v="6"/>
    <n v="302041046"/>
    <x v="46"/>
    <x v="4"/>
    <x v="2"/>
    <n v="556.59707358527396"/>
  </r>
  <r>
    <n v="302"/>
    <x v="1"/>
    <n v="30204"/>
    <x v="6"/>
    <n v="302041046"/>
    <x v="46"/>
    <x v="5"/>
    <x v="0"/>
    <n v="9983.5935575175808"/>
  </r>
  <r>
    <n v="302"/>
    <x v="1"/>
    <n v="30204"/>
    <x v="6"/>
    <n v="302041046"/>
    <x v="46"/>
    <x v="5"/>
    <x v="1"/>
    <n v="693.97385107680805"/>
  </r>
  <r>
    <n v="302"/>
    <x v="1"/>
    <n v="30204"/>
    <x v="6"/>
    <n v="302041046"/>
    <x v="46"/>
    <x v="5"/>
    <x v="2"/>
    <n v="593.84342994923998"/>
  </r>
  <r>
    <n v="303"/>
    <x v="2"/>
    <n v="30301"/>
    <x v="7"/>
    <n v="303011047"/>
    <x v="47"/>
    <x v="0"/>
    <x v="0"/>
    <n v="10028"/>
  </r>
  <r>
    <n v="303"/>
    <x v="2"/>
    <n v="30301"/>
    <x v="7"/>
    <n v="303011047"/>
    <x v="47"/>
    <x v="0"/>
    <x v="1"/>
    <n v="1272"/>
  </r>
  <r>
    <n v="303"/>
    <x v="2"/>
    <n v="30301"/>
    <x v="7"/>
    <n v="303011047"/>
    <x v="47"/>
    <x v="0"/>
    <x v="2"/>
    <n v="1021"/>
  </r>
  <r>
    <n v="303"/>
    <x v="2"/>
    <n v="30301"/>
    <x v="7"/>
    <n v="303011047"/>
    <x v="47"/>
    <x v="1"/>
    <x v="0"/>
    <n v="10941.379417709801"/>
  </r>
  <r>
    <n v="303"/>
    <x v="2"/>
    <n v="30301"/>
    <x v="7"/>
    <n v="303011047"/>
    <x v="47"/>
    <x v="1"/>
    <x v="1"/>
    <n v="1153.5454398696399"/>
  </r>
  <r>
    <n v="303"/>
    <x v="2"/>
    <n v="30301"/>
    <x v="7"/>
    <n v="303011047"/>
    <x v="47"/>
    <x v="1"/>
    <x v="2"/>
    <n v="1105.22502412361"/>
  </r>
  <r>
    <n v="303"/>
    <x v="2"/>
    <n v="30301"/>
    <x v="7"/>
    <n v="303011047"/>
    <x v="47"/>
    <x v="2"/>
    <x v="0"/>
    <n v="11293.9956264419"/>
  </r>
  <r>
    <n v="303"/>
    <x v="2"/>
    <n v="30301"/>
    <x v="7"/>
    <n v="303011047"/>
    <x v="47"/>
    <x v="2"/>
    <x v="1"/>
    <n v="1092.25449696032"/>
  </r>
  <r>
    <n v="303"/>
    <x v="2"/>
    <n v="30301"/>
    <x v="7"/>
    <n v="303011047"/>
    <x v="47"/>
    <x v="2"/>
    <x v="2"/>
    <n v="1032.7078467629999"/>
  </r>
  <r>
    <n v="303"/>
    <x v="2"/>
    <n v="30301"/>
    <x v="7"/>
    <n v="303011047"/>
    <x v="47"/>
    <x v="3"/>
    <x v="0"/>
    <n v="11493.912030056301"/>
  </r>
  <r>
    <n v="303"/>
    <x v="2"/>
    <n v="30301"/>
    <x v="7"/>
    <n v="303011047"/>
    <x v="47"/>
    <x v="3"/>
    <x v="1"/>
    <n v="1118.22522488507"/>
  </r>
  <r>
    <n v="303"/>
    <x v="2"/>
    <n v="30301"/>
    <x v="7"/>
    <n v="303011047"/>
    <x v="47"/>
    <x v="3"/>
    <x v="2"/>
    <n v="973.61329692120296"/>
  </r>
  <r>
    <n v="303"/>
    <x v="2"/>
    <n v="30301"/>
    <x v="7"/>
    <n v="303011047"/>
    <x v="47"/>
    <x v="4"/>
    <x v="0"/>
    <n v="11630.4294354014"/>
  </r>
  <r>
    <n v="303"/>
    <x v="2"/>
    <n v="30301"/>
    <x v="7"/>
    <n v="303011047"/>
    <x v="47"/>
    <x v="4"/>
    <x v="1"/>
    <n v="1159.3262004922899"/>
  </r>
  <r>
    <n v="303"/>
    <x v="2"/>
    <n v="30301"/>
    <x v="7"/>
    <n v="303011047"/>
    <x v="47"/>
    <x v="4"/>
    <x v="2"/>
    <n v="978.86811684511702"/>
  </r>
  <r>
    <n v="303"/>
    <x v="2"/>
    <n v="30301"/>
    <x v="7"/>
    <n v="303011047"/>
    <x v="47"/>
    <x v="5"/>
    <x v="0"/>
    <n v="11682.8221331025"/>
  </r>
  <r>
    <n v="303"/>
    <x v="2"/>
    <n v="30301"/>
    <x v="7"/>
    <n v="303011047"/>
    <x v="47"/>
    <x v="5"/>
    <x v="1"/>
    <n v="1170.8070202442"/>
  </r>
  <r>
    <n v="303"/>
    <x v="2"/>
    <n v="30301"/>
    <x v="7"/>
    <n v="303011047"/>
    <x v="47"/>
    <x v="5"/>
    <x v="2"/>
    <n v="1012.95041860242"/>
  </r>
  <r>
    <n v="303"/>
    <x v="2"/>
    <n v="30301"/>
    <x v="7"/>
    <n v="303011048"/>
    <x v="48"/>
    <x v="0"/>
    <x v="0"/>
    <n v="5949"/>
  </r>
  <r>
    <n v="303"/>
    <x v="2"/>
    <n v="30301"/>
    <x v="7"/>
    <n v="303011048"/>
    <x v="48"/>
    <x v="0"/>
    <x v="1"/>
    <n v="641"/>
  </r>
  <r>
    <n v="303"/>
    <x v="2"/>
    <n v="30301"/>
    <x v="7"/>
    <n v="303011048"/>
    <x v="48"/>
    <x v="0"/>
    <x v="2"/>
    <n v="437"/>
  </r>
  <r>
    <n v="303"/>
    <x v="2"/>
    <n v="30301"/>
    <x v="7"/>
    <n v="303011048"/>
    <x v="48"/>
    <x v="1"/>
    <x v="0"/>
    <n v="6642.7177249224596"/>
  </r>
  <r>
    <n v="303"/>
    <x v="2"/>
    <n v="30301"/>
    <x v="7"/>
    <n v="303011048"/>
    <x v="48"/>
    <x v="1"/>
    <x v="1"/>
    <n v="651.34920915341502"/>
  </r>
  <r>
    <n v="303"/>
    <x v="2"/>
    <n v="30301"/>
    <x v="7"/>
    <n v="303011048"/>
    <x v="48"/>
    <x v="1"/>
    <x v="2"/>
    <n v="551.36421258064001"/>
  </r>
  <r>
    <n v="303"/>
    <x v="2"/>
    <n v="30301"/>
    <x v="7"/>
    <n v="303011048"/>
    <x v="48"/>
    <x v="2"/>
    <x v="0"/>
    <n v="7057.654174579"/>
  </r>
  <r>
    <n v="303"/>
    <x v="2"/>
    <n v="30301"/>
    <x v="7"/>
    <n v="303011048"/>
    <x v="48"/>
    <x v="2"/>
    <x v="1"/>
    <n v="632.61459427644604"/>
  </r>
  <r>
    <n v="303"/>
    <x v="2"/>
    <n v="30301"/>
    <x v="7"/>
    <n v="303011048"/>
    <x v="48"/>
    <x v="2"/>
    <x v="2"/>
    <n v="571.19324182624803"/>
  </r>
  <r>
    <n v="303"/>
    <x v="2"/>
    <n v="30301"/>
    <x v="7"/>
    <n v="303011048"/>
    <x v="48"/>
    <x v="3"/>
    <x v="0"/>
    <n v="7357.7134467107298"/>
  </r>
  <r>
    <n v="303"/>
    <x v="2"/>
    <n v="30301"/>
    <x v="7"/>
    <n v="303011048"/>
    <x v="48"/>
    <x v="3"/>
    <x v="1"/>
    <n v="649.48730852798201"/>
  </r>
  <r>
    <n v="303"/>
    <x v="2"/>
    <n v="30301"/>
    <x v="7"/>
    <n v="303011048"/>
    <x v="48"/>
    <x v="3"/>
    <x v="2"/>
    <n v="553.09541608166501"/>
  </r>
  <r>
    <n v="303"/>
    <x v="2"/>
    <n v="30301"/>
    <x v="7"/>
    <n v="303011048"/>
    <x v="48"/>
    <x v="4"/>
    <x v="0"/>
    <n v="7636.7536196741303"/>
  </r>
  <r>
    <n v="303"/>
    <x v="2"/>
    <n v="30301"/>
    <x v="7"/>
    <n v="303011048"/>
    <x v="48"/>
    <x v="4"/>
    <x v="1"/>
    <n v="682.83024218016806"/>
  </r>
  <r>
    <n v="303"/>
    <x v="2"/>
    <n v="30301"/>
    <x v="7"/>
    <n v="303011048"/>
    <x v="48"/>
    <x v="4"/>
    <x v="2"/>
    <n v="564.48396281184898"/>
  </r>
  <r>
    <n v="303"/>
    <x v="2"/>
    <n v="30301"/>
    <x v="7"/>
    <n v="303011048"/>
    <x v="48"/>
    <x v="5"/>
    <x v="0"/>
    <n v="7829.33757451774"/>
  </r>
  <r>
    <n v="303"/>
    <x v="2"/>
    <n v="30301"/>
    <x v="7"/>
    <n v="303011048"/>
    <x v="48"/>
    <x v="5"/>
    <x v="1"/>
    <n v="701.30082144915798"/>
  </r>
  <r>
    <n v="303"/>
    <x v="2"/>
    <n v="30301"/>
    <x v="7"/>
    <n v="303011048"/>
    <x v="48"/>
    <x v="5"/>
    <x v="2"/>
    <n v="592.52762123411605"/>
  </r>
  <r>
    <n v="303"/>
    <x v="2"/>
    <n v="30301"/>
    <x v="7"/>
    <n v="303011049"/>
    <x v="49"/>
    <x v="0"/>
    <x v="0"/>
    <n v="10311"/>
  </r>
  <r>
    <n v="303"/>
    <x v="2"/>
    <n v="30301"/>
    <x v="7"/>
    <n v="303011049"/>
    <x v="49"/>
    <x v="0"/>
    <x v="1"/>
    <n v="1002"/>
  </r>
  <r>
    <n v="303"/>
    <x v="2"/>
    <n v="30301"/>
    <x v="7"/>
    <n v="303011049"/>
    <x v="49"/>
    <x v="0"/>
    <x v="2"/>
    <n v="686"/>
  </r>
  <r>
    <n v="303"/>
    <x v="2"/>
    <n v="30301"/>
    <x v="7"/>
    <n v="303011049"/>
    <x v="49"/>
    <x v="1"/>
    <x v="0"/>
    <n v="11064.90987215"/>
  </r>
  <r>
    <n v="303"/>
    <x v="2"/>
    <n v="30301"/>
    <x v="7"/>
    <n v="303011049"/>
    <x v="49"/>
    <x v="1"/>
    <x v="1"/>
    <n v="1110.23723643372"/>
  </r>
  <r>
    <n v="303"/>
    <x v="2"/>
    <n v="30301"/>
    <x v="7"/>
    <n v="303011049"/>
    <x v="49"/>
    <x v="1"/>
    <x v="2"/>
    <n v="863.53206709246501"/>
  </r>
  <r>
    <n v="303"/>
    <x v="2"/>
    <n v="30301"/>
    <x v="7"/>
    <n v="303011049"/>
    <x v="49"/>
    <x v="2"/>
    <x v="0"/>
    <n v="11535.2584182215"/>
  </r>
  <r>
    <n v="303"/>
    <x v="2"/>
    <n v="30301"/>
    <x v="7"/>
    <n v="303011049"/>
    <x v="49"/>
    <x v="2"/>
    <x v="1"/>
    <n v="1071.0535917381801"/>
  </r>
  <r>
    <n v="303"/>
    <x v="2"/>
    <n v="30301"/>
    <x v="7"/>
    <n v="303011049"/>
    <x v="49"/>
    <x v="2"/>
    <x v="2"/>
    <n v="924.70533416678995"/>
  </r>
  <r>
    <n v="303"/>
    <x v="2"/>
    <n v="30301"/>
    <x v="7"/>
    <n v="303011049"/>
    <x v="49"/>
    <x v="3"/>
    <x v="0"/>
    <n v="11966.2067560613"/>
  </r>
  <r>
    <n v="303"/>
    <x v="2"/>
    <n v="30301"/>
    <x v="7"/>
    <n v="303011049"/>
    <x v="49"/>
    <x v="3"/>
    <x v="1"/>
    <n v="1082.1080100644001"/>
  </r>
  <r>
    <n v="303"/>
    <x v="2"/>
    <n v="30301"/>
    <x v="7"/>
    <n v="303011049"/>
    <x v="49"/>
    <x v="3"/>
    <x v="2"/>
    <n v="904.52340169635897"/>
  </r>
  <r>
    <n v="303"/>
    <x v="2"/>
    <n v="30301"/>
    <x v="7"/>
    <n v="303011049"/>
    <x v="49"/>
    <x v="4"/>
    <x v="0"/>
    <n v="12348.545487266099"/>
  </r>
  <r>
    <n v="303"/>
    <x v="2"/>
    <n v="30301"/>
    <x v="7"/>
    <n v="303011049"/>
    <x v="49"/>
    <x v="4"/>
    <x v="1"/>
    <n v="1123.06073027346"/>
  </r>
  <r>
    <n v="303"/>
    <x v="2"/>
    <n v="30301"/>
    <x v="7"/>
    <n v="303011049"/>
    <x v="49"/>
    <x v="4"/>
    <x v="2"/>
    <n v="910.20130819047495"/>
  </r>
  <r>
    <n v="303"/>
    <x v="2"/>
    <n v="30301"/>
    <x v="7"/>
    <n v="303011049"/>
    <x v="49"/>
    <x v="5"/>
    <x v="0"/>
    <n v="12602.3288612507"/>
  </r>
  <r>
    <n v="303"/>
    <x v="2"/>
    <n v="30301"/>
    <x v="7"/>
    <n v="303011049"/>
    <x v="49"/>
    <x v="5"/>
    <x v="1"/>
    <n v="1138.9861885206899"/>
  </r>
  <r>
    <n v="303"/>
    <x v="2"/>
    <n v="30301"/>
    <x v="7"/>
    <n v="303011049"/>
    <x v="49"/>
    <x v="5"/>
    <x v="2"/>
    <n v="944.65385104386201"/>
  </r>
  <r>
    <n v="303"/>
    <x v="2"/>
    <n v="30301"/>
    <x v="7"/>
    <n v="303011050"/>
    <x v="50"/>
    <x v="0"/>
    <x v="0"/>
    <n v="6077"/>
  </r>
  <r>
    <n v="303"/>
    <x v="2"/>
    <n v="30301"/>
    <x v="7"/>
    <n v="303011050"/>
    <x v="50"/>
    <x v="0"/>
    <x v="1"/>
    <n v="507"/>
  </r>
  <r>
    <n v="303"/>
    <x v="2"/>
    <n v="30301"/>
    <x v="7"/>
    <n v="303011050"/>
    <x v="50"/>
    <x v="0"/>
    <x v="2"/>
    <n v="394"/>
  </r>
  <r>
    <n v="303"/>
    <x v="2"/>
    <n v="30301"/>
    <x v="7"/>
    <n v="303011050"/>
    <x v="50"/>
    <x v="1"/>
    <x v="0"/>
    <n v="6621.4604951866504"/>
  </r>
  <r>
    <n v="303"/>
    <x v="2"/>
    <n v="30301"/>
    <x v="7"/>
    <n v="303011050"/>
    <x v="50"/>
    <x v="1"/>
    <x v="1"/>
    <n v="507.03957447060202"/>
  </r>
  <r>
    <n v="303"/>
    <x v="2"/>
    <n v="30301"/>
    <x v="7"/>
    <n v="303011050"/>
    <x v="50"/>
    <x v="1"/>
    <x v="2"/>
    <n v="461.19513972369299"/>
  </r>
  <r>
    <n v="303"/>
    <x v="2"/>
    <n v="30301"/>
    <x v="7"/>
    <n v="303011050"/>
    <x v="50"/>
    <x v="2"/>
    <x v="0"/>
    <n v="6739.0558393395404"/>
  </r>
  <r>
    <n v="303"/>
    <x v="2"/>
    <n v="30301"/>
    <x v="7"/>
    <n v="303011050"/>
    <x v="50"/>
    <x v="2"/>
    <x v="1"/>
    <n v="482.312274168974"/>
  </r>
  <r>
    <n v="303"/>
    <x v="2"/>
    <n v="30301"/>
    <x v="7"/>
    <n v="303011050"/>
    <x v="50"/>
    <x v="2"/>
    <x v="2"/>
    <n v="448.28124281125002"/>
  </r>
  <r>
    <n v="303"/>
    <x v="2"/>
    <n v="30301"/>
    <x v="7"/>
    <n v="303011050"/>
    <x v="50"/>
    <x v="3"/>
    <x v="0"/>
    <n v="6826.4680356818599"/>
  </r>
  <r>
    <n v="303"/>
    <x v="2"/>
    <n v="30301"/>
    <x v="7"/>
    <n v="303011050"/>
    <x v="50"/>
    <x v="3"/>
    <x v="1"/>
    <n v="486.14704603163898"/>
  </r>
  <r>
    <n v="303"/>
    <x v="2"/>
    <n v="30301"/>
    <x v="7"/>
    <n v="303011050"/>
    <x v="50"/>
    <x v="3"/>
    <x v="2"/>
    <n v="428.50261361902301"/>
  </r>
  <r>
    <n v="303"/>
    <x v="2"/>
    <n v="30301"/>
    <x v="7"/>
    <n v="303011050"/>
    <x v="50"/>
    <x v="4"/>
    <x v="0"/>
    <n v="6936.9169348489004"/>
  </r>
  <r>
    <n v="303"/>
    <x v="2"/>
    <n v="30301"/>
    <x v="7"/>
    <n v="303011050"/>
    <x v="50"/>
    <x v="4"/>
    <x v="1"/>
    <n v="502.60428000080299"/>
  </r>
  <r>
    <n v="303"/>
    <x v="2"/>
    <n v="30301"/>
    <x v="7"/>
    <n v="303011050"/>
    <x v="50"/>
    <x v="4"/>
    <x v="2"/>
    <n v="431.13668174302899"/>
  </r>
  <r>
    <n v="303"/>
    <x v="2"/>
    <n v="30301"/>
    <x v="7"/>
    <n v="303011050"/>
    <x v="50"/>
    <x v="5"/>
    <x v="0"/>
    <n v="6964.5373995084201"/>
  </r>
  <r>
    <n v="303"/>
    <x v="2"/>
    <n v="30301"/>
    <x v="7"/>
    <n v="303011050"/>
    <x v="50"/>
    <x v="5"/>
    <x v="1"/>
    <n v="505.99450881784702"/>
  </r>
  <r>
    <n v="303"/>
    <x v="2"/>
    <n v="30301"/>
    <x v="7"/>
    <n v="303011050"/>
    <x v="50"/>
    <x v="5"/>
    <x v="2"/>
    <n v="444.63914508418799"/>
  </r>
  <r>
    <n v="303"/>
    <x v="2"/>
    <n v="30301"/>
    <x v="7"/>
    <n v="303011051"/>
    <x v="51"/>
    <x v="0"/>
    <x v="0"/>
    <n v="13841"/>
  </r>
  <r>
    <n v="303"/>
    <x v="2"/>
    <n v="30301"/>
    <x v="7"/>
    <n v="303011051"/>
    <x v="51"/>
    <x v="0"/>
    <x v="1"/>
    <n v="1522"/>
  </r>
  <r>
    <n v="303"/>
    <x v="2"/>
    <n v="30301"/>
    <x v="7"/>
    <n v="303011051"/>
    <x v="51"/>
    <x v="0"/>
    <x v="2"/>
    <n v="1410"/>
  </r>
  <r>
    <n v="303"/>
    <x v="2"/>
    <n v="30301"/>
    <x v="7"/>
    <n v="303011051"/>
    <x v="51"/>
    <x v="1"/>
    <x v="0"/>
    <n v="14420.797160455701"/>
  </r>
  <r>
    <n v="303"/>
    <x v="2"/>
    <n v="30301"/>
    <x v="7"/>
    <n v="303011051"/>
    <x v="51"/>
    <x v="1"/>
    <x v="1"/>
    <n v="1557.73730066648"/>
  </r>
  <r>
    <n v="303"/>
    <x v="2"/>
    <n v="30301"/>
    <x v="7"/>
    <n v="303011051"/>
    <x v="51"/>
    <x v="1"/>
    <x v="2"/>
    <n v="1523.3923463385099"/>
  </r>
  <r>
    <n v="303"/>
    <x v="2"/>
    <n v="30301"/>
    <x v="7"/>
    <n v="303011051"/>
    <x v="51"/>
    <x v="2"/>
    <x v="0"/>
    <n v="14755.881572058899"/>
  </r>
  <r>
    <n v="303"/>
    <x v="2"/>
    <n v="30301"/>
    <x v="7"/>
    <n v="303011051"/>
    <x v="51"/>
    <x v="2"/>
    <x v="1"/>
    <n v="1512.9647041968799"/>
  </r>
  <r>
    <n v="303"/>
    <x v="2"/>
    <n v="30301"/>
    <x v="7"/>
    <n v="303011051"/>
    <x v="51"/>
    <x v="2"/>
    <x v="2"/>
    <n v="1533.74541074995"/>
  </r>
  <r>
    <n v="303"/>
    <x v="2"/>
    <n v="30301"/>
    <x v="7"/>
    <n v="303011051"/>
    <x v="51"/>
    <x v="3"/>
    <x v="0"/>
    <n v="15041.3069494682"/>
  </r>
  <r>
    <n v="303"/>
    <x v="2"/>
    <n v="30301"/>
    <x v="7"/>
    <n v="303011051"/>
    <x v="51"/>
    <x v="3"/>
    <x v="1"/>
    <n v="1536.0685446610501"/>
  </r>
  <r>
    <n v="303"/>
    <x v="2"/>
    <n v="30301"/>
    <x v="7"/>
    <n v="303011051"/>
    <x v="51"/>
    <x v="3"/>
    <x v="2"/>
    <n v="1496.0713688905801"/>
  </r>
  <r>
    <n v="303"/>
    <x v="2"/>
    <n v="30301"/>
    <x v="7"/>
    <n v="303011051"/>
    <x v="51"/>
    <x v="4"/>
    <x v="0"/>
    <n v="15198.508696324499"/>
  </r>
  <r>
    <n v="303"/>
    <x v="2"/>
    <n v="30301"/>
    <x v="7"/>
    <n v="303011051"/>
    <x v="51"/>
    <x v="4"/>
    <x v="1"/>
    <n v="1582.05025995858"/>
  </r>
  <r>
    <n v="303"/>
    <x v="2"/>
    <n v="30301"/>
    <x v="7"/>
    <n v="303011051"/>
    <x v="51"/>
    <x v="4"/>
    <x v="2"/>
    <n v="1495.9203907720901"/>
  </r>
  <r>
    <n v="303"/>
    <x v="2"/>
    <n v="30301"/>
    <x v="7"/>
    <n v="303011051"/>
    <x v="51"/>
    <x v="5"/>
    <x v="0"/>
    <n v="15321.525372472001"/>
  </r>
  <r>
    <n v="303"/>
    <x v="2"/>
    <n v="30301"/>
    <x v="7"/>
    <n v="303011051"/>
    <x v="51"/>
    <x v="5"/>
    <x v="1"/>
    <n v="1596.9575955984001"/>
  </r>
  <r>
    <n v="303"/>
    <x v="2"/>
    <n v="30301"/>
    <x v="7"/>
    <n v="303011051"/>
    <x v="51"/>
    <x v="5"/>
    <x v="2"/>
    <n v="1543.7612515244"/>
  </r>
  <r>
    <n v="303"/>
    <x v="2"/>
    <n v="30302"/>
    <x v="8"/>
    <n v="303021052"/>
    <x v="52"/>
    <x v="0"/>
    <x v="0"/>
    <n v="10986"/>
  </r>
  <r>
    <n v="303"/>
    <x v="2"/>
    <n v="30302"/>
    <x v="8"/>
    <n v="303021052"/>
    <x v="52"/>
    <x v="0"/>
    <x v="1"/>
    <n v="701"/>
  </r>
  <r>
    <n v="303"/>
    <x v="2"/>
    <n v="30302"/>
    <x v="8"/>
    <n v="303021052"/>
    <x v="52"/>
    <x v="0"/>
    <x v="2"/>
    <n v="461"/>
  </r>
  <r>
    <n v="303"/>
    <x v="2"/>
    <n v="30302"/>
    <x v="8"/>
    <n v="303021052"/>
    <x v="52"/>
    <x v="1"/>
    <x v="0"/>
    <n v="12187.172562276401"/>
  </r>
  <r>
    <n v="303"/>
    <x v="2"/>
    <n v="30302"/>
    <x v="8"/>
    <n v="303021052"/>
    <x v="52"/>
    <x v="1"/>
    <x v="1"/>
    <n v="631.836033920962"/>
  </r>
  <r>
    <n v="303"/>
    <x v="2"/>
    <n v="30302"/>
    <x v="8"/>
    <n v="303021052"/>
    <x v="52"/>
    <x v="1"/>
    <x v="2"/>
    <n v="514.217015302812"/>
  </r>
  <r>
    <n v="303"/>
    <x v="2"/>
    <n v="30302"/>
    <x v="8"/>
    <n v="303021052"/>
    <x v="52"/>
    <x v="2"/>
    <x v="0"/>
    <n v="12568.287931495301"/>
  </r>
  <r>
    <n v="303"/>
    <x v="2"/>
    <n v="30302"/>
    <x v="8"/>
    <n v="303021052"/>
    <x v="52"/>
    <x v="2"/>
    <x v="1"/>
    <n v="591.34910024505803"/>
  </r>
  <r>
    <n v="303"/>
    <x v="2"/>
    <n v="30302"/>
    <x v="8"/>
    <n v="303021052"/>
    <x v="52"/>
    <x v="2"/>
    <x v="2"/>
    <n v="480.524751501286"/>
  </r>
  <r>
    <n v="303"/>
    <x v="2"/>
    <n v="30302"/>
    <x v="8"/>
    <n v="303021052"/>
    <x v="52"/>
    <x v="3"/>
    <x v="0"/>
    <n v="12814.157505974599"/>
  </r>
  <r>
    <n v="303"/>
    <x v="2"/>
    <n v="30302"/>
    <x v="8"/>
    <n v="303021052"/>
    <x v="52"/>
    <x v="3"/>
    <x v="1"/>
    <n v="597.471747953467"/>
  </r>
  <r>
    <n v="303"/>
    <x v="2"/>
    <n v="30302"/>
    <x v="8"/>
    <n v="303021052"/>
    <x v="52"/>
    <x v="3"/>
    <x v="2"/>
    <n v="454.71768391256199"/>
  </r>
  <r>
    <n v="303"/>
    <x v="2"/>
    <n v="30302"/>
    <x v="8"/>
    <n v="303021052"/>
    <x v="52"/>
    <x v="4"/>
    <x v="0"/>
    <n v="13035.667944044801"/>
  </r>
  <r>
    <n v="303"/>
    <x v="2"/>
    <n v="30302"/>
    <x v="8"/>
    <n v="303021052"/>
    <x v="52"/>
    <x v="4"/>
    <x v="1"/>
    <n v="618.25339735667706"/>
  </r>
  <r>
    <n v="303"/>
    <x v="2"/>
    <n v="30302"/>
    <x v="8"/>
    <n v="303021052"/>
    <x v="52"/>
    <x v="4"/>
    <x v="2"/>
    <n v="461.19893382331901"/>
  </r>
  <r>
    <n v="303"/>
    <x v="2"/>
    <n v="30302"/>
    <x v="8"/>
    <n v="303021052"/>
    <x v="52"/>
    <x v="5"/>
    <x v="0"/>
    <n v="13078.378939529201"/>
  </r>
  <r>
    <n v="303"/>
    <x v="2"/>
    <n v="30302"/>
    <x v="8"/>
    <n v="303021052"/>
    <x v="52"/>
    <x v="5"/>
    <x v="1"/>
    <n v="620.28532610518698"/>
  </r>
  <r>
    <n v="303"/>
    <x v="2"/>
    <n v="30302"/>
    <x v="8"/>
    <n v="303021052"/>
    <x v="52"/>
    <x v="5"/>
    <x v="2"/>
    <n v="479.77601025328102"/>
  </r>
  <r>
    <n v="303"/>
    <x v="2"/>
    <n v="30302"/>
    <x v="8"/>
    <n v="303021053"/>
    <x v="53"/>
    <x v="0"/>
    <x v="0"/>
    <n v="15851"/>
  </r>
  <r>
    <n v="303"/>
    <x v="2"/>
    <n v="30302"/>
    <x v="8"/>
    <n v="303021053"/>
    <x v="53"/>
    <x v="0"/>
    <x v="1"/>
    <n v="1239"/>
  </r>
  <r>
    <n v="303"/>
    <x v="2"/>
    <n v="30302"/>
    <x v="8"/>
    <n v="303021053"/>
    <x v="53"/>
    <x v="0"/>
    <x v="2"/>
    <n v="1067"/>
  </r>
  <r>
    <n v="303"/>
    <x v="2"/>
    <n v="30302"/>
    <x v="8"/>
    <n v="303021053"/>
    <x v="53"/>
    <x v="1"/>
    <x v="0"/>
    <n v="17014.8133496753"/>
  </r>
  <r>
    <n v="303"/>
    <x v="2"/>
    <n v="30302"/>
    <x v="8"/>
    <n v="303021053"/>
    <x v="53"/>
    <x v="1"/>
    <x v="1"/>
    <n v="1158.9681101282899"/>
  </r>
  <r>
    <n v="303"/>
    <x v="2"/>
    <n v="30302"/>
    <x v="8"/>
    <n v="303021053"/>
    <x v="53"/>
    <x v="1"/>
    <x v="2"/>
    <n v="1120.98423324131"/>
  </r>
  <r>
    <n v="303"/>
    <x v="2"/>
    <n v="30302"/>
    <x v="8"/>
    <n v="303021053"/>
    <x v="53"/>
    <x v="2"/>
    <x v="0"/>
    <n v="18308.498756335201"/>
  </r>
  <r>
    <n v="303"/>
    <x v="2"/>
    <n v="30302"/>
    <x v="8"/>
    <n v="303021053"/>
    <x v="53"/>
    <x v="2"/>
    <x v="1"/>
    <n v="1198.19625306377"/>
  </r>
  <r>
    <n v="303"/>
    <x v="2"/>
    <n v="30302"/>
    <x v="8"/>
    <n v="303021053"/>
    <x v="53"/>
    <x v="2"/>
    <x v="2"/>
    <n v="1132.7246860429"/>
  </r>
  <r>
    <n v="303"/>
    <x v="2"/>
    <n v="30302"/>
    <x v="8"/>
    <n v="303021053"/>
    <x v="53"/>
    <x v="3"/>
    <x v="0"/>
    <n v="19407.2875757982"/>
  </r>
  <r>
    <n v="303"/>
    <x v="2"/>
    <n v="30302"/>
    <x v="8"/>
    <n v="303021053"/>
    <x v="53"/>
    <x v="3"/>
    <x v="1"/>
    <n v="1263.8066704840501"/>
  </r>
  <r>
    <n v="303"/>
    <x v="2"/>
    <n v="30302"/>
    <x v="8"/>
    <n v="303021053"/>
    <x v="53"/>
    <x v="3"/>
    <x v="2"/>
    <n v="1138.7507444999701"/>
  </r>
  <r>
    <n v="303"/>
    <x v="2"/>
    <n v="30302"/>
    <x v="8"/>
    <n v="303021053"/>
    <x v="53"/>
    <x v="4"/>
    <x v="0"/>
    <n v="20536.242041857298"/>
  </r>
  <r>
    <n v="303"/>
    <x v="2"/>
    <n v="30302"/>
    <x v="8"/>
    <n v="303021053"/>
    <x v="53"/>
    <x v="4"/>
    <x v="1"/>
    <n v="1353.74063619656"/>
  </r>
  <r>
    <n v="303"/>
    <x v="2"/>
    <n v="30302"/>
    <x v="8"/>
    <n v="303021053"/>
    <x v="53"/>
    <x v="4"/>
    <x v="2"/>
    <n v="1191.8788848931799"/>
  </r>
  <r>
    <n v="303"/>
    <x v="2"/>
    <n v="30302"/>
    <x v="8"/>
    <n v="303021053"/>
    <x v="53"/>
    <x v="5"/>
    <x v="0"/>
    <n v="21107.661231880698"/>
  </r>
  <r>
    <n v="303"/>
    <x v="2"/>
    <n v="30302"/>
    <x v="8"/>
    <n v="303021053"/>
    <x v="53"/>
    <x v="5"/>
    <x v="1"/>
    <n v="1391.7012278166301"/>
  </r>
  <r>
    <n v="303"/>
    <x v="2"/>
    <n v="30302"/>
    <x v="8"/>
    <n v="303021053"/>
    <x v="53"/>
    <x v="5"/>
    <x v="2"/>
    <n v="1253.95742818657"/>
  </r>
  <r>
    <n v="303"/>
    <x v="2"/>
    <n v="30302"/>
    <x v="8"/>
    <n v="303021054"/>
    <x v="54"/>
    <x v="0"/>
    <x v="0"/>
    <n v="4465"/>
  </r>
  <r>
    <n v="303"/>
    <x v="2"/>
    <n v="30302"/>
    <x v="8"/>
    <n v="303021054"/>
    <x v="54"/>
    <x v="0"/>
    <x v="1"/>
    <n v="292"/>
  </r>
  <r>
    <n v="303"/>
    <x v="2"/>
    <n v="30302"/>
    <x v="8"/>
    <n v="303021054"/>
    <x v="54"/>
    <x v="0"/>
    <x v="2"/>
    <n v="337"/>
  </r>
  <r>
    <n v="303"/>
    <x v="2"/>
    <n v="30302"/>
    <x v="8"/>
    <n v="303021054"/>
    <x v="54"/>
    <x v="1"/>
    <x v="0"/>
    <n v="4965.0002364846796"/>
  </r>
  <r>
    <n v="303"/>
    <x v="2"/>
    <n v="30302"/>
    <x v="8"/>
    <n v="303021054"/>
    <x v="54"/>
    <x v="1"/>
    <x v="1"/>
    <n v="303.07255236255298"/>
  </r>
  <r>
    <n v="303"/>
    <x v="2"/>
    <n v="30302"/>
    <x v="8"/>
    <n v="303021054"/>
    <x v="54"/>
    <x v="1"/>
    <x v="2"/>
    <n v="335.62097727667901"/>
  </r>
  <r>
    <n v="303"/>
    <x v="2"/>
    <n v="30302"/>
    <x v="8"/>
    <n v="303021054"/>
    <x v="54"/>
    <x v="2"/>
    <x v="0"/>
    <n v="5026.68509196169"/>
  </r>
  <r>
    <n v="303"/>
    <x v="2"/>
    <n v="30302"/>
    <x v="8"/>
    <n v="303021054"/>
    <x v="54"/>
    <x v="2"/>
    <x v="1"/>
    <n v="292.82931326257898"/>
  </r>
  <r>
    <n v="303"/>
    <x v="2"/>
    <n v="30302"/>
    <x v="8"/>
    <n v="303021054"/>
    <x v="54"/>
    <x v="2"/>
    <x v="2"/>
    <n v="317.33624818901802"/>
  </r>
  <r>
    <n v="303"/>
    <x v="2"/>
    <n v="30302"/>
    <x v="8"/>
    <n v="303021054"/>
    <x v="54"/>
    <x v="3"/>
    <x v="0"/>
    <n v="5099.3460007398699"/>
  </r>
  <r>
    <n v="303"/>
    <x v="2"/>
    <n v="30302"/>
    <x v="8"/>
    <n v="303021054"/>
    <x v="54"/>
    <x v="3"/>
    <x v="1"/>
    <n v="297.47741638566902"/>
  </r>
  <r>
    <n v="303"/>
    <x v="2"/>
    <n v="30302"/>
    <x v="8"/>
    <n v="303021054"/>
    <x v="54"/>
    <x v="3"/>
    <x v="2"/>
    <n v="310.53049600939602"/>
  </r>
  <r>
    <n v="303"/>
    <x v="2"/>
    <n v="30302"/>
    <x v="8"/>
    <n v="303021054"/>
    <x v="54"/>
    <x v="4"/>
    <x v="0"/>
    <n v="5199.6774119810698"/>
  </r>
  <r>
    <n v="303"/>
    <x v="2"/>
    <n v="30302"/>
    <x v="8"/>
    <n v="303021054"/>
    <x v="54"/>
    <x v="4"/>
    <x v="1"/>
    <n v="309.91745544048302"/>
  </r>
  <r>
    <n v="303"/>
    <x v="2"/>
    <n v="30302"/>
    <x v="8"/>
    <n v="303021054"/>
    <x v="54"/>
    <x v="4"/>
    <x v="2"/>
    <n v="316.17847194993601"/>
  </r>
  <r>
    <n v="303"/>
    <x v="2"/>
    <n v="30302"/>
    <x v="8"/>
    <n v="303021054"/>
    <x v="54"/>
    <x v="5"/>
    <x v="0"/>
    <n v="5278.3548623555798"/>
  </r>
  <r>
    <n v="303"/>
    <x v="2"/>
    <n v="30302"/>
    <x v="8"/>
    <n v="303021054"/>
    <x v="54"/>
    <x v="5"/>
    <x v="1"/>
    <n v="316.79404540078701"/>
  </r>
  <r>
    <n v="303"/>
    <x v="2"/>
    <n v="30302"/>
    <x v="8"/>
    <n v="303021054"/>
    <x v="54"/>
    <x v="5"/>
    <x v="2"/>
    <n v="332.56705438670599"/>
  </r>
  <r>
    <n v="303"/>
    <x v="2"/>
    <n v="30302"/>
    <x v="8"/>
    <n v="303021055"/>
    <x v="55"/>
    <x v="0"/>
    <x v="0"/>
    <n v="9720"/>
  </r>
  <r>
    <n v="303"/>
    <x v="2"/>
    <n v="30302"/>
    <x v="8"/>
    <n v="303021055"/>
    <x v="55"/>
    <x v="0"/>
    <x v="1"/>
    <n v="608"/>
  </r>
  <r>
    <n v="303"/>
    <x v="2"/>
    <n v="30302"/>
    <x v="8"/>
    <n v="303021055"/>
    <x v="55"/>
    <x v="0"/>
    <x v="2"/>
    <n v="385"/>
  </r>
  <r>
    <n v="303"/>
    <x v="2"/>
    <n v="30302"/>
    <x v="8"/>
    <n v="303021055"/>
    <x v="55"/>
    <x v="1"/>
    <x v="0"/>
    <n v="10596.777161328"/>
  </r>
  <r>
    <n v="303"/>
    <x v="2"/>
    <n v="30302"/>
    <x v="8"/>
    <n v="303021055"/>
    <x v="55"/>
    <x v="1"/>
    <x v="1"/>
    <n v="554.14739006111495"/>
  </r>
  <r>
    <n v="303"/>
    <x v="2"/>
    <n v="30302"/>
    <x v="8"/>
    <n v="303021055"/>
    <x v="55"/>
    <x v="1"/>
    <x v="2"/>
    <n v="567.39853087370398"/>
  </r>
  <r>
    <n v="303"/>
    <x v="2"/>
    <n v="30302"/>
    <x v="8"/>
    <n v="303021055"/>
    <x v="55"/>
    <x v="2"/>
    <x v="0"/>
    <n v="12177.0357458453"/>
  </r>
  <r>
    <n v="303"/>
    <x v="2"/>
    <n v="30302"/>
    <x v="8"/>
    <n v="303021055"/>
    <x v="55"/>
    <x v="2"/>
    <x v="1"/>
    <n v="570.51598852640302"/>
  </r>
  <r>
    <n v="303"/>
    <x v="2"/>
    <n v="30302"/>
    <x v="8"/>
    <n v="303021055"/>
    <x v="55"/>
    <x v="2"/>
    <x v="2"/>
    <n v="629.18610683816803"/>
  </r>
  <r>
    <n v="303"/>
    <x v="2"/>
    <n v="30302"/>
    <x v="8"/>
    <n v="303021055"/>
    <x v="55"/>
    <x v="3"/>
    <x v="0"/>
    <n v="13012.7094501763"/>
  </r>
  <r>
    <n v="303"/>
    <x v="2"/>
    <n v="30302"/>
    <x v="8"/>
    <n v="303021055"/>
    <x v="55"/>
    <x v="3"/>
    <x v="1"/>
    <n v="607.39018333922797"/>
  </r>
  <r>
    <n v="303"/>
    <x v="2"/>
    <n v="30302"/>
    <x v="8"/>
    <n v="303021055"/>
    <x v="55"/>
    <x v="3"/>
    <x v="2"/>
    <n v="615.10021713904598"/>
  </r>
  <r>
    <n v="303"/>
    <x v="2"/>
    <n v="30302"/>
    <x v="8"/>
    <n v="303021055"/>
    <x v="55"/>
    <x v="4"/>
    <x v="0"/>
    <n v="13464.6346142195"/>
  </r>
  <r>
    <n v="303"/>
    <x v="2"/>
    <n v="30302"/>
    <x v="8"/>
    <n v="303021055"/>
    <x v="55"/>
    <x v="4"/>
    <x v="1"/>
    <n v="639.95532816656998"/>
  </r>
  <r>
    <n v="303"/>
    <x v="2"/>
    <n v="30302"/>
    <x v="8"/>
    <n v="303021055"/>
    <x v="55"/>
    <x v="4"/>
    <x v="2"/>
    <n v="625.781340347899"/>
  </r>
  <r>
    <n v="303"/>
    <x v="2"/>
    <n v="30302"/>
    <x v="8"/>
    <n v="303021055"/>
    <x v="55"/>
    <x v="5"/>
    <x v="0"/>
    <n v="13832.898560748101"/>
  </r>
  <r>
    <n v="303"/>
    <x v="2"/>
    <n v="30302"/>
    <x v="8"/>
    <n v="303021055"/>
    <x v="55"/>
    <x v="5"/>
    <x v="1"/>
    <n v="659.06824854576098"/>
  </r>
  <r>
    <n v="303"/>
    <x v="2"/>
    <n v="30302"/>
    <x v="8"/>
    <n v="303021055"/>
    <x v="55"/>
    <x v="5"/>
    <x v="2"/>
    <n v="660.24608394359302"/>
  </r>
  <r>
    <n v="303"/>
    <x v="2"/>
    <n v="30302"/>
    <x v="8"/>
    <n v="303021056"/>
    <x v="56"/>
    <x v="0"/>
    <x v="0"/>
    <n v="7248"/>
  </r>
  <r>
    <n v="303"/>
    <x v="2"/>
    <n v="30302"/>
    <x v="8"/>
    <n v="303021056"/>
    <x v="56"/>
    <x v="0"/>
    <x v="1"/>
    <n v="903"/>
  </r>
  <r>
    <n v="303"/>
    <x v="2"/>
    <n v="30302"/>
    <x v="8"/>
    <n v="303021056"/>
    <x v="56"/>
    <x v="0"/>
    <x v="2"/>
    <n v="862"/>
  </r>
  <r>
    <n v="303"/>
    <x v="2"/>
    <n v="30302"/>
    <x v="8"/>
    <n v="303021056"/>
    <x v="56"/>
    <x v="1"/>
    <x v="0"/>
    <n v="7701.3438263544404"/>
  </r>
  <r>
    <n v="303"/>
    <x v="2"/>
    <n v="30302"/>
    <x v="8"/>
    <n v="303021056"/>
    <x v="56"/>
    <x v="1"/>
    <x v="1"/>
    <n v="843.38758020702699"/>
  </r>
  <r>
    <n v="303"/>
    <x v="2"/>
    <n v="30302"/>
    <x v="8"/>
    <n v="303021056"/>
    <x v="56"/>
    <x v="1"/>
    <x v="2"/>
    <n v="769.41152782031998"/>
  </r>
  <r>
    <n v="303"/>
    <x v="2"/>
    <n v="30302"/>
    <x v="8"/>
    <n v="303021056"/>
    <x v="56"/>
    <x v="2"/>
    <x v="0"/>
    <n v="7873.7375629813396"/>
  </r>
  <r>
    <n v="303"/>
    <x v="2"/>
    <n v="30302"/>
    <x v="8"/>
    <n v="303021056"/>
    <x v="56"/>
    <x v="2"/>
    <x v="1"/>
    <n v="811.87434527353003"/>
  </r>
  <r>
    <n v="303"/>
    <x v="2"/>
    <n v="30302"/>
    <x v="8"/>
    <n v="303021056"/>
    <x v="56"/>
    <x v="2"/>
    <x v="2"/>
    <n v="701.01203805474802"/>
  </r>
  <r>
    <n v="303"/>
    <x v="2"/>
    <n v="30302"/>
    <x v="8"/>
    <n v="303021056"/>
    <x v="56"/>
    <x v="3"/>
    <x v="0"/>
    <n v="7948.9513283419501"/>
  </r>
  <r>
    <n v="303"/>
    <x v="2"/>
    <n v="30302"/>
    <x v="8"/>
    <n v="303021056"/>
    <x v="56"/>
    <x v="3"/>
    <x v="1"/>
    <n v="822.12845709081898"/>
  </r>
  <r>
    <n v="303"/>
    <x v="2"/>
    <n v="30302"/>
    <x v="8"/>
    <n v="303021056"/>
    <x v="56"/>
    <x v="3"/>
    <x v="2"/>
    <n v="666.406735984644"/>
  </r>
  <r>
    <n v="303"/>
    <x v="2"/>
    <n v="30302"/>
    <x v="8"/>
    <n v="303021056"/>
    <x v="56"/>
    <x v="4"/>
    <x v="0"/>
    <n v="7989.4744078552803"/>
  </r>
  <r>
    <n v="303"/>
    <x v="2"/>
    <n v="30302"/>
    <x v="8"/>
    <n v="303021056"/>
    <x v="56"/>
    <x v="4"/>
    <x v="1"/>
    <n v="845.50884547563896"/>
  </r>
  <r>
    <n v="303"/>
    <x v="2"/>
    <n v="30302"/>
    <x v="8"/>
    <n v="303021056"/>
    <x v="56"/>
    <x v="4"/>
    <x v="2"/>
    <n v="662.66557645400098"/>
  </r>
  <r>
    <n v="303"/>
    <x v="2"/>
    <n v="30302"/>
    <x v="8"/>
    <n v="303021056"/>
    <x v="56"/>
    <x v="5"/>
    <x v="0"/>
    <n v="7977.4605148604696"/>
  </r>
  <r>
    <n v="303"/>
    <x v="2"/>
    <n v="30302"/>
    <x v="8"/>
    <n v="303021056"/>
    <x v="56"/>
    <x v="5"/>
    <x v="1"/>
    <n v="845.47299025469499"/>
  </r>
  <r>
    <n v="303"/>
    <x v="2"/>
    <n v="30302"/>
    <x v="8"/>
    <n v="303021056"/>
    <x v="56"/>
    <x v="5"/>
    <x v="2"/>
    <n v="680.87204344543102"/>
  </r>
  <r>
    <n v="303"/>
    <x v="2"/>
    <n v="30302"/>
    <x v="8"/>
    <n v="303021057"/>
    <x v="57"/>
    <x v="0"/>
    <x v="0"/>
    <n v="5539"/>
  </r>
  <r>
    <n v="303"/>
    <x v="2"/>
    <n v="30302"/>
    <x v="8"/>
    <n v="303021057"/>
    <x v="57"/>
    <x v="0"/>
    <x v="1"/>
    <n v="564"/>
  </r>
  <r>
    <n v="303"/>
    <x v="2"/>
    <n v="30302"/>
    <x v="8"/>
    <n v="303021057"/>
    <x v="57"/>
    <x v="0"/>
    <x v="2"/>
    <n v="394"/>
  </r>
  <r>
    <n v="303"/>
    <x v="2"/>
    <n v="30302"/>
    <x v="8"/>
    <n v="303021057"/>
    <x v="57"/>
    <x v="1"/>
    <x v="0"/>
    <n v="5799.48091773958"/>
  </r>
  <r>
    <n v="303"/>
    <x v="2"/>
    <n v="30302"/>
    <x v="8"/>
    <n v="303021057"/>
    <x v="57"/>
    <x v="1"/>
    <x v="1"/>
    <n v="539.636712984322"/>
  </r>
  <r>
    <n v="303"/>
    <x v="2"/>
    <n v="30302"/>
    <x v="8"/>
    <n v="303021057"/>
    <x v="57"/>
    <x v="1"/>
    <x v="2"/>
    <n v="481.753166989975"/>
  </r>
  <r>
    <n v="303"/>
    <x v="2"/>
    <n v="30302"/>
    <x v="8"/>
    <n v="303021057"/>
    <x v="57"/>
    <x v="2"/>
    <x v="0"/>
    <n v="5911.45661095983"/>
  </r>
  <r>
    <n v="303"/>
    <x v="2"/>
    <n v="30302"/>
    <x v="8"/>
    <n v="303021057"/>
    <x v="57"/>
    <x v="2"/>
    <x v="1"/>
    <n v="512.26943530209496"/>
  </r>
  <r>
    <n v="303"/>
    <x v="2"/>
    <n v="30302"/>
    <x v="8"/>
    <n v="303021057"/>
    <x v="57"/>
    <x v="2"/>
    <x v="2"/>
    <n v="475.57689411524802"/>
  </r>
  <r>
    <n v="303"/>
    <x v="2"/>
    <n v="30302"/>
    <x v="8"/>
    <n v="303021057"/>
    <x v="57"/>
    <x v="3"/>
    <x v="0"/>
    <n v="5995.2666349841902"/>
  </r>
  <r>
    <n v="303"/>
    <x v="2"/>
    <n v="30302"/>
    <x v="8"/>
    <n v="303021057"/>
    <x v="57"/>
    <x v="3"/>
    <x v="1"/>
    <n v="517.27084630886702"/>
  </r>
  <r>
    <n v="303"/>
    <x v="2"/>
    <n v="30302"/>
    <x v="8"/>
    <n v="303021057"/>
    <x v="57"/>
    <x v="3"/>
    <x v="2"/>
    <n v="457.12220529887202"/>
  </r>
  <r>
    <n v="303"/>
    <x v="2"/>
    <n v="30302"/>
    <x v="8"/>
    <n v="303021057"/>
    <x v="57"/>
    <x v="4"/>
    <x v="0"/>
    <n v="6060.2242695416098"/>
  </r>
  <r>
    <n v="303"/>
    <x v="2"/>
    <n v="30302"/>
    <x v="8"/>
    <n v="303021057"/>
    <x v="57"/>
    <x v="4"/>
    <x v="1"/>
    <n v="531.40004530947294"/>
  </r>
  <r>
    <n v="303"/>
    <x v="2"/>
    <n v="30302"/>
    <x v="8"/>
    <n v="303021057"/>
    <x v="57"/>
    <x v="4"/>
    <x v="2"/>
    <n v="456.49592717171299"/>
  </r>
  <r>
    <n v="303"/>
    <x v="2"/>
    <n v="30302"/>
    <x v="8"/>
    <n v="303021057"/>
    <x v="57"/>
    <x v="5"/>
    <x v="0"/>
    <n v="6069.2074472166396"/>
  </r>
  <r>
    <n v="303"/>
    <x v="2"/>
    <n v="30302"/>
    <x v="8"/>
    <n v="303021057"/>
    <x v="57"/>
    <x v="5"/>
    <x v="1"/>
    <n v="533.42767821145799"/>
  </r>
  <r>
    <n v="303"/>
    <x v="2"/>
    <n v="30302"/>
    <x v="8"/>
    <n v="303021057"/>
    <x v="57"/>
    <x v="5"/>
    <x v="2"/>
    <n v="468.33497835972798"/>
  </r>
  <r>
    <n v="303"/>
    <x v="2"/>
    <n v="30302"/>
    <x v="8"/>
    <n v="303021058"/>
    <x v="58"/>
    <x v="0"/>
    <x v="0"/>
    <n v="8197"/>
  </r>
  <r>
    <n v="303"/>
    <x v="2"/>
    <n v="30302"/>
    <x v="8"/>
    <n v="303021058"/>
    <x v="58"/>
    <x v="0"/>
    <x v="1"/>
    <n v="324"/>
  </r>
  <r>
    <n v="303"/>
    <x v="2"/>
    <n v="30302"/>
    <x v="8"/>
    <n v="303021058"/>
    <x v="58"/>
    <x v="0"/>
    <x v="2"/>
    <n v="253"/>
  </r>
  <r>
    <n v="303"/>
    <x v="2"/>
    <n v="30302"/>
    <x v="8"/>
    <n v="303021058"/>
    <x v="58"/>
    <x v="1"/>
    <x v="0"/>
    <n v="9869.5027295611508"/>
  </r>
  <r>
    <n v="303"/>
    <x v="2"/>
    <n v="30302"/>
    <x v="8"/>
    <n v="303021058"/>
    <x v="58"/>
    <x v="1"/>
    <x v="1"/>
    <n v="321.51629728017502"/>
  </r>
  <r>
    <n v="303"/>
    <x v="2"/>
    <n v="30302"/>
    <x v="8"/>
    <n v="303021058"/>
    <x v="58"/>
    <x v="1"/>
    <x v="2"/>
    <n v="486.03374515007198"/>
  </r>
  <r>
    <n v="303"/>
    <x v="2"/>
    <n v="30302"/>
    <x v="8"/>
    <n v="303021058"/>
    <x v="58"/>
    <x v="2"/>
    <x v="0"/>
    <n v="12709.0043945948"/>
  </r>
  <r>
    <n v="303"/>
    <x v="2"/>
    <n v="30302"/>
    <x v="8"/>
    <n v="303021058"/>
    <x v="58"/>
    <x v="2"/>
    <x v="1"/>
    <n v="368.73456128969201"/>
  </r>
  <r>
    <n v="303"/>
    <x v="2"/>
    <n v="30302"/>
    <x v="8"/>
    <n v="303021058"/>
    <x v="58"/>
    <x v="2"/>
    <x v="2"/>
    <n v="580.57842488840799"/>
  </r>
  <r>
    <n v="303"/>
    <x v="2"/>
    <n v="30302"/>
    <x v="8"/>
    <n v="303021058"/>
    <x v="58"/>
    <x v="3"/>
    <x v="0"/>
    <n v="16401.896050866399"/>
  </r>
  <r>
    <n v="303"/>
    <x v="2"/>
    <n v="30302"/>
    <x v="8"/>
    <n v="303021058"/>
    <x v="58"/>
    <x v="3"/>
    <x v="1"/>
    <n v="475.638498881815"/>
  </r>
  <r>
    <n v="303"/>
    <x v="2"/>
    <n v="30302"/>
    <x v="8"/>
    <n v="303021058"/>
    <x v="58"/>
    <x v="3"/>
    <x v="2"/>
    <n v="658.12096691463796"/>
  </r>
  <r>
    <n v="303"/>
    <x v="2"/>
    <n v="30302"/>
    <x v="8"/>
    <n v="303021058"/>
    <x v="58"/>
    <x v="4"/>
    <x v="0"/>
    <n v="20532.952107200301"/>
  </r>
  <r>
    <n v="303"/>
    <x v="2"/>
    <n v="30302"/>
    <x v="8"/>
    <n v="303021058"/>
    <x v="58"/>
    <x v="4"/>
    <x v="1"/>
    <n v="619.490255598217"/>
  </r>
  <r>
    <n v="303"/>
    <x v="2"/>
    <n v="30302"/>
    <x v="8"/>
    <n v="303021058"/>
    <x v="58"/>
    <x v="4"/>
    <x v="2"/>
    <n v="769.33587765323796"/>
  </r>
  <r>
    <n v="303"/>
    <x v="2"/>
    <n v="30302"/>
    <x v="8"/>
    <n v="303021058"/>
    <x v="58"/>
    <x v="5"/>
    <x v="0"/>
    <n v="27372.714154322199"/>
  </r>
  <r>
    <n v="303"/>
    <x v="2"/>
    <n v="30302"/>
    <x v="8"/>
    <n v="303021058"/>
    <x v="58"/>
    <x v="5"/>
    <x v="1"/>
    <n v="842.23486681910401"/>
  </r>
  <r>
    <n v="303"/>
    <x v="2"/>
    <n v="30302"/>
    <x v="8"/>
    <n v="303021058"/>
    <x v="58"/>
    <x v="5"/>
    <x v="2"/>
    <n v="994.31176831679102"/>
  </r>
  <r>
    <n v="303"/>
    <x v="2"/>
    <n v="30302"/>
    <x v="8"/>
    <n v="303021059"/>
    <x v="59"/>
    <x v="0"/>
    <x v="0"/>
    <n v="9088"/>
  </r>
  <r>
    <n v="303"/>
    <x v="2"/>
    <n v="30302"/>
    <x v="8"/>
    <n v="303021059"/>
    <x v="59"/>
    <x v="0"/>
    <x v="1"/>
    <n v="676"/>
  </r>
  <r>
    <n v="303"/>
    <x v="2"/>
    <n v="30302"/>
    <x v="8"/>
    <n v="303021059"/>
    <x v="59"/>
    <x v="0"/>
    <x v="2"/>
    <n v="575"/>
  </r>
  <r>
    <n v="303"/>
    <x v="2"/>
    <n v="30302"/>
    <x v="8"/>
    <n v="303021059"/>
    <x v="59"/>
    <x v="1"/>
    <x v="0"/>
    <n v="9695.0030818774194"/>
  </r>
  <r>
    <n v="303"/>
    <x v="2"/>
    <n v="30302"/>
    <x v="8"/>
    <n v="303021059"/>
    <x v="59"/>
    <x v="1"/>
    <x v="1"/>
    <n v="667.14431607235804"/>
  </r>
  <r>
    <n v="303"/>
    <x v="2"/>
    <n v="30302"/>
    <x v="8"/>
    <n v="303021059"/>
    <x v="59"/>
    <x v="1"/>
    <x v="2"/>
    <n v="678.77922505034405"/>
  </r>
  <r>
    <n v="303"/>
    <x v="2"/>
    <n v="30302"/>
    <x v="8"/>
    <n v="303021059"/>
    <x v="59"/>
    <x v="2"/>
    <x v="0"/>
    <n v="10382.770679474899"/>
  </r>
  <r>
    <n v="303"/>
    <x v="2"/>
    <n v="30302"/>
    <x v="8"/>
    <n v="303021059"/>
    <x v="59"/>
    <x v="2"/>
    <x v="1"/>
    <n v="662.25027407117602"/>
  </r>
  <r>
    <n v="303"/>
    <x v="2"/>
    <n v="30302"/>
    <x v="8"/>
    <n v="303021059"/>
    <x v="59"/>
    <x v="2"/>
    <x v="2"/>
    <n v="707.81981571910603"/>
  </r>
  <r>
    <n v="303"/>
    <x v="2"/>
    <n v="30302"/>
    <x v="8"/>
    <n v="303021059"/>
    <x v="59"/>
    <x v="3"/>
    <x v="0"/>
    <n v="11215.0808637717"/>
  </r>
  <r>
    <n v="303"/>
    <x v="2"/>
    <n v="30302"/>
    <x v="8"/>
    <n v="303021059"/>
    <x v="59"/>
    <x v="3"/>
    <x v="1"/>
    <n v="701.47438094092104"/>
  </r>
  <r>
    <n v="303"/>
    <x v="2"/>
    <n v="30302"/>
    <x v="8"/>
    <n v="303021059"/>
    <x v="59"/>
    <x v="3"/>
    <x v="2"/>
    <n v="719.47738339931198"/>
  </r>
  <r>
    <n v="303"/>
    <x v="2"/>
    <n v="30302"/>
    <x v="8"/>
    <n v="303021059"/>
    <x v="59"/>
    <x v="4"/>
    <x v="0"/>
    <n v="12074.9369429628"/>
  </r>
  <r>
    <n v="303"/>
    <x v="2"/>
    <n v="30302"/>
    <x v="8"/>
    <n v="303021059"/>
    <x v="59"/>
    <x v="4"/>
    <x v="1"/>
    <n v="764.059179433503"/>
  </r>
  <r>
    <n v="303"/>
    <x v="2"/>
    <n v="30302"/>
    <x v="8"/>
    <n v="303021059"/>
    <x v="59"/>
    <x v="4"/>
    <x v="2"/>
    <n v="757.361983349463"/>
  </r>
  <r>
    <n v="303"/>
    <x v="2"/>
    <n v="30302"/>
    <x v="8"/>
    <n v="303021059"/>
    <x v="59"/>
    <x v="5"/>
    <x v="0"/>
    <n v="12383.3295175848"/>
  </r>
  <r>
    <n v="303"/>
    <x v="2"/>
    <n v="30302"/>
    <x v="8"/>
    <n v="303021059"/>
    <x v="59"/>
    <x v="5"/>
    <x v="1"/>
    <n v="783.78696298386603"/>
  </r>
  <r>
    <n v="303"/>
    <x v="2"/>
    <n v="30302"/>
    <x v="8"/>
    <n v="303021059"/>
    <x v="59"/>
    <x v="5"/>
    <x v="2"/>
    <n v="791.11568645136595"/>
  </r>
  <r>
    <n v="303"/>
    <x v="2"/>
    <n v="30303"/>
    <x v="9"/>
    <n v="303031060"/>
    <x v="60"/>
    <x v="0"/>
    <x v="0"/>
    <n v="13171"/>
  </r>
  <r>
    <n v="303"/>
    <x v="2"/>
    <n v="30303"/>
    <x v="9"/>
    <n v="303031060"/>
    <x v="60"/>
    <x v="0"/>
    <x v="1"/>
    <n v="1355"/>
  </r>
  <r>
    <n v="303"/>
    <x v="2"/>
    <n v="30303"/>
    <x v="9"/>
    <n v="303031060"/>
    <x v="60"/>
    <x v="0"/>
    <x v="2"/>
    <n v="937"/>
  </r>
  <r>
    <n v="303"/>
    <x v="2"/>
    <n v="30303"/>
    <x v="9"/>
    <n v="303031060"/>
    <x v="60"/>
    <x v="1"/>
    <x v="0"/>
    <n v="14569.901895403"/>
  </r>
  <r>
    <n v="303"/>
    <x v="2"/>
    <n v="30303"/>
    <x v="9"/>
    <n v="303031060"/>
    <x v="60"/>
    <x v="1"/>
    <x v="1"/>
    <n v="1328.5232288370401"/>
  </r>
  <r>
    <n v="303"/>
    <x v="2"/>
    <n v="30303"/>
    <x v="9"/>
    <n v="303031060"/>
    <x v="60"/>
    <x v="1"/>
    <x v="2"/>
    <n v="1167.42960301792"/>
  </r>
  <r>
    <n v="303"/>
    <x v="2"/>
    <n v="30303"/>
    <x v="9"/>
    <n v="303031060"/>
    <x v="60"/>
    <x v="2"/>
    <x v="0"/>
    <n v="15115.2046525979"/>
  </r>
  <r>
    <n v="303"/>
    <x v="2"/>
    <n v="30303"/>
    <x v="9"/>
    <n v="303031060"/>
    <x v="60"/>
    <x v="2"/>
    <x v="1"/>
    <n v="1298.63684634382"/>
  </r>
  <r>
    <n v="303"/>
    <x v="2"/>
    <n v="30303"/>
    <x v="9"/>
    <n v="303031060"/>
    <x v="60"/>
    <x v="2"/>
    <x v="2"/>
    <n v="1172.6561436010099"/>
  </r>
  <r>
    <n v="303"/>
    <x v="2"/>
    <n v="30303"/>
    <x v="9"/>
    <n v="303031060"/>
    <x v="60"/>
    <x v="3"/>
    <x v="0"/>
    <n v="15393.527456223501"/>
  </r>
  <r>
    <n v="303"/>
    <x v="2"/>
    <n v="30303"/>
    <x v="9"/>
    <n v="303031060"/>
    <x v="60"/>
    <x v="3"/>
    <x v="1"/>
    <n v="1325.3186276551"/>
  </r>
  <r>
    <n v="303"/>
    <x v="2"/>
    <n v="30303"/>
    <x v="9"/>
    <n v="303031060"/>
    <x v="60"/>
    <x v="3"/>
    <x v="2"/>
    <n v="1132.86114762019"/>
  </r>
  <r>
    <n v="303"/>
    <x v="2"/>
    <n v="30303"/>
    <x v="9"/>
    <n v="303031060"/>
    <x v="60"/>
    <x v="4"/>
    <x v="0"/>
    <n v="15489.0277709334"/>
  </r>
  <r>
    <n v="303"/>
    <x v="2"/>
    <n v="30303"/>
    <x v="9"/>
    <n v="303031060"/>
    <x v="60"/>
    <x v="4"/>
    <x v="1"/>
    <n v="1359.07919272915"/>
  </r>
  <r>
    <n v="303"/>
    <x v="2"/>
    <n v="30303"/>
    <x v="9"/>
    <n v="303031060"/>
    <x v="60"/>
    <x v="4"/>
    <x v="2"/>
    <n v="1133.8940367180901"/>
  </r>
  <r>
    <n v="303"/>
    <x v="2"/>
    <n v="30303"/>
    <x v="9"/>
    <n v="303031060"/>
    <x v="60"/>
    <x v="5"/>
    <x v="0"/>
    <n v="15496.809682506"/>
  </r>
  <r>
    <n v="303"/>
    <x v="2"/>
    <n v="30303"/>
    <x v="9"/>
    <n v="303031060"/>
    <x v="60"/>
    <x v="5"/>
    <x v="1"/>
    <n v="1363.94220260526"/>
  </r>
  <r>
    <n v="303"/>
    <x v="2"/>
    <n v="30303"/>
    <x v="9"/>
    <n v="303031060"/>
    <x v="60"/>
    <x v="5"/>
    <x v="2"/>
    <n v="1162.5884452877101"/>
  </r>
  <r>
    <n v="303"/>
    <x v="2"/>
    <n v="30303"/>
    <x v="9"/>
    <n v="303031061"/>
    <x v="61"/>
    <x v="0"/>
    <x v="0"/>
    <n v="5328"/>
  </r>
  <r>
    <n v="303"/>
    <x v="2"/>
    <n v="30303"/>
    <x v="9"/>
    <n v="303031061"/>
    <x v="61"/>
    <x v="0"/>
    <x v="1"/>
    <n v="393"/>
  </r>
  <r>
    <n v="303"/>
    <x v="2"/>
    <n v="30303"/>
    <x v="9"/>
    <n v="303031061"/>
    <x v="61"/>
    <x v="0"/>
    <x v="2"/>
    <n v="346"/>
  </r>
  <r>
    <n v="303"/>
    <x v="2"/>
    <n v="30303"/>
    <x v="9"/>
    <n v="303031061"/>
    <x v="61"/>
    <x v="1"/>
    <x v="0"/>
    <n v="5998.0286016985801"/>
  </r>
  <r>
    <n v="303"/>
    <x v="2"/>
    <n v="30303"/>
    <x v="9"/>
    <n v="303031061"/>
    <x v="61"/>
    <x v="1"/>
    <x v="1"/>
    <n v="363.40350524405602"/>
  </r>
  <r>
    <n v="303"/>
    <x v="2"/>
    <n v="30303"/>
    <x v="9"/>
    <n v="303031061"/>
    <x v="61"/>
    <x v="1"/>
    <x v="2"/>
    <n v="432.57881774502198"/>
  </r>
  <r>
    <n v="303"/>
    <x v="2"/>
    <n v="30303"/>
    <x v="9"/>
    <n v="303031061"/>
    <x v="61"/>
    <x v="2"/>
    <x v="0"/>
    <n v="6673.8515485837397"/>
  </r>
  <r>
    <n v="303"/>
    <x v="2"/>
    <n v="30303"/>
    <x v="9"/>
    <n v="303031061"/>
    <x v="61"/>
    <x v="2"/>
    <x v="1"/>
    <n v="396.17198908723498"/>
  </r>
  <r>
    <n v="303"/>
    <x v="2"/>
    <n v="30303"/>
    <x v="9"/>
    <n v="303031061"/>
    <x v="61"/>
    <x v="2"/>
    <x v="2"/>
    <n v="465.33513446849901"/>
  </r>
  <r>
    <n v="303"/>
    <x v="2"/>
    <n v="30303"/>
    <x v="9"/>
    <n v="303031061"/>
    <x v="61"/>
    <x v="3"/>
    <x v="0"/>
    <n v="7021.6433928727902"/>
  </r>
  <r>
    <n v="303"/>
    <x v="2"/>
    <n v="30303"/>
    <x v="9"/>
    <n v="303031061"/>
    <x v="61"/>
    <x v="3"/>
    <x v="1"/>
    <n v="434.27712688679401"/>
  </r>
  <r>
    <n v="303"/>
    <x v="2"/>
    <n v="30303"/>
    <x v="9"/>
    <n v="303031061"/>
    <x v="61"/>
    <x v="3"/>
    <x v="2"/>
    <n v="472.13255287731101"/>
  </r>
  <r>
    <n v="303"/>
    <x v="2"/>
    <n v="30303"/>
    <x v="9"/>
    <n v="303031061"/>
    <x v="61"/>
    <x v="4"/>
    <x v="0"/>
    <n v="7486.9517639702199"/>
  </r>
  <r>
    <n v="303"/>
    <x v="2"/>
    <n v="30303"/>
    <x v="9"/>
    <n v="303031061"/>
    <x v="61"/>
    <x v="4"/>
    <x v="1"/>
    <n v="481.897599725845"/>
  </r>
  <r>
    <n v="303"/>
    <x v="2"/>
    <n v="30303"/>
    <x v="9"/>
    <n v="303031061"/>
    <x v="61"/>
    <x v="4"/>
    <x v="2"/>
    <n v="510.14834563967798"/>
  </r>
  <r>
    <n v="303"/>
    <x v="2"/>
    <n v="30303"/>
    <x v="9"/>
    <n v="303031061"/>
    <x v="61"/>
    <x v="5"/>
    <x v="0"/>
    <n v="7800.1150843782498"/>
  </r>
  <r>
    <n v="303"/>
    <x v="2"/>
    <n v="30303"/>
    <x v="9"/>
    <n v="303031061"/>
    <x v="61"/>
    <x v="5"/>
    <x v="1"/>
    <n v="511.75140320816001"/>
  </r>
  <r>
    <n v="303"/>
    <x v="2"/>
    <n v="30303"/>
    <x v="9"/>
    <n v="303031061"/>
    <x v="61"/>
    <x v="5"/>
    <x v="2"/>
    <n v="547.50118587906798"/>
  </r>
  <r>
    <n v="303"/>
    <x v="2"/>
    <n v="30303"/>
    <x v="9"/>
    <n v="303031062"/>
    <x v="62"/>
    <x v="0"/>
    <x v="0"/>
    <n v="7019"/>
  </r>
  <r>
    <n v="303"/>
    <x v="2"/>
    <n v="30303"/>
    <x v="9"/>
    <n v="303031062"/>
    <x v="62"/>
    <x v="0"/>
    <x v="1"/>
    <n v="963"/>
  </r>
  <r>
    <n v="303"/>
    <x v="2"/>
    <n v="30303"/>
    <x v="9"/>
    <n v="303031062"/>
    <x v="62"/>
    <x v="0"/>
    <x v="2"/>
    <n v="1021"/>
  </r>
  <r>
    <n v="303"/>
    <x v="2"/>
    <n v="30303"/>
    <x v="9"/>
    <n v="303031062"/>
    <x v="62"/>
    <x v="1"/>
    <x v="0"/>
    <n v="7775.1481856252603"/>
  </r>
  <r>
    <n v="303"/>
    <x v="2"/>
    <n v="30303"/>
    <x v="9"/>
    <n v="303031062"/>
    <x v="62"/>
    <x v="1"/>
    <x v="1"/>
    <n v="754.430531383171"/>
  </r>
  <r>
    <n v="303"/>
    <x v="2"/>
    <n v="30303"/>
    <x v="9"/>
    <n v="303031062"/>
    <x v="62"/>
    <x v="1"/>
    <x v="2"/>
    <n v="908.35315961411595"/>
  </r>
  <r>
    <n v="303"/>
    <x v="2"/>
    <n v="30303"/>
    <x v="9"/>
    <n v="303031062"/>
    <x v="62"/>
    <x v="2"/>
    <x v="0"/>
    <n v="8013.9540546021099"/>
  </r>
  <r>
    <n v="303"/>
    <x v="2"/>
    <n v="30303"/>
    <x v="9"/>
    <n v="303031062"/>
    <x v="62"/>
    <x v="2"/>
    <x v="1"/>
    <n v="675.39951565393096"/>
  </r>
  <r>
    <n v="303"/>
    <x v="2"/>
    <n v="30303"/>
    <x v="9"/>
    <n v="303031062"/>
    <x v="62"/>
    <x v="2"/>
    <x v="2"/>
    <n v="747.51002178764998"/>
  </r>
  <r>
    <n v="303"/>
    <x v="2"/>
    <n v="30303"/>
    <x v="9"/>
    <n v="303031062"/>
    <x v="62"/>
    <x v="3"/>
    <x v="0"/>
    <n v="8081.1930716184697"/>
  </r>
  <r>
    <n v="303"/>
    <x v="2"/>
    <n v="30303"/>
    <x v="9"/>
    <n v="303031062"/>
    <x v="62"/>
    <x v="3"/>
    <x v="1"/>
    <n v="680.85577421536902"/>
  </r>
  <r>
    <n v="303"/>
    <x v="2"/>
    <n v="30303"/>
    <x v="9"/>
    <n v="303031062"/>
    <x v="62"/>
    <x v="3"/>
    <x v="2"/>
    <n v="673.82913272548706"/>
  </r>
  <r>
    <n v="303"/>
    <x v="2"/>
    <n v="30303"/>
    <x v="9"/>
    <n v="303031062"/>
    <x v="62"/>
    <x v="4"/>
    <x v="0"/>
    <n v="8076.2969828020996"/>
  </r>
  <r>
    <n v="303"/>
    <x v="2"/>
    <n v="30303"/>
    <x v="9"/>
    <n v="303031062"/>
    <x v="62"/>
    <x v="4"/>
    <x v="1"/>
    <n v="692.67635140903496"/>
  </r>
  <r>
    <n v="303"/>
    <x v="2"/>
    <n v="30303"/>
    <x v="9"/>
    <n v="303031062"/>
    <x v="62"/>
    <x v="4"/>
    <x v="2"/>
    <n v="666.17563512272"/>
  </r>
  <r>
    <n v="303"/>
    <x v="2"/>
    <n v="30303"/>
    <x v="9"/>
    <n v="303031062"/>
    <x v="62"/>
    <x v="5"/>
    <x v="0"/>
    <n v="8064.0655367689697"/>
  </r>
  <r>
    <n v="303"/>
    <x v="2"/>
    <n v="30303"/>
    <x v="9"/>
    <n v="303031062"/>
    <x v="62"/>
    <x v="5"/>
    <x v="1"/>
    <n v="688.96091712853604"/>
  </r>
  <r>
    <n v="303"/>
    <x v="2"/>
    <n v="30303"/>
    <x v="9"/>
    <n v="303031062"/>
    <x v="62"/>
    <x v="5"/>
    <x v="2"/>
    <n v="681.67716540997901"/>
  </r>
  <r>
    <n v="303"/>
    <x v="2"/>
    <n v="30303"/>
    <x v="9"/>
    <n v="303031063"/>
    <x v="63"/>
    <x v="0"/>
    <x v="0"/>
    <n v="13550"/>
  </r>
  <r>
    <n v="303"/>
    <x v="2"/>
    <n v="30303"/>
    <x v="9"/>
    <n v="303031063"/>
    <x v="63"/>
    <x v="0"/>
    <x v="1"/>
    <n v="1358"/>
  </r>
  <r>
    <n v="303"/>
    <x v="2"/>
    <n v="30303"/>
    <x v="9"/>
    <n v="303031063"/>
    <x v="63"/>
    <x v="0"/>
    <x v="2"/>
    <n v="1251"/>
  </r>
  <r>
    <n v="303"/>
    <x v="2"/>
    <n v="30303"/>
    <x v="9"/>
    <n v="303031063"/>
    <x v="63"/>
    <x v="1"/>
    <x v="0"/>
    <n v="14805.764734639701"/>
  </r>
  <r>
    <n v="303"/>
    <x v="2"/>
    <n v="30303"/>
    <x v="9"/>
    <n v="303031063"/>
    <x v="63"/>
    <x v="1"/>
    <x v="1"/>
    <n v="1216.64123118609"/>
  </r>
  <r>
    <n v="303"/>
    <x v="2"/>
    <n v="30303"/>
    <x v="9"/>
    <n v="303031063"/>
    <x v="63"/>
    <x v="1"/>
    <x v="2"/>
    <n v="1256.8673286135299"/>
  </r>
  <r>
    <n v="303"/>
    <x v="2"/>
    <n v="30303"/>
    <x v="9"/>
    <n v="303031063"/>
    <x v="63"/>
    <x v="2"/>
    <x v="0"/>
    <n v="15821.7111511317"/>
  </r>
  <r>
    <n v="303"/>
    <x v="2"/>
    <n v="30303"/>
    <x v="9"/>
    <n v="303031063"/>
    <x v="63"/>
    <x v="2"/>
    <x v="1"/>
    <n v="1174.88648402794"/>
  </r>
  <r>
    <n v="303"/>
    <x v="2"/>
    <n v="30303"/>
    <x v="9"/>
    <n v="303031063"/>
    <x v="63"/>
    <x v="2"/>
    <x v="2"/>
    <n v="1213.4965484611901"/>
  </r>
  <r>
    <n v="303"/>
    <x v="2"/>
    <n v="30303"/>
    <x v="9"/>
    <n v="303031063"/>
    <x v="63"/>
    <x v="3"/>
    <x v="0"/>
    <n v="16812.465043930199"/>
  </r>
  <r>
    <n v="303"/>
    <x v="2"/>
    <n v="30303"/>
    <x v="9"/>
    <n v="303031063"/>
    <x v="63"/>
    <x v="3"/>
    <x v="1"/>
    <n v="1239.29624062014"/>
  </r>
  <r>
    <n v="303"/>
    <x v="2"/>
    <n v="30303"/>
    <x v="9"/>
    <n v="303031063"/>
    <x v="63"/>
    <x v="3"/>
    <x v="2"/>
    <n v="1184.63188641887"/>
  </r>
  <r>
    <n v="303"/>
    <x v="2"/>
    <n v="30303"/>
    <x v="9"/>
    <n v="303031063"/>
    <x v="63"/>
    <x v="4"/>
    <x v="0"/>
    <n v="17839.080142133502"/>
  </r>
  <r>
    <n v="303"/>
    <x v="2"/>
    <n v="30303"/>
    <x v="9"/>
    <n v="303031063"/>
    <x v="63"/>
    <x v="4"/>
    <x v="1"/>
    <n v="1337.14321671576"/>
  </r>
  <r>
    <n v="303"/>
    <x v="2"/>
    <n v="30303"/>
    <x v="9"/>
    <n v="303031063"/>
    <x v="63"/>
    <x v="4"/>
    <x v="2"/>
    <n v="1235.5755948230999"/>
  </r>
  <r>
    <n v="303"/>
    <x v="2"/>
    <n v="30303"/>
    <x v="9"/>
    <n v="303031063"/>
    <x v="63"/>
    <x v="5"/>
    <x v="0"/>
    <n v="18225.658916141299"/>
  </r>
  <r>
    <n v="303"/>
    <x v="2"/>
    <n v="30303"/>
    <x v="9"/>
    <n v="303031063"/>
    <x v="63"/>
    <x v="5"/>
    <x v="1"/>
    <n v="1367.1579900405"/>
  </r>
  <r>
    <n v="303"/>
    <x v="2"/>
    <n v="30303"/>
    <x v="9"/>
    <n v="303031063"/>
    <x v="63"/>
    <x v="5"/>
    <x v="2"/>
    <n v="1292.0115060917699"/>
  </r>
  <r>
    <n v="303"/>
    <x v="2"/>
    <n v="30303"/>
    <x v="9"/>
    <n v="303031064"/>
    <x v="64"/>
    <x v="0"/>
    <x v="0"/>
    <n v="8907"/>
  </r>
  <r>
    <n v="303"/>
    <x v="2"/>
    <n v="30303"/>
    <x v="9"/>
    <n v="303031064"/>
    <x v="64"/>
    <x v="0"/>
    <x v="1"/>
    <n v="1347"/>
  </r>
  <r>
    <n v="303"/>
    <x v="2"/>
    <n v="30303"/>
    <x v="9"/>
    <n v="303031064"/>
    <x v="64"/>
    <x v="0"/>
    <x v="2"/>
    <n v="955"/>
  </r>
  <r>
    <n v="303"/>
    <x v="2"/>
    <n v="30303"/>
    <x v="9"/>
    <n v="303031064"/>
    <x v="64"/>
    <x v="1"/>
    <x v="0"/>
    <n v="11312.620913799001"/>
  </r>
  <r>
    <n v="303"/>
    <x v="2"/>
    <n v="30303"/>
    <x v="9"/>
    <n v="303031064"/>
    <x v="64"/>
    <x v="1"/>
    <x v="1"/>
    <n v="1541.0687105473301"/>
  </r>
  <r>
    <n v="303"/>
    <x v="2"/>
    <n v="30303"/>
    <x v="9"/>
    <n v="303031064"/>
    <x v="64"/>
    <x v="1"/>
    <x v="2"/>
    <n v="1378.39609704589"/>
  </r>
  <r>
    <n v="303"/>
    <x v="2"/>
    <n v="30303"/>
    <x v="9"/>
    <n v="303031064"/>
    <x v="64"/>
    <x v="2"/>
    <x v="0"/>
    <n v="12700.576909395601"/>
  </r>
  <r>
    <n v="303"/>
    <x v="2"/>
    <n v="30303"/>
    <x v="9"/>
    <n v="303031064"/>
    <x v="64"/>
    <x v="2"/>
    <x v="1"/>
    <n v="1528.97366768026"/>
  </r>
  <r>
    <n v="303"/>
    <x v="2"/>
    <n v="30303"/>
    <x v="9"/>
    <n v="303031064"/>
    <x v="64"/>
    <x v="2"/>
    <x v="2"/>
    <n v="1480.37732093103"/>
  </r>
  <r>
    <n v="303"/>
    <x v="2"/>
    <n v="30303"/>
    <x v="9"/>
    <n v="303031064"/>
    <x v="64"/>
    <x v="3"/>
    <x v="0"/>
    <n v="14205.999043359199"/>
  </r>
  <r>
    <n v="303"/>
    <x v="2"/>
    <n v="30303"/>
    <x v="9"/>
    <n v="303031064"/>
    <x v="64"/>
    <x v="3"/>
    <x v="1"/>
    <n v="1657.4846150017099"/>
  </r>
  <r>
    <n v="303"/>
    <x v="2"/>
    <n v="30303"/>
    <x v="9"/>
    <n v="303031064"/>
    <x v="64"/>
    <x v="3"/>
    <x v="2"/>
    <n v="1499.51365088178"/>
  </r>
  <r>
    <n v="303"/>
    <x v="2"/>
    <n v="30303"/>
    <x v="9"/>
    <n v="303031064"/>
    <x v="64"/>
    <x v="4"/>
    <x v="0"/>
    <n v="15965.4102990382"/>
  </r>
  <r>
    <n v="303"/>
    <x v="2"/>
    <n v="30303"/>
    <x v="9"/>
    <n v="303031064"/>
    <x v="64"/>
    <x v="4"/>
    <x v="1"/>
    <n v="1859.7106410589699"/>
  </r>
  <r>
    <n v="303"/>
    <x v="2"/>
    <n v="30303"/>
    <x v="9"/>
    <n v="303031064"/>
    <x v="64"/>
    <x v="4"/>
    <x v="2"/>
    <n v="1630.90886570466"/>
  </r>
  <r>
    <n v="303"/>
    <x v="2"/>
    <n v="30303"/>
    <x v="9"/>
    <n v="303031064"/>
    <x v="64"/>
    <x v="5"/>
    <x v="0"/>
    <n v="17593.414038947602"/>
  </r>
  <r>
    <n v="303"/>
    <x v="2"/>
    <n v="30303"/>
    <x v="9"/>
    <n v="303031064"/>
    <x v="64"/>
    <x v="5"/>
    <x v="1"/>
    <n v="2018.8697180669899"/>
  </r>
  <r>
    <n v="303"/>
    <x v="2"/>
    <n v="30303"/>
    <x v="9"/>
    <n v="303031064"/>
    <x v="64"/>
    <x v="5"/>
    <x v="2"/>
    <n v="1813.6729031120101"/>
  </r>
  <r>
    <n v="303"/>
    <x v="2"/>
    <n v="30303"/>
    <x v="9"/>
    <n v="303031065"/>
    <x v="65"/>
    <x v="0"/>
    <x v="0"/>
    <n v="9794"/>
  </r>
  <r>
    <n v="303"/>
    <x v="2"/>
    <n v="30303"/>
    <x v="9"/>
    <n v="303031065"/>
    <x v="65"/>
    <x v="0"/>
    <x v="1"/>
    <n v="804"/>
  </r>
  <r>
    <n v="303"/>
    <x v="2"/>
    <n v="30303"/>
    <x v="9"/>
    <n v="303031065"/>
    <x v="65"/>
    <x v="0"/>
    <x v="2"/>
    <n v="572"/>
  </r>
  <r>
    <n v="303"/>
    <x v="2"/>
    <n v="30303"/>
    <x v="9"/>
    <n v="303031065"/>
    <x v="65"/>
    <x v="1"/>
    <x v="0"/>
    <n v="10534.885408436799"/>
  </r>
  <r>
    <n v="303"/>
    <x v="2"/>
    <n v="30303"/>
    <x v="9"/>
    <n v="303031065"/>
    <x v="65"/>
    <x v="1"/>
    <x v="1"/>
    <n v="960.38223923135195"/>
  </r>
  <r>
    <n v="303"/>
    <x v="2"/>
    <n v="30303"/>
    <x v="9"/>
    <n v="303031065"/>
    <x v="65"/>
    <x v="1"/>
    <x v="2"/>
    <n v="875.55277638462996"/>
  </r>
  <r>
    <n v="303"/>
    <x v="2"/>
    <n v="30303"/>
    <x v="9"/>
    <n v="303031065"/>
    <x v="65"/>
    <x v="2"/>
    <x v="0"/>
    <n v="13730.6566878667"/>
  </r>
  <r>
    <n v="303"/>
    <x v="2"/>
    <n v="30303"/>
    <x v="9"/>
    <n v="303031065"/>
    <x v="65"/>
    <x v="2"/>
    <x v="1"/>
    <n v="1170.3512765123401"/>
  </r>
  <r>
    <n v="303"/>
    <x v="2"/>
    <n v="30303"/>
    <x v="9"/>
    <n v="303031065"/>
    <x v="65"/>
    <x v="2"/>
    <x v="2"/>
    <n v="1160.1046292404601"/>
  </r>
  <r>
    <n v="303"/>
    <x v="2"/>
    <n v="30303"/>
    <x v="9"/>
    <n v="303031065"/>
    <x v="65"/>
    <x v="3"/>
    <x v="0"/>
    <n v="16100.862839068899"/>
  </r>
  <r>
    <n v="303"/>
    <x v="2"/>
    <n v="30303"/>
    <x v="9"/>
    <n v="303031065"/>
    <x v="65"/>
    <x v="3"/>
    <x v="1"/>
    <n v="1330.48060603507"/>
  </r>
  <r>
    <n v="303"/>
    <x v="2"/>
    <n v="30303"/>
    <x v="9"/>
    <n v="303031065"/>
    <x v="65"/>
    <x v="3"/>
    <x v="2"/>
    <n v="1257.19783857587"/>
  </r>
  <r>
    <n v="303"/>
    <x v="2"/>
    <n v="30303"/>
    <x v="9"/>
    <n v="303031065"/>
    <x v="65"/>
    <x v="4"/>
    <x v="0"/>
    <n v="18183.473242508499"/>
  </r>
  <r>
    <n v="303"/>
    <x v="2"/>
    <n v="30303"/>
    <x v="9"/>
    <n v="303031065"/>
    <x v="65"/>
    <x v="4"/>
    <x v="1"/>
    <n v="1495.84228584776"/>
  </r>
  <r>
    <n v="303"/>
    <x v="2"/>
    <n v="30303"/>
    <x v="9"/>
    <n v="303031065"/>
    <x v="65"/>
    <x v="4"/>
    <x v="2"/>
    <n v="1370.6797678698499"/>
  </r>
  <r>
    <n v="303"/>
    <x v="2"/>
    <n v="30303"/>
    <x v="9"/>
    <n v="303031065"/>
    <x v="65"/>
    <x v="5"/>
    <x v="0"/>
    <n v="19479.3701758354"/>
  </r>
  <r>
    <n v="303"/>
    <x v="2"/>
    <n v="30303"/>
    <x v="9"/>
    <n v="303031065"/>
    <x v="65"/>
    <x v="5"/>
    <x v="1"/>
    <n v="1576.6358945352699"/>
  </r>
  <r>
    <n v="303"/>
    <x v="2"/>
    <n v="30303"/>
    <x v="9"/>
    <n v="303031065"/>
    <x v="65"/>
    <x v="5"/>
    <x v="2"/>
    <n v="1459.1148366340101"/>
  </r>
  <r>
    <n v="303"/>
    <x v="2"/>
    <n v="30303"/>
    <x v="9"/>
    <n v="303031066"/>
    <x v="66"/>
    <x v="0"/>
    <x v="0"/>
    <n v="9018"/>
  </r>
  <r>
    <n v="303"/>
    <x v="2"/>
    <n v="30303"/>
    <x v="9"/>
    <n v="303031066"/>
    <x v="66"/>
    <x v="0"/>
    <x v="1"/>
    <n v="1286"/>
  </r>
  <r>
    <n v="303"/>
    <x v="2"/>
    <n v="30303"/>
    <x v="9"/>
    <n v="303031066"/>
    <x v="66"/>
    <x v="0"/>
    <x v="2"/>
    <n v="1273"/>
  </r>
  <r>
    <n v="303"/>
    <x v="2"/>
    <n v="30303"/>
    <x v="9"/>
    <n v="303031066"/>
    <x v="66"/>
    <x v="1"/>
    <x v="0"/>
    <n v="9555.1096409277106"/>
  </r>
  <r>
    <n v="303"/>
    <x v="2"/>
    <n v="30303"/>
    <x v="9"/>
    <n v="303031066"/>
    <x v="66"/>
    <x v="1"/>
    <x v="1"/>
    <n v="1107.7462882754801"/>
  </r>
  <r>
    <n v="303"/>
    <x v="2"/>
    <n v="30303"/>
    <x v="9"/>
    <n v="303031066"/>
    <x v="66"/>
    <x v="1"/>
    <x v="2"/>
    <n v="1250.0904280034399"/>
  </r>
  <r>
    <n v="303"/>
    <x v="2"/>
    <n v="30303"/>
    <x v="9"/>
    <n v="303031066"/>
    <x v="66"/>
    <x v="2"/>
    <x v="0"/>
    <n v="9822.59086008956"/>
  </r>
  <r>
    <n v="303"/>
    <x v="2"/>
    <n v="30303"/>
    <x v="9"/>
    <n v="303031066"/>
    <x v="66"/>
    <x v="2"/>
    <x v="1"/>
    <n v="1028.46792467618"/>
  </r>
  <r>
    <n v="303"/>
    <x v="2"/>
    <n v="30303"/>
    <x v="9"/>
    <n v="303031066"/>
    <x v="66"/>
    <x v="2"/>
    <x v="2"/>
    <n v="1134.8483141020399"/>
  </r>
  <r>
    <n v="303"/>
    <x v="2"/>
    <n v="30303"/>
    <x v="9"/>
    <n v="303031066"/>
    <x v="66"/>
    <x v="3"/>
    <x v="0"/>
    <n v="9942.3489546106393"/>
  </r>
  <r>
    <n v="303"/>
    <x v="2"/>
    <n v="30303"/>
    <x v="9"/>
    <n v="303031066"/>
    <x v="66"/>
    <x v="3"/>
    <x v="1"/>
    <n v="1047.4337839694499"/>
  </r>
  <r>
    <n v="303"/>
    <x v="2"/>
    <n v="30303"/>
    <x v="9"/>
    <n v="303031066"/>
    <x v="66"/>
    <x v="3"/>
    <x v="2"/>
    <n v="1049.99347903184"/>
  </r>
  <r>
    <n v="303"/>
    <x v="2"/>
    <n v="30303"/>
    <x v="9"/>
    <n v="303031066"/>
    <x v="66"/>
    <x v="4"/>
    <x v="0"/>
    <n v="9942.2112832016592"/>
  </r>
  <r>
    <n v="303"/>
    <x v="2"/>
    <n v="30303"/>
    <x v="9"/>
    <n v="303031066"/>
    <x v="66"/>
    <x v="4"/>
    <x v="1"/>
    <n v="1072.8752038436301"/>
  </r>
  <r>
    <n v="303"/>
    <x v="2"/>
    <n v="30303"/>
    <x v="9"/>
    <n v="303031066"/>
    <x v="66"/>
    <x v="4"/>
    <x v="2"/>
    <n v="1045.1442600027301"/>
  </r>
  <r>
    <n v="303"/>
    <x v="2"/>
    <n v="30303"/>
    <x v="9"/>
    <n v="303031066"/>
    <x v="66"/>
    <x v="5"/>
    <x v="0"/>
    <n v="9926.8962844982907"/>
  </r>
  <r>
    <n v="303"/>
    <x v="2"/>
    <n v="30303"/>
    <x v="9"/>
    <n v="303031066"/>
    <x v="66"/>
    <x v="5"/>
    <x v="1"/>
    <n v="1075.4797322049201"/>
  </r>
  <r>
    <n v="303"/>
    <x v="2"/>
    <n v="30303"/>
    <x v="9"/>
    <n v="303031066"/>
    <x v="66"/>
    <x v="5"/>
    <x v="2"/>
    <n v="1070.09544275895"/>
  </r>
  <r>
    <n v="303"/>
    <x v="2"/>
    <n v="30304"/>
    <x v="10"/>
    <n v="303041067"/>
    <x v="67"/>
    <x v="0"/>
    <x v="0"/>
    <n v="5094"/>
  </r>
  <r>
    <n v="303"/>
    <x v="2"/>
    <n v="30304"/>
    <x v="10"/>
    <n v="303041067"/>
    <x v="67"/>
    <x v="0"/>
    <x v="1"/>
    <n v="418"/>
  </r>
  <r>
    <n v="303"/>
    <x v="2"/>
    <n v="30304"/>
    <x v="10"/>
    <n v="303041067"/>
    <x v="67"/>
    <x v="0"/>
    <x v="2"/>
    <n v="281"/>
  </r>
  <r>
    <n v="303"/>
    <x v="2"/>
    <n v="30304"/>
    <x v="10"/>
    <n v="303041067"/>
    <x v="67"/>
    <x v="1"/>
    <x v="0"/>
    <n v="5797.1891967041101"/>
  </r>
  <r>
    <n v="303"/>
    <x v="2"/>
    <n v="30304"/>
    <x v="10"/>
    <n v="303041067"/>
    <x v="67"/>
    <x v="1"/>
    <x v="1"/>
    <n v="413.88442198289698"/>
  </r>
  <r>
    <n v="303"/>
    <x v="2"/>
    <n v="30304"/>
    <x v="10"/>
    <n v="303041067"/>
    <x v="67"/>
    <x v="1"/>
    <x v="2"/>
    <n v="338.60533492762198"/>
  </r>
  <r>
    <n v="303"/>
    <x v="2"/>
    <n v="30304"/>
    <x v="10"/>
    <n v="303041067"/>
    <x v="67"/>
    <x v="2"/>
    <x v="0"/>
    <n v="6278.7191062145503"/>
  </r>
  <r>
    <n v="303"/>
    <x v="2"/>
    <n v="30304"/>
    <x v="10"/>
    <n v="303041067"/>
    <x v="67"/>
    <x v="2"/>
    <x v="1"/>
    <n v="421.04599294520699"/>
  </r>
  <r>
    <n v="303"/>
    <x v="2"/>
    <n v="30304"/>
    <x v="10"/>
    <n v="303041067"/>
    <x v="67"/>
    <x v="2"/>
    <x v="2"/>
    <n v="345.756173495773"/>
  </r>
  <r>
    <n v="303"/>
    <x v="2"/>
    <n v="30304"/>
    <x v="10"/>
    <n v="303041067"/>
    <x v="67"/>
    <x v="3"/>
    <x v="0"/>
    <n v="6522.7229241968898"/>
  </r>
  <r>
    <n v="303"/>
    <x v="2"/>
    <n v="30304"/>
    <x v="10"/>
    <n v="303041067"/>
    <x v="67"/>
    <x v="3"/>
    <x v="1"/>
    <n v="439.90242879155699"/>
  </r>
  <r>
    <n v="303"/>
    <x v="2"/>
    <n v="30304"/>
    <x v="10"/>
    <n v="303041067"/>
    <x v="67"/>
    <x v="3"/>
    <x v="2"/>
    <n v="337.715897559334"/>
  </r>
  <r>
    <n v="303"/>
    <x v="2"/>
    <n v="30304"/>
    <x v="10"/>
    <n v="303041067"/>
    <x v="67"/>
    <x v="4"/>
    <x v="0"/>
    <n v="6858.0206372855"/>
  </r>
  <r>
    <n v="303"/>
    <x v="2"/>
    <n v="30304"/>
    <x v="10"/>
    <n v="303041067"/>
    <x v="67"/>
    <x v="4"/>
    <x v="1"/>
    <n v="469.10099620411103"/>
  </r>
  <r>
    <n v="303"/>
    <x v="2"/>
    <n v="30304"/>
    <x v="10"/>
    <n v="303041067"/>
    <x v="67"/>
    <x v="4"/>
    <x v="2"/>
    <n v="352.63718778369798"/>
  </r>
  <r>
    <n v="303"/>
    <x v="2"/>
    <n v="30304"/>
    <x v="10"/>
    <n v="303041067"/>
    <x v="67"/>
    <x v="5"/>
    <x v="0"/>
    <n v="7049.5679573522402"/>
  </r>
  <r>
    <n v="303"/>
    <x v="2"/>
    <n v="30304"/>
    <x v="10"/>
    <n v="303041067"/>
    <x v="67"/>
    <x v="5"/>
    <x v="1"/>
    <n v="481.62681969618399"/>
  </r>
  <r>
    <n v="303"/>
    <x v="2"/>
    <n v="30304"/>
    <x v="10"/>
    <n v="303041067"/>
    <x v="67"/>
    <x v="5"/>
    <x v="2"/>
    <n v="371.49497692321802"/>
  </r>
  <r>
    <n v="303"/>
    <x v="2"/>
    <n v="30304"/>
    <x v="10"/>
    <n v="303041068"/>
    <x v="68"/>
    <x v="0"/>
    <x v="0"/>
    <n v="9460"/>
  </r>
  <r>
    <n v="303"/>
    <x v="2"/>
    <n v="30304"/>
    <x v="10"/>
    <n v="303041068"/>
    <x v="68"/>
    <x v="0"/>
    <x v="1"/>
    <n v="911"/>
  </r>
  <r>
    <n v="303"/>
    <x v="2"/>
    <n v="30304"/>
    <x v="10"/>
    <n v="303041068"/>
    <x v="68"/>
    <x v="0"/>
    <x v="2"/>
    <n v="619"/>
  </r>
  <r>
    <n v="303"/>
    <x v="2"/>
    <n v="30304"/>
    <x v="10"/>
    <n v="303041068"/>
    <x v="68"/>
    <x v="1"/>
    <x v="0"/>
    <n v="10421.348619395299"/>
  </r>
  <r>
    <n v="303"/>
    <x v="2"/>
    <n v="30304"/>
    <x v="10"/>
    <n v="303041068"/>
    <x v="68"/>
    <x v="1"/>
    <x v="1"/>
    <n v="864.84903996972196"/>
  </r>
  <r>
    <n v="303"/>
    <x v="2"/>
    <n v="30304"/>
    <x v="10"/>
    <n v="303041068"/>
    <x v="68"/>
    <x v="1"/>
    <x v="2"/>
    <n v="771.34254076102297"/>
  </r>
  <r>
    <n v="303"/>
    <x v="2"/>
    <n v="30304"/>
    <x v="10"/>
    <n v="303041068"/>
    <x v="68"/>
    <x v="2"/>
    <x v="0"/>
    <n v="10681.570320082399"/>
  </r>
  <r>
    <n v="303"/>
    <x v="2"/>
    <n v="30304"/>
    <x v="10"/>
    <n v="303041068"/>
    <x v="68"/>
    <x v="2"/>
    <x v="1"/>
    <n v="803.81924048563303"/>
  </r>
  <r>
    <n v="303"/>
    <x v="2"/>
    <n v="30304"/>
    <x v="10"/>
    <n v="303041068"/>
    <x v="68"/>
    <x v="2"/>
    <x v="2"/>
    <n v="740.69151954027097"/>
  </r>
  <r>
    <n v="303"/>
    <x v="2"/>
    <n v="30304"/>
    <x v="10"/>
    <n v="303041068"/>
    <x v="68"/>
    <x v="3"/>
    <x v="0"/>
    <n v="10950.5402771764"/>
  </r>
  <r>
    <n v="303"/>
    <x v="2"/>
    <n v="30304"/>
    <x v="10"/>
    <n v="303041068"/>
    <x v="68"/>
    <x v="3"/>
    <x v="1"/>
    <n v="811.999640244945"/>
  </r>
  <r>
    <n v="303"/>
    <x v="2"/>
    <n v="30304"/>
    <x v="10"/>
    <n v="303041068"/>
    <x v="68"/>
    <x v="3"/>
    <x v="2"/>
    <n v="701.41278263791799"/>
  </r>
  <r>
    <n v="303"/>
    <x v="2"/>
    <n v="30304"/>
    <x v="10"/>
    <n v="303041068"/>
    <x v="68"/>
    <x v="4"/>
    <x v="0"/>
    <n v="11199.107207155599"/>
  </r>
  <r>
    <n v="303"/>
    <x v="2"/>
    <n v="30304"/>
    <x v="10"/>
    <n v="303041068"/>
    <x v="68"/>
    <x v="4"/>
    <x v="1"/>
    <n v="844.52230252563504"/>
  </r>
  <r>
    <n v="303"/>
    <x v="2"/>
    <n v="30304"/>
    <x v="10"/>
    <n v="303041068"/>
    <x v="68"/>
    <x v="4"/>
    <x v="2"/>
    <n v="704.93560247145001"/>
  </r>
  <r>
    <n v="303"/>
    <x v="2"/>
    <n v="30304"/>
    <x v="10"/>
    <n v="303041068"/>
    <x v="68"/>
    <x v="5"/>
    <x v="0"/>
    <n v="11296.4570170192"/>
  </r>
  <r>
    <n v="303"/>
    <x v="2"/>
    <n v="30304"/>
    <x v="10"/>
    <n v="303041068"/>
    <x v="68"/>
    <x v="5"/>
    <x v="1"/>
    <n v="852.42189492521595"/>
  </r>
  <r>
    <n v="303"/>
    <x v="2"/>
    <n v="30304"/>
    <x v="10"/>
    <n v="303041068"/>
    <x v="68"/>
    <x v="5"/>
    <x v="2"/>
    <n v="728.78499724943902"/>
  </r>
  <r>
    <n v="303"/>
    <x v="2"/>
    <n v="30304"/>
    <x v="10"/>
    <n v="303041069"/>
    <x v="69"/>
    <x v="0"/>
    <x v="0"/>
    <n v="4346"/>
  </r>
  <r>
    <n v="303"/>
    <x v="2"/>
    <n v="30304"/>
    <x v="10"/>
    <n v="303041069"/>
    <x v="69"/>
    <x v="0"/>
    <x v="1"/>
    <n v="333"/>
  </r>
  <r>
    <n v="303"/>
    <x v="2"/>
    <n v="30304"/>
    <x v="10"/>
    <n v="303041069"/>
    <x v="69"/>
    <x v="0"/>
    <x v="2"/>
    <n v="262"/>
  </r>
  <r>
    <n v="303"/>
    <x v="2"/>
    <n v="30304"/>
    <x v="10"/>
    <n v="303041069"/>
    <x v="69"/>
    <x v="1"/>
    <x v="0"/>
    <n v="5265.0251414499298"/>
  </r>
  <r>
    <n v="303"/>
    <x v="2"/>
    <n v="30304"/>
    <x v="10"/>
    <n v="303041069"/>
    <x v="69"/>
    <x v="1"/>
    <x v="1"/>
    <n v="328.26534706209497"/>
  </r>
  <r>
    <n v="303"/>
    <x v="2"/>
    <n v="30304"/>
    <x v="10"/>
    <n v="303041069"/>
    <x v="69"/>
    <x v="1"/>
    <x v="2"/>
    <n v="334.30278681020002"/>
  </r>
  <r>
    <n v="303"/>
    <x v="2"/>
    <n v="30304"/>
    <x v="10"/>
    <n v="303041069"/>
    <x v="69"/>
    <x v="2"/>
    <x v="0"/>
    <n v="5315.2398341220796"/>
  </r>
  <r>
    <n v="303"/>
    <x v="2"/>
    <n v="30304"/>
    <x v="10"/>
    <n v="303041069"/>
    <x v="69"/>
    <x v="2"/>
    <x v="1"/>
    <n v="317.57338739498999"/>
  </r>
  <r>
    <n v="303"/>
    <x v="2"/>
    <n v="30304"/>
    <x v="10"/>
    <n v="303041069"/>
    <x v="69"/>
    <x v="2"/>
    <x v="2"/>
    <n v="312.776868127667"/>
  </r>
  <r>
    <n v="303"/>
    <x v="2"/>
    <n v="30304"/>
    <x v="10"/>
    <n v="303041069"/>
    <x v="69"/>
    <x v="3"/>
    <x v="0"/>
    <n v="5332.8610793328198"/>
  </r>
  <r>
    <n v="303"/>
    <x v="2"/>
    <n v="30304"/>
    <x v="10"/>
    <n v="303041069"/>
    <x v="69"/>
    <x v="3"/>
    <x v="1"/>
    <n v="318.77781215346198"/>
  </r>
  <r>
    <n v="303"/>
    <x v="2"/>
    <n v="30304"/>
    <x v="10"/>
    <n v="303041069"/>
    <x v="69"/>
    <x v="3"/>
    <x v="2"/>
    <n v="297.43180776239097"/>
  </r>
  <r>
    <n v="303"/>
    <x v="2"/>
    <n v="30304"/>
    <x v="10"/>
    <n v="303041069"/>
    <x v="69"/>
    <x v="4"/>
    <x v="0"/>
    <n v="5316.4151245308703"/>
  </r>
  <r>
    <n v="303"/>
    <x v="2"/>
    <n v="30304"/>
    <x v="10"/>
    <n v="303041069"/>
    <x v="69"/>
    <x v="4"/>
    <x v="1"/>
    <n v="318.42278694406099"/>
  </r>
  <r>
    <n v="303"/>
    <x v="2"/>
    <n v="30304"/>
    <x v="10"/>
    <n v="303041069"/>
    <x v="69"/>
    <x v="4"/>
    <x v="2"/>
    <n v="294.10453033482997"/>
  </r>
  <r>
    <n v="303"/>
    <x v="2"/>
    <n v="30304"/>
    <x v="10"/>
    <n v="303041069"/>
    <x v="69"/>
    <x v="5"/>
    <x v="0"/>
    <n v="5313.4504964390098"/>
  </r>
  <r>
    <n v="303"/>
    <x v="2"/>
    <n v="30304"/>
    <x v="10"/>
    <n v="303041069"/>
    <x v="69"/>
    <x v="5"/>
    <x v="1"/>
    <n v="314.99569039144399"/>
  </r>
  <r>
    <n v="303"/>
    <x v="2"/>
    <n v="30304"/>
    <x v="10"/>
    <n v="303041069"/>
    <x v="69"/>
    <x v="5"/>
    <x v="2"/>
    <n v="297.244419228754"/>
  </r>
  <r>
    <n v="303"/>
    <x v="2"/>
    <n v="30304"/>
    <x v="10"/>
    <n v="303041070"/>
    <x v="70"/>
    <x v="0"/>
    <x v="0"/>
    <n v="6481"/>
  </r>
  <r>
    <n v="303"/>
    <x v="2"/>
    <n v="30304"/>
    <x v="10"/>
    <n v="303041070"/>
    <x v="70"/>
    <x v="0"/>
    <x v="1"/>
    <n v="680"/>
  </r>
  <r>
    <n v="303"/>
    <x v="2"/>
    <n v="30304"/>
    <x v="10"/>
    <n v="303041070"/>
    <x v="70"/>
    <x v="0"/>
    <x v="2"/>
    <n v="511"/>
  </r>
  <r>
    <n v="303"/>
    <x v="2"/>
    <n v="30304"/>
    <x v="10"/>
    <n v="303041070"/>
    <x v="70"/>
    <x v="1"/>
    <x v="0"/>
    <n v="7268.5759979787199"/>
  </r>
  <r>
    <n v="303"/>
    <x v="2"/>
    <n v="30304"/>
    <x v="10"/>
    <n v="303041070"/>
    <x v="70"/>
    <x v="1"/>
    <x v="1"/>
    <n v="639.10269071034702"/>
  </r>
  <r>
    <n v="303"/>
    <x v="2"/>
    <n v="30304"/>
    <x v="10"/>
    <n v="303041070"/>
    <x v="70"/>
    <x v="1"/>
    <x v="2"/>
    <n v="574.99554097981797"/>
  </r>
  <r>
    <n v="303"/>
    <x v="2"/>
    <n v="30304"/>
    <x v="10"/>
    <n v="303041070"/>
    <x v="70"/>
    <x v="2"/>
    <x v="0"/>
    <n v="7348.2838735370797"/>
  </r>
  <r>
    <n v="303"/>
    <x v="2"/>
    <n v="30304"/>
    <x v="10"/>
    <n v="303041070"/>
    <x v="70"/>
    <x v="2"/>
    <x v="1"/>
    <n v="597.97053055703202"/>
  </r>
  <r>
    <n v="303"/>
    <x v="2"/>
    <n v="30304"/>
    <x v="10"/>
    <n v="303041070"/>
    <x v="70"/>
    <x v="2"/>
    <x v="2"/>
    <n v="535.51449757068804"/>
  </r>
  <r>
    <n v="303"/>
    <x v="2"/>
    <n v="30304"/>
    <x v="10"/>
    <n v="303041070"/>
    <x v="70"/>
    <x v="3"/>
    <x v="0"/>
    <n v="7380.5924057842303"/>
  </r>
  <r>
    <n v="303"/>
    <x v="2"/>
    <n v="30304"/>
    <x v="10"/>
    <n v="303041070"/>
    <x v="70"/>
    <x v="3"/>
    <x v="1"/>
    <n v="595.59963092174098"/>
  </r>
  <r>
    <n v="303"/>
    <x v="2"/>
    <n v="30304"/>
    <x v="10"/>
    <n v="303041070"/>
    <x v="70"/>
    <x v="3"/>
    <x v="2"/>
    <n v="504.734740463663"/>
  </r>
  <r>
    <n v="303"/>
    <x v="2"/>
    <n v="30304"/>
    <x v="10"/>
    <n v="303041070"/>
    <x v="70"/>
    <x v="4"/>
    <x v="0"/>
    <n v="7380.25024247488"/>
  </r>
  <r>
    <n v="303"/>
    <x v="2"/>
    <n v="30304"/>
    <x v="10"/>
    <n v="303041070"/>
    <x v="70"/>
    <x v="4"/>
    <x v="1"/>
    <n v="601.50018269167595"/>
  </r>
  <r>
    <n v="303"/>
    <x v="2"/>
    <n v="30304"/>
    <x v="10"/>
    <n v="303041070"/>
    <x v="70"/>
    <x v="4"/>
    <x v="2"/>
    <n v="500.350322293435"/>
  </r>
  <r>
    <n v="303"/>
    <x v="2"/>
    <n v="30304"/>
    <x v="10"/>
    <n v="303041070"/>
    <x v="70"/>
    <x v="5"/>
    <x v="0"/>
    <n v="7376.0863489105996"/>
  </r>
  <r>
    <n v="303"/>
    <x v="2"/>
    <n v="30304"/>
    <x v="10"/>
    <n v="303041070"/>
    <x v="70"/>
    <x v="5"/>
    <x v="1"/>
    <n v="600.51590748082299"/>
  </r>
  <r>
    <n v="303"/>
    <x v="2"/>
    <n v="30304"/>
    <x v="10"/>
    <n v="303041070"/>
    <x v="70"/>
    <x v="5"/>
    <x v="2"/>
    <n v="509.568182645094"/>
  </r>
  <r>
    <n v="303"/>
    <x v="2"/>
    <n v="30304"/>
    <x v="10"/>
    <n v="303041071"/>
    <x v="71"/>
    <x v="0"/>
    <x v="0"/>
    <n v="8812"/>
  </r>
  <r>
    <n v="303"/>
    <x v="2"/>
    <n v="30304"/>
    <x v="10"/>
    <n v="303041071"/>
    <x v="71"/>
    <x v="0"/>
    <x v="1"/>
    <n v="1291"/>
  </r>
  <r>
    <n v="303"/>
    <x v="2"/>
    <n v="30304"/>
    <x v="10"/>
    <n v="303041071"/>
    <x v="71"/>
    <x v="0"/>
    <x v="2"/>
    <n v="981"/>
  </r>
  <r>
    <n v="303"/>
    <x v="2"/>
    <n v="30304"/>
    <x v="10"/>
    <n v="303041071"/>
    <x v="71"/>
    <x v="1"/>
    <x v="0"/>
    <n v="9603.7741681340904"/>
  </r>
  <r>
    <n v="303"/>
    <x v="2"/>
    <n v="30304"/>
    <x v="10"/>
    <n v="303041071"/>
    <x v="71"/>
    <x v="1"/>
    <x v="1"/>
    <n v="1193.5099388009301"/>
  </r>
  <r>
    <n v="303"/>
    <x v="2"/>
    <n v="30304"/>
    <x v="10"/>
    <n v="303041071"/>
    <x v="71"/>
    <x v="1"/>
    <x v="2"/>
    <n v="1131.2605087122799"/>
  </r>
  <r>
    <n v="303"/>
    <x v="2"/>
    <n v="30304"/>
    <x v="10"/>
    <n v="303041071"/>
    <x v="71"/>
    <x v="2"/>
    <x v="0"/>
    <n v="9786.8663785479002"/>
  </r>
  <r>
    <n v="303"/>
    <x v="2"/>
    <n v="30304"/>
    <x v="10"/>
    <n v="303041071"/>
    <x v="71"/>
    <x v="2"/>
    <x v="1"/>
    <n v="1074.6342955110899"/>
  </r>
  <r>
    <n v="303"/>
    <x v="2"/>
    <n v="30304"/>
    <x v="10"/>
    <n v="303041071"/>
    <x v="71"/>
    <x v="2"/>
    <x v="2"/>
    <n v="1065.7119352648101"/>
  </r>
  <r>
    <n v="303"/>
    <x v="2"/>
    <n v="30304"/>
    <x v="10"/>
    <n v="303041071"/>
    <x v="71"/>
    <x v="3"/>
    <x v="0"/>
    <n v="9876.2060620359607"/>
  </r>
  <r>
    <n v="303"/>
    <x v="2"/>
    <n v="30304"/>
    <x v="10"/>
    <n v="303041071"/>
    <x v="71"/>
    <x v="3"/>
    <x v="1"/>
    <n v="1079.47507932908"/>
  </r>
  <r>
    <n v="303"/>
    <x v="2"/>
    <n v="30304"/>
    <x v="10"/>
    <n v="303041071"/>
    <x v="71"/>
    <x v="3"/>
    <x v="2"/>
    <n v="970.30216223627497"/>
  </r>
  <r>
    <n v="303"/>
    <x v="2"/>
    <n v="30304"/>
    <x v="10"/>
    <n v="303041071"/>
    <x v="71"/>
    <x v="4"/>
    <x v="0"/>
    <n v="9860.75195822151"/>
  </r>
  <r>
    <n v="303"/>
    <x v="2"/>
    <n v="30304"/>
    <x v="10"/>
    <n v="303041071"/>
    <x v="71"/>
    <x v="4"/>
    <x v="1"/>
    <n v="1104.64011092806"/>
  </r>
  <r>
    <n v="303"/>
    <x v="2"/>
    <n v="30304"/>
    <x v="10"/>
    <n v="303041071"/>
    <x v="71"/>
    <x v="4"/>
    <x v="2"/>
    <n v="959.678400638678"/>
  </r>
  <r>
    <n v="303"/>
    <x v="2"/>
    <n v="30304"/>
    <x v="10"/>
    <n v="303041071"/>
    <x v="71"/>
    <x v="5"/>
    <x v="0"/>
    <n v="9829.0901747034095"/>
  </r>
  <r>
    <n v="303"/>
    <x v="2"/>
    <n v="30304"/>
    <x v="10"/>
    <n v="303041071"/>
    <x v="71"/>
    <x v="5"/>
    <x v="1"/>
    <n v="1109.5201909211"/>
  </r>
  <r>
    <n v="303"/>
    <x v="2"/>
    <n v="30304"/>
    <x v="10"/>
    <n v="303041071"/>
    <x v="71"/>
    <x v="5"/>
    <x v="2"/>
    <n v="985.89717897329501"/>
  </r>
  <r>
    <n v="303"/>
    <x v="2"/>
    <n v="30305"/>
    <x v="11"/>
    <n v="303051072"/>
    <x v="72"/>
    <x v="0"/>
    <x v="0"/>
    <n v="7487"/>
  </r>
  <r>
    <n v="303"/>
    <x v="2"/>
    <n v="30305"/>
    <x v="11"/>
    <n v="303051072"/>
    <x v="72"/>
    <x v="0"/>
    <x v="1"/>
    <n v="1018"/>
  </r>
  <r>
    <n v="303"/>
    <x v="2"/>
    <n v="30305"/>
    <x v="11"/>
    <n v="303051072"/>
    <x v="72"/>
    <x v="0"/>
    <x v="2"/>
    <n v="634"/>
  </r>
  <r>
    <n v="303"/>
    <x v="2"/>
    <n v="30305"/>
    <x v="11"/>
    <n v="303051072"/>
    <x v="72"/>
    <x v="1"/>
    <x v="0"/>
    <n v="8683.8966407592707"/>
  </r>
  <r>
    <n v="303"/>
    <x v="2"/>
    <n v="30305"/>
    <x v="11"/>
    <n v="303051072"/>
    <x v="72"/>
    <x v="1"/>
    <x v="1"/>
    <n v="981.57026501368705"/>
  </r>
  <r>
    <n v="303"/>
    <x v="2"/>
    <n v="30305"/>
    <x v="11"/>
    <n v="303051072"/>
    <x v="72"/>
    <x v="1"/>
    <x v="2"/>
    <n v="741.84463074093696"/>
  </r>
  <r>
    <n v="303"/>
    <x v="2"/>
    <n v="30305"/>
    <x v="11"/>
    <n v="303051072"/>
    <x v="72"/>
    <x v="2"/>
    <x v="0"/>
    <n v="8819.1067475363998"/>
  </r>
  <r>
    <n v="303"/>
    <x v="2"/>
    <n v="30305"/>
    <x v="11"/>
    <n v="303051072"/>
    <x v="72"/>
    <x v="2"/>
    <x v="1"/>
    <n v="907.80964598091498"/>
  </r>
  <r>
    <n v="303"/>
    <x v="2"/>
    <n v="30305"/>
    <x v="11"/>
    <n v="303051072"/>
    <x v="72"/>
    <x v="2"/>
    <x v="2"/>
    <n v="690.693171733697"/>
  </r>
  <r>
    <n v="303"/>
    <x v="2"/>
    <n v="30305"/>
    <x v="11"/>
    <n v="303051072"/>
    <x v="72"/>
    <x v="3"/>
    <x v="0"/>
    <n v="8930.4563036145792"/>
  </r>
  <r>
    <n v="303"/>
    <x v="2"/>
    <n v="30305"/>
    <x v="11"/>
    <n v="303051072"/>
    <x v="72"/>
    <x v="3"/>
    <x v="1"/>
    <n v="911.14731903893801"/>
  </r>
  <r>
    <n v="303"/>
    <x v="2"/>
    <n v="30305"/>
    <x v="11"/>
    <n v="303051072"/>
    <x v="72"/>
    <x v="3"/>
    <x v="2"/>
    <n v="643.84729685578304"/>
  </r>
  <r>
    <n v="303"/>
    <x v="2"/>
    <n v="30305"/>
    <x v="11"/>
    <n v="303051072"/>
    <x v="72"/>
    <x v="4"/>
    <x v="0"/>
    <n v="9007.2950776304606"/>
  </r>
  <r>
    <n v="303"/>
    <x v="2"/>
    <n v="30305"/>
    <x v="11"/>
    <n v="303051072"/>
    <x v="72"/>
    <x v="4"/>
    <x v="1"/>
    <n v="929.03238861903003"/>
  </r>
  <r>
    <n v="303"/>
    <x v="2"/>
    <n v="30305"/>
    <x v="11"/>
    <n v="303051072"/>
    <x v="72"/>
    <x v="4"/>
    <x v="2"/>
    <n v="638.790454843097"/>
  </r>
  <r>
    <n v="303"/>
    <x v="2"/>
    <n v="30305"/>
    <x v="11"/>
    <n v="303051072"/>
    <x v="72"/>
    <x v="5"/>
    <x v="0"/>
    <n v="9051.1759953921792"/>
  </r>
  <r>
    <n v="303"/>
    <x v="2"/>
    <n v="30305"/>
    <x v="11"/>
    <n v="303051072"/>
    <x v="72"/>
    <x v="5"/>
    <x v="1"/>
    <n v="930.88268426971194"/>
  </r>
  <r>
    <n v="303"/>
    <x v="2"/>
    <n v="30305"/>
    <x v="11"/>
    <n v="303051072"/>
    <x v="72"/>
    <x v="5"/>
    <x v="2"/>
    <n v="653.93356144681297"/>
  </r>
  <r>
    <n v="303"/>
    <x v="2"/>
    <n v="30305"/>
    <x v="11"/>
    <n v="303051073"/>
    <x v="73"/>
    <x v="0"/>
    <x v="0"/>
    <n v="18977"/>
  </r>
  <r>
    <n v="303"/>
    <x v="2"/>
    <n v="30305"/>
    <x v="11"/>
    <n v="303051073"/>
    <x v="73"/>
    <x v="0"/>
    <x v="1"/>
    <n v="2455"/>
  </r>
  <r>
    <n v="303"/>
    <x v="2"/>
    <n v="30305"/>
    <x v="11"/>
    <n v="303051073"/>
    <x v="73"/>
    <x v="0"/>
    <x v="2"/>
    <n v="1879"/>
  </r>
  <r>
    <n v="303"/>
    <x v="2"/>
    <n v="30305"/>
    <x v="11"/>
    <n v="303051073"/>
    <x v="73"/>
    <x v="1"/>
    <x v="0"/>
    <n v="21625.497585891899"/>
  </r>
  <r>
    <n v="303"/>
    <x v="2"/>
    <n v="30305"/>
    <x v="11"/>
    <n v="303051073"/>
    <x v="73"/>
    <x v="1"/>
    <x v="1"/>
    <n v="2211.7456728184102"/>
  </r>
  <r>
    <n v="303"/>
    <x v="2"/>
    <n v="30305"/>
    <x v="11"/>
    <n v="303051073"/>
    <x v="73"/>
    <x v="1"/>
    <x v="2"/>
    <n v="2001.13196948568"/>
  </r>
  <r>
    <n v="303"/>
    <x v="2"/>
    <n v="30305"/>
    <x v="11"/>
    <n v="303051073"/>
    <x v="73"/>
    <x v="2"/>
    <x v="0"/>
    <n v="22265.8256730783"/>
  </r>
  <r>
    <n v="303"/>
    <x v="2"/>
    <n v="30305"/>
    <x v="11"/>
    <n v="303051073"/>
    <x v="73"/>
    <x v="2"/>
    <x v="1"/>
    <n v="2080.5663563753701"/>
  </r>
  <r>
    <n v="303"/>
    <x v="2"/>
    <n v="30305"/>
    <x v="11"/>
    <n v="303051073"/>
    <x v="73"/>
    <x v="2"/>
    <x v="2"/>
    <n v="1838.2282675471999"/>
  </r>
  <r>
    <n v="303"/>
    <x v="2"/>
    <n v="30305"/>
    <x v="11"/>
    <n v="303051073"/>
    <x v="73"/>
    <x v="3"/>
    <x v="0"/>
    <n v="22774.253983851599"/>
  </r>
  <r>
    <n v="303"/>
    <x v="2"/>
    <n v="30305"/>
    <x v="11"/>
    <n v="303051073"/>
    <x v="73"/>
    <x v="3"/>
    <x v="1"/>
    <n v="2143.00937802099"/>
  </r>
  <r>
    <n v="303"/>
    <x v="2"/>
    <n v="30305"/>
    <x v="11"/>
    <n v="303051073"/>
    <x v="73"/>
    <x v="3"/>
    <x v="2"/>
    <n v="1735.83504760152"/>
  </r>
  <r>
    <n v="303"/>
    <x v="2"/>
    <n v="30305"/>
    <x v="11"/>
    <n v="303051073"/>
    <x v="73"/>
    <x v="4"/>
    <x v="0"/>
    <n v="23076.178065312601"/>
  </r>
  <r>
    <n v="303"/>
    <x v="2"/>
    <n v="30305"/>
    <x v="11"/>
    <n v="303051073"/>
    <x v="73"/>
    <x v="4"/>
    <x v="1"/>
    <n v="2221.9339996921099"/>
  </r>
  <r>
    <n v="303"/>
    <x v="2"/>
    <n v="30305"/>
    <x v="11"/>
    <n v="303051073"/>
    <x v="73"/>
    <x v="4"/>
    <x v="2"/>
    <n v="1751.47936355209"/>
  </r>
  <r>
    <n v="303"/>
    <x v="2"/>
    <n v="30305"/>
    <x v="11"/>
    <n v="303051073"/>
    <x v="73"/>
    <x v="5"/>
    <x v="0"/>
    <n v="23271.320541782199"/>
  </r>
  <r>
    <n v="303"/>
    <x v="2"/>
    <n v="30305"/>
    <x v="11"/>
    <n v="303051073"/>
    <x v="73"/>
    <x v="5"/>
    <x v="1"/>
    <n v="2260.3755594536501"/>
  </r>
  <r>
    <n v="303"/>
    <x v="2"/>
    <n v="30305"/>
    <x v="11"/>
    <n v="303051073"/>
    <x v="73"/>
    <x v="5"/>
    <x v="2"/>
    <n v="1818.7337254585"/>
  </r>
  <r>
    <n v="303"/>
    <x v="2"/>
    <n v="30305"/>
    <x v="11"/>
    <n v="303051074"/>
    <x v="74"/>
    <x v="0"/>
    <x v="0"/>
    <n v="8487"/>
  </r>
  <r>
    <n v="303"/>
    <x v="2"/>
    <n v="30305"/>
    <x v="11"/>
    <n v="303051074"/>
    <x v="74"/>
    <x v="0"/>
    <x v="1"/>
    <n v="1237"/>
  </r>
  <r>
    <n v="303"/>
    <x v="2"/>
    <n v="30305"/>
    <x v="11"/>
    <n v="303051074"/>
    <x v="74"/>
    <x v="0"/>
    <x v="2"/>
    <n v="678"/>
  </r>
  <r>
    <n v="303"/>
    <x v="2"/>
    <n v="30305"/>
    <x v="11"/>
    <n v="303051074"/>
    <x v="74"/>
    <x v="1"/>
    <x v="0"/>
    <n v="14276.7889565675"/>
  </r>
  <r>
    <n v="303"/>
    <x v="2"/>
    <n v="30305"/>
    <x v="11"/>
    <n v="303051074"/>
    <x v="74"/>
    <x v="1"/>
    <x v="1"/>
    <n v="2186.0746617196201"/>
  </r>
  <r>
    <n v="303"/>
    <x v="2"/>
    <n v="30305"/>
    <x v="11"/>
    <n v="303051074"/>
    <x v="74"/>
    <x v="1"/>
    <x v="2"/>
    <n v="1434.9477452511601"/>
  </r>
  <r>
    <n v="303"/>
    <x v="2"/>
    <n v="30305"/>
    <x v="11"/>
    <n v="303051074"/>
    <x v="74"/>
    <x v="2"/>
    <x v="0"/>
    <n v="14848.1580943563"/>
  </r>
  <r>
    <n v="303"/>
    <x v="2"/>
    <n v="30305"/>
    <x v="11"/>
    <n v="303051074"/>
    <x v="74"/>
    <x v="2"/>
    <x v="1"/>
    <n v="2167.2735186925202"/>
  </r>
  <r>
    <n v="303"/>
    <x v="2"/>
    <n v="30305"/>
    <x v="11"/>
    <n v="303051074"/>
    <x v="74"/>
    <x v="2"/>
    <x v="2"/>
    <n v="1643.7988734271701"/>
  </r>
  <r>
    <n v="303"/>
    <x v="2"/>
    <n v="30305"/>
    <x v="11"/>
    <n v="303051074"/>
    <x v="74"/>
    <x v="3"/>
    <x v="0"/>
    <n v="15136.316603182901"/>
  </r>
  <r>
    <n v="303"/>
    <x v="2"/>
    <n v="30305"/>
    <x v="11"/>
    <n v="303051074"/>
    <x v="74"/>
    <x v="3"/>
    <x v="1"/>
    <n v="2029.41794735956"/>
  </r>
  <r>
    <n v="303"/>
    <x v="2"/>
    <n v="30305"/>
    <x v="11"/>
    <n v="303051074"/>
    <x v="74"/>
    <x v="3"/>
    <x v="2"/>
    <n v="1630.7659061315801"/>
  </r>
  <r>
    <n v="303"/>
    <x v="2"/>
    <n v="30305"/>
    <x v="11"/>
    <n v="303051074"/>
    <x v="74"/>
    <x v="4"/>
    <x v="0"/>
    <n v="15520.039913025101"/>
  </r>
  <r>
    <n v="303"/>
    <x v="2"/>
    <n v="30305"/>
    <x v="11"/>
    <n v="303051074"/>
    <x v="74"/>
    <x v="4"/>
    <x v="1"/>
    <n v="1951.0130150207201"/>
  </r>
  <r>
    <n v="303"/>
    <x v="2"/>
    <n v="30305"/>
    <x v="11"/>
    <n v="303051074"/>
    <x v="74"/>
    <x v="4"/>
    <x v="2"/>
    <n v="1567.51125384274"/>
  </r>
  <r>
    <n v="303"/>
    <x v="2"/>
    <n v="30305"/>
    <x v="11"/>
    <n v="303051074"/>
    <x v="74"/>
    <x v="5"/>
    <x v="0"/>
    <n v="15901.4500237593"/>
  </r>
  <r>
    <n v="303"/>
    <x v="2"/>
    <n v="30305"/>
    <x v="11"/>
    <n v="303051074"/>
    <x v="74"/>
    <x v="5"/>
    <x v="1"/>
    <n v="1858.4399734201099"/>
  </r>
  <r>
    <n v="303"/>
    <x v="2"/>
    <n v="30305"/>
    <x v="11"/>
    <n v="303051074"/>
    <x v="74"/>
    <x v="5"/>
    <x v="2"/>
    <n v="1547.30480725801"/>
  </r>
  <r>
    <n v="303"/>
    <x v="2"/>
    <n v="30305"/>
    <x v="11"/>
    <n v="303051075"/>
    <x v="75"/>
    <x v="0"/>
    <x v="0"/>
    <n v="12842"/>
  </r>
  <r>
    <n v="303"/>
    <x v="2"/>
    <n v="30305"/>
    <x v="11"/>
    <n v="303051075"/>
    <x v="75"/>
    <x v="0"/>
    <x v="1"/>
    <n v="2020"/>
  </r>
  <r>
    <n v="303"/>
    <x v="2"/>
    <n v="30305"/>
    <x v="11"/>
    <n v="303051075"/>
    <x v="75"/>
    <x v="0"/>
    <x v="2"/>
    <n v="1542"/>
  </r>
  <r>
    <n v="303"/>
    <x v="2"/>
    <n v="30305"/>
    <x v="11"/>
    <n v="303051075"/>
    <x v="75"/>
    <x v="1"/>
    <x v="0"/>
    <n v="13833.9314674862"/>
  </r>
  <r>
    <n v="303"/>
    <x v="2"/>
    <n v="30305"/>
    <x v="11"/>
    <n v="303051075"/>
    <x v="75"/>
    <x v="1"/>
    <x v="1"/>
    <n v="1702.98073270839"/>
  </r>
  <r>
    <n v="303"/>
    <x v="2"/>
    <n v="30305"/>
    <x v="11"/>
    <n v="303051075"/>
    <x v="75"/>
    <x v="1"/>
    <x v="2"/>
    <n v="1693.1793384605901"/>
  </r>
  <r>
    <n v="303"/>
    <x v="2"/>
    <n v="30305"/>
    <x v="11"/>
    <n v="303051075"/>
    <x v="75"/>
    <x v="2"/>
    <x v="0"/>
    <n v="14422.0172025557"/>
  </r>
  <r>
    <n v="303"/>
    <x v="2"/>
    <n v="30305"/>
    <x v="11"/>
    <n v="303051075"/>
    <x v="75"/>
    <x v="2"/>
    <x v="1"/>
    <n v="1602.39922421131"/>
  </r>
  <r>
    <n v="303"/>
    <x v="2"/>
    <n v="30305"/>
    <x v="11"/>
    <n v="303051075"/>
    <x v="75"/>
    <x v="2"/>
    <x v="2"/>
    <n v="1581.55292718036"/>
  </r>
  <r>
    <n v="303"/>
    <x v="2"/>
    <n v="30305"/>
    <x v="11"/>
    <n v="303051075"/>
    <x v="75"/>
    <x v="3"/>
    <x v="0"/>
    <n v="14752.098461395801"/>
  </r>
  <r>
    <n v="303"/>
    <x v="2"/>
    <n v="30305"/>
    <x v="11"/>
    <n v="303051075"/>
    <x v="75"/>
    <x v="3"/>
    <x v="1"/>
    <n v="1648.8612962145601"/>
  </r>
  <r>
    <n v="303"/>
    <x v="2"/>
    <n v="30305"/>
    <x v="11"/>
    <n v="303051075"/>
    <x v="75"/>
    <x v="3"/>
    <x v="2"/>
    <n v="1477.6229569324601"/>
  </r>
  <r>
    <n v="303"/>
    <x v="2"/>
    <n v="30305"/>
    <x v="11"/>
    <n v="303051075"/>
    <x v="75"/>
    <x v="4"/>
    <x v="0"/>
    <n v="14813.537785046699"/>
  </r>
  <r>
    <n v="303"/>
    <x v="2"/>
    <n v="30305"/>
    <x v="11"/>
    <n v="303051075"/>
    <x v="75"/>
    <x v="4"/>
    <x v="1"/>
    <n v="1694.1509715191901"/>
  </r>
  <r>
    <n v="303"/>
    <x v="2"/>
    <n v="30305"/>
    <x v="11"/>
    <n v="303051075"/>
    <x v="75"/>
    <x v="4"/>
    <x v="2"/>
    <n v="1480.08303665109"/>
  </r>
  <r>
    <n v="303"/>
    <x v="2"/>
    <n v="30305"/>
    <x v="11"/>
    <n v="303051075"/>
    <x v="75"/>
    <x v="5"/>
    <x v="0"/>
    <n v="14755.1560772963"/>
  </r>
  <r>
    <n v="303"/>
    <x v="2"/>
    <n v="30305"/>
    <x v="11"/>
    <n v="303051075"/>
    <x v="75"/>
    <x v="5"/>
    <x v="1"/>
    <n v="1698.78270634501"/>
  </r>
  <r>
    <n v="303"/>
    <x v="2"/>
    <n v="30305"/>
    <x v="11"/>
    <n v="303051075"/>
    <x v="75"/>
    <x v="5"/>
    <x v="2"/>
    <n v="1515.59672731308"/>
  </r>
  <r>
    <n v="303"/>
    <x v="2"/>
    <n v="30305"/>
    <x v="11"/>
    <n v="303051076"/>
    <x v="76"/>
    <x v="0"/>
    <x v="0"/>
    <n v="8300"/>
  </r>
  <r>
    <n v="303"/>
    <x v="2"/>
    <n v="30305"/>
    <x v="11"/>
    <n v="303051076"/>
    <x v="76"/>
    <x v="0"/>
    <x v="1"/>
    <n v="934"/>
  </r>
  <r>
    <n v="303"/>
    <x v="2"/>
    <n v="30305"/>
    <x v="11"/>
    <n v="303051076"/>
    <x v="76"/>
    <x v="0"/>
    <x v="2"/>
    <n v="622"/>
  </r>
  <r>
    <n v="303"/>
    <x v="2"/>
    <n v="30305"/>
    <x v="11"/>
    <n v="303051076"/>
    <x v="76"/>
    <x v="1"/>
    <x v="0"/>
    <n v="8526.0329942128392"/>
  </r>
  <r>
    <n v="303"/>
    <x v="2"/>
    <n v="30305"/>
    <x v="11"/>
    <n v="303051076"/>
    <x v="76"/>
    <x v="1"/>
    <x v="1"/>
    <n v="832.89263610665603"/>
  </r>
  <r>
    <n v="303"/>
    <x v="2"/>
    <n v="30305"/>
    <x v="11"/>
    <n v="303051076"/>
    <x v="76"/>
    <x v="1"/>
    <x v="2"/>
    <n v="716.81868882289996"/>
  </r>
  <r>
    <n v="303"/>
    <x v="2"/>
    <n v="30305"/>
    <x v="11"/>
    <n v="303051076"/>
    <x v="76"/>
    <x v="2"/>
    <x v="0"/>
    <n v="8716.9902937594397"/>
  </r>
  <r>
    <n v="303"/>
    <x v="2"/>
    <n v="30305"/>
    <x v="11"/>
    <n v="303051076"/>
    <x v="76"/>
    <x v="2"/>
    <x v="1"/>
    <n v="770.99405029938498"/>
  </r>
  <r>
    <n v="303"/>
    <x v="2"/>
    <n v="30305"/>
    <x v="11"/>
    <n v="303051076"/>
    <x v="76"/>
    <x v="2"/>
    <x v="2"/>
    <n v="695.24758127412304"/>
  </r>
  <r>
    <n v="303"/>
    <x v="2"/>
    <n v="30305"/>
    <x v="11"/>
    <n v="303051076"/>
    <x v="76"/>
    <x v="3"/>
    <x v="0"/>
    <n v="8900.5791577885793"/>
  </r>
  <r>
    <n v="303"/>
    <x v="2"/>
    <n v="30305"/>
    <x v="11"/>
    <n v="303051076"/>
    <x v="76"/>
    <x v="3"/>
    <x v="1"/>
    <n v="780.66916222529403"/>
  </r>
  <r>
    <n v="303"/>
    <x v="2"/>
    <n v="30305"/>
    <x v="11"/>
    <n v="303051076"/>
    <x v="76"/>
    <x v="3"/>
    <x v="2"/>
    <n v="655.173877907975"/>
  </r>
  <r>
    <n v="303"/>
    <x v="2"/>
    <n v="30305"/>
    <x v="11"/>
    <n v="303051076"/>
    <x v="76"/>
    <x v="4"/>
    <x v="0"/>
    <n v="9067.0412650790204"/>
  </r>
  <r>
    <n v="303"/>
    <x v="2"/>
    <n v="30305"/>
    <x v="11"/>
    <n v="303051076"/>
    <x v="76"/>
    <x v="4"/>
    <x v="1"/>
    <n v="806.39904573170202"/>
  </r>
  <r>
    <n v="303"/>
    <x v="2"/>
    <n v="30305"/>
    <x v="11"/>
    <n v="303051076"/>
    <x v="76"/>
    <x v="4"/>
    <x v="2"/>
    <n v="658.82437373937103"/>
  </r>
  <r>
    <n v="303"/>
    <x v="2"/>
    <n v="30305"/>
    <x v="11"/>
    <n v="303051076"/>
    <x v="76"/>
    <x v="5"/>
    <x v="0"/>
    <n v="9119.4114652258304"/>
  </r>
  <r>
    <n v="303"/>
    <x v="2"/>
    <n v="30305"/>
    <x v="11"/>
    <n v="303051076"/>
    <x v="76"/>
    <x v="5"/>
    <x v="1"/>
    <n v="809.97974316172099"/>
  </r>
  <r>
    <n v="303"/>
    <x v="2"/>
    <n v="30305"/>
    <x v="11"/>
    <n v="303051076"/>
    <x v="76"/>
    <x v="5"/>
    <x v="2"/>
    <n v="676.21212870552097"/>
  </r>
  <r>
    <n v="303"/>
    <x v="2"/>
    <n v="30306"/>
    <x v="12"/>
    <n v="303061077"/>
    <x v="77"/>
    <x v="0"/>
    <x v="0"/>
    <n v="7242"/>
  </r>
  <r>
    <n v="303"/>
    <x v="2"/>
    <n v="30306"/>
    <x v="12"/>
    <n v="303061077"/>
    <x v="77"/>
    <x v="0"/>
    <x v="1"/>
    <n v="1066"/>
  </r>
  <r>
    <n v="303"/>
    <x v="2"/>
    <n v="30306"/>
    <x v="12"/>
    <n v="303061077"/>
    <x v="77"/>
    <x v="0"/>
    <x v="2"/>
    <n v="838"/>
  </r>
  <r>
    <n v="303"/>
    <x v="2"/>
    <n v="30306"/>
    <x v="12"/>
    <n v="303061077"/>
    <x v="77"/>
    <x v="1"/>
    <x v="0"/>
    <n v="7642.7048755372898"/>
  </r>
  <r>
    <n v="303"/>
    <x v="2"/>
    <n v="30306"/>
    <x v="12"/>
    <n v="303061077"/>
    <x v="77"/>
    <x v="1"/>
    <x v="1"/>
    <n v="982.92786763964602"/>
  </r>
  <r>
    <n v="303"/>
    <x v="2"/>
    <n v="30306"/>
    <x v="12"/>
    <n v="303061077"/>
    <x v="77"/>
    <x v="1"/>
    <x v="2"/>
    <n v="937.76489557909701"/>
  </r>
  <r>
    <n v="303"/>
    <x v="2"/>
    <n v="30306"/>
    <x v="12"/>
    <n v="303061077"/>
    <x v="77"/>
    <x v="2"/>
    <x v="0"/>
    <n v="7819.6362944464499"/>
  </r>
  <r>
    <n v="303"/>
    <x v="2"/>
    <n v="30306"/>
    <x v="12"/>
    <n v="303061077"/>
    <x v="77"/>
    <x v="2"/>
    <x v="1"/>
    <n v="887.86483348241904"/>
  </r>
  <r>
    <n v="303"/>
    <x v="2"/>
    <n v="30306"/>
    <x v="12"/>
    <n v="303061077"/>
    <x v="77"/>
    <x v="2"/>
    <x v="2"/>
    <n v="906.46666200647098"/>
  </r>
  <r>
    <n v="303"/>
    <x v="2"/>
    <n v="30306"/>
    <x v="12"/>
    <n v="303061077"/>
    <x v="77"/>
    <x v="3"/>
    <x v="0"/>
    <n v="7920.0597669690596"/>
  </r>
  <r>
    <n v="303"/>
    <x v="2"/>
    <n v="30306"/>
    <x v="12"/>
    <n v="303061077"/>
    <x v="77"/>
    <x v="3"/>
    <x v="1"/>
    <n v="881.89890426498505"/>
  </r>
  <r>
    <n v="303"/>
    <x v="2"/>
    <n v="30306"/>
    <x v="12"/>
    <n v="303061077"/>
    <x v="77"/>
    <x v="3"/>
    <x v="2"/>
    <n v="844.23895068061699"/>
  </r>
  <r>
    <n v="303"/>
    <x v="2"/>
    <n v="30306"/>
    <x v="12"/>
    <n v="303061077"/>
    <x v="77"/>
    <x v="4"/>
    <x v="0"/>
    <n v="7945.3112015371498"/>
  </r>
  <r>
    <n v="303"/>
    <x v="2"/>
    <n v="30306"/>
    <x v="12"/>
    <n v="303061077"/>
    <x v="77"/>
    <x v="4"/>
    <x v="1"/>
    <n v="897.72565249694298"/>
  </r>
  <r>
    <n v="303"/>
    <x v="2"/>
    <n v="30306"/>
    <x v="12"/>
    <n v="303061077"/>
    <x v="77"/>
    <x v="4"/>
    <x v="2"/>
    <n v="830.66923347586805"/>
  </r>
  <r>
    <n v="303"/>
    <x v="2"/>
    <n v="30306"/>
    <x v="12"/>
    <n v="303061077"/>
    <x v="77"/>
    <x v="5"/>
    <x v="0"/>
    <n v="7999.9668462540203"/>
  </r>
  <r>
    <n v="303"/>
    <x v="2"/>
    <n v="30306"/>
    <x v="12"/>
    <n v="303061077"/>
    <x v="77"/>
    <x v="5"/>
    <x v="1"/>
    <n v="902.47226115123499"/>
  </r>
  <r>
    <n v="303"/>
    <x v="2"/>
    <n v="30306"/>
    <x v="12"/>
    <n v="303061077"/>
    <x v="77"/>
    <x v="5"/>
    <x v="2"/>
    <n v="853.11493062672605"/>
  </r>
  <r>
    <n v="303"/>
    <x v="2"/>
    <n v="30306"/>
    <x v="12"/>
    <n v="303061078"/>
    <x v="78"/>
    <x v="0"/>
    <x v="0"/>
    <n v="12176"/>
  </r>
  <r>
    <n v="303"/>
    <x v="2"/>
    <n v="30306"/>
    <x v="12"/>
    <n v="303061078"/>
    <x v="78"/>
    <x v="0"/>
    <x v="1"/>
    <n v="1287"/>
  </r>
  <r>
    <n v="303"/>
    <x v="2"/>
    <n v="30306"/>
    <x v="12"/>
    <n v="303061078"/>
    <x v="78"/>
    <x v="0"/>
    <x v="2"/>
    <n v="850"/>
  </r>
  <r>
    <n v="303"/>
    <x v="2"/>
    <n v="30306"/>
    <x v="12"/>
    <n v="303061078"/>
    <x v="78"/>
    <x v="1"/>
    <x v="0"/>
    <n v="13412.881685456099"/>
  </r>
  <r>
    <n v="303"/>
    <x v="2"/>
    <n v="30306"/>
    <x v="12"/>
    <n v="303061078"/>
    <x v="78"/>
    <x v="1"/>
    <x v="1"/>
    <n v="1384.64927201931"/>
  </r>
  <r>
    <n v="303"/>
    <x v="2"/>
    <n v="30306"/>
    <x v="12"/>
    <n v="303061078"/>
    <x v="78"/>
    <x v="1"/>
    <x v="2"/>
    <n v="1261.28481224805"/>
  </r>
  <r>
    <n v="303"/>
    <x v="2"/>
    <n v="30306"/>
    <x v="12"/>
    <n v="303061078"/>
    <x v="78"/>
    <x v="2"/>
    <x v="0"/>
    <n v="13631.5994639117"/>
  </r>
  <r>
    <n v="303"/>
    <x v="2"/>
    <n v="30306"/>
    <x v="12"/>
    <n v="303061078"/>
    <x v="78"/>
    <x v="2"/>
    <x v="1"/>
    <n v="1325.0596477399599"/>
  </r>
  <r>
    <n v="303"/>
    <x v="2"/>
    <n v="30306"/>
    <x v="12"/>
    <n v="303061078"/>
    <x v="78"/>
    <x v="2"/>
    <x v="2"/>
    <n v="1316.2410622674699"/>
  </r>
  <r>
    <n v="303"/>
    <x v="2"/>
    <n v="30306"/>
    <x v="12"/>
    <n v="303061078"/>
    <x v="78"/>
    <x v="3"/>
    <x v="0"/>
    <n v="13839.2429473415"/>
  </r>
  <r>
    <n v="303"/>
    <x v="2"/>
    <n v="30306"/>
    <x v="12"/>
    <n v="303061078"/>
    <x v="78"/>
    <x v="3"/>
    <x v="1"/>
    <n v="1353.18730938061"/>
  </r>
  <r>
    <n v="303"/>
    <x v="2"/>
    <n v="30306"/>
    <x v="12"/>
    <n v="303061078"/>
    <x v="78"/>
    <x v="3"/>
    <x v="2"/>
    <n v="1281.54765594945"/>
  </r>
  <r>
    <n v="303"/>
    <x v="2"/>
    <n v="30306"/>
    <x v="12"/>
    <n v="303061078"/>
    <x v="78"/>
    <x v="4"/>
    <x v="0"/>
    <n v="13977.1337833256"/>
  </r>
  <r>
    <n v="303"/>
    <x v="2"/>
    <n v="30306"/>
    <x v="12"/>
    <n v="303061078"/>
    <x v="78"/>
    <x v="4"/>
    <x v="1"/>
    <n v="1401.9404668843099"/>
  </r>
  <r>
    <n v="303"/>
    <x v="2"/>
    <n v="30306"/>
    <x v="12"/>
    <n v="303061078"/>
    <x v="78"/>
    <x v="4"/>
    <x v="2"/>
    <n v="1294.1549167798"/>
  </r>
  <r>
    <n v="303"/>
    <x v="2"/>
    <n v="30306"/>
    <x v="12"/>
    <n v="303061078"/>
    <x v="78"/>
    <x v="5"/>
    <x v="0"/>
    <n v="14068.2530055029"/>
  </r>
  <r>
    <n v="303"/>
    <x v="2"/>
    <n v="30306"/>
    <x v="12"/>
    <n v="303061078"/>
    <x v="78"/>
    <x v="5"/>
    <x v="1"/>
    <n v="1426.1327088238199"/>
  </r>
  <r>
    <n v="303"/>
    <x v="2"/>
    <n v="30306"/>
    <x v="12"/>
    <n v="303061078"/>
    <x v="78"/>
    <x v="5"/>
    <x v="2"/>
    <n v="1338.22677922918"/>
  </r>
  <r>
    <n v="303"/>
    <x v="2"/>
    <n v="30306"/>
    <x v="12"/>
    <n v="303061079"/>
    <x v="79"/>
    <x v="0"/>
    <x v="0"/>
    <n v="7934"/>
  </r>
  <r>
    <n v="303"/>
    <x v="2"/>
    <n v="30306"/>
    <x v="12"/>
    <n v="303061079"/>
    <x v="79"/>
    <x v="0"/>
    <x v="1"/>
    <n v="679"/>
  </r>
  <r>
    <n v="303"/>
    <x v="2"/>
    <n v="30306"/>
    <x v="12"/>
    <n v="303061079"/>
    <x v="79"/>
    <x v="0"/>
    <x v="2"/>
    <n v="574"/>
  </r>
  <r>
    <n v="303"/>
    <x v="2"/>
    <n v="30306"/>
    <x v="12"/>
    <n v="303061079"/>
    <x v="79"/>
    <x v="1"/>
    <x v="0"/>
    <n v="9576.8823042699696"/>
  </r>
  <r>
    <n v="303"/>
    <x v="2"/>
    <n v="30306"/>
    <x v="12"/>
    <n v="303061079"/>
    <x v="79"/>
    <x v="1"/>
    <x v="1"/>
    <n v="617.86938696457298"/>
  </r>
  <r>
    <n v="303"/>
    <x v="2"/>
    <n v="30306"/>
    <x v="12"/>
    <n v="303061079"/>
    <x v="79"/>
    <x v="1"/>
    <x v="2"/>
    <n v="687.782843990988"/>
  </r>
  <r>
    <n v="303"/>
    <x v="2"/>
    <n v="30306"/>
    <x v="12"/>
    <n v="303061079"/>
    <x v="79"/>
    <x v="2"/>
    <x v="0"/>
    <n v="9656.86232545854"/>
  </r>
  <r>
    <n v="303"/>
    <x v="2"/>
    <n v="30306"/>
    <x v="12"/>
    <n v="303061079"/>
    <x v="79"/>
    <x v="2"/>
    <x v="1"/>
    <n v="591.03555699510798"/>
  </r>
  <r>
    <n v="303"/>
    <x v="2"/>
    <n v="30306"/>
    <x v="12"/>
    <n v="303061079"/>
    <x v="79"/>
    <x v="2"/>
    <x v="2"/>
    <n v="633.46295655810002"/>
  </r>
  <r>
    <n v="303"/>
    <x v="2"/>
    <n v="30306"/>
    <x v="12"/>
    <n v="303061079"/>
    <x v="79"/>
    <x v="3"/>
    <x v="0"/>
    <n v="9671.8339330834096"/>
  </r>
  <r>
    <n v="303"/>
    <x v="2"/>
    <n v="30306"/>
    <x v="12"/>
    <n v="303061079"/>
    <x v="79"/>
    <x v="3"/>
    <x v="1"/>
    <n v="602.246819245692"/>
  </r>
  <r>
    <n v="303"/>
    <x v="2"/>
    <n v="30306"/>
    <x v="12"/>
    <n v="303061079"/>
    <x v="79"/>
    <x v="3"/>
    <x v="2"/>
    <n v="606.191650934476"/>
  </r>
  <r>
    <n v="303"/>
    <x v="2"/>
    <n v="30306"/>
    <x v="12"/>
    <n v="303061079"/>
    <x v="79"/>
    <x v="4"/>
    <x v="0"/>
    <n v="9652.6517890716095"/>
  </r>
  <r>
    <n v="303"/>
    <x v="2"/>
    <n v="30306"/>
    <x v="12"/>
    <n v="303061079"/>
    <x v="79"/>
    <x v="4"/>
    <x v="1"/>
    <n v="617.12501241081998"/>
  </r>
  <r>
    <n v="303"/>
    <x v="2"/>
    <n v="30306"/>
    <x v="12"/>
    <n v="303061079"/>
    <x v="79"/>
    <x v="4"/>
    <x v="2"/>
    <n v="609.67841933418197"/>
  </r>
  <r>
    <n v="303"/>
    <x v="2"/>
    <n v="30306"/>
    <x v="12"/>
    <n v="303061079"/>
    <x v="79"/>
    <x v="5"/>
    <x v="0"/>
    <n v="9630.7382089992097"/>
  </r>
  <r>
    <n v="303"/>
    <x v="2"/>
    <n v="30306"/>
    <x v="12"/>
    <n v="303061079"/>
    <x v="79"/>
    <x v="5"/>
    <x v="1"/>
    <n v="621.34403004621595"/>
  </r>
  <r>
    <n v="303"/>
    <x v="2"/>
    <n v="30306"/>
    <x v="12"/>
    <n v="303061079"/>
    <x v="79"/>
    <x v="5"/>
    <x v="2"/>
    <n v="626.91250574594699"/>
  </r>
  <r>
    <n v="303"/>
    <x v="2"/>
    <n v="30306"/>
    <x v="12"/>
    <n v="303061080"/>
    <x v="80"/>
    <x v="0"/>
    <x v="0"/>
    <n v="15579"/>
  </r>
  <r>
    <n v="303"/>
    <x v="2"/>
    <n v="30306"/>
    <x v="12"/>
    <n v="303061080"/>
    <x v="80"/>
    <x v="0"/>
    <x v="1"/>
    <n v="1685"/>
  </r>
  <r>
    <n v="303"/>
    <x v="2"/>
    <n v="30306"/>
    <x v="12"/>
    <n v="303061080"/>
    <x v="80"/>
    <x v="0"/>
    <x v="2"/>
    <n v="1176"/>
  </r>
  <r>
    <n v="303"/>
    <x v="2"/>
    <n v="30306"/>
    <x v="12"/>
    <n v="303061080"/>
    <x v="80"/>
    <x v="1"/>
    <x v="0"/>
    <n v="16936.9133165598"/>
  </r>
  <r>
    <n v="303"/>
    <x v="2"/>
    <n v="30306"/>
    <x v="12"/>
    <n v="303061080"/>
    <x v="80"/>
    <x v="1"/>
    <x v="1"/>
    <n v="1637.6413929718799"/>
  </r>
  <r>
    <n v="303"/>
    <x v="2"/>
    <n v="30306"/>
    <x v="12"/>
    <n v="303061080"/>
    <x v="80"/>
    <x v="1"/>
    <x v="2"/>
    <n v="1439.5961400170099"/>
  </r>
  <r>
    <n v="303"/>
    <x v="2"/>
    <n v="30306"/>
    <x v="12"/>
    <n v="303061080"/>
    <x v="80"/>
    <x v="2"/>
    <x v="0"/>
    <n v="17329.183295992902"/>
  </r>
  <r>
    <n v="303"/>
    <x v="2"/>
    <n v="30306"/>
    <x v="12"/>
    <n v="303061080"/>
    <x v="80"/>
    <x v="2"/>
    <x v="1"/>
    <n v="1565.7096824815201"/>
  </r>
  <r>
    <n v="303"/>
    <x v="2"/>
    <n v="30306"/>
    <x v="12"/>
    <n v="303061080"/>
    <x v="80"/>
    <x v="2"/>
    <x v="2"/>
    <n v="1433.3972307943"/>
  </r>
  <r>
    <n v="303"/>
    <x v="2"/>
    <n v="30306"/>
    <x v="12"/>
    <n v="303061080"/>
    <x v="80"/>
    <x v="3"/>
    <x v="0"/>
    <n v="17664.4356644855"/>
  </r>
  <r>
    <n v="303"/>
    <x v="2"/>
    <n v="30306"/>
    <x v="12"/>
    <n v="303061080"/>
    <x v="80"/>
    <x v="3"/>
    <x v="1"/>
    <n v="1606.48815118225"/>
  </r>
  <r>
    <n v="303"/>
    <x v="2"/>
    <n v="30306"/>
    <x v="12"/>
    <n v="303061080"/>
    <x v="80"/>
    <x v="3"/>
    <x v="2"/>
    <n v="1379.9930844297501"/>
  </r>
  <r>
    <n v="303"/>
    <x v="2"/>
    <n v="30306"/>
    <x v="12"/>
    <n v="303061080"/>
    <x v="80"/>
    <x v="4"/>
    <x v="0"/>
    <n v="17831.0961587518"/>
  </r>
  <r>
    <n v="303"/>
    <x v="2"/>
    <n v="30306"/>
    <x v="12"/>
    <n v="303061080"/>
    <x v="80"/>
    <x v="4"/>
    <x v="1"/>
    <n v="1656.6818013404099"/>
  </r>
  <r>
    <n v="303"/>
    <x v="2"/>
    <n v="30306"/>
    <x v="12"/>
    <n v="303061080"/>
    <x v="80"/>
    <x v="4"/>
    <x v="2"/>
    <n v="1389.35087409984"/>
  </r>
  <r>
    <n v="303"/>
    <x v="2"/>
    <n v="30306"/>
    <x v="12"/>
    <n v="303061080"/>
    <x v="80"/>
    <x v="5"/>
    <x v="0"/>
    <n v="18020.338746058598"/>
  </r>
  <r>
    <n v="303"/>
    <x v="2"/>
    <n v="30306"/>
    <x v="12"/>
    <n v="303061080"/>
    <x v="80"/>
    <x v="5"/>
    <x v="1"/>
    <n v="1684.1948154168799"/>
  </r>
  <r>
    <n v="303"/>
    <x v="2"/>
    <n v="30306"/>
    <x v="12"/>
    <n v="303061080"/>
    <x v="80"/>
    <x v="5"/>
    <x v="2"/>
    <n v="1437.7788549387101"/>
  </r>
  <r>
    <n v="304"/>
    <x v="3"/>
    <n v="30401"/>
    <x v="13"/>
    <n v="304011081"/>
    <x v="81"/>
    <x v="0"/>
    <x v="0"/>
    <n v="6366"/>
  </r>
  <r>
    <n v="304"/>
    <x v="3"/>
    <n v="30401"/>
    <x v="13"/>
    <n v="304011081"/>
    <x v="81"/>
    <x v="0"/>
    <x v="1"/>
    <n v="719"/>
  </r>
  <r>
    <n v="304"/>
    <x v="3"/>
    <n v="30401"/>
    <x v="13"/>
    <n v="304011081"/>
    <x v="81"/>
    <x v="0"/>
    <x v="2"/>
    <n v="642"/>
  </r>
  <r>
    <n v="304"/>
    <x v="3"/>
    <n v="30401"/>
    <x v="13"/>
    <n v="304011081"/>
    <x v="81"/>
    <x v="1"/>
    <x v="0"/>
    <n v="6568.0878090153601"/>
  </r>
  <r>
    <n v="304"/>
    <x v="3"/>
    <n v="30401"/>
    <x v="13"/>
    <n v="304011081"/>
    <x v="81"/>
    <x v="1"/>
    <x v="1"/>
    <n v="709.31384095969202"/>
  </r>
  <r>
    <n v="304"/>
    <x v="3"/>
    <n v="30401"/>
    <x v="13"/>
    <n v="304011081"/>
    <x v="81"/>
    <x v="1"/>
    <x v="2"/>
    <n v="675.90525090856897"/>
  </r>
  <r>
    <n v="304"/>
    <x v="3"/>
    <n v="30401"/>
    <x v="13"/>
    <n v="304011081"/>
    <x v="81"/>
    <x v="2"/>
    <x v="0"/>
    <n v="6658.9939895015896"/>
  </r>
  <r>
    <n v="304"/>
    <x v="3"/>
    <n v="30401"/>
    <x v="13"/>
    <n v="304011081"/>
    <x v="81"/>
    <x v="2"/>
    <x v="1"/>
    <n v="691.54487511911304"/>
  </r>
  <r>
    <n v="304"/>
    <x v="3"/>
    <n v="30401"/>
    <x v="13"/>
    <n v="304011081"/>
    <x v="81"/>
    <x v="2"/>
    <x v="2"/>
    <n v="665.00514201819396"/>
  </r>
  <r>
    <n v="304"/>
    <x v="3"/>
    <n v="30401"/>
    <x v="13"/>
    <n v="304011081"/>
    <x v="81"/>
    <x v="3"/>
    <x v="0"/>
    <n v="6714.8150676370396"/>
  </r>
  <r>
    <n v="304"/>
    <x v="3"/>
    <n v="30401"/>
    <x v="13"/>
    <n v="304011081"/>
    <x v="81"/>
    <x v="3"/>
    <x v="1"/>
    <n v="714.53171472007705"/>
  </r>
  <r>
    <n v="304"/>
    <x v="3"/>
    <n v="30401"/>
    <x v="13"/>
    <n v="304011081"/>
    <x v="81"/>
    <x v="3"/>
    <x v="2"/>
    <n v="643.78469122958404"/>
  </r>
  <r>
    <n v="304"/>
    <x v="3"/>
    <n v="30401"/>
    <x v="13"/>
    <n v="304011081"/>
    <x v="81"/>
    <x v="4"/>
    <x v="0"/>
    <n v="6733.4998277182503"/>
  </r>
  <r>
    <n v="304"/>
    <x v="3"/>
    <n v="30401"/>
    <x v="13"/>
    <n v="304011081"/>
    <x v="81"/>
    <x v="4"/>
    <x v="1"/>
    <n v="741.16195692739404"/>
  </r>
  <r>
    <n v="304"/>
    <x v="3"/>
    <n v="30401"/>
    <x v="13"/>
    <n v="304011081"/>
    <x v="81"/>
    <x v="4"/>
    <x v="2"/>
    <n v="649.30565499749798"/>
  </r>
  <r>
    <n v="304"/>
    <x v="3"/>
    <n v="30401"/>
    <x v="13"/>
    <n v="304011081"/>
    <x v="81"/>
    <x v="5"/>
    <x v="0"/>
    <n v="6755.7537005453796"/>
  </r>
  <r>
    <n v="304"/>
    <x v="3"/>
    <n v="30401"/>
    <x v="13"/>
    <n v="304011081"/>
    <x v="81"/>
    <x v="5"/>
    <x v="1"/>
    <n v="751.16982029392705"/>
  </r>
  <r>
    <n v="304"/>
    <x v="3"/>
    <n v="30401"/>
    <x v="13"/>
    <n v="304011081"/>
    <x v="81"/>
    <x v="5"/>
    <x v="2"/>
    <n v="673.19169422124105"/>
  </r>
  <r>
    <n v="304"/>
    <x v="3"/>
    <n v="30401"/>
    <x v="13"/>
    <n v="304011082"/>
    <x v="82"/>
    <x v="0"/>
    <x v="0"/>
    <n v="5906"/>
  </r>
  <r>
    <n v="304"/>
    <x v="3"/>
    <n v="30401"/>
    <x v="13"/>
    <n v="304011082"/>
    <x v="82"/>
    <x v="0"/>
    <x v="1"/>
    <n v="722"/>
  </r>
  <r>
    <n v="304"/>
    <x v="3"/>
    <n v="30401"/>
    <x v="13"/>
    <n v="304011082"/>
    <x v="82"/>
    <x v="0"/>
    <x v="2"/>
    <n v="540"/>
  </r>
  <r>
    <n v="304"/>
    <x v="3"/>
    <n v="30401"/>
    <x v="13"/>
    <n v="304011082"/>
    <x v="82"/>
    <x v="1"/>
    <x v="0"/>
    <n v="6191.8438263701601"/>
  </r>
  <r>
    <n v="304"/>
    <x v="3"/>
    <n v="30401"/>
    <x v="13"/>
    <n v="304011082"/>
    <x v="82"/>
    <x v="1"/>
    <x v="1"/>
    <n v="648.46928768684097"/>
  </r>
  <r>
    <n v="304"/>
    <x v="3"/>
    <n v="30401"/>
    <x v="13"/>
    <n v="304011082"/>
    <x v="82"/>
    <x v="1"/>
    <x v="2"/>
    <n v="613.81368460466194"/>
  </r>
  <r>
    <n v="304"/>
    <x v="3"/>
    <n v="30401"/>
    <x v="13"/>
    <n v="304011082"/>
    <x v="82"/>
    <x v="2"/>
    <x v="0"/>
    <n v="6263.9302562172697"/>
  </r>
  <r>
    <n v="304"/>
    <x v="3"/>
    <n v="30401"/>
    <x v="13"/>
    <n v="304011082"/>
    <x v="82"/>
    <x v="2"/>
    <x v="1"/>
    <n v="598.544607083654"/>
  </r>
  <r>
    <n v="304"/>
    <x v="3"/>
    <n v="30401"/>
    <x v="13"/>
    <n v="304011082"/>
    <x v="82"/>
    <x v="2"/>
    <x v="2"/>
    <n v="590.80603040652602"/>
  </r>
  <r>
    <n v="304"/>
    <x v="3"/>
    <n v="30401"/>
    <x v="13"/>
    <n v="304011082"/>
    <x v="82"/>
    <x v="3"/>
    <x v="0"/>
    <n v="6297.9222030434403"/>
  </r>
  <r>
    <n v="304"/>
    <x v="3"/>
    <n v="30401"/>
    <x v="13"/>
    <n v="304011082"/>
    <x v="82"/>
    <x v="3"/>
    <x v="1"/>
    <n v="607.73594147966105"/>
  </r>
  <r>
    <n v="304"/>
    <x v="3"/>
    <n v="30401"/>
    <x v="13"/>
    <n v="304011082"/>
    <x v="82"/>
    <x v="3"/>
    <x v="2"/>
    <n v="546.84407019021501"/>
  </r>
  <r>
    <n v="304"/>
    <x v="3"/>
    <n v="30401"/>
    <x v="13"/>
    <n v="304011082"/>
    <x v="82"/>
    <x v="4"/>
    <x v="0"/>
    <n v="6281.9595007343196"/>
  </r>
  <r>
    <n v="304"/>
    <x v="3"/>
    <n v="30401"/>
    <x v="13"/>
    <n v="304011082"/>
    <x v="82"/>
    <x v="4"/>
    <x v="1"/>
    <n v="624.66700067398199"/>
  </r>
  <r>
    <n v="304"/>
    <x v="3"/>
    <n v="30401"/>
    <x v="13"/>
    <n v="304011082"/>
    <x v="82"/>
    <x v="4"/>
    <x v="2"/>
    <n v="545.30028735497501"/>
  </r>
  <r>
    <n v="304"/>
    <x v="3"/>
    <n v="30401"/>
    <x v="13"/>
    <n v="304011082"/>
    <x v="82"/>
    <x v="5"/>
    <x v="0"/>
    <n v="6264.1446541187697"/>
  </r>
  <r>
    <n v="304"/>
    <x v="3"/>
    <n v="30401"/>
    <x v="13"/>
    <n v="304011082"/>
    <x v="82"/>
    <x v="5"/>
    <x v="1"/>
    <n v="627.18722024406804"/>
  </r>
  <r>
    <n v="304"/>
    <x v="3"/>
    <n v="30401"/>
    <x v="13"/>
    <n v="304011082"/>
    <x v="82"/>
    <x v="5"/>
    <x v="2"/>
    <n v="560.23995869668795"/>
  </r>
  <r>
    <n v="304"/>
    <x v="3"/>
    <n v="30401"/>
    <x v="13"/>
    <n v="304011083"/>
    <x v="83"/>
    <x v="0"/>
    <x v="0"/>
    <n v="3393"/>
  </r>
  <r>
    <n v="304"/>
    <x v="3"/>
    <n v="30401"/>
    <x v="13"/>
    <n v="304011083"/>
    <x v="83"/>
    <x v="0"/>
    <x v="1"/>
    <n v="449"/>
  </r>
  <r>
    <n v="304"/>
    <x v="3"/>
    <n v="30401"/>
    <x v="13"/>
    <n v="304011083"/>
    <x v="83"/>
    <x v="0"/>
    <x v="2"/>
    <n v="337"/>
  </r>
  <r>
    <n v="304"/>
    <x v="3"/>
    <n v="30401"/>
    <x v="13"/>
    <n v="304011083"/>
    <x v="83"/>
    <x v="1"/>
    <x v="0"/>
    <n v="3533.3566761810298"/>
  </r>
  <r>
    <n v="304"/>
    <x v="3"/>
    <n v="30401"/>
    <x v="13"/>
    <n v="304011083"/>
    <x v="83"/>
    <x v="1"/>
    <x v="1"/>
    <n v="356.90478830771502"/>
  </r>
  <r>
    <n v="304"/>
    <x v="3"/>
    <n v="30401"/>
    <x v="13"/>
    <n v="304011083"/>
    <x v="83"/>
    <x v="1"/>
    <x v="2"/>
    <n v="388.49368889429002"/>
  </r>
  <r>
    <n v="304"/>
    <x v="3"/>
    <n v="30401"/>
    <x v="13"/>
    <n v="304011083"/>
    <x v="83"/>
    <x v="2"/>
    <x v="0"/>
    <n v="3617.3393093413101"/>
  </r>
  <r>
    <n v="304"/>
    <x v="3"/>
    <n v="30401"/>
    <x v="13"/>
    <n v="304011083"/>
    <x v="83"/>
    <x v="2"/>
    <x v="1"/>
    <n v="321.07523326957698"/>
  </r>
  <r>
    <n v="304"/>
    <x v="3"/>
    <n v="30401"/>
    <x v="13"/>
    <n v="304011083"/>
    <x v="83"/>
    <x v="2"/>
    <x v="2"/>
    <n v="342.47818562105999"/>
  </r>
  <r>
    <n v="304"/>
    <x v="3"/>
    <n v="30401"/>
    <x v="13"/>
    <n v="304011083"/>
    <x v="83"/>
    <x v="3"/>
    <x v="0"/>
    <n v="3649.7094397371502"/>
  </r>
  <r>
    <n v="304"/>
    <x v="3"/>
    <n v="30401"/>
    <x v="13"/>
    <n v="304011083"/>
    <x v="83"/>
    <x v="3"/>
    <x v="1"/>
    <n v="319.20506497027498"/>
  </r>
  <r>
    <n v="304"/>
    <x v="3"/>
    <n v="30401"/>
    <x v="13"/>
    <n v="304011083"/>
    <x v="83"/>
    <x v="3"/>
    <x v="2"/>
    <n v="311.113804450852"/>
  </r>
  <r>
    <n v="304"/>
    <x v="3"/>
    <n v="30401"/>
    <x v="13"/>
    <n v="304011083"/>
    <x v="83"/>
    <x v="4"/>
    <x v="0"/>
    <n v="3652.6883526419301"/>
  </r>
  <r>
    <n v="304"/>
    <x v="3"/>
    <n v="30401"/>
    <x v="13"/>
    <n v="304011083"/>
    <x v="83"/>
    <x v="4"/>
    <x v="1"/>
    <n v="319.54564513991699"/>
  </r>
  <r>
    <n v="304"/>
    <x v="3"/>
    <n v="30401"/>
    <x v="13"/>
    <n v="304011083"/>
    <x v="83"/>
    <x v="4"/>
    <x v="2"/>
    <n v="305.27321133642801"/>
  </r>
  <r>
    <n v="304"/>
    <x v="3"/>
    <n v="30401"/>
    <x v="13"/>
    <n v="304011083"/>
    <x v="83"/>
    <x v="5"/>
    <x v="0"/>
    <n v="3652.6027088322398"/>
  </r>
  <r>
    <n v="304"/>
    <x v="3"/>
    <n v="30401"/>
    <x v="13"/>
    <n v="304011083"/>
    <x v="83"/>
    <x v="5"/>
    <x v="1"/>
    <n v="315.79881154996099"/>
  </r>
  <r>
    <n v="304"/>
    <x v="3"/>
    <n v="30401"/>
    <x v="13"/>
    <n v="304011083"/>
    <x v="83"/>
    <x v="5"/>
    <x v="2"/>
    <n v="308.90201293483"/>
  </r>
  <r>
    <n v="304"/>
    <x v="3"/>
    <n v="30401"/>
    <x v="13"/>
    <n v="304011084"/>
    <x v="84"/>
    <x v="0"/>
    <x v="0"/>
    <n v="8016"/>
  </r>
  <r>
    <n v="304"/>
    <x v="3"/>
    <n v="30401"/>
    <x v="13"/>
    <n v="304011084"/>
    <x v="84"/>
    <x v="0"/>
    <x v="1"/>
    <n v="920"/>
  </r>
  <r>
    <n v="304"/>
    <x v="3"/>
    <n v="30401"/>
    <x v="13"/>
    <n v="304011084"/>
    <x v="84"/>
    <x v="0"/>
    <x v="2"/>
    <n v="897"/>
  </r>
  <r>
    <n v="304"/>
    <x v="3"/>
    <n v="30401"/>
    <x v="13"/>
    <n v="304011084"/>
    <x v="84"/>
    <x v="1"/>
    <x v="0"/>
    <n v="8331.5235029143296"/>
  </r>
  <r>
    <n v="304"/>
    <x v="3"/>
    <n v="30401"/>
    <x v="13"/>
    <n v="304011084"/>
    <x v="84"/>
    <x v="1"/>
    <x v="1"/>
    <n v="707.97480142854602"/>
  </r>
  <r>
    <n v="304"/>
    <x v="3"/>
    <n v="30401"/>
    <x v="13"/>
    <n v="304011084"/>
    <x v="84"/>
    <x v="1"/>
    <x v="2"/>
    <n v="834.52391891661"/>
  </r>
  <r>
    <n v="304"/>
    <x v="3"/>
    <n v="30401"/>
    <x v="13"/>
    <n v="304011084"/>
    <x v="84"/>
    <x v="2"/>
    <x v="0"/>
    <n v="8698.8263949737902"/>
  </r>
  <r>
    <n v="304"/>
    <x v="3"/>
    <n v="30401"/>
    <x v="13"/>
    <n v="304011084"/>
    <x v="84"/>
    <x v="2"/>
    <x v="1"/>
    <n v="652.00292235967595"/>
  </r>
  <r>
    <n v="304"/>
    <x v="3"/>
    <n v="30401"/>
    <x v="13"/>
    <n v="304011084"/>
    <x v="84"/>
    <x v="2"/>
    <x v="2"/>
    <n v="717.99300353033505"/>
  </r>
  <r>
    <n v="304"/>
    <x v="3"/>
    <n v="30401"/>
    <x v="13"/>
    <n v="304011084"/>
    <x v="84"/>
    <x v="3"/>
    <x v="0"/>
    <n v="8934.2899372757001"/>
  </r>
  <r>
    <n v="304"/>
    <x v="3"/>
    <n v="30401"/>
    <x v="13"/>
    <n v="304011084"/>
    <x v="84"/>
    <x v="3"/>
    <x v="1"/>
    <n v="674.077652214399"/>
  </r>
  <r>
    <n v="304"/>
    <x v="3"/>
    <n v="30401"/>
    <x v="13"/>
    <n v="304011084"/>
    <x v="84"/>
    <x v="3"/>
    <x v="2"/>
    <n v="651.54484573531101"/>
  </r>
  <r>
    <n v="304"/>
    <x v="3"/>
    <n v="30401"/>
    <x v="13"/>
    <n v="304011084"/>
    <x v="84"/>
    <x v="4"/>
    <x v="0"/>
    <n v="9041.7609291757708"/>
  </r>
  <r>
    <n v="304"/>
    <x v="3"/>
    <n v="30401"/>
    <x v="13"/>
    <n v="304011084"/>
    <x v="84"/>
    <x v="4"/>
    <x v="1"/>
    <n v="694.93917719760896"/>
  </r>
  <r>
    <n v="304"/>
    <x v="3"/>
    <n v="30401"/>
    <x v="13"/>
    <n v="304011084"/>
    <x v="84"/>
    <x v="4"/>
    <x v="2"/>
    <n v="652.19657943582104"/>
  </r>
  <r>
    <n v="304"/>
    <x v="3"/>
    <n v="30401"/>
    <x v="13"/>
    <n v="304011084"/>
    <x v="84"/>
    <x v="5"/>
    <x v="0"/>
    <n v="9113.0457934773094"/>
  </r>
  <r>
    <n v="304"/>
    <x v="3"/>
    <n v="30401"/>
    <x v="13"/>
    <n v="304011084"/>
    <x v="84"/>
    <x v="5"/>
    <x v="1"/>
    <n v="696.51657471298995"/>
  </r>
  <r>
    <n v="304"/>
    <x v="3"/>
    <n v="30401"/>
    <x v="13"/>
    <n v="304011084"/>
    <x v="84"/>
    <x v="5"/>
    <x v="2"/>
    <n v="670.62286800029301"/>
  </r>
  <r>
    <n v="304"/>
    <x v="3"/>
    <n v="30401"/>
    <x v="13"/>
    <n v="304011085"/>
    <x v="85"/>
    <x v="0"/>
    <x v="0"/>
    <n v="3663"/>
  </r>
  <r>
    <n v="304"/>
    <x v="3"/>
    <n v="30401"/>
    <x v="13"/>
    <n v="304011085"/>
    <x v="85"/>
    <x v="0"/>
    <x v="1"/>
    <n v="445"/>
  </r>
  <r>
    <n v="304"/>
    <x v="3"/>
    <n v="30401"/>
    <x v="13"/>
    <n v="304011085"/>
    <x v="85"/>
    <x v="0"/>
    <x v="2"/>
    <n v="382"/>
  </r>
  <r>
    <n v="304"/>
    <x v="3"/>
    <n v="30401"/>
    <x v="13"/>
    <n v="304011085"/>
    <x v="85"/>
    <x v="1"/>
    <x v="0"/>
    <n v="3638.2539134098802"/>
  </r>
  <r>
    <n v="304"/>
    <x v="3"/>
    <n v="30401"/>
    <x v="13"/>
    <n v="304011085"/>
    <x v="85"/>
    <x v="1"/>
    <x v="1"/>
    <n v="419.09125418836999"/>
  </r>
  <r>
    <n v="304"/>
    <x v="3"/>
    <n v="30401"/>
    <x v="13"/>
    <n v="304011085"/>
    <x v="85"/>
    <x v="1"/>
    <x v="2"/>
    <n v="437.02914857565099"/>
  </r>
  <r>
    <n v="304"/>
    <x v="3"/>
    <n v="30401"/>
    <x v="13"/>
    <n v="304011085"/>
    <x v="85"/>
    <x v="2"/>
    <x v="0"/>
    <n v="3688.1436190959698"/>
  </r>
  <r>
    <n v="304"/>
    <x v="3"/>
    <n v="30401"/>
    <x v="13"/>
    <n v="304011085"/>
    <x v="85"/>
    <x v="2"/>
    <x v="1"/>
    <n v="401.49517995638502"/>
  </r>
  <r>
    <n v="304"/>
    <x v="3"/>
    <n v="30401"/>
    <x v="13"/>
    <n v="304011085"/>
    <x v="85"/>
    <x v="2"/>
    <x v="2"/>
    <n v="435.13290745786799"/>
  </r>
  <r>
    <n v="304"/>
    <x v="3"/>
    <n v="30401"/>
    <x v="13"/>
    <n v="304011085"/>
    <x v="85"/>
    <x v="3"/>
    <x v="0"/>
    <n v="3717.60226010304"/>
  </r>
  <r>
    <n v="304"/>
    <x v="3"/>
    <n v="30401"/>
    <x v="13"/>
    <n v="304011085"/>
    <x v="85"/>
    <x v="3"/>
    <x v="1"/>
    <n v="415.82361110966002"/>
  </r>
  <r>
    <n v="304"/>
    <x v="3"/>
    <n v="30401"/>
    <x v="13"/>
    <n v="304011085"/>
    <x v="85"/>
    <x v="3"/>
    <x v="2"/>
    <n v="414.76155235097298"/>
  </r>
  <r>
    <n v="304"/>
    <x v="3"/>
    <n v="30401"/>
    <x v="13"/>
    <n v="304011085"/>
    <x v="85"/>
    <x v="4"/>
    <x v="0"/>
    <n v="3709.5529390921902"/>
  </r>
  <r>
    <n v="304"/>
    <x v="3"/>
    <n v="30401"/>
    <x v="13"/>
    <n v="304011085"/>
    <x v="85"/>
    <x v="4"/>
    <x v="1"/>
    <n v="432.37104050344198"/>
  </r>
  <r>
    <n v="304"/>
    <x v="3"/>
    <n v="30401"/>
    <x v="13"/>
    <n v="304011085"/>
    <x v="85"/>
    <x v="4"/>
    <x v="2"/>
    <n v="418.78554911692902"/>
  </r>
  <r>
    <n v="304"/>
    <x v="3"/>
    <n v="30401"/>
    <x v="13"/>
    <n v="304011085"/>
    <x v="85"/>
    <x v="5"/>
    <x v="0"/>
    <n v="3701.67269211964"/>
  </r>
  <r>
    <n v="304"/>
    <x v="3"/>
    <n v="30401"/>
    <x v="13"/>
    <n v="304011085"/>
    <x v="85"/>
    <x v="5"/>
    <x v="1"/>
    <n v="436.88014212543999"/>
  </r>
  <r>
    <n v="304"/>
    <x v="3"/>
    <n v="30401"/>
    <x v="13"/>
    <n v="304011085"/>
    <x v="85"/>
    <x v="5"/>
    <x v="2"/>
    <n v="432.43998095682099"/>
  </r>
  <r>
    <n v="304"/>
    <x v="3"/>
    <n v="30402"/>
    <x v="14"/>
    <n v="304021086"/>
    <x v="86"/>
    <x v="0"/>
    <x v="0"/>
    <n v="8341"/>
  </r>
  <r>
    <n v="304"/>
    <x v="3"/>
    <n v="30402"/>
    <x v="14"/>
    <n v="304021086"/>
    <x v="86"/>
    <x v="0"/>
    <x v="1"/>
    <n v="1218"/>
  </r>
  <r>
    <n v="304"/>
    <x v="3"/>
    <n v="30402"/>
    <x v="14"/>
    <n v="304021086"/>
    <x v="86"/>
    <x v="0"/>
    <x v="2"/>
    <n v="1095"/>
  </r>
  <r>
    <n v="304"/>
    <x v="3"/>
    <n v="30402"/>
    <x v="14"/>
    <n v="304021086"/>
    <x v="86"/>
    <x v="1"/>
    <x v="0"/>
    <n v="9135.27854150026"/>
  </r>
  <r>
    <n v="304"/>
    <x v="3"/>
    <n v="30402"/>
    <x v="14"/>
    <n v="304021086"/>
    <x v="86"/>
    <x v="1"/>
    <x v="1"/>
    <n v="1042.99107112149"/>
  </r>
  <r>
    <n v="304"/>
    <x v="3"/>
    <n v="30402"/>
    <x v="14"/>
    <n v="304021086"/>
    <x v="86"/>
    <x v="1"/>
    <x v="2"/>
    <n v="1127.41366784244"/>
  </r>
  <r>
    <n v="304"/>
    <x v="3"/>
    <n v="30402"/>
    <x v="14"/>
    <n v="304021086"/>
    <x v="86"/>
    <x v="2"/>
    <x v="0"/>
    <n v="9376.1628333503904"/>
  </r>
  <r>
    <n v="304"/>
    <x v="3"/>
    <n v="30402"/>
    <x v="14"/>
    <n v="304021086"/>
    <x v="86"/>
    <x v="2"/>
    <x v="1"/>
    <n v="949.584912014358"/>
  </r>
  <r>
    <n v="304"/>
    <x v="3"/>
    <n v="30402"/>
    <x v="14"/>
    <n v="304021086"/>
    <x v="86"/>
    <x v="2"/>
    <x v="2"/>
    <n v="989.92839477867903"/>
  </r>
  <r>
    <n v="304"/>
    <x v="3"/>
    <n v="30402"/>
    <x v="14"/>
    <n v="304021086"/>
    <x v="86"/>
    <x v="3"/>
    <x v="0"/>
    <n v="9482.1967101902301"/>
  </r>
  <r>
    <n v="304"/>
    <x v="3"/>
    <n v="30402"/>
    <x v="14"/>
    <n v="304021086"/>
    <x v="86"/>
    <x v="3"/>
    <x v="1"/>
    <n v="958.37824438358405"/>
  </r>
  <r>
    <n v="304"/>
    <x v="3"/>
    <n v="30402"/>
    <x v="14"/>
    <n v="304021086"/>
    <x v="86"/>
    <x v="3"/>
    <x v="2"/>
    <n v="900.88814578834899"/>
  </r>
  <r>
    <n v="304"/>
    <x v="3"/>
    <n v="30402"/>
    <x v="14"/>
    <n v="304021086"/>
    <x v="86"/>
    <x v="4"/>
    <x v="0"/>
    <n v="9544.4383440860802"/>
  </r>
  <r>
    <n v="304"/>
    <x v="3"/>
    <n v="30402"/>
    <x v="14"/>
    <n v="304021086"/>
    <x v="86"/>
    <x v="4"/>
    <x v="1"/>
    <n v="987.27955002956901"/>
  </r>
  <r>
    <n v="304"/>
    <x v="3"/>
    <n v="30402"/>
    <x v="14"/>
    <n v="304021086"/>
    <x v="86"/>
    <x v="4"/>
    <x v="2"/>
    <n v="897.48192754792694"/>
  </r>
  <r>
    <n v="304"/>
    <x v="3"/>
    <n v="30402"/>
    <x v="14"/>
    <n v="304021086"/>
    <x v="86"/>
    <x v="5"/>
    <x v="0"/>
    <n v="9579.2744378408806"/>
  </r>
  <r>
    <n v="304"/>
    <x v="3"/>
    <n v="30402"/>
    <x v="14"/>
    <n v="304021086"/>
    <x v="86"/>
    <x v="5"/>
    <x v="1"/>
    <n v="992.22484927953496"/>
  </r>
  <r>
    <n v="304"/>
    <x v="3"/>
    <n v="30402"/>
    <x v="14"/>
    <n v="304021086"/>
    <x v="86"/>
    <x v="5"/>
    <x v="2"/>
    <n v="926.39804208051305"/>
  </r>
  <r>
    <n v="304"/>
    <x v="3"/>
    <n v="30402"/>
    <x v="14"/>
    <n v="304021087"/>
    <x v="87"/>
    <x v="0"/>
    <x v="0"/>
    <n v="5643"/>
  </r>
  <r>
    <n v="304"/>
    <x v="3"/>
    <n v="30402"/>
    <x v="14"/>
    <n v="304021087"/>
    <x v="87"/>
    <x v="0"/>
    <x v="1"/>
    <n v="719"/>
  </r>
  <r>
    <n v="304"/>
    <x v="3"/>
    <n v="30402"/>
    <x v="14"/>
    <n v="304021087"/>
    <x v="87"/>
    <x v="0"/>
    <x v="2"/>
    <n v="741"/>
  </r>
  <r>
    <n v="304"/>
    <x v="3"/>
    <n v="30402"/>
    <x v="14"/>
    <n v="304021087"/>
    <x v="87"/>
    <x v="1"/>
    <x v="0"/>
    <n v="5788.8306056840202"/>
  </r>
  <r>
    <n v="304"/>
    <x v="3"/>
    <n v="30402"/>
    <x v="14"/>
    <n v="304021087"/>
    <x v="87"/>
    <x v="1"/>
    <x v="1"/>
    <n v="683.51294220364798"/>
  </r>
  <r>
    <n v="304"/>
    <x v="3"/>
    <n v="30402"/>
    <x v="14"/>
    <n v="304021087"/>
    <x v="87"/>
    <x v="1"/>
    <x v="2"/>
    <n v="731.76052312579498"/>
  </r>
  <r>
    <n v="304"/>
    <x v="3"/>
    <n v="30402"/>
    <x v="14"/>
    <n v="304021087"/>
    <x v="87"/>
    <x v="2"/>
    <x v="0"/>
    <n v="5887.23772874724"/>
  </r>
  <r>
    <n v="304"/>
    <x v="3"/>
    <n v="30402"/>
    <x v="14"/>
    <n v="304021087"/>
    <x v="87"/>
    <x v="2"/>
    <x v="1"/>
    <n v="662.04354974471505"/>
  </r>
  <r>
    <n v="304"/>
    <x v="3"/>
    <n v="30402"/>
    <x v="14"/>
    <n v="304021087"/>
    <x v="87"/>
    <x v="2"/>
    <x v="2"/>
    <n v="671.87988214662903"/>
  </r>
  <r>
    <n v="304"/>
    <x v="3"/>
    <n v="30402"/>
    <x v="14"/>
    <n v="304021087"/>
    <x v="87"/>
    <x v="3"/>
    <x v="0"/>
    <n v="5934.77065698564"/>
  </r>
  <r>
    <n v="304"/>
    <x v="3"/>
    <n v="30402"/>
    <x v="14"/>
    <n v="304021087"/>
    <x v="87"/>
    <x v="3"/>
    <x v="1"/>
    <n v="675.63141371624101"/>
  </r>
  <r>
    <n v="304"/>
    <x v="3"/>
    <n v="30402"/>
    <x v="14"/>
    <n v="304021087"/>
    <x v="87"/>
    <x v="3"/>
    <x v="2"/>
    <n v="643.94439482273799"/>
  </r>
  <r>
    <n v="304"/>
    <x v="3"/>
    <n v="30402"/>
    <x v="14"/>
    <n v="304021087"/>
    <x v="87"/>
    <x v="4"/>
    <x v="0"/>
    <n v="5968.0655004749196"/>
  </r>
  <r>
    <n v="304"/>
    <x v="3"/>
    <n v="30402"/>
    <x v="14"/>
    <n v="304021087"/>
    <x v="87"/>
    <x v="4"/>
    <x v="1"/>
    <n v="696.163188367359"/>
  </r>
  <r>
    <n v="304"/>
    <x v="3"/>
    <n v="30402"/>
    <x v="14"/>
    <n v="304021087"/>
    <x v="87"/>
    <x v="4"/>
    <x v="2"/>
    <n v="644.45296996734498"/>
  </r>
  <r>
    <n v="304"/>
    <x v="3"/>
    <n v="30402"/>
    <x v="14"/>
    <n v="304021087"/>
    <x v="87"/>
    <x v="5"/>
    <x v="0"/>
    <n v="6000.51785737093"/>
  </r>
  <r>
    <n v="304"/>
    <x v="3"/>
    <n v="30402"/>
    <x v="14"/>
    <n v="304021087"/>
    <x v="87"/>
    <x v="5"/>
    <x v="1"/>
    <n v="696.64479050711202"/>
  </r>
  <r>
    <n v="304"/>
    <x v="3"/>
    <n v="30402"/>
    <x v="14"/>
    <n v="304021087"/>
    <x v="87"/>
    <x v="5"/>
    <x v="2"/>
    <n v="661.93889131619505"/>
  </r>
  <r>
    <n v="304"/>
    <x v="3"/>
    <n v="30402"/>
    <x v="14"/>
    <n v="304021088"/>
    <x v="88"/>
    <x v="0"/>
    <x v="0"/>
    <n v="8657"/>
  </r>
  <r>
    <n v="304"/>
    <x v="3"/>
    <n v="30402"/>
    <x v="14"/>
    <n v="304021088"/>
    <x v="88"/>
    <x v="0"/>
    <x v="1"/>
    <n v="1197"/>
  </r>
  <r>
    <n v="304"/>
    <x v="3"/>
    <n v="30402"/>
    <x v="14"/>
    <n v="304021088"/>
    <x v="88"/>
    <x v="0"/>
    <x v="2"/>
    <n v="1012"/>
  </r>
  <r>
    <n v="304"/>
    <x v="3"/>
    <n v="30402"/>
    <x v="14"/>
    <n v="304021088"/>
    <x v="88"/>
    <x v="1"/>
    <x v="0"/>
    <n v="9244.1750933128696"/>
  </r>
  <r>
    <n v="304"/>
    <x v="3"/>
    <n v="30402"/>
    <x v="14"/>
    <n v="304021088"/>
    <x v="88"/>
    <x v="1"/>
    <x v="1"/>
    <n v="943.51779688976899"/>
  </r>
  <r>
    <n v="304"/>
    <x v="3"/>
    <n v="30402"/>
    <x v="14"/>
    <n v="304021088"/>
    <x v="88"/>
    <x v="1"/>
    <x v="2"/>
    <n v="1023.10710374577"/>
  </r>
  <r>
    <n v="304"/>
    <x v="3"/>
    <n v="30402"/>
    <x v="14"/>
    <n v="304021088"/>
    <x v="88"/>
    <x v="2"/>
    <x v="0"/>
    <n v="9661.7065784915703"/>
  </r>
  <r>
    <n v="304"/>
    <x v="3"/>
    <n v="30402"/>
    <x v="14"/>
    <n v="304021088"/>
    <x v="88"/>
    <x v="2"/>
    <x v="1"/>
    <n v="868.17643858717497"/>
  </r>
  <r>
    <n v="304"/>
    <x v="3"/>
    <n v="30402"/>
    <x v="14"/>
    <n v="304021088"/>
    <x v="88"/>
    <x v="2"/>
    <x v="2"/>
    <n v="891.70150215280501"/>
  </r>
  <r>
    <n v="304"/>
    <x v="3"/>
    <n v="30402"/>
    <x v="14"/>
    <n v="304021088"/>
    <x v="88"/>
    <x v="3"/>
    <x v="0"/>
    <n v="9868.4996975779704"/>
  </r>
  <r>
    <n v="304"/>
    <x v="3"/>
    <n v="30402"/>
    <x v="14"/>
    <n v="304021088"/>
    <x v="88"/>
    <x v="3"/>
    <x v="1"/>
    <n v="897.32882009613297"/>
  </r>
  <r>
    <n v="304"/>
    <x v="3"/>
    <n v="30402"/>
    <x v="14"/>
    <n v="304021088"/>
    <x v="88"/>
    <x v="3"/>
    <x v="2"/>
    <n v="822.60027487879495"/>
  </r>
  <r>
    <n v="304"/>
    <x v="3"/>
    <n v="30402"/>
    <x v="14"/>
    <n v="304021088"/>
    <x v="88"/>
    <x v="4"/>
    <x v="0"/>
    <n v="9931.7610225363296"/>
  </r>
  <r>
    <n v="304"/>
    <x v="3"/>
    <n v="30402"/>
    <x v="14"/>
    <n v="304021088"/>
    <x v="88"/>
    <x v="4"/>
    <x v="1"/>
    <n v="927.99644973031297"/>
  </r>
  <r>
    <n v="304"/>
    <x v="3"/>
    <n v="30402"/>
    <x v="14"/>
    <n v="304021088"/>
    <x v="88"/>
    <x v="4"/>
    <x v="2"/>
    <n v="825.85529535336798"/>
  </r>
  <r>
    <n v="304"/>
    <x v="3"/>
    <n v="30402"/>
    <x v="14"/>
    <n v="304021088"/>
    <x v="88"/>
    <x v="5"/>
    <x v="0"/>
    <n v="9984.80470265242"/>
  </r>
  <r>
    <n v="304"/>
    <x v="3"/>
    <n v="30402"/>
    <x v="14"/>
    <n v="304021088"/>
    <x v="88"/>
    <x v="5"/>
    <x v="1"/>
    <n v="937.24309842083096"/>
  </r>
  <r>
    <n v="304"/>
    <x v="3"/>
    <n v="30402"/>
    <x v="14"/>
    <n v="304021088"/>
    <x v="88"/>
    <x v="5"/>
    <x v="2"/>
    <n v="853.87279913575503"/>
  </r>
  <r>
    <n v="304"/>
    <x v="3"/>
    <n v="30402"/>
    <x v="14"/>
    <n v="304021089"/>
    <x v="89"/>
    <x v="0"/>
    <x v="0"/>
    <n v="3342"/>
  </r>
  <r>
    <n v="304"/>
    <x v="3"/>
    <n v="30402"/>
    <x v="14"/>
    <n v="304021089"/>
    <x v="89"/>
    <x v="0"/>
    <x v="1"/>
    <n v="559"/>
  </r>
  <r>
    <n v="304"/>
    <x v="3"/>
    <n v="30402"/>
    <x v="14"/>
    <n v="304021089"/>
    <x v="89"/>
    <x v="0"/>
    <x v="2"/>
    <n v="509"/>
  </r>
  <r>
    <n v="304"/>
    <x v="3"/>
    <n v="30402"/>
    <x v="14"/>
    <n v="304021089"/>
    <x v="89"/>
    <x v="1"/>
    <x v="0"/>
    <n v="3739.0091143540299"/>
  </r>
  <r>
    <n v="304"/>
    <x v="3"/>
    <n v="30402"/>
    <x v="14"/>
    <n v="304021089"/>
    <x v="89"/>
    <x v="1"/>
    <x v="1"/>
    <n v="437.13559549964498"/>
  </r>
  <r>
    <n v="304"/>
    <x v="3"/>
    <n v="30402"/>
    <x v="14"/>
    <n v="304021089"/>
    <x v="89"/>
    <x v="1"/>
    <x v="2"/>
    <n v="494.68272545594101"/>
  </r>
  <r>
    <n v="304"/>
    <x v="3"/>
    <n v="30402"/>
    <x v="14"/>
    <n v="304021089"/>
    <x v="89"/>
    <x v="2"/>
    <x v="0"/>
    <n v="3969.6125118934701"/>
  </r>
  <r>
    <n v="304"/>
    <x v="3"/>
    <n v="30402"/>
    <x v="14"/>
    <n v="304021089"/>
    <x v="89"/>
    <x v="2"/>
    <x v="1"/>
    <n v="398.00993921563702"/>
  </r>
  <r>
    <n v="304"/>
    <x v="3"/>
    <n v="30402"/>
    <x v="14"/>
    <n v="304021089"/>
    <x v="89"/>
    <x v="2"/>
    <x v="2"/>
    <n v="422.12948672785598"/>
  </r>
  <r>
    <n v="304"/>
    <x v="3"/>
    <n v="30402"/>
    <x v="14"/>
    <n v="304021089"/>
    <x v="89"/>
    <x v="3"/>
    <x v="0"/>
    <n v="4118.31687668014"/>
  </r>
  <r>
    <n v="304"/>
    <x v="3"/>
    <n v="30402"/>
    <x v="14"/>
    <n v="304021089"/>
    <x v="89"/>
    <x v="3"/>
    <x v="1"/>
    <n v="402.48752146796397"/>
  </r>
  <r>
    <n v="304"/>
    <x v="3"/>
    <n v="30402"/>
    <x v="14"/>
    <n v="304021089"/>
    <x v="89"/>
    <x v="3"/>
    <x v="2"/>
    <n v="383.09907290340101"/>
  </r>
  <r>
    <n v="304"/>
    <x v="3"/>
    <n v="30402"/>
    <x v="14"/>
    <n v="304021089"/>
    <x v="89"/>
    <x v="4"/>
    <x v="0"/>
    <n v="4216.5697861390299"/>
  </r>
  <r>
    <n v="304"/>
    <x v="3"/>
    <n v="30402"/>
    <x v="14"/>
    <n v="304021089"/>
    <x v="89"/>
    <x v="4"/>
    <x v="1"/>
    <n v="410.25148226098298"/>
  </r>
  <r>
    <n v="304"/>
    <x v="3"/>
    <n v="30402"/>
    <x v="14"/>
    <n v="304021089"/>
    <x v="89"/>
    <x v="4"/>
    <x v="2"/>
    <n v="380.03020595569802"/>
  </r>
  <r>
    <n v="304"/>
    <x v="3"/>
    <n v="30402"/>
    <x v="14"/>
    <n v="304021089"/>
    <x v="89"/>
    <x v="5"/>
    <x v="0"/>
    <n v="4275.9884297291801"/>
  </r>
  <r>
    <n v="304"/>
    <x v="3"/>
    <n v="30402"/>
    <x v="14"/>
    <n v="304021089"/>
    <x v="89"/>
    <x v="5"/>
    <x v="1"/>
    <n v="407.13742739750501"/>
  </r>
  <r>
    <n v="304"/>
    <x v="3"/>
    <n v="30402"/>
    <x v="14"/>
    <n v="304021089"/>
    <x v="89"/>
    <x v="5"/>
    <x v="2"/>
    <n v="386.55727570865702"/>
  </r>
  <r>
    <n v="304"/>
    <x v="3"/>
    <n v="30402"/>
    <x v="14"/>
    <n v="304021090"/>
    <x v="90"/>
    <x v="0"/>
    <x v="0"/>
    <n v="7558"/>
  </r>
  <r>
    <n v="304"/>
    <x v="3"/>
    <n v="30402"/>
    <x v="14"/>
    <n v="304021090"/>
    <x v="90"/>
    <x v="0"/>
    <x v="1"/>
    <n v="1118"/>
  </r>
  <r>
    <n v="304"/>
    <x v="3"/>
    <n v="30402"/>
    <x v="14"/>
    <n v="304021090"/>
    <x v="90"/>
    <x v="0"/>
    <x v="2"/>
    <n v="862"/>
  </r>
  <r>
    <n v="304"/>
    <x v="3"/>
    <n v="30402"/>
    <x v="14"/>
    <n v="304021090"/>
    <x v="90"/>
    <x v="1"/>
    <x v="0"/>
    <n v="8239.5725351852907"/>
  </r>
  <r>
    <n v="304"/>
    <x v="3"/>
    <n v="30402"/>
    <x v="14"/>
    <n v="304021090"/>
    <x v="90"/>
    <x v="1"/>
    <x v="1"/>
    <n v="1021.0248621884"/>
  </r>
  <r>
    <n v="304"/>
    <x v="3"/>
    <n v="30402"/>
    <x v="14"/>
    <n v="304021090"/>
    <x v="90"/>
    <x v="1"/>
    <x v="2"/>
    <n v="1025.3847297941199"/>
  </r>
  <r>
    <n v="304"/>
    <x v="3"/>
    <n v="30402"/>
    <x v="14"/>
    <n v="304021090"/>
    <x v="90"/>
    <x v="2"/>
    <x v="0"/>
    <n v="8466.5628400223195"/>
  </r>
  <r>
    <n v="304"/>
    <x v="3"/>
    <n v="30402"/>
    <x v="14"/>
    <n v="304021090"/>
    <x v="90"/>
    <x v="2"/>
    <x v="1"/>
    <n v="953.96060944304804"/>
  </r>
  <r>
    <n v="304"/>
    <x v="3"/>
    <n v="30402"/>
    <x v="14"/>
    <n v="304021090"/>
    <x v="90"/>
    <x v="2"/>
    <x v="2"/>
    <n v="976.44302397521994"/>
  </r>
  <r>
    <n v="304"/>
    <x v="3"/>
    <n v="30402"/>
    <x v="14"/>
    <n v="304021090"/>
    <x v="90"/>
    <x v="3"/>
    <x v="0"/>
    <n v="8590.0714691490793"/>
  </r>
  <r>
    <n v="304"/>
    <x v="3"/>
    <n v="30402"/>
    <x v="14"/>
    <n v="304021090"/>
    <x v="90"/>
    <x v="3"/>
    <x v="1"/>
    <n v="979.40876826843805"/>
  </r>
  <r>
    <n v="304"/>
    <x v="3"/>
    <n v="30402"/>
    <x v="14"/>
    <n v="304021090"/>
    <x v="90"/>
    <x v="3"/>
    <x v="2"/>
    <n v="910.55189146648001"/>
  </r>
  <r>
    <n v="304"/>
    <x v="3"/>
    <n v="30402"/>
    <x v="14"/>
    <n v="304021090"/>
    <x v="90"/>
    <x v="4"/>
    <x v="0"/>
    <n v="8611.1548244815604"/>
  </r>
  <r>
    <n v="304"/>
    <x v="3"/>
    <n v="30402"/>
    <x v="14"/>
    <n v="304021090"/>
    <x v="90"/>
    <x v="4"/>
    <x v="1"/>
    <n v="1005.1426528004801"/>
  </r>
  <r>
    <n v="304"/>
    <x v="3"/>
    <n v="30402"/>
    <x v="14"/>
    <n v="304021090"/>
    <x v="90"/>
    <x v="4"/>
    <x v="2"/>
    <n v="910.82988333557898"/>
  </r>
  <r>
    <n v="304"/>
    <x v="3"/>
    <n v="30402"/>
    <x v="14"/>
    <n v="304021090"/>
    <x v="90"/>
    <x v="5"/>
    <x v="0"/>
    <n v="8616.8144965787105"/>
  </r>
  <r>
    <n v="304"/>
    <x v="3"/>
    <n v="30402"/>
    <x v="14"/>
    <n v="304021090"/>
    <x v="90"/>
    <x v="5"/>
    <x v="1"/>
    <n v="1007.53025562556"/>
  </r>
  <r>
    <n v="304"/>
    <x v="3"/>
    <n v="30402"/>
    <x v="14"/>
    <n v="304021090"/>
    <x v="90"/>
    <x v="5"/>
    <x v="2"/>
    <n v="933.14570085932098"/>
  </r>
  <r>
    <n v="304"/>
    <x v="3"/>
    <n v="30402"/>
    <x v="14"/>
    <n v="304021091"/>
    <x v="91"/>
    <x v="0"/>
    <x v="0"/>
    <n v="4547"/>
  </r>
  <r>
    <n v="304"/>
    <x v="3"/>
    <n v="30402"/>
    <x v="14"/>
    <n v="304021091"/>
    <x v="91"/>
    <x v="0"/>
    <x v="1"/>
    <n v="577"/>
  </r>
  <r>
    <n v="304"/>
    <x v="3"/>
    <n v="30402"/>
    <x v="14"/>
    <n v="304021091"/>
    <x v="91"/>
    <x v="0"/>
    <x v="2"/>
    <n v="616"/>
  </r>
  <r>
    <n v="304"/>
    <x v="3"/>
    <n v="30402"/>
    <x v="14"/>
    <n v="304021091"/>
    <x v="91"/>
    <x v="1"/>
    <x v="0"/>
    <n v="4775.7687068079204"/>
  </r>
  <r>
    <n v="304"/>
    <x v="3"/>
    <n v="30402"/>
    <x v="14"/>
    <n v="304021091"/>
    <x v="91"/>
    <x v="1"/>
    <x v="1"/>
    <n v="553.17823945589896"/>
  </r>
  <r>
    <n v="304"/>
    <x v="3"/>
    <n v="30402"/>
    <x v="14"/>
    <n v="304021091"/>
    <x v="91"/>
    <x v="1"/>
    <x v="2"/>
    <n v="574.41138451971995"/>
  </r>
  <r>
    <n v="304"/>
    <x v="3"/>
    <n v="30402"/>
    <x v="14"/>
    <n v="304021091"/>
    <x v="91"/>
    <x v="2"/>
    <x v="0"/>
    <n v="4861.0065703867303"/>
  </r>
  <r>
    <n v="304"/>
    <x v="3"/>
    <n v="30402"/>
    <x v="14"/>
    <n v="304021091"/>
    <x v="91"/>
    <x v="2"/>
    <x v="1"/>
    <n v="528.58474689946195"/>
  </r>
  <r>
    <n v="304"/>
    <x v="3"/>
    <n v="30402"/>
    <x v="14"/>
    <n v="304021091"/>
    <x v="91"/>
    <x v="2"/>
    <x v="2"/>
    <n v="534.61499797383897"/>
  </r>
  <r>
    <n v="304"/>
    <x v="3"/>
    <n v="30402"/>
    <x v="14"/>
    <n v="304021091"/>
    <x v="91"/>
    <x v="3"/>
    <x v="0"/>
    <n v="4932.7532047332797"/>
  </r>
  <r>
    <n v="304"/>
    <x v="3"/>
    <n v="30402"/>
    <x v="14"/>
    <n v="304021091"/>
    <x v="91"/>
    <x v="3"/>
    <x v="1"/>
    <n v="538.89670512562998"/>
  </r>
  <r>
    <n v="304"/>
    <x v="3"/>
    <n v="30402"/>
    <x v="14"/>
    <n v="304021091"/>
    <x v="91"/>
    <x v="3"/>
    <x v="2"/>
    <n v="507.21785508465899"/>
  </r>
  <r>
    <n v="304"/>
    <x v="3"/>
    <n v="30402"/>
    <x v="14"/>
    <n v="304021091"/>
    <x v="91"/>
    <x v="4"/>
    <x v="0"/>
    <n v="4979.8192596860099"/>
  </r>
  <r>
    <n v="304"/>
    <x v="3"/>
    <n v="30402"/>
    <x v="14"/>
    <n v="304021091"/>
    <x v="91"/>
    <x v="4"/>
    <x v="1"/>
    <n v="554.761829211845"/>
  </r>
  <r>
    <n v="304"/>
    <x v="3"/>
    <n v="30402"/>
    <x v="14"/>
    <n v="304021091"/>
    <x v="91"/>
    <x v="4"/>
    <x v="2"/>
    <n v="506.871895941606"/>
  </r>
  <r>
    <n v="304"/>
    <x v="3"/>
    <n v="30402"/>
    <x v="14"/>
    <n v="304021091"/>
    <x v="91"/>
    <x v="5"/>
    <x v="0"/>
    <n v="5020.2692060322597"/>
  </r>
  <r>
    <n v="304"/>
    <x v="3"/>
    <n v="30402"/>
    <x v="14"/>
    <n v="304021091"/>
    <x v="91"/>
    <x v="5"/>
    <x v="1"/>
    <n v="555.59892986368698"/>
  </r>
  <r>
    <n v="304"/>
    <x v="3"/>
    <n v="30402"/>
    <x v="14"/>
    <n v="304021091"/>
    <x v="91"/>
    <x v="5"/>
    <x v="2"/>
    <n v="522.01426081055797"/>
  </r>
  <r>
    <n v="304"/>
    <x v="3"/>
    <n v="30403"/>
    <x v="15"/>
    <n v="304031092"/>
    <x v="92"/>
    <x v="0"/>
    <x v="0"/>
    <n v="6166"/>
  </r>
  <r>
    <n v="304"/>
    <x v="3"/>
    <n v="30403"/>
    <x v="15"/>
    <n v="304031092"/>
    <x v="92"/>
    <x v="0"/>
    <x v="1"/>
    <n v="944"/>
  </r>
  <r>
    <n v="304"/>
    <x v="3"/>
    <n v="30403"/>
    <x v="15"/>
    <n v="304031092"/>
    <x v="92"/>
    <x v="0"/>
    <x v="2"/>
    <n v="836"/>
  </r>
  <r>
    <n v="304"/>
    <x v="3"/>
    <n v="30403"/>
    <x v="15"/>
    <n v="304031092"/>
    <x v="92"/>
    <x v="1"/>
    <x v="0"/>
    <n v="6394.72412730823"/>
  </r>
  <r>
    <n v="304"/>
    <x v="3"/>
    <n v="30403"/>
    <x v="15"/>
    <n v="304031092"/>
    <x v="92"/>
    <x v="1"/>
    <x v="1"/>
    <n v="735.70798584320698"/>
  </r>
  <r>
    <n v="304"/>
    <x v="3"/>
    <n v="30403"/>
    <x v="15"/>
    <n v="304031092"/>
    <x v="92"/>
    <x v="1"/>
    <x v="2"/>
    <n v="879.41587854072804"/>
  </r>
  <r>
    <n v="304"/>
    <x v="3"/>
    <n v="30403"/>
    <x v="15"/>
    <n v="304031092"/>
    <x v="92"/>
    <x v="2"/>
    <x v="0"/>
    <n v="6650.6611956510997"/>
  </r>
  <r>
    <n v="304"/>
    <x v="3"/>
    <n v="30403"/>
    <x v="15"/>
    <n v="304031092"/>
    <x v="92"/>
    <x v="2"/>
    <x v="1"/>
    <n v="668.95043656333598"/>
  </r>
  <r>
    <n v="304"/>
    <x v="3"/>
    <n v="30403"/>
    <x v="15"/>
    <n v="304031092"/>
    <x v="92"/>
    <x v="2"/>
    <x v="2"/>
    <n v="783.106065819131"/>
  </r>
  <r>
    <n v="304"/>
    <x v="3"/>
    <n v="30403"/>
    <x v="15"/>
    <n v="304031092"/>
    <x v="92"/>
    <x v="3"/>
    <x v="0"/>
    <n v="6781.9792751897603"/>
  </r>
  <r>
    <n v="304"/>
    <x v="3"/>
    <n v="30403"/>
    <x v="15"/>
    <n v="304031092"/>
    <x v="92"/>
    <x v="3"/>
    <x v="1"/>
    <n v="680.94862019043705"/>
  </r>
  <r>
    <n v="304"/>
    <x v="3"/>
    <n v="30403"/>
    <x v="15"/>
    <n v="304031092"/>
    <x v="92"/>
    <x v="3"/>
    <x v="2"/>
    <n v="716.36735160869205"/>
  </r>
  <r>
    <n v="304"/>
    <x v="3"/>
    <n v="30403"/>
    <x v="15"/>
    <n v="304031092"/>
    <x v="92"/>
    <x v="4"/>
    <x v="0"/>
    <n v="6806.70228103106"/>
  </r>
  <r>
    <n v="304"/>
    <x v="3"/>
    <n v="30403"/>
    <x v="15"/>
    <n v="304031092"/>
    <x v="92"/>
    <x v="4"/>
    <x v="1"/>
    <n v="698.64530748802099"/>
  </r>
  <r>
    <n v="304"/>
    <x v="3"/>
    <n v="30403"/>
    <x v="15"/>
    <n v="304031092"/>
    <x v="92"/>
    <x v="4"/>
    <x v="2"/>
    <n v="713.28882862767898"/>
  </r>
  <r>
    <n v="304"/>
    <x v="3"/>
    <n v="30403"/>
    <x v="15"/>
    <n v="304031092"/>
    <x v="92"/>
    <x v="5"/>
    <x v="0"/>
    <n v="6809.0667269115002"/>
  </r>
  <r>
    <n v="304"/>
    <x v="3"/>
    <n v="30403"/>
    <x v="15"/>
    <n v="304031092"/>
    <x v="92"/>
    <x v="5"/>
    <x v="1"/>
    <n v="698.59817338958703"/>
  </r>
  <r>
    <n v="304"/>
    <x v="3"/>
    <n v="30403"/>
    <x v="15"/>
    <n v="304031092"/>
    <x v="92"/>
    <x v="5"/>
    <x v="2"/>
    <n v="729.91606617240996"/>
  </r>
  <r>
    <n v="304"/>
    <x v="3"/>
    <n v="30403"/>
    <x v="15"/>
    <n v="304031093"/>
    <x v="93"/>
    <x v="0"/>
    <x v="0"/>
    <n v="4401"/>
  </r>
  <r>
    <n v="304"/>
    <x v="3"/>
    <n v="30403"/>
    <x v="15"/>
    <n v="304031093"/>
    <x v="93"/>
    <x v="0"/>
    <x v="1"/>
    <n v="508"/>
  </r>
  <r>
    <n v="304"/>
    <x v="3"/>
    <n v="30403"/>
    <x v="15"/>
    <n v="304031093"/>
    <x v="93"/>
    <x v="0"/>
    <x v="2"/>
    <n v="478"/>
  </r>
  <r>
    <n v="304"/>
    <x v="3"/>
    <n v="30403"/>
    <x v="15"/>
    <n v="304031093"/>
    <x v="93"/>
    <x v="1"/>
    <x v="0"/>
    <n v="4701.1893735025697"/>
  </r>
  <r>
    <n v="304"/>
    <x v="3"/>
    <n v="30403"/>
    <x v="15"/>
    <n v="304031093"/>
    <x v="93"/>
    <x v="1"/>
    <x v="1"/>
    <n v="504.555257867335"/>
  </r>
  <r>
    <n v="304"/>
    <x v="3"/>
    <n v="30403"/>
    <x v="15"/>
    <n v="304031093"/>
    <x v="93"/>
    <x v="1"/>
    <x v="2"/>
    <n v="528.43964477387306"/>
  </r>
  <r>
    <n v="304"/>
    <x v="3"/>
    <n v="30403"/>
    <x v="15"/>
    <n v="304031093"/>
    <x v="93"/>
    <x v="2"/>
    <x v="0"/>
    <n v="4842.4653959345796"/>
  </r>
  <r>
    <n v="304"/>
    <x v="3"/>
    <n v="30403"/>
    <x v="15"/>
    <n v="304031093"/>
    <x v="93"/>
    <x v="2"/>
    <x v="1"/>
    <n v="482.753646878631"/>
  </r>
  <r>
    <n v="304"/>
    <x v="3"/>
    <n v="30403"/>
    <x v="15"/>
    <n v="304031093"/>
    <x v="93"/>
    <x v="2"/>
    <x v="2"/>
    <n v="515.01668148287399"/>
  </r>
  <r>
    <n v="304"/>
    <x v="3"/>
    <n v="30403"/>
    <x v="15"/>
    <n v="304031093"/>
    <x v="93"/>
    <x v="3"/>
    <x v="0"/>
    <n v="4987.1258937061002"/>
  </r>
  <r>
    <n v="304"/>
    <x v="3"/>
    <n v="30403"/>
    <x v="15"/>
    <n v="304031093"/>
    <x v="93"/>
    <x v="3"/>
    <x v="1"/>
    <n v="495.33757809955603"/>
  </r>
  <r>
    <n v="304"/>
    <x v="3"/>
    <n v="30403"/>
    <x v="15"/>
    <n v="304031093"/>
    <x v="93"/>
    <x v="3"/>
    <x v="2"/>
    <n v="500.05453495817198"/>
  </r>
  <r>
    <n v="304"/>
    <x v="3"/>
    <n v="30403"/>
    <x v="15"/>
    <n v="304031093"/>
    <x v="93"/>
    <x v="4"/>
    <x v="0"/>
    <n v="5129.9661645869"/>
  </r>
  <r>
    <n v="304"/>
    <x v="3"/>
    <n v="30403"/>
    <x v="15"/>
    <n v="304031093"/>
    <x v="93"/>
    <x v="4"/>
    <x v="1"/>
    <n v="519.12113490239301"/>
  </r>
  <r>
    <n v="304"/>
    <x v="3"/>
    <n v="30403"/>
    <x v="15"/>
    <n v="304031093"/>
    <x v="93"/>
    <x v="4"/>
    <x v="2"/>
    <n v="510.14158778732002"/>
  </r>
  <r>
    <n v="304"/>
    <x v="3"/>
    <n v="30403"/>
    <x v="15"/>
    <n v="304031093"/>
    <x v="93"/>
    <x v="5"/>
    <x v="0"/>
    <n v="5221.6951540744003"/>
  </r>
  <r>
    <n v="304"/>
    <x v="3"/>
    <n v="30403"/>
    <x v="15"/>
    <n v="304031093"/>
    <x v="93"/>
    <x v="5"/>
    <x v="1"/>
    <n v="527.42478822125497"/>
  </r>
  <r>
    <n v="304"/>
    <x v="3"/>
    <n v="30403"/>
    <x v="15"/>
    <n v="304031093"/>
    <x v="93"/>
    <x v="5"/>
    <x v="2"/>
    <n v="531.30527085904305"/>
  </r>
  <r>
    <n v="304"/>
    <x v="3"/>
    <n v="30403"/>
    <x v="15"/>
    <n v="304031094"/>
    <x v="94"/>
    <x v="0"/>
    <x v="0"/>
    <n v="11252"/>
  </r>
  <r>
    <n v="304"/>
    <x v="3"/>
    <n v="30403"/>
    <x v="15"/>
    <n v="304031094"/>
    <x v="94"/>
    <x v="0"/>
    <x v="1"/>
    <n v="1266"/>
  </r>
  <r>
    <n v="304"/>
    <x v="3"/>
    <n v="30403"/>
    <x v="15"/>
    <n v="304031094"/>
    <x v="94"/>
    <x v="0"/>
    <x v="2"/>
    <n v="1170"/>
  </r>
  <r>
    <n v="304"/>
    <x v="3"/>
    <n v="30403"/>
    <x v="15"/>
    <n v="304031094"/>
    <x v="94"/>
    <x v="1"/>
    <x v="0"/>
    <n v="13244.022777484501"/>
  </r>
  <r>
    <n v="304"/>
    <x v="3"/>
    <n v="30403"/>
    <x v="15"/>
    <n v="304031094"/>
    <x v="94"/>
    <x v="1"/>
    <x v="1"/>
    <n v="1002.43406146158"/>
  </r>
  <r>
    <n v="304"/>
    <x v="3"/>
    <n v="30403"/>
    <x v="15"/>
    <n v="304031094"/>
    <x v="94"/>
    <x v="1"/>
    <x v="2"/>
    <n v="1559.6036168928499"/>
  </r>
  <r>
    <n v="304"/>
    <x v="3"/>
    <n v="30403"/>
    <x v="15"/>
    <n v="304031094"/>
    <x v="94"/>
    <x v="2"/>
    <x v="0"/>
    <n v="14046.397147952401"/>
  </r>
  <r>
    <n v="304"/>
    <x v="3"/>
    <n v="30403"/>
    <x v="15"/>
    <n v="304031094"/>
    <x v="94"/>
    <x v="2"/>
    <x v="1"/>
    <n v="935.20338910536702"/>
  </r>
  <r>
    <n v="304"/>
    <x v="3"/>
    <n v="30403"/>
    <x v="15"/>
    <n v="304031094"/>
    <x v="94"/>
    <x v="2"/>
    <x v="2"/>
    <n v="1456.3433181375599"/>
  </r>
  <r>
    <n v="304"/>
    <x v="3"/>
    <n v="30403"/>
    <x v="15"/>
    <n v="304031094"/>
    <x v="94"/>
    <x v="3"/>
    <x v="0"/>
    <n v="14780.7965166832"/>
  </r>
  <r>
    <n v="304"/>
    <x v="3"/>
    <n v="30403"/>
    <x v="15"/>
    <n v="304031094"/>
    <x v="94"/>
    <x v="3"/>
    <x v="1"/>
    <n v="992.799543731207"/>
  </r>
  <r>
    <n v="304"/>
    <x v="3"/>
    <n v="30403"/>
    <x v="15"/>
    <n v="304031094"/>
    <x v="94"/>
    <x v="3"/>
    <x v="2"/>
    <n v="1409.2038251629999"/>
  </r>
  <r>
    <n v="304"/>
    <x v="3"/>
    <n v="30403"/>
    <x v="15"/>
    <n v="304031094"/>
    <x v="94"/>
    <x v="4"/>
    <x v="0"/>
    <n v="15766.4646785812"/>
  </r>
  <r>
    <n v="304"/>
    <x v="3"/>
    <n v="30403"/>
    <x v="15"/>
    <n v="304031094"/>
    <x v="94"/>
    <x v="4"/>
    <x v="1"/>
    <n v="1090.8608233638099"/>
  </r>
  <r>
    <n v="304"/>
    <x v="3"/>
    <n v="30403"/>
    <x v="15"/>
    <n v="304031094"/>
    <x v="94"/>
    <x v="4"/>
    <x v="2"/>
    <n v="1507.60706324841"/>
  </r>
  <r>
    <n v="304"/>
    <x v="3"/>
    <n v="30403"/>
    <x v="15"/>
    <n v="304031094"/>
    <x v="94"/>
    <x v="5"/>
    <x v="0"/>
    <n v="16151.3650596476"/>
  </r>
  <r>
    <n v="304"/>
    <x v="3"/>
    <n v="30403"/>
    <x v="15"/>
    <n v="304031094"/>
    <x v="94"/>
    <x v="5"/>
    <x v="1"/>
    <n v="1125.1205655071001"/>
  </r>
  <r>
    <n v="304"/>
    <x v="3"/>
    <n v="30403"/>
    <x v="15"/>
    <n v="304031094"/>
    <x v="94"/>
    <x v="5"/>
    <x v="2"/>
    <n v="1579.3227771045099"/>
  </r>
  <r>
    <n v="304"/>
    <x v="3"/>
    <n v="30403"/>
    <x v="15"/>
    <n v="304031095"/>
    <x v="95"/>
    <x v="0"/>
    <x v="0"/>
    <n v="5398"/>
  </r>
  <r>
    <n v="304"/>
    <x v="3"/>
    <n v="30403"/>
    <x v="15"/>
    <n v="304031095"/>
    <x v="95"/>
    <x v="0"/>
    <x v="1"/>
    <n v="577"/>
  </r>
  <r>
    <n v="304"/>
    <x v="3"/>
    <n v="30403"/>
    <x v="15"/>
    <n v="304031095"/>
    <x v="95"/>
    <x v="0"/>
    <x v="2"/>
    <n v="549"/>
  </r>
  <r>
    <n v="304"/>
    <x v="3"/>
    <n v="30403"/>
    <x v="15"/>
    <n v="304031095"/>
    <x v="95"/>
    <x v="1"/>
    <x v="0"/>
    <n v="6073.0981915537996"/>
  </r>
  <r>
    <n v="304"/>
    <x v="3"/>
    <n v="30403"/>
    <x v="15"/>
    <n v="304031095"/>
    <x v="95"/>
    <x v="1"/>
    <x v="1"/>
    <n v="548.65786159000004"/>
  </r>
  <r>
    <n v="304"/>
    <x v="3"/>
    <n v="30403"/>
    <x v="15"/>
    <n v="304031095"/>
    <x v="95"/>
    <x v="1"/>
    <x v="2"/>
    <n v="527.25206055022102"/>
  </r>
  <r>
    <n v="304"/>
    <x v="3"/>
    <n v="30403"/>
    <x v="15"/>
    <n v="304031095"/>
    <x v="95"/>
    <x v="2"/>
    <x v="0"/>
    <n v="6387.5490361531001"/>
  </r>
  <r>
    <n v="304"/>
    <x v="3"/>
    <n v="30403"/>
    <x v="15"/>
    <n v="304031095"/>
    <x v="95"/>
    <x v="2"/>
    <x v="1"/>
    <n v="528.28226220059696"/>
  </r>
  <r>
    <n v="304"/>
    <x v="3"/>
    <n v="30403"/>
    <x v="15"/>
    <n v="304031095"/>
    <x v="95"/>
    <x v="2"/>
    <x v="2"/>
    <n v="492.63168169861302"/>
  </r>
  <r>
    <n v="304"/>
    <x v="3"/>
    <n v="30403"/>
    <x v="15"/>
    <n v="304031095"/>
    <x v="95"/>
    <x v="3"/>
    <x v="0"/>
    <n v="6618.9881837017701"/>
  </r>
  <r>
    <n v="304"/>
    <x v="3"/>
    <n v="30403"/>
    <x v="15"/>
    <n v="304031095"/>
    <x v="95"/>
    <x v="3"/>
    <x v="1"/>
    <n v="542.70914607640702"/>
  </r>
  <r>
    <n v="304"/>
    <x v="3"/>
    <n v="30403"/>
    <x v="15"/>
    <n v="304031095"/>
    <x v="95"/>
    <x v="3"/>
    <x v="2"/>
    <n v="473.01496741873501"/>
  </r>
  <r>
    <n v="304"/>
    <x v="3"/>
    <n v="30403"/>
    <x v="15"/>
    <n v="304031095"/>
    <x v="95"/>
    <x v="4"/>
    <x v="0"/>
    <n v="6825.3079904402102"/>
  </r>
  <r>
    <n v="304"/>
    <x v="3"/>
    <n v="30403"/>
    <x v="15"/>
    <n v="304031095"/>
    <x v="95"/>
    <x v="4"/>
    <x v="1"/>
    <n v="566.22063394772204"/>
  </r>
  <r>
    <n v="304"/>
    <x v="3"/>
    <n v="30403"/>
    <x v="15"/>
    <n v="304031095"/>
    <x v="95"/>
    <x v="4"/>
    <x v="2"/>
    <n v="480.98487011670699"/>
  </r>
  <r>
    <n v="304"/>
    <x v="3"/>
    <n v="30403"/>
    <x v="15"/>
    <n v="304031095"/>
    <x v="95"/>
    <x v="5"/>
    <x v="0"/>
    <n v="6911.5098250676301"/>
  </r>
  <r>
    <n v="304"/>
    <x v="3"/>
    <n v="30403"/>
    <x v="15"/>
    <n v="304031095"/>
    <x v="95"/>
    <x v="5"/>
    <x v="1"/>
    <n v="570.15825809793705"/>
  </r>
  <r>
    <n v="304"/>
    <x v="3"/>
    <n v="30403"/>
    <x v="15"/>
    <n v="304031095"/>
    <x v="95"/>
    <x v="5"/>
    <x v="2"/>
    <n v="499.11795150046203"/>
  </r>
  <r>
    <n v="304"/>
    <x v="3"/>
    <n v="30403"/>
    <x v="15"/>
    <n v="304031096"/>
    <x v="96"/>
    <x v="0"/>
    <x v="0"/>
    <n v="11229"/>
  </r>
  <r>
    <n v="304"/>
    <x v="3"/>
    <n v="30403"/>
    <x v="15"/>
    <n v="304031096"/>
    <x v="96"/>
    <x v="0"/>
    <x v="1"/>
    <n v="725"/>
  </r>
  <r>
    <n v="304"/>
    <x v="3"/>
    <n v="30403"/>
    <x v="15"/>
    <n v="304031096"/>
    <x v="96"/>
    <x v="0"/>
    <x v="2"/>
    <n v="531"/>
  </r>
  <r>
    <n v="304"/>
    <x v="3"/>
    <n v="30403"/>
    <x v="15"/>
    <n v="304031096"/>
    <x v="96"/>
    <x v="1"/>
    <x v="0"/>
    <n v="14725.2815164279"/>
  </r>
  <r>
    <n v="304"/>
    <x v="3"/>
    <n v="30403"/>
    <x v="15"/>
    <n v="304031096"/>
    <x v="96"/>
    <x v="1"/>
    <x v="1"/>
    <n v="627.84702261496102"/>
  </r>
  <r>
    <n v="304"/>
    <x v="3"/>
    <n v="30403"/>
    <x v="15"/>
    <n v="304031096"/>
    <x v="96"/>
    <x v="1"/>
    <x v="2"/>
    <n v="758.10121427434206"/>
  </r>
  <r>
    <n v="304"/>
    <x v="3"/>
    <n v="30403"/>
    <x v="15"/>
    <n v="304031096"/>
    <x v="96"/>
    <x v="2"/>
    <x v="0"/>
    <n v="15061.445225498001"/>
  </r>
  <r>
    <n v="304"/>
    <x v="3"/>
    <n v="30403"/>
    <x v="15"/>
    <n v="304031096"/>
    <x v="96"/>
    <x v="2"/>
    <x v="1"/>
    <n v="556.056493621203"/>
  </r>
  <r>
    <n v="304"/>
    <x v="3"/>
    <n v="30403"/>
    <x v="15"/>
    <n v="304031096"/>
    <x v="96"/>
    <x v="2"/>
    <x v="2"/>
    <n v="644.72927184446098"/>
  </r>
  <r>
    <n v="304"/>
    <x v="3"/>
    <n v="30403"/>
    <x v="15"/>
    <n v="304031096"/>
    <x v="96"/>
    <x v="3"/>
    <x v="0"/>
    <n v="15132.0395397997"/>
  </r>
  <r>
    <n v="304"/>
    <x v="3"/>
    <n v="30403"/>
    <x v="15"/>
    <n v="304031096"/>
    <x v="96"/>
    <x v="3"/>
    <x v="1"/>
    <n v="570.25724465959297"/>
  </r>
  <r>
    <n v="304"/>
    <x v="3"/>
    <n v="30403"/>
    <x v="15"/>
    <n v="304031096"/>
    <x v="96"/>
    <x v="3"/>
    <x v="2"/>
    <n v="629.08909434582097"/>
  </r>
  <r>
    <n v="304"/>
    <x v="3"/>
    <n v="30403"/>
    <x v="15"/>
    <n v="304031096"/>
    <x v="96"/>
    <x v="4"/>
    <x v="0"/>
    <n v="15316.314667647201"/>
  </r>
  <r>
    <n v="304"/>
    <x v="3"/>
    <n v="30403"/>
    <x v="15"/>
    <n v="304031096"/>
    <x v="96"/>
    <x v="4"/>
    <x v="1"/>
    <n v="593.62429674759505"/>
  </r>
  <r>
    <n v="304"/>
    <x v="3"/>
    <n v="30403"/>
    <x v="15"/>
    <n v="304031096"/>
    <x v="96"/>
    <x v="4"/>
    <x v="2"/>
    <n v="651.49269165503301"/>
  </r>
  <r>
    <n v="304"/>
    <x v="3"/>
    <n v="30403"/>
    <x v="15"/>
    <n v="304031096"/>
    <x v="96"/>
    <x v="5"/>
    <x v="0"/>
    <n v="15381.9588560545"/>
  </r>
  <r>
    <n v="304"/>
    <x v="3"/>
    <n v="30403"/>
    <x v="15"/>
    <n v="304031096"/>
    <x v="96"/>
    <x v="5"/>
    <x v="1"/>
    <n v="595.21424225938301"/>
  </r>
  <r>
    <n v="304"/>
    <x v="3"/>
    <n v="30403"/>
    <x v="15"/>
    <n v="304031096"/>
    <x v="96"/>
    <x v="5"/>
    <x v="2"/>
    <n v="684.36719805545295"/>
  </r>
  <r>
    <n v="304"/>
    <x v="3"/>
    <n v="30403"/>
    <x v="15"/>
    <n v="304031097"/>
    <x v="97"/>
    <x v="0"/>
    <x v="0"/>
    <n v="8082"/>
  </r>
  <r>
    <n v="304"/>
    <x v="3"/>
    <n v="30403"/>
    <x v="15"/>
    <n v="304031097"/>
    <x v="97"/>
    <x v="0"/>
    <x v="1"/>
    <n v="622"/>
  </r>
  <r>
    <n v="304"/>
    <x v="3"/>
    <n v="30403"/>
    <x v="15"/>
    <n v="304031097"/>
    <x v="97"/>
    <x v="0"/>
    <x v="2"/>
    <n v="461"/>
  </r>
  <r>
    <n v="304"/>
    <x v="3"/>
    <n v="30403"/>
    <x v="15"/>
    <n v="304031097"/>
    <x v="97"/>
    <x v="1"/>
    <x v="0"/>
    <n v="9261.2039172215991"/>
  </r>
  <r>
    <n v="304"/>
    <x v="3"/>
    <n v="30403"/>
    <x v="15"/>
    <n v="304031097"/>
    <x v="97"/>
    <x v="1"/>
    <x v="1"/>
    <n v="433.83319793741401"/>
  </r>
  <r>
    <n v="304"/>
    <x v="3"/>
    <n v="30403"/>
    <x v="15"/>
    <n v="304031097"/>
    <x v="97"/>
    <x v="1"/>
    <x v="2"/>
    <n v="661.34517422613999"/>
  </r>
  <r>
    <n v="304"/>
    <x v="3"/>
    <n v="30403"/>
    <x v="15"/>
    <n v="304031097"/>
    <x v="97"/>
    <x v="2"/>
    <x v="0"/>
    <n v="10193.627814511299"/>
  </r>
  <r>
    <n v="304"/>
    <x v="3"/>
    <n v="30403"/>
    <x v="15"/>
    <n v="304031097"/>
    <x v="97"/>
    <x v="2"/>
    <x v="1"/>
    <n v="418.12567237360798"/>
  </r>
  <r>
    <n v="304"/>
    <x v="3"/>
    <n v="30403"/>
    <x v="15"/>
    <n v="304031097"/>
    <x v="97"/>
    <x v="2"/>
    <x v="2"/>
    <n v="628.80757837926296"/>
  </r>
  <r>
    <n v="304"/>
    <x v="3"/>
    <n v="30403"/>
    <x v="15"/>
    <n v="304031097"/>
    <x v="97"/>
    <x v="3"/>
    <x v="0"/>
    <n v="10748.8750770771"/>
  </r>
  <r>
    <n v="304"/>
    <x v="3"/>
    <n v="30403"/>
    <x v="15"/>
    <n v="304031097"/>
    <x v="97"/>
    <x v="3"/>
    <x v="1"/>
    <n v="448.07754646162698"/>
  </r>
  <r>
    <n v="304"/>
    <x v="3"/>
    <n v="30403"/>
    <x v="15"/>
    <n v="304031097"/>
    <x v="97"/>
    <x v="3"/>
    <x v="2"/>
    <n v="612.30932431012798"/>
  </r>
  <r>
    <n v="304"/>
    <x v="3"/>
    <n v="30403"/>
    <x v="15"/>
    <n v="304031097"/>
    <x v="97"/>
    <x v="4"/>
    <x v="0"/>
    <n v="11175.16497641"/>
  </r>
  <r>
    <n v="304"/>
    <x v="3"/>
    <n v="30403"/>
    <x v="15"/>
    <n v="304031097"/>
    <x v="97"/>
    <x v="4"/>
    <x v="1"/>
    <n v="479.43105346698599"/>
  </r>
  <r>
    <n v="304"/>
    <x v="3"/>
    <n v="30403"/>
    <x v="15"/>
    <n v="304031097"/>
    <x v="97"/>
    <x v="4"/>
    <x v="2"/>
    <n v="638.61653122135704"/>
  </r>
  <r>
    <n v="304"/>
    <x v="3"/>
    <n v="30403"/>
    <x v="15"/>
    <n v="304031097"/>
    <x v="97"/>
    <x v="5"/>
    <x v="0"/>
    <n v="11278.263369738401"/>
  </r>
  <r>
    <n v="304"/>
    <x v="3"/>
    <n v="30403"/>
    <x v="15"/>
    <n v="304031097"/>
    <x v="97"/>
    <x v="5"/>
    <x v="1"/>
    <n v="484.46806677328999"/>
  </r>
  <r>
    <n v="304"/>
    <x v="3"/>
    <n v="30403"/>
    <x v="15"/>
    <n v="304031097"/>
    <x v="97"/>
    <x v="5"/>
    <x v="2"/>
    <n v="665.29745058851597"/>
  </r>
  <r>
    <n v="304"/>
    <x v="3"/>
    <n v="30404"/>
    <x v="16"/>
    <n v="304041098"/>
    <x v="98"/>
    <x v="0"/>
    <x v="0"/>
    <n v="7952"/>
  </r>
  <r>
    <n v="304"/>
    <x v="3"/>
    <n v="30404"/>
    <x v="16"/>
    <n v="304041098"/>
    <x v="98"/>
    <x v="0"/>
    <x v="1"/>
    <n v="749"/>
  </r>
  <r>
    <n v="304"/>
    <x v="3"/>
    <n v="30404"/>
    <x v="16"/>
    <n v="304041098"/>
    <x v="98"/>
    <x v="0"/>
    <x v="2"/>
    <n v="501"/>
  </r>
  <r>
    <n v="304"/>
    <x v="3"/>
    <n v="30404"/>
    <x v="16"/>
    <n v="304041098"/>
    <x v="98"/>
    <x v="1"/>
    <x v="0"/>
    <n v="8588.7780622227292"/>
  </r>
  <r>
    <n v="304"/>
    <x v="3"/>
    <n v="30404"/>
    <x v="16"/>
    <n v="304041098"/>
    <x v="98"/>
    <x v="1"/>
    <x v="1"/>
    <n v="808.87317755488095"/>
  </r>
  <r>
    <n v="304"/>
    <x v="3"/>
    <n v="30404"/>
    <x v="16"/>
    <n v="304041098"/>
    <x v="98"/>
    <x v="1"/>
    <x v="2"/>
    <n v="691.12718155073196"/>
  </r>
  <r>
    <n v="304"/>
    <x v="3"/>
    <n v="30404"/>
    <x v="16"/>
    <n v="304041098"/>
    <x v="98"/>
    <x v="2"/>
    <x v="0"/>
    <n v="8709.2786637116806"/>
  </r>
  <r>
    <n v="304"/>
    <x v="3"/>
    <n v="30404"/>
    <x v="16"/>
    <n v="304041098"/>
    <x v="98"/>
    <x v="2"/>
    <x v="1"/>
    <n v="760.43500644901701"/>
  </r>
  <r>
    <n v="304"/>
    <x v="3"/>
    <n v="30404"/>
    <x v="16"/>
    <n v="304041098"/>
    <x v="98"/>
    <x v="2"/>
    <x v="2"/>
    <n v="714.63207841778399"/>
  </r>
  <r>
    <n v="304"/>
    <x v="3"/>
    <n v="30404"/>
    <x v="16"/>
    <n v="304041098"/>
    <x v="98"/>
    <x v="3"/>
    <x v="0"/>
    <n v="9104.7252217797595"/>
  </r>
  <r>
    <n v="304"/>
    <x v="3"/>
    <n v="30404"/>
    <x v="16"/>
    <n v="304041098"/>
    <x v="98"/>
    <x v="3"/>
    <x v="1"/>
    <n v="792.035271786007"/>
  </r>
  <r>
    <n v="304"/>
    <x v="3"/>
    <n v="30404"/>
    <x v="16"/>
    <n v="304041098"/>
    <x v="98"/>
    <x v="3"/>
    <x v="2"/>
    <n v="711.88922576790299"/>
  </r>
  <r>
    <n v="304"/>
    <x v="3"/>
    <n v="30404"/>
    <x v="16"/>
    <n v="304041098"/>
    <x v="98"/>
    <x v="4"/>
    <x v="0"/>
    <n v="9639.3896777867994"/>
  </r>
  <r>
    <n v="304"/>
    <x v="3"/>
    <n v="30404"/>
    <x v="16"/>
    <n v="304041098"/>
    <x v="98"/>
    <x v="4"/>
    <x v="1"/>
    <n v="860.74141598213896"/>
  </r>
  <r>
    <n v="304"/>
    <x v="3"/>
    <n v="30404"/>
    <x v="16"/>
    <n v="304041098"/>
    <x v="98"/>
    <x v="4"/>
    <x v="2"/>
    <n v="755.49726175525097"/>
  </r>
  <r>
    <n v="304"/>
    <x v="3"/>
    <n v="30404"/>
    <x v="16"/>
    <n v="304041098"/>
    <x v="98"/>
    <x v="5"/>
    <x v="0"/>
    <n v="10069.4511116004"/>
  </r>
  <r>
    <n v="304"/>
    <x v="3"/>
    <n v="30404"/>
    <x v="16"/>
    <n v="304041098"/>
    <x v="98"/>
    <x v="5"/>
    <x v="1"/>
    <n v="906.65951882633499"/>
  </r>
  <r>
    <n v="304"/>
    <x v="3"/>
    <n v="30404"/>
    <x v="16"/>
    <n v="304041098"/>
    <x v="98"/>
    <x v="5"/>
    <x v="2"/>
    <n v="810.74078724823198"/>
  </r>
  <r>
    <n v="304"/>
    <x v="3"/>
    <n v="30404"/>
    <x v="16"/>
    <n v="304041099"/>
    <x v="99"/>
    <x v="0"/>
    <x v="0"/>
    <n v="26"/>
  </r>
  <r>
    <n v="304"/>
    <x v="3"/>
    <n v="30404"/>
    <x v="16"/>
    <n v="304041099"/>
    <x v="99"/>
    <x v="0"/>
    <x v="1"/>
    <n v="0"/>
  </r>
  <r>
    <n v="304"/>
    <x v="3"/>
    <n v="30404"/>
    <x v="16"/>
    <n v="304041099"/>
    <x v="99"/>
    <x v="0"/>
    <x v="2"/>
    <n v="7"/>
  </r>
  <r>
    <n v="304"/>
    <x v="3"/>
    <n v="30404"/>
    <x v="16"/>
    <n v="304041099"/>
    <x v="99"/>
    <x v="1"/>
    <x v="0"/>
    <n v="28.628823610138799"/>
  </r>
  <r>
    <n v="304"/>
    <x v="3"/>
    <n v="30404"/>
    <x v="16"/>
    <n v="304041099"/>
    <x v="99"/>
    <x v="1"/>
    <x v="1"/>
    <n v="1.85859636387806"/>
  </r>
  <r>
    <n v="304"/>
    <x v="3"/>
    <n v="30404"/>
    <x v="16"/>
    <n v="304041099"/>
    <x v="99"/>
    <x v="1"/>
    <x v="2"/>
    <n v="2.4517449673603902"/>
  </r>
  <r>
    <n v="304"/>
    <x v="3"/>
    <n v="30404"/>
    <x v="16"/>
    <n v="304041099"/>
    <x v="99"/>
    <x v="2"/>
    <x v="0"/>
    <n v="28.742742725726199"/>
  </r>
  <r>
    <n v="304"/>
    <x v="3"/>
    <n v="30404"/>
    <x v="16"/>
    <n v="304041099"/>
    <x v="99"/>
    <x v="2"/>
    <x v="1"/>
    <n v="3.0930200553224898"/>
  </r>
  <r>
    <n v="304"/>
    <x v="3"/>
    <n v="30404"/>
    <x v="16"/>
    <n v="304041099"/>
    <x v="99"/>
    <x v="2"/>
    <x v="2"/>
    <n v="1.1464463232970601"/>
  </r>
  <r>
    <n v="304"/>
    <x v="3"/>
    <n v="30404"/>
    <x v="16"/>
    <n v="304041099"/>
    <x v="99"/>
    <x v="3"/>
    <x v="0"/>
    <n v="27.127742995987301"/>
  </r>
  <r>
    <n v="304"/>
    <x v="3"/>
    <n v="30404"/>
    <x v="16"/>
    <n v="304041099"/>
    <x v="99"/>
    <x v="3"/>
    <x v="1"/>
    <n v="3.2387376248781998"/>
  </r>
  <r>
    <n v="304"/>
    <x v="3"/>
    <n v="30404"/>
    <x v="16"/>
    <n v="304041099"/>
    <x v="99"/>
    <x v="3"/>
    <x v="2"/>
    <n v="2.6563831958667401"/>
  </r>
  <r>
    <n v="304"/>
    <x v="3"/>
    <n v="30404"/>
    <x v="16"/>
    <n v="304041099"/>
    <x v="99"/>
    <x v="4"/>
    <x v="0"/>
    <n v="27.4329502345884"/>
  </r>
  <r>
    <n v="304"/>
    <x v="3"/>
    <n v="30404"/>
    <x v="16"/>
    <n v="304041099"/>
    <x v="99"/>
    <x v="4"/>
    <x v="1"/>
    <n v="2.6594208392110801"/>
  </r>
  <r>
    <n v="304"/>
    <x v="3"/>
    <n v="30404"/>
    <x v="16"/>
    <n v="304041099"/>
    <x v="99"/>
    <x v="4"/>
    <x v="2"/>
    <n v="2.9716328299824899"/>
  </r>
  <r>
    <n v="304"/>
    <x v="3"/>
    <n v="30404"/>
    <x v="16"/>
    <n v="304041099"/>
    <x v="99"/>
    <x v="5"/>
    <x v="0"/>
    <n v="28.144713098609301"/>
  </r>
  <r>
    <n v="304"/>
    <x v="3"/>
    <n v="30404"/>
    <x v="16"/>
    <n v="304041099"/>
    <x v="99"/>
    <x v="5"/>
    <x v="1"/>
    <n v="2.3919213356836799"/>
  </r>
  <r>
    <n v="304"/>
    <x v="3"/>
    <n v="30404"/>
    <x v="16"/>
    <n v="304041099"/>
    <x v="99"/>
    <x v="5"/>
    <x v="2"/>
    <n v="2.5659077909969299"/>
  </r>
  <r>
    <n v="304"/>
    <x v="3"/>
    <n v="30404"/>
    <x v="16"/>
    <n v="304041100"/>
    <x v="100"/>
    <x v="0"/>
    <x v="0"/>
    <n v="6317"/>
  </r>
  <r>
    <n v="304"/>
    <x v="3"/>
    <n v="30404"/>
    <x v="16"/>
    <n v="304041100"/>
    <x v="100"/>
    <x v="0"/>
    <x v="1"/>
    <n v="653"/>
  </r>
  <r>
    <n v="304"/>
    <x v="3"/>
    <n v="30404"/>
    <x v="16"/>
    <n v="304041100"/>
    <x v="100"/>
    <x v="0"/>
    <x v="2"/>
    <n v="526"/>
  </r>
  <r>
    <n v="304"/>
    <x v="3"/>
    <n v="30404"/>
    <x v="16"/>
    <n v="304041100"/>
    <x v="100"/>
    <x v="1"/>
    <x v="0"/>
    <n v="6333.3209994050603"/>
  </r>
  <r>
    <n v="304"/>
    <x v="3"/>
    <n v="30404"/>
    <x v="16"/>
    <n v="304041100"/>
    <x v="100"/>
    <x v="1"/>
    <x v="1"/>
    <n v="693.40973843736197"/>
  </r>
  <r>
    <n v="304"/>
    <x v="3"/>
    <n v="30404"/>
    <x v="16"/>
    <n v="304041100"/>
    <x v="100"/>
    <x v="1"/>
    <x v="2"/>
    <n v="523.10949005764803"/>
  </r>
  <r>
    <n v="304"/>
    <x v="3"/>
    <n v="30404"/>
    <x v="16"/>
    <n v="304041100"/>
    <x v="100"/>
    <x v="2"/>
    <x v="0"/>
    <n v="6618.9353220709299"/>
  </r>
  <r>
    <n v="304"/>
    <x v="3"/>
    <n v="30404"/>
    <x v="16"/>
    <n v="304041100"/>
    <x v="100"/>
    <x v="2"/>
    <x v="1"/>
    <n v="678.502843265249"/>
  </r>
  <r>
    <n v="304"/>
    <x v="3"/>
    <n v="30404"/>
    <x v="16"/>
    <n v="304041100"/>
    <x v="100"/>
    <x v="2"/>
    <x v="2"/>
    <n v="542.90896529754502"/>
  </r>
  <r>
    <n v="304"/>
    <x v="3"/>
    <n v="30404"/>
    <x v="16"/>
    <n v="304041100"/>
    <x v="100"/>
    <x v="3"/>
    <x v="0"/>
    <n v="6864.1799806620202"/>
  </r>
  <r>
    <n v="304"/>
    <x v="3"/>
    <n v="30404"/>
    <x v="16"/>
    <n v="304041100"/>
    <x v="100"/>
    <x v="3"/>
    <x v="1"/>
    <n v="690.09824457472303"/>
  </r>
  <r>
    <n v="304"/>
    <x v="3"/>
    <n v="30404"/>
    <x v="16"/>
    <n v="304041100"/>
    <x v="100"/>
    <x v="3"/>
    <x v="2"/>
    <n v="529.67725450490104"/>
  </r>
  <r>
    <n v="304"/>
    <x v="3"/>
    <n v="30404"/>
    <x v="16"/>
    <n v="304041100"/>
    <x v="100"/>
    <x v="4"/>
    <x v="0"/>
    <n v="7002.6464023068802"/>
  </r>
  <r>
    <n v="304"/>
    <x v="3"/>
    <n v="30404"/>
    <x v="16"/>
    <n v="304041100"/>
    <x v="100"/>
    <x v="4"/>
    <x v="1"/>
    <n v="708.09543908891396"/>
  </r>
  <r>
    <n v="304"/>
    <x v="3"/>
    <n v="30404"/>
    <x v="16"/>
    <n v="304041100"/>
    <x v="100"/>
    <x v="4"/>
    <x v="2"/>
    <n v="526.13239097774704"/>
  </r>
  <r>
    <n v="304"/>
    <x v="3"/>
    <n v="30404"/>
    <x v="16"/>
    <n v="304041100"/>
    <x v="100"/>
    <x v="5"/>
    <x v="0"/>
    <n v="7100.66257917863"/>
  </r>
  <r>
    <n v="304"/>
    <x v="3"/>
    <n v="30404"/>
    <x v="16"/>
    <n v="304041100"/>
    <x v="100"/>
    <x v="5"/>
    <x v="1"/>
    <n v="710.84941461246797"/>
  </r>
  <r>
    <n v="304"/>
    <x v="3"/>
    <n v="30404"/>
    <x v="16"/>
    <n v="304041100"/>
    <x v="100"/>
    <x v="5"/>
    <x v="2"/>
    <n v="543.41692136924598"/>
  </r>
  <r>
    <n v="304"/>
    <x v="3"/>
    <n v="30404"/>
    <x v="16"/>
    <n v="304041101"/>
    <x v="101"/>
    <x v="0"/>
    <x v="0"/>
    <n v="7421"/>
  </r>
  <r>
    <n v="304"/>
    <x v="3"/>
    <n v="30404"/>
    <x v="16"/>
    <n v="304041101"/>
    <x v="101"/>
    <x v="0"/>
    <x v="1"/>
    <n v="882"/>
  </r>
  <r>
    <n v="304"/>
    <x v="3"/>
    <n v="30404"/>
    <x v="16"/>
    <n v="304041101"/>
    <x v="101"/>
    <x v="0"/>
    <x v="2"/>
    <n v="726"/>
  </r>
  <r>
    <n v="304"/>
    <x v="3"/>
    <n v="30404"/>
    <x v="16"/>
    <n v="304041101"/>
    <x v="101"/>
    <x v="1"/>
    <x v="0"/>
    <n v="8294.6578251119299"/>
  </r>
  <r>
    <n v="304"/>
    <x v="3"/>
    <n v="30404"/>
    <x v="16"/>
    <n v="304041101"/>
    <x v="101"/>
    <x v="1"/>
    <x v="1"/>
    <n v="796.22933366031998"/>
  </r>
  <r>
    <n v="304"/>
    <x v="3"/>
    <n v="30404"/>
    <x v="16"/>
    <n v="304041101"/>
    <x v="101"/>
    <x v="1"/>
    <x v="2"/>
    <n v="775.59183109950698"/>
  </r>
  <r>
    <n v="304"/>
    <x v="3"/>
    <n v="30404"/>
    <x v="16"/>
    <n v="304041101"/>
    <x v="101"/>
    <x v="2"/>
    <x v="0"/>
    <n v="8648.1319443615703"/>
  </r>
  <r>
    <n v="304"/>
    <x v="3"/>
    <n v="30404"/>
    <x v="16"/>
    <n v="304041101"/>
    <x v="101"/>
    <x v="2"/>
    <x v="1"/>
    <n v="735.04010714330002"/>
  </r>
  <r>
    <n v="304"/>
    <x v="3"/>
    <n v="30404"/>
    <x v="16"/>
    <n v="304041101"/>
    <x v="101"/>
    <x v="2"/>
    <x v="2"/>
    <n v="719.63961759274503"/>
  </r>
  <r>
    <n v="304"/>
    <x v="3"/>
    <n v="30404"/>
    <x v="16"/>
    <n v="304041101"/>
    <x v="101"/>
    <x v="3"/>
    <x v="0"/>
    <n v="9248.4126063434596"/>
  </r>
  <r>
    <n v="304"/>
    <x v="3"/>
    <n v="30404"/>
    <x v="16"/>
    <n v="304041101"/>
    <x v="101"/>
    <x v="3"/>
    <x v="1"/>
    <n v="774.92944699102998"/>
  </r>
  <r>
    <n v="304"/>
    <x v="3"/>
    <n v="30404"/>
    <x v="16"/>
    <n v="304041101"/>
    <x v="101"/>
    <x v="3"/>
    <x v="2"/>
    <n v="696.20988495632696"/>
  </r>
  <r>
    <n v="304"/>
    <x v="3"/>
    <n v="30404"/>
    <x v="16"/>
    <n v="304041101"/>
    <x v="101"/>
    <x v="4"/>
    <x v="0"/>
    <n v="10079.156553553999"/>
  </r>
  <r>
    <n v="304"/>
    <x v="3"/>
    <n v="30404"/>
    <x v="16"/>
    <n v="304041101"/>
    <x v="101"/>
    <x v="4"/>
    <x v="1"/>
    <n v="856.91057037248197"/>
  </r>
  <r>
    <n v="304"/>
    <x v="3"/>
    <n v="30404"/>
    <x v="16"/>
    <n v="304041101"/>
    <x v="101"/>
    <x v="4"/>
    <x v="2"/>
    <n v="741.64359580028201"/>
  </r>
  <r>
    <n v="304"/>
    <x v="3"/>
    <n v="30404"/>
    <x v="16"/>
    <n v="304041101"/>
    <x v="101"/>
    <x v="5"/>
    <x v="0"/>
    <n v="11298.3504449954"/>
  </r>
  <r>
    <n v="304"/>
    <x v="3"/>
    <n v="30404"/>
    <x v="16"/>
    <n v="304041101"/>
    <x v="101"/>
    <x v="5"/>
    <x v="1"/>
    <n v="959.75014163665105"/>
  </r>
  <r>
    <n v="304"/>
    <x v="3"/>
    <n v="30404"/>
    <x v="16"/>
    <n v="304041101"/>
    <x v="101"/>
    <x v="5"/>
    <x v="2"/>
    <n v="845.71303209410598"/>
  </r>
  <r>
    <n v="304"/>
    <x v="3"/>
    <n v="30404"/>
    <x v="16"/>
    <n v="304041102"/>
    <x v="102"/>
    <x v="0"/>
    <x v="0"/>
    <n v="0"/>
  </r>
  <r>
    <n v="304"/>
    <x v="3"/>
    <n v="30404"/>
    <x v="16"/>
    <n v="304041102"/>
    <x v="102"/>
    <x v="0"/>
    <x v="1"/>
    <n v="0"/>
  </r>
  <r>
    <n v="304"/>
    <x v="3"/>
    <n v="30404"/>
    <x v="16"/>
    <n v="304041102"/>
    <x v="102"/>
    <x v="0"/>
    <x v="2"/>
    <n v="0"/>
  </r>
  <r>
    <n v="304"/>
    <x v="3"/>
    <n v="30404"/>
    <x v="16"/>
    <n v="304041102"/>
    <x v="102"/>
    <x v="1"/>
    <x v="0"/>
    <n v="3.0799999798671401E-2"/>
  </r>
  <r>
    <n v="304"/>
    <x v="3"/>
    <n v="30404"/>
    <x v="16"/>
    <n v="304041102"/>
    <x v="102"/>
    <x v="1"/>
    <x v="1"/>
    <n v="2.8E-3"/>
  </r>
  <r>
    <n v="304"/>
    <x v="3"/>
    <n v="30404"/>
    <x v="16"/>
    <n v="304041102"/>
    <x v="102"/>
    <x v="1"/>
    <x v="2"/>
    <n v="2.3999999999999998E-3"/>
  </r>
  <r>
    <n v="304"/>
    <x v="3"/>
    <n v="30404"/>
    <x v="16"/>
    <n v="304041102"/>
    <x v="102"/>
    <x v="2"/>
    <x v="0"/>
    <n v="6.1599993665691598E-2"/>
  </r>
  <r>
    <n v="304"/>
    <x v="3"/>
    <n v="30404"/>
    <x v="16"/>
    <n v="304041102"/>
    <x v="102"/>
    <x v="2"/>
    <x v="1"/>
    <n v="5.5999992175658399E-3"/>
  </r>
  <r>
    <n v="304"/>
    <x v="3"/>
    <n v="30404"/>
    <x v="16"/>
    <n v="304041102"/>
    <x v="102"/>
    <x v="2"/>
    <x v="2"/>
    <n v="4.7999993032656497E-3"/>
  </r>
  <r>
    <n v="304"/>
    <x v="3"/>
    <n v="30404"/>
    <x v="16"/>
    <n v="304041102"/>
    <x v="102"/>
    <x v="3"/>
    <x v="0"/>
    <n v="9.2399977264782704E-2"/>
  </r>
  <r>
    <n v="304"/>
    <x v="3"/>
    <n v="30404"/>
    <x v="16"/>
    <n v="304041102"/>
    <x v="102"/>
    <x v="3"/>
    <x v="1"/>
    <n v="8.3999980655357995E-3"/>
  </r>
  <r>
    <n v="304"/>
    <x v="3"/>
    <n v="30404"/>
    <x v="16"/>
    <n v="304041102"/>
    <x v="102"/>
    <x v="3"/>
    <x v="2"/>
    <n v="7.1999983668784998E-3"/>
  </r>
  <r>
    <n v="304"/>
    <x v="3"/>
    <n v="30404"/>
    <x v="16"/>
    <n v="304041102"/>
    <x v="102"/>
    <x v="4"/>
    <x v="0"/>
    <n v="0.12319996334882399"/>
  </r>
  <r>
    <n v="304"/>
    <x v="3"/>
    <n v="30404"/>
    <x v="16"/>
    <n v="304041102"/>
    <x v="102"/>
    <x v="4"/>
    <x v="1"/>
    <n v="1.1199996823929401E-2"/>
  </r>
  <r>
    <n v="304"/>
    <x v="3"/>
    <n v="30404"/>
    <x v="16"/>
    <n v="304041102"/>
    <x v="102"/>
    <x v="4"/>
    <x v="2"/>
    <n v="9.5999972739465103E-3"/>
  </r>
  <r>
    <n v="304"/>
    <x v="3"/>
    <n v="30404"/>
    <x v="16"/>
    <n v="304041102"/>
    <x v="102"/>
    <x v="5"/>
    <x v="0"/>
    <n v="0.15399994739643699"/>
  </r>
  <r>
    <n v="304"/>
    <x v="3"/>
    <n v="30404"/>
    <x v="16"/>
    <n v="304041102"/>
    <x v="102"/>
    <x v="5"/>
    <x v="1"/>
    <n v="1.3999995331541599E-2"/>
  </r>
  <r>
    <n v="304"/>
    <x v="3"/>
    <n v="30404"/>
    <x v="16"/>
    <n v="304041102"/>
    <x v="102"/>
    <x v="5"/>
    <x v="2"/>
    <n v="1.19999960463615E-2"/>
  </r>
  <r>
    <n v="304"/>
    <x v="3"/>
    <n v="30404"/>
    <x v="16"/>
    <n v="304041103"/>
    <x v="103"/>
    <x v="0"/>
    <x v="0"/>
    <n v="13640"/>
  </r>
  <r>
    <n v="304"/>
    <x v="3"/>
    <n v="30404"/>
    <x v="16"/>
    <n v="304041103"/>
    <x v="103"/>
    <x v="0"/>
    <x v="1"/>
    <n v="1888"/>
  </r>
  <r>
    <n v="304"/>
    <x v="3"/>
    <n v="30404"/>
    <x v="16"/>
    <n v="304041103"/>
    <x v="103"/>
    <x v="0"/>
    <x v="2"/>
    <n v="1878"/>
  </r>
  <r>
    <n v="304"/>
    <x v="3"/>
    <n v="30404"/>
    <x v="16"/>
    <n v="304041103"/>
    <x v="103"/>
    <x v="1"/>
    <x v="0"/>
    <n v="14676.7352231393"/>
  </r>
  <r>
    <n v="304"/>
    <x v="3"/>
    <n v="30404"/>
    <x v="16"/>
    <n v="304041103"/>
    <x v="103"/>
    <x v="1"/>
    <x v="1"/>
    <n v="1786.04722713405"/>
  </r>
  <r>
    <n v="304"/>
    <x v="3"/>
    <n v="30404"/>
    <x v="16"/>
    <n v="304041103"/>
    <x v="103"/>
    <x v="1"/>
    <x v="2"/>
    <n v="1914.92382863837"/>
  </r>
  <r>
    <n v="304"/>
    <x v="3"/>
    <n v="30404"/>
    <x v="16"/>
    <n v="304041103"/>
    <x v="103"/>
    <x v="2"/>
    <x v="0"/>
    <n v="15347.3450480759"/>
  </r>
  <r>
    <n v="304"/>
    <x v="3"/>
    <n v="30404"/>
    <x v="16"/>
    <n v="304041103"/>
    <x v="103"/>
    <x v="2"/>
    <x v="1"/>
    <n v="1720.9781341938999"/>
  </r>
  <r>
    <n v="304"/>
    <x v="3"/>
    <n v="30404"/>
    <x v="16"/>
    <n v="304041103"/>
    <x v="103"/>
    <x v="2"/>
    <x v="2"/>
    <n v="1801.2756502032701"/>
  </r>
  <r>
    <n v="304"/>
    <x v="3"/>
    <n v="30404"/>
    <x v="16"/>
    <n v="304041103"/>
    <x v="103"/>
    <x v="3"/>
    <x v="0"/>
    <n v="15850.7131858717"/>
  </r>
  <r>
    <n v="304"/>
    <x v="3"/>
    <n v="30404"/>
    <x v="16"/>
    <n v="304041103"/>
    <x v="103"/>
    <x v="3"/>
    <x v="1"/>
    <n v="1795.4407228421601"/>
  </r>
  <r>
    <n v="304"/>
    <x v="3"/>
    <n v="30404"/>
    <x v="16"/>
    <n v="304041103"/>
    <x v="103"/>
    <x v="3"/>
    <x v="2"/>
    <n v="1729.28351131469"/>
  </r>
  <r>
    <n v="304"/>
    <x v="3"/>
    <n v="30404"/>
    <x v="16"/>
    <n v="304041103"/>
    <x v="103"/>
    <x v="4"/>
    <x v="0"/>
    <n v="16129.7318523544"/>
  </r>
  <r>
    <n v="304"/>
    <x v="3"/>
    <n v="30404"/>
    <x v="16"/>
    <n v="304041103"/>
    <x v="103"/>
    <x v="4"/>
    <x v="1"/>
    <n v="1878.08330738684"/>
  </r>
  <r>
    <n v="304"/>
    <x v="3"/>
    <n v="30404"/>
    <x v="16"/>
    <n v="304041103"/>
    <x v="103"/>
    <x v="4"/>
    <x v="2"/>
    <n v="1751.36858511126"/>
  </r>
  <r>
    <n v="304"/>
    <x v="3"/>
    <n v="30404"/>
    <x v="16"/>
    <n v="304041103"/>
    <x v="103"/>
    <x v="5"/>
    <x v="0"/>
    <n v="16349.7806885029"/>
  </r>
  <r>
    <n v="304"/>
    <x v="3"/>
    <n v="30404"/>
    <x v="16"/>
    <n v="304041103"/>
    <x v="103"/>
    <x v="5"/>
    <x v="1"/>
    <n v="1907.9262366548601"/>
  </r>
  <r>
    <n v="304"/>
    <x v="3"/>
    <n v="30404"/>
    <x v="16"/>
    <n v="304041103"/>
    <x v="103"/>
    <x v="5"/>
    <x v="2"/>
    <n v="1828.7431908710701"/>
  </r>
  <r>
    <n v="304"/>
    <x v="3"/>
    <n v="30404"/>
    <x v="16"/>
    <n v="304041104"/>
    <x v="104"/>
    <x v="0"/>
    <x v="0"/>
    <n v="9276"/>
  </r>
  <r>
    <n v="304"/>
    <x v="3"/>
    <n v="30404"/>
    <x v="16"/>
    <n v="304041104"/>
    <x v="104"/>
    <x v="0"/>
    <x v="1"/>
    <n v="1375"/>
  </r>
  <r>
    <n v="304"/>
    <x v="3"/>
    <n v="30404"/>
    <x v="16"/>
    <n v="304041104"/>
    <x v="104"/>
    <x v="0"/>
    <x v="2"/>
    <n v="1204"/>
  </r>
  <r>
    <n v="304"/>
    <x v="3"/>
    <n v="30404"/>
    <x v="16"/>
    <n v="304041104"/>
    <x v="104"/>
    <x v="1"/>
    <x v="0"/>
    <n v="10460.3949557983"/>
  </r>
  <r>
    <n v="304"/>
    <x v="3"/>
    <n v="30404"/>
    <x v="16"/>
    <n v="304041104"/>
    <x v="104"/>
    <x v="1"/>
    <x v="1"/>
    <n v="1260.18884620833"/>
  </r>
  <r>
    <n v="304"/>
    <x v="3"/>
    <n v="30404"/>
    <x v="16"/>
    <n v="304041104"/>
    <x v="104"/>
    <x v="1"/>
    <x v="2"/>
    <n v="1309.86934558344"/>
  </r>
  <r>
    <n v="304"/>
    <x v="3"/>
    <n v="30404"/>
    <x v="16"/>
    <n v="304041104"/>
    <x v="104"/>
    <x v="2"/>
    <x v="0"/>
    <n v="11379.7061212061"/>
  </r>
  <r>
    <n v="304"/>
    <x v="3"/>
    <n v="30404"/>
    <x v="16"/>
    <n v="304041104"/>
    <x v="104"/>
    <x v="2"/>
    <x v="1"/>
    <n v="1212.62598415656"/>
  </r>
  <r>
    <n v="304"/>
    <x v="3"/>
    <n v="30404"/>
    <x v="16"/>
    <n v="304041104"/>
    <x v="104"/>
    <x v="2"/>
    <x v="2"/>
    <n v="1229.8196250697399"/>
  </r>
  <r>
    <n v="304"/>
    <x v="3"/>
    <n v="30404"/>
    <x v="16"/>
    <n v="304041104"/>
    <x v="104"/>
    <x v="3"/>
    <x v="0"/>
    <n v="11993.5655085655"/>
  </r>
  <r>
    <n v="304"/>
    <x v="3"/>
    <n v="30404"/>
    <x v="16"/>
    <n v="304041104"/>
    <x v="104"/>
    <x v="3"/>
    <x v="1"/>
    <n v="1263.6191109439601"/>
  </r>
  <r>
    <n v="304"/>
    <x v="3"/>
    <n v="30404"/>
    <x v="16"/>
    <n v="304041104"/>
    <x v="104"/>
    <x v="3"/>
    <x v="2"/>
    <n v="1169.1079991941899"/>
  </r>
  <r>
    <n v="304"/>
    <x v="3"/>
    <n v="30404"/>
    <x v="16"/>
    <n v="304041104"/>
    <x v="104"/>
    <x v="4"/>
    <x v="0"/>
    <n v="12263.747909055999"/>
  </r>
  <r>
    <n v="304"/>
    <x v="3"/>
    <n v="30404"/>
    <x v="16"/>
    <n v="304041104"/>
    <x v="104"/>
    <x v="4"/>
    <x v="1"/>
    <n v="1310.8467609899899"/>
  </r>
  <r>
    <n v="304"/>
    <x v="3"/>
    <n v="30404"/>
    <x v="16"/>
    <n v="304041104"/>
    <x v="104"/>
    <x v="4"/>
    <x v="2"/>
    <n v="1172.8777008848399"/>
  </r>
  <r>
    <n v="304"/>
    <x v="3"/>
    <n v="30404"/>
    <x v="16"/>
    <n v="304041104"/>
    <x v="104"/>
    <x v="5"/>
    <x v="0"/>
    <n v="12425.8476417981"/>
  </r>
  <r>
    <n v="304"/>
    <x v="3"/>
    <n v="30404"/>
    <x v="16"/>
    <n v="304041104"/>
    <x v="104"/>
    <x v="5"/>
    <x v="1"/>
    <n v="1324.38711954164"/>
  </r>
  <r>
    <n v="304"/>
    <x v="3"/>
    <n v="30404"/>
    <x v="16"/>
    <n v="304041104"/>
    <x v="104"/>
    <x v="5"/>
    <x v="2"/>
    <n v="1215.8535980389399"/>
  </r>
  <r>
    <n v="305"/>
    <x v="4"/>
    <n v="30501"/>
    <x v="17"/>
    <n v="305011105"/>
    <x v="105"/>
    <x v="0"/>
    <x v="0"/>
    <n v="13087"/>
  </r>
  <r>
    <n v="305"/>
    <x v="4"/>
    <n v="30501"/>
    <x v="17"/>
    <n v="305011105"/>
    <x v="105"/>
    <x v="0"/>
    <x v="1"/>
    <n v="286"/>
  </r>
  <r>
    <n v="305"/>
    <x v="4"/>
    <n v="30501"/>
    <x v="17"/>
    <n v="305011105"/>
    <x v="105"/>
    <x v="0"/>
    <x v="2"/>
    <n v="313"/>
  </r>
  <r>
    <n v="305"/>
    <x v="4"/>
    <n v="30501"/>
    <x v="17"/>
    <n v="305011105"/>
    <x v="105"/>
    <x v="1"/>
    <x v="0"/>
    <n v="17524.173664738999"/>
  </r>
  <r>
    <n v="305"/>
    <x v="4"/>
    <n v="30501"/>
    <x v="17"/>
    <n v="305011105"/>
    <x v="105"/>
    <x v="1"/>
    <x v="1"/>
    <n v="296.15292335247199"/>
  </r>
  <r>
    <n v="305"/>
    <x v="4"/>
    <n v="30501"/>
    <x v="17"/>
    <n v="305011105"/>
    <x v="105"/>
    <x v="1"/>
    <x v="2"/>
    <n v="387.59550195979102"/>
  </r>
  <r>
    <n v="305"/>
    <x v="4"/>
    <n v="30501"/>
    <x v="17"/>
    <n v="305011105"/>
    <x v="105"/>
    <x v="2"/>
    <x v="0"/>
    <n v="20311.386913521001"/>
  </r>
  <r>
    <n v="305"/>
    <x v="4"/>
    <n v="30501"/>
    <x v="17"/>
    <n v="305011105"/>
    <x v="105"/>
    <x v="2"/>
    <x v="1"/>
    <n v="323.40083407580101"/>
  </r>
  <r>
    <n v="305"/>
    <x v="4"/>
    <n v="30501"/>
    <x v="17"/>
    <n v="305011105"/>
    <x v="105"/>
    <x v="2"/>
    <x v="2"/>
    <n v="399.49301425522202"/>
  </r>
  <r>
    <n v="305"/>
    <x v="4"/>
    <n v="30501"/>
    <x v="17"/>
    <n v="305011105"/>
    <x v="105"/>
    <x v="3"/>
    <x v="0"/>
    <n v="23431.664492201598"/>
  </r>
  <r>
    <n v="305"/>
    <x v="4"/>
    <n v="30501"/>
    <x v="17"/>
    <n v="305011105"/>
    <x v="105"/>
    <x v="3"/>
    <x v="1"/>
    <n v="379.83275127181599"/>
  </r>
  <r>
    <n v="305"/>
    <x v="4"/>
    <n v="30501"/>
    <x v="17"/>
    <n v="305011105"/>
    <x v="105"/>
    <x v="3"/>
    <x v="2"/>
    <n v="430.40570699289202"/>
  </r>
  <r>
    <n v="305"/>
    <x v="4"/>
    <n v="30501"/>
    <x v="17"/>
    <n v="305011105"/>
    <x v="105"/>
    <x v="4"/>
    <x v="0"/>
    <n v="25931.105615404402"/>
  </r>
  <r>
    <n v="305"/>
    <x v="4"/>
    <n v="30501"/>
    <x v="17"/>
    <n v="305011105"/>
    <x v="105"/>
    <x v="4"/>
    <x v="1"/>
    <n v="437.507701648036"/>
  </r>
  <r>
    <n v="305"/>
    <x v="4"/>
    <n v="30501"/>
    <x v="17"/>
    <n v="305011105"/>
    <x v="105"/>
    <x v="4"/>
    <x v="2"/>
    <n v="464.87580620529798"/>
  </r>
  <r>
    <n v="305"/>
    <x v="4"/>
    <n v="30501"/>
    <x v="17"/>
    <n v="305011105"/>
    <x v="105"/>
    <x v="5"/>
    <x v="0"/>
    <n v="28454.012994364701"/>
  </r>
  <r>
    <n v="305"/>
    <x v="4"/>
    <n v="30501"/>
    <x v="17"/>
    <n v="305011105"/>
    <x v="105"/>
    <x v="5"/>
    <x v="1"/>
    <n v="488.31832544450202"/>
  </r>
  <r>
    <n v="305"/>
    <x v="4"/>
    <n v="30501"/>
    <x v="17"/>
    <n v="305011105"/>
    <x v="105"/>
    <x v="5"/>
    <x v="2"/>
    <n v="515.91549523754304"/>
  </r>
  <r>
    <n v="305"/>
    <x v="4"/>
    <n v="30501"/>
    <x v="17"/>
    <n v="305011106"/>
    <x v="106"/>
    <x v="0"/>
    <x v="0"/>
    <n v="9442"/>
  </r>
  <r>
    <n v="305"/>
    <x v="4"/>
    <n v="30501"/>
    <x v="17"/>
    <n v="305011106"/>
    <x v="106"/>
    <x v="0"/>
    <x v="1"/>
    <n v="166"/>
  </r>
  <r>
    <n v="305"/>
    <x v="4"/>
    <n v="30501"/>
    <x v="17"/>
    <n v="305011106"/>
    <x v="106"/>
    <x v="0"/>
    <x v="2"/>
    <n v="129"/>
  </r>
  <r>
    <n v="305"/>
    <x v="4"/>
    <n v="30501"/>
    <x v="17"/>
    <n v="305011106"/>
    <x v="106"/>
    <x v="1"/>
    <x v="0"/>
    <n v="11965.1817114312"/>
  </r>
  <r>
    <n v="305"/>
    <x v="4"/>
    <n v="30501"/>
    <x v="17"/>
    <n v="305011106"/>
    <x v="106"/>
    <x v="1"/>
    <x v="1"/>
    <n v="176.91514291119901"/>
  </r>
  <r>
    <n v="305"/>
    <x v="4"/>
    <n v="30501"/>
    <x v="17"/>
    <n v="305011106"/>
    <x v="106"/>
    <x v="1"/>
    <x v="2"/>
    <n v="150.744078191185"/>
  </r>
  <r>
    <n v="305"/>
    <x v="4"/>
    <n v="30501"/>
    <x v="17"/>
    <n v="305011106"/>
    <x v="106"/>
    <x v="2"/>
    <x v="0"/>
    <n v="15901.686628796"/>
  </r>
  <r>
    <n v="305"/>
    <x v="4"/>
    <n v="30501"/>
    <x v="17"/>
    <n v="305011106"/>
    <x v="106"/>
    <x v="2"/>
    <x v="1"/>
    <n v="220.12919029060001"/>
  </r>
  <r>
    <n v="305"/>
    <x v="4"/>
    <n v="30501"/>
    <x v="17"/>
    <n v="305011106"/>
    <x v="106"/>
    <x v="2"/>
    <x v="2"/>
    <n v="181.05018459267501"/>
  </r>
  <r>
    <n v="305"/>
    <x v="4"/>
    <n v="30501"/>
    <x v="17"/>
    <n v="305011106"/>
    <x v="106"/>
    <x v="3"/>
    <x v="0"/>
    <n v="19941.440604036099"/>
  </r>
  <r>
    <n v="305"/>
    <x v="4"/>
    <n v="30501"/>
    <x v="17"/>
    <n v="305011106"/>
    <x v="106"/>
    <x v="3"/>
    <x v="1"/>
    <n v="288.47349431806703"/>
  </r>
  <r>
    <n v="305"/>
    <x v="4"/>
    <n v="30501"/>
    <x v="17"/>
    <n v="305011106"/>
    <x v="106"/>
    <x v="3"/>
    <x v="2"/>
    <n v="206.67594140350701"/>
  </r>
  <r>
    <n v="305"/>
    <x v="4"/>
    <n v="30501"/>
    <x v="17"/>
    <n v="305011106"/>
    <x v="106"/>
    <x v="4"/>
    <x v="0"/>
    <n v="23597.089322065902"/>
  </r>
  <r>
    <n v="305"/>
    <x v="4"/>
    <n v="30501"/>
    <x v="17"/>
    <n v="305011106"/>
    <x v="106"/>
    <x v="4"/>
    <x v="1"/>
    <n v="361.47419618074701"/>
  </r>
  <r>
    <n v="305"/>
    <x v="4"/>
    <n v="30501"/>
    <x v="17"/>
    <n v="305011106"/>
    <x v="106"/>
    <x v="4"/>
    <x v="2"/>
    <n v="241.64053946906401"/>
  </r>
  <r>
    <n v="305"/>
    <x v="4"/>
    <n v="30501"/>
    <x v="17"/>
    <n v="305011106"/>
    <x v="106"/>
    <x v="5"/>
    <x v="0"/>
    <n v="26959.642328175702"/>
  </r>
  <r>
    <n v="305"/>
    <x v="4"/>
    <n v="30501"/>
    <x v="17"/>
    <n v="305011106"/>
    <x v="106"/>
    <x v="5"/>
    <x v="1"/>
    <n v="423.10455084013"/>
  </r>
  <r>
    <n v="305"/>
    <x v="4"/>
    <n v="30501"/>
    <x v="17"/>
    <n v="305011106"/>
    <x v="106"/>
    <x v="5"/>
    <x v="2"/>
    <n v="286.696544133516"/>
  </r>
  <r>
    <n v="305"/>
    <x v="4"/>
    <n v="30501"/>
    <x v="17"/>
    <n v="305011107"/>
    <x v="107"/>
    <x v="0"/>
    <x v="0"/>
    <n v="5545"/>
  </r>
  <r>
    <n v="305"/>
    <x v="4"/>
    <n v="30501"/>
    <x v="17"/>
    <n v="305011107"/>
    <x v="107"/>
    <x v="0"/>
    <x v="1"/>
    <n v="385"/>
  </r>
  <r>
    <n v="305"/>
    <x v="4"/>
    <n v="30501"/>
    <x v="17"/>
    <n v="305011107"/>
    <x v="107"/>
    <x v="0"/>
    <x v="2"/>
    <n v="537"/>
  </r>
  <r>
    <n v="305"/>
    <x v="4"/>
    <n v="30501"/>
    <x v="17"/>
    <n v="305011107"/>
    <x v="107"/>
    <x v="1"/>
    <x v="0"/>
    <n v="6532.8360650938503"/>
  </r>
  <r>
    <n v="305"/>
    <x v="4"/>
    <n v="30501"/>
    <x v="17"/>
    <n v="305011107"/>
    <x v="107"/>
    <x v="1"/>
    <x v="1"/>
    <n v="396.44730440154098"/>
  </r>
  <r>
    <n v="305"/>
    <x v="4"/>
    <n v="30501"/>
    <x v="17"/>
    <n v="305011107"/>
    <x v="107"/>
    <x v="1"/>
    <x v="2"/>
    <n v="594.05180765732405"/>
  </r>
  <r>
    <n v="305"/>
    <x v="4"/>
    <n v="30501"/>
    <x v="17"/>
    <n v="305011107"/>
    <x v="107"/>
    <x v="2"/>
    <x v="0"/>
    <n v="6691.17363630007"/>
  </r>
  <r>
    <n v="305"/>
    <x v="4"/>
    <n v="30501"/>
    <x v="17"/>
    <n v="305011107"/>
    <x v="107"/>
    <x v="2"/>
    <x v="1"/>
    <n v="378.10588902191802"/>
  </r>
  <r>
    <n v="305"/>
    <x v="4"/>
    <n v="30501"/>
    <x v="17"/>
    <n v="305011107"/>
    <x v="107"/>
    <x v="2"/>
    <x v="2"/>
    <n v="559.10370723351105"/>
  </r>
  <r>
    <n v="305"/>
    <x v="4"/>
    <n v="30501"/>
    <x v="17"/>
    <n v="305011107"/>
    <x v="107"/>
    <x v="3"/>
    <x v="0"/>
    <n v="6755.9558833556503"/>
  </r>
  <r>
    <n v="305"/>
    <x v="4"/>
    <n v="30501"/>
    <x v="17"/>
    <n v="305011107"/>
    <x v="107"/>
    <x v="3"/>
    <x v="1"/>
    <n v="383.560993723639"/>
  </r>
  <r>
    <n v="305"/>
    <x v="4"/>
    <n v="30501"/>
    <x v="17"/>
    <n v="305011107"/>
    <x v="107"/>
    <x v="3"/>
    <x v="2"/>
    <n v="536.19698220213797"/>
  </r>
  <r>
    <n v="305"/>
    <x v="4"/>
    <n v="30501"/>
    <x v="17"/>
    <n v="305011107"/>
    <x v="107"/>
    <x v="4"/>
    <x v="0"/>
    <n v="6957.6252460918104"/>
  </r>
  <r>
    <n v="305"/>
    <x v="4"/>
    <n v="30501"/>
    <x v="17"/>
    <n v="305011107"/>
    <x v="107"/>
    <x v="4"/>
    <x v="1"/>
    <n v="406.59653978789299"/>
  </r>
  <r>
    <n v="305"/>
    <x v="4"/>
    <n v="30501"/>
    <x v="17"/>
    <n v="305011107"/>
    <x v="107"/>
    <x v="4"/>
    <x v="2"/>
    <n v="554.81164962328796"/>
  </r>
  <r>
    <n v="305"/>
    <x v="4"/>
    <n v="30501"/>
    <x v="17"/>
    <n v="305011107"/>
    <x v="107"/>
    <x v="5"/>
    <x v="0"/>
    <n v="7001.2164909624698"/>
  </r>
  <r>
    <n v="305"/>
    <x v="4"/>
    <n v="30501"/>
    <x v="17"/>
    <n v="305011107"/>
    <x v="107"/>
    <x v="5"/>
    <x v="1"/>
    <n v="409.92052641313302"/>
  </r>
  <r>
    <n v="305"/>
    <x v="4"/>
    <n v="30501"/>
    <x v="17"/>
    <n v="305011107"/>
    <x v="107"/>
    <x v="5"/>
    <x v="2"/>
    <n v="577.98862637242303"/>
  </r>
  <r>
    <n v="305"/>
    <x v="4"/>
    <n v="30501"/>
    <x v="17"/>
    <n v="305011108"/>
    <x v="108"/>
    <x v="0"/>
    <x v="0"/>
    <n v="9513"/>
  </r>
  <r>
    <n v="305"/>
    <x v="4"/>
    <n v="30501"/>
    <x v="17"/>
    <n v="305011108"/>
    <x v="108"/>
    <x v="0"/>
    <x v="1"/>
    <n v="249"/>
  </r>
  <r>
    <n v="305"/>
    <x v="4"/>
    <n v="30501"/>
    <x v="17"/>
    <n v="305011108"/>
    <x v="108"/>
    <x v="0"/>
    <x v="2"/>
    <n v="192"/>
  </r>
  <r>
    <n v="305"/>
    <x v="4"/>
    <n v="30501"/>
    <x v="17"/>
    <n v="305011108"/>
    <x v="108"/>
    <x v="1"/>
    <x v="0"/>
    <n v="12051.2524859897"/>
  </r>
  <r>
    <n v="305"/>
    <x v="4"/>
    <n v="30501"/>
    <x v="17"/>
    <n v="305011108"/>
    <x v="108"/>
    <x v="1"/>
    <x v="1"/>
    <n v="264.83977271920298"/>
  </r>
  <r>
    <n v="305"/>
    <x v="4"/>
    <n v="30501"/>
    <x v="17"/>
    <n v="305011108"/>
    <x v="108"/>
    <x v="1"/>
    <x v="2"/>
    <n v="321.86373302127902"/>
  </r>
  <r>
    <n v="305"/>
    <x v="4"/>
    <n v="30501"/>
    <x v="17"/>
    <n v="305011108"/>
    <x v="108"/>
    <x v="2"/>
    <x v="0"/>
    <n v="12390.3105866226"/>
  </r>
  <r>
    <n v="305"/>
    <x v="4"/>
    <n v="30501"/>
    <x v="17"/>
    <n v="305011108"/>
    <x v="108"/>
    <x v="2"/>
    <x v="1"/>
    <n v="251.317608740418"/>
  </r>
  <r>
    <n v="305"/>
    <x v="4"/>
    <n v="30501"/>
    <x v="17"/>
    <n v="305011108"/>
    <x v="108"/>
    <x v="2"/>
    <x v="2"/>
    <n v="304.37863349429199"/>
  </r>
  <r>
    <n v="305"/>
    <x v="4"/>
    <n v="30501"/>
    <x v="17"/>
    <n v="305011108"/>
    <x v="108"/>
    <x v="3"/>
    <x v="0"/>
    <n v="12980.885659477801"/>
  </r>
  <r>
    <n v="305"/>
    <x v="4"/>
    <n v="30501"/>
    <x v="17"/>
    <n v="305011108"/>
    <x v="108"/>
    <x v="3"/>
    <x v="1"/>
    <n v="256.87614934050902"/>
  </r>
  <r>
    <n v="305"/>
    <x v="4"/>
    <n v="30501"/>
    <x v="17"/>
    <n v="305011108"/>
    <x v="108"/>
    <x v="3"/>
    <x v="2"/>
    <n v="300.03245804784802"/>
  </r>
  <r>
    <n v="305"/>
    <x v="4"/>
    <n v="30501"/>
    <x v="17"/>
    <n v="305011108"/>
    <x v="108"/>
    <x v="4"/>
    <x v="0"/>
    <n v="13825.0043373156"/>
  </r>
  <r>
    <n v="305"/>
    <x v="4"/>
    <n v="30501"/>
    <x v="17"/>
    <n v="305011108"/>
    <x v="108"/>
    <x v="4"/>
    <x v="1"/>
    <n v="273.75044406272298"/>
  </r>
  <r>
    <n v="305"/>
    <x v="4"/>
    <n v="30501"/>
    <x v="17"/>
    <n v="305011108"/>
    <x v="108"/>
    <x v="4"/>
    <x v="2"/>
    <n v="315.63776425026902"/>
  </r>
  <r>
    <n v="305"/>
    <x v="4"/>
    <n v="30501"/>
    <x v="17"/>
    <n v="305011108"/>
    <x v="108"/>
    <x v="5"/>
    <x v="0"/>
    <n v="14462.42693025"/>
  </r>
  <r>
    <n v="305"/>
    <x v="4"/>
    <n v="30501"/>
    <x v="17"/>
    <n v="305011108"/>
    <x v="108"/>
    <x v="5"/>
    <x v="1"/>
    <n v="284.856353037556"/>
  </r>
  <r>
    <n v="305"/>
    <x v="4"/>
    <n v="30501"/>
    <x v="17"/>
    <n v="305011108"/>
    <x v="108"/>
    <x v="5"/>
    <x v="2"/>
    <n v="334.816722246984"/>
  </r>
  <r>
    <n v="305"/>
    <x v="4"/>
    <n v="30501"/>
    <x v="17"/>
    <n v="305011109"/>
    <x v="109"/>
    <x v="0"/>
    <x v="0"/>
    <n v="11744"/>
  </r>
  <r>
    <n v="305"/>
    <x v="4"/>
    <n v="30501"/>
    <x v="17"/>
    <n v="305011109"/>
    <x v="109"/>
    <x v="0"/>
    <x v="1"/>
    <n v="528"/>
  </r>
  <r>
    <n v="305"/>
    <x v="4"/>
    <n v="30501"/>
    <x v="17"/>
    <n v="305011109"/>
    <x v="109"/>
    <x v="0"/>
    <x v="2"/>
    <n v="401"/>
  </r>
  <r>
    <n v="305"/>
    <x v="4"/>
    <n v="30501"/>
    <x v="17"/>
    <n v="305011109"/>
    <x v="109"/>
    <x v="1"/>
    <x v="0"/>
    <n v="13208.202790016299"/>
  </r>
  <r>
    <n v="305"/>
    <x v="4"/>
    <n v="30501"/>
    <x v="17"/>
    <n v="305011109"/>
    <x v="109"/>
    <x v="1"/>
    <x v="1"/>
    <n v="500.35198340419902"/>
  </r>
  <r>
    <n v="305"/>
    <x v="4"/>
    <n v="30501"/>
    <x v="17"/>
    <n v="305011109"/>
    <x v="109"/>
    <x v="1"/>
    <x v="2"/>
    <n v="417.87485104211203"/>
  </r>
  <r>
    <n v="305"/>
    <x v="4"/>
    <n v="30501"/>
    <x v="17"/>
    <n v="305011109"/>
    <x v="109"/>
    <x v="2"/>
    <x v="0"/>
    <n v="13327.0759730555"/>
  </r>
  <r>
    <n v="305"/>
    <x v="4"/>
    <n v="30501"/>
    <x v="17"/>
    <n v="305011109"/>
    <x v="109"/>
    <x v="2"/>
    <x v="1"/>
    <n v="473.11676571734"/>
  </r>
  <r>
    <n v="305"/>
    <x v="4"/>
    <n v="30501"/>
    <x v="17"/>
    <n v="305011109"/>
    <x v="109"/>
    <x v="2"/>
    <x v="2"/>
    <n v="376.64062051046"/>
  </r>
  <r>
    <n v="305"/>
    <x v="4"/>
    <n v="30501"/>
    <x v="17"/>
    <n v="305011109"/>
    <x v="109"/>
    <x v="3"/>
    <x v="0"/>
    <n v="13354.476885534301"/>
  </r>
  <r>
    <n v="305"/>
    <x v="4"/>
    <n v="30501"/>
    <x v="17"/>
    <n v="305011109"/>
    <x v="109"/>
    <x v="3"/>
    <x v="1"/>
    <n v="470.85270209772301"/>
  </r>
  <r>
    <n v="305"/>
    <x v="4"/>
    <n v="30501"/>
    <x v="17"/>
    <n v="305011109"/>
    <x v="109"/>
    <x v="3"/>
    <x v="2"/>
    <n v="352.46773975093203"/>
  </r>
  <r>
    <n v="305"/>
    <x v="4"/>
    <n v="30501"/>
    <x v="17"/>
    <n v="305011109"/>
    <x v="109"/>
    <x v="4"/>
    <x v="0"/>
    <n v="13516.826483856699"/>
  </r>
  <r>
    <n v="305"/>
    <x v="4"/>
    <n v="30501"/>
    <x v="17"/>
    <n v="305011109"/>
    <x v="109"/>
    <x v="4"/>
    <x v="1"/>
    <n v="482.92550076719903"/>
  </r>
  <r>
    <n v="305"/>
    <x v="4"/>
    <n v="30501"/>
    <x v="17"/>
    <n v="305011109"/>
    <x v="109"/>
    <x v="4"/>
    <x v="2"/>
    <n v="352.57003060402201"/>
  </r>
  <r>
    <n v="305"/>
    <x v="4"/>
    <n v="30501"/>
    <x v="17"/>
    <n v="305011109"/>
    <x v="109"/>
    <x v="5"/>
    <x v="0"/>
    <n v="13675.734749977901"/>
  </r>
  <r>
    <n v="305"/>
    <x v="4"/>
    <n v="30501"/>
    <x v="17"/>
    <n v="305011109"/>
    <x v="109"/>
    <x v="5"/>
    <x v="1"/>
    <n v="487.53657034731299"/>
  </r>
  <r>
    <n v="305"/>
    <x v="4"/>
    <n v="30501"/>
    <x v="17"/>
    <n v="305011109"/>
    <x v="109"/>
    <x v="5"/>
    <x v="2"/>
    <n v="370.22291520341798"/>
  </r>
  <r>
    <n v="305"/>
    <x v="4"/>
    <n v="30501"/>
    <x v="17"/>
    <n v="305011110"/>
    <x v="110"/>
    <x v="0"/>
    <x v="0"/>
    <n v="13346"/>
  </r>
  <r>
    <n v="305"/>
    <x v="4"/>
    <n v="30501"/>
    <x v="17"/>
    <n v="305011110"/>
    <x v="110"/>
    <x v="0"/>
    <x v="1"/>
    <n v="510"/>
  </r>
  <r>
    <n v="305"/>
    <x v="4"/>
    <n v="30501"/>
    <x v="17"/>
    <n v="305011110"/>
    <x v="110"/>
    <x v="0"/>
    <x v="2"/>
    <n v="719"/>
  </r>
  <r>
    <n v="305"/>
    <x v="4"/>
    <n v="30501"/>
    <x v="17"/>
    <n v="305011110"/>
    <x v="110"/>
    <x v="1"/>
    <x v="0"/>
    <n v="16718.4189162373"/>
  </r>
  <r>
    <n v="305"/>
    <x v="4"/>
    <n v="30501"/>
    <x v="17"/>
    <n v="305011110"/>
    <x v="110"/>
    <x v="1"/>
    <x v="1"/>
    <n v="609.31640126513503"/>
  </r>
  <r>
    <n v="305"/>
    <x v="4"/>
    <n v="30501"/>
    <x v="17"/>
    <n v="305011110"/>
    <x v="110"/>
    <x v="1"/>
    <x v="2"/>
    <n v="759.64376876710503"/>
  </r>
  <r>
    <n v="305"/>
    <x v="4"/>
    <n v="30501"/>
    <x v="17"/>
    <n v="305011110"/>
    <x v="110"/>
    <x v="2"/>
    <x v="0"/>
    <n v="21555.150899612301"/>
  </r>
  <r>
    <n v="305"/>
    <x v="4"/>
    <n v="30501"/>
    <x v="17"/>
    <n v="305011110"/>
    <x v="110"/>
    <x v="2"/>
    <x v="1"/>
    <n v="734.253916648776"/>
  </r>
  <r>
    <n v="305"/>
    <x v="4"/>
    <n v="30501"/>
    <x v="17"/>
    <n v="305011110"/>
    <x v="110"/>
    <x v="2"/>
    <x v="2"/>
    <n v="915.36333127177397"/>
  </r>
  <r>
    <n v="305"/>
    <x v="4"/>
    <n v="30501"/>
    <x v="17"/>
    <n v="305011110"/>
    <x v="110"/>
    <x v="3"/>
    <x v="0"/>
    <n v="27284.975143875799"/>
  </r>
  <r>
    <n v="305"/>
    <x v="4"/>
    <n v="30501"/>
    <x v="17"/>
    <n v="305011110"/>
    <x v="110"/>
    <x v="3"/>
    <x v="1"/>
    <n v="896.29480552814402"/>
  </r>
  <r>
    <n v="305"/>
    <x v="4"/>
    <n v="30501"/>
    <x v="17"/>
    <n v="305011110"/>
    <x v="110"/>
    <x v="3"/>
    <x v="2"/>
    <n v="1044.5115211087"/>
  </r>
  <r>
    <n v="305"/>
    <x v="4"/>
    <n v="30501"/>
    <x v="17"/>
    <n v="305011110"/>
    <x v="110"/>
    <x v="4"/>
    <x v="0"/>
    <n v="32187.191560296"/>
  </r>
  <r>
    <n v="305"/>
    <x v="4"/>
    <n v="30501"/>
    <x v="17"/>
    <n v="305011110"/>
    <x v="110"/>
    <x v="4"/>
    <x v="1"/>
    <n v="1046.7281260740799"/>
  </r>
  <r>
    <n v="305"/>
    <x v="4"/>
    <n v="30501"/>
    <x v="17"/>
    <n v="305011110"/>
    <x v="110"/>
    <x v="4"/>
    <x v="2"/>
    <n v="1149.5590337728199"/>
  </r>
  <r>
    <n v="305"/>
    <x v="4"/>
    <n v="30501"/>
    <x v="17"/>
    <n v="305011110"/>
    <x v="110"/>
    <x v="5"/>
    <x v="0"/>
    <n v="37157.423122353597"/>
  </r>
  <r>
    <n v="305"/>
    <x v="4"/>
    <n v="30501"/>
    <x v="17"/>
    <n v="305011110"/>
    <x v="110"/>
    <x v="5"/>
    <x v="1"/>
    <n v="1181.51132732013"/>
  </r>
  <r>
    <n v="305"/>
    <x v="4"/>
    <n v="30501"/>
    <x v="17"/>
    <n v="305011110"/>
    <x v="110"/>
    <x v="5"/>
    <x v="2"/>
    <n v="1290.4848663791599"/>
  </r>
  <r>
    <n v="305"/>
    <x v="4"/>
    <n v="30501"/>
    <x v="17"/>
    <n v="305011111"/>
    <x v="111"/>
    <x v="0"/>
    <x v="0"/>
    <n v="6564"/>
  </r>
  <r>
    <n v="305"/>
    <x v="4"/>
    <n v="30501"/>
    <x v="17"/>
    <n v="305011111"/>
    <x v="111"/>
    <x v="0"/>
    <x v="1"/>
    <n v="261"/>
  </r>
  <r>
    <n v="305"/>
    <x v="4"/>
    <n v="30501"/>
    <x v="17"/>
    <n v="305011111"/>
    <x v="111"/>
    <x v="0"/>
    <x v="2"/>
    <n v="197"/>
  </r>
  <r>
    <n v="305"/>
    <x v="4"/>
    <n v="30501"/>
    <x v="17"/>
    <n v="305011111"/>
    <x v="111"/>
    <x v="1"/>
    <x v="0"/>
    <n v="9220.1346970088598"/>
  </r>
  <r>
    <n v="305"/>
    <x v="4"/>
    <n v="30501"/>
    <x v="17"/>
    <n v="305011111"/>
    <x v="111"/>
    <x v="1"/>
    <x v="1"/>
    <n v="257.88371628945998"/>
  </r>
  <r>
    <n v="305"/>
    <x v="4"/>
    <n v="30501"/>
    <x v="17"/>
    <n v="305011111"/>
    <x v="111"/>
    <x v="1"/>
    <x v="2"/>
    <n v="332.58049602169598"/>
  </r>
  <r>
    <n v="305"/>
    <x v="4"/>
    <n v="30501"/>
    <x v="17"/>
    <n v="305011111"/>
    <x v="111"/>
    <x v="2"/>
    <x v="0"/>
    <n v="9885.1960629142304"/>
  </r>
  <r>
    <n v="305"/>
    <x v="4"/>
    <n v="30501"/>
    <x v="17"/>
    <n v="305011111"/>
    <x v="111"/>
    <x v="2"/>
    <x v="1"/>
    <n v="263.33972275155998"/>
  </r>
  <r>
    <n v="305"/>
    <x v="4"/>
    <n v="30501"/>
    <x v="17"/>
    <n v="305011111"/>
    <x v="111"/>
    <x v="2"/>
    <x v="2"/>
    <n v="318.77912909033302"/>
  </r>
  <r>
    <n v="305"/>
    <x v="4"/>
    <n v="30501"/>
    <x v="17"/>
    <n v="305011111"/>
    <x v="111"/>
    <x v="3"/>
    <x v="0"/>
    <n v="10712.0702593756"/>
  </r>
  <r>
    <n v="305"/>
    <x v="4"/>
    <n v="30501"/>
    <x v="17"/>
    <n v="305011111"/>
    <x v="111"/>
    <x v="3"/>
    <x v="1"/>
    <n v="285.21651900113699"/>
  </r>
  <r>
    <n v="305"/>
    <x v="4"/>
    <n v="30501"/>
    <x v="17"/>
    <n v="305011111"/>
    <x v="111"/>
    <x v="3"/>
    <x v="2"/>
    <n v="328.26625099738601"/>
  </r>
  <r>
    <n v="305"/>
    <x v="4"/>
    <n v="30501"/>
    <x v="17"/>
    <n v="305011111"/>
    <x v="111"/>
    <x v="4"/>
    <x v="0"/>
    <n v="11829.639326795501"/>
  </r>
  <r>
    <n v="305"/>
    <x v="4"/>
    <n v="30501"/>
    <x v="17"/>
    <n v="305011111"/>
    <x v="111"/>
    <x v="4"/>
    <x v="1"/>
    <n v="319.95422223538498"/>
  </r>
  <r>
    <n v="305"/>
    <x v="4"/>
    <n v="30501"/>
    <x v="17"/>
    <n v="305011111"/>
    <x v="111"/>
    <x v="4"/>
    <x v="2"/>
    <n v="357.22507309012798"/>
  </r>
  <r>
    <n v="305"/>
    <x v="4"/>
    <n v="30501"/>
    <x v="17"/>
    <n v="305011111"/>
    <x v="111"/>
    <x v="5"/>
    <x v="0"/>
    <n v="13281.127197562"/>
  </r>
  <r>
    <n v="305"/>
    <x v="4"/>
    <n v="30501"/>
    <x v="17"/>
    <n v="305011111"/>
    <x v="111"/>
    <x v="5"/>
    <x v="1"/>
    <n v="362.31883945404797"/>
  </r>
  <r>
    <n v="305"/>
    <x v="4"/>
    <n v="30501"/>
    <x v="17"/>
    <n v="305011111"/>
    <x v="111"/>
    <x v="5"/>
    <x v="2"/>
    <n v="405.31745410171402"/>
  </r>
  <r>
    <n v="305"/>
    <x v="4"/>
    <n v="30501"/>
    <x v="17"/>
    <n v="305011112"/>
    <x v="112"/>
    <x v="0"/>
    <x v="0"/>
    <n v="13491"/>
  </r>
  <r>
    <n v="305"/>
    <x v="4"/>
    <n v="30501"/>
    <x v="17"/>
    <n v="305011112"/>
    <x v="112"/>
    <x v="0"/>
    <x v="1"/>
    <n v="918"/>
  </r>
  <r>
    <n v="305"/>
    <x v="4"/>
    <n v="30501"/>
    <x v="17"/>
    <n v="305011112"/>
    <x v="112"/>
    <x v="0"/>
    <x v="2"/>
    <n v="870"/>
  </r>
  <r>
    <n v="305"/>
    <x v="4"/>
    <n v="30501"/>
    <x v="17"/>
    <n v="305011112"/>
    <x v="112"/>
    <x v="1"/>
    <x v="0"/>
    <n v="16070.991272335001"/>
  </r>
  <r>
    <n v="305"/>
    <x v="4"/>
    <n v="30501"/>
    <x v="17"/>
    <n v="305011112"/>
    <x v="112"/>
    <x v="1"/>
    <x v="1"/>
    <n v="984.83894413906796"/>
  </r>
  <r>
    <n v="305"/>
    <x v="4"/>
    <n v="30501"/>
    <x v="17"/>
    <n v="305011112"/>
    <x v="112"/>
    <x v="1"/>
    <x v="2"/>
    <n v="1347.7562282823701"/>
  </r>
  <r>
    <n v="305"/>
    <x v="4"/>
    <n v="30501"/>
    <x v="17"/>
    <n v="305011112"/>
    <x v="112"/>
    <x v="2"/>
    <x v="0"/>
    <n v="20044.923129574599"/>
  </r>
  <r>
    <n v="305"/>
    <x v="4"/>
    <n v="30501"/>
    <x v="17"/>
    <n v="305011112"/>
    <x v="112"/>
    <x v="2"/>
    <x v="1"/>
    <n v="1069.92917352368"/>
  </r>
  <r>
    <n v="305"/>
    <x v="4"/>
    <n v="30501"/>
    <x v="17"/>
    <n v="305011112"/>
    <x v="112"/>
    <x v="2"/>
    <x v="2"/>
    <n v="1611.3595594932101"/>
  </r>
  <r>
    <n v="305"/>
    <x v="4"/>
    <n v="30501"/>
    <x v="17"/>
    <n v="305011112"/>
    <x v="112"/>
    <x v="3"/>
    <x v="0"/>
    <n v="24038.636472272799"/>
  </r>
  <r>
    <n v="305"/>
    <x v="4"/>
    <n v="30501"/>
    <x v="17"/>
    <n v="305011112"/>
    <x v="112"/>
    <x v="3"/>
    <x v="1"/>
    <n v="1209.62764488895"/>
  </r>
  <r>
    <n v="305"/>
    <x v="4"/>
    <n v="30501"/>
    <x v="17"/>
    <n v="305011112"/>
    <x v="112"/>
    <x v="3"/>
    <x v="2"/>
    <n v="1698.42734181888"/>
  </r>
  <r>
    <n v="305"/>
    <x v="4"/>
    <n v="30501"/>
    <x v="17"/>
    <n v="305011112"/>
    <x v="112"/>
    <x v="4"/>
    <x v="0"/>
    <n v="27176.256160840501"/>
  </r>
  <r>
    <n v="305"/>
    <x v="4"/>
    <n v="30501"/>
    <x v="17"/>
    <n v="305011112"/>
    <x v="112"/>
    <x v="4"/>
    <x v="1"/>
    <n v="1352.00390863184"/>
  </r>
  <r>
    <n v="305"/>
    <x v="4"/>
    <n v="30501"/>
    <x v="17"/>
    <n v="305011112"/>
    <x v="112"/>
    <x v="4"/>
    <x v="2"/>
    <n v="1793.14471733664"/>
  </r>
  <r>
    <n v="305"/>
    <x v="4"/>
    <n v="30501"/>
    <x v="17"/>
    <n v="305011112"/>
    <x v="112"/>
    <x v="5"/>
    <x v="0"/>
    <n v="28174.4958297005"/>
  </r>
  <r>
    <n v="305"/>
    <x v="4"/>
    <n v="30501"/>
    <x v="17"/>
    <n v="305011112"/>
    <x v="112"/>
    <x v="5"/>
    <x v="1"/>
    <n v="1375.92391976724"/>
  </r>
  <r>
    <n v="305"/>
    <x v="4"/>
    <n v="30501"/>
    <x v="17"/>
    <n v="305011112"/>
    <x v="112"/>
    <x v="5"/>
    <x v="2"/>
    <n v="1848.7914533553101"/>
  </r>
  <r>
    <n v="305"/>
    <x v="4"/>
    <n v="30502"/>
    <x v="18"/>
    <n v="305021113"/>
    <x v="113"/>
    <x v="0"/>
    <x v="0"/>
    <n v="3767"/>
  </r>
  <r>
    <n v="305"/>
    <x v="4"/>
    <n v="30502"/>
    <x v="18"/>
    <n v="305021113"/>
    <x v="113"/>
    <x v="0"/>
    <x v="1"/>
    <n v="483"/>
  </r>
  <r>
    <n v="305"/>
    <x v="4"/>
    <n v="30502"/>
    <x v="18"/>
    <n v="305021113"/>
    <x v="113"/>
    <x v="0"/>
    <x v="2"/>
    <n v="366"/>
  </r>
  <r>
    <n v="305"/>
    <x v="4"/>
    <n v="30502"/>
    <x v="18"/>
    <n v="305021113"/>
    <x v="113"/>
    <x v="1"/>
    <x v="0"/>
    <n v="4117.2083839215302"/>
  </r>
  <r>
    <n v="305"/>
    <x v="4"/>
    <n v="30502"/>
    <x v="18"/>
    <n v="305021113"/>
    <x v="113"/>
    <x v="1"/>
    <x v="1"/>
    <n v="414.23608531405"/>
  </r>
  <r>
    <n v="305"/>
    <x v="4"/>
    <n v="30502"/>
    <x v="18"/>
    <n v="305021113"/>
    <x v="113"/>
    <x v="1"/>
    <x v="2"/>
    <n v="401.92708107522998"/>
  </r>
  <r>
    <n v="305"/>
    <x v="4"/>
    <n v="30502"/>
    <x v="18"/>
    <n v="305021113"/>
    <x v="113"/>
    <x v="2"/>
    <x v="0"/>
    <n v="4244.1620057223199"/>
  </r>
  <r>
    <n v="305"/>
    <x v="4"/>
    <n v="30502"/>
    <x v="18"/>
    <n v="305021113"/>
    <x v="113"/>
    <x v="2"/>
    <x v="1"/>
    <n v="376.26997222720502"/>
  </r>
  <r>
    <n v="305"/>
    <x v="4"/>
    <n v="30502"/>
    <x v="18"/>
    <n v="305021113"/>
    <x v="113"/>
    <x v="2"/>
    <x v="2"/>
    <n v="361.881463239119"/>
  </r>
  <r>
    <n v="305"/>
    <x v="4"/>
    <n v="30502"/>
    <x v="18"/>
    <n v="305021113"/>
    <x v="113"/>
    <x v="3"/>
    <x v="0"/>
    <n v="4319.1163009349802"/>
  </r>
  <r>
    <n v="305"/>
    <x v="4"/>
    <n v="30502"/>
    <x v="18"/>
    <n v="305021113"/>
    <x v="113"/>
    <x v="3"/>
    <x v="1"/>
    <n v="373.82574158953003"/>
  </r>
  <r>
    <n v="305"/>
    <x v="4"/>
    <n v="30502"/>
    <x v="18"/>
    <n v="305021113"/>
    <x v="113"/>
    <x v="3"/>
    <x v="2"/>
    <n v="332.87988651057901"/>
  </r>
  <r>
    <n v="305"/>
    <x v="4"/>
    <n v="30502"/>
    <x v="18"/>
    <n v="305021113"/>
    <x v="113"/>
    <x v="4"/>
    <x v="0"/>
    <n v="4381.2984927082298"/>
  </r>
  <r>
    <n v="305"/>
    <x v="4"/>
    <n v="30502"/>
    <x v="18"/>
    <n v="305021113"/>
    <x v="113"/>
    <x v="4"/>
    <x v="1"/>
    <n v="380.39860234035899"/>
  </r>
  <r>
    <n v="305"/>
    <x v="4"/>
    <n v="30502"/>
    <x v="18"/>
    <n v="305021113"/>
    <x v="113"/>
    <x v="4"/>
    <x v="2"/>
    <n v="329.34988754613101"/>
  </r>
  <r>
    <n v="305"/>
    <x v="4"/>
    <n v="30502"/>
    <x v="18"/>
    <n v="305021113"/>
    <x v="113"/>
    <x v="5"/>
    <x v="0"/>
    <n v="4423.4851073858599"/>
  </r>
  <r>
    <n v="305"/>
    <x v="4"/>
    <n v="30502"/>
    <x v="18"/>
    <n v="305021113"/>
    <x v="113"/>
    <x v="5"/>
    <x v="1"/>
    <n v="380.50977581134299"/>
  </r>
  <r>
    <n v="305"/>
    <x v="4"/>
    <n v="30502"/>
    <x v="18"/>
    <n v="305021113"/>
    <x v="113"/>
    <x v="5"/>
    <x v="2"/>
    <n v="337.75113192875898"/>
  </r>
  <r>
    <n v="305"/>
    <x v="4"/>
    <n v="30502"/>
    <x v="18"/>
    <n v="305021114"/>
    <x v="114"/>
    <x v="0"/>
    <x v="0"/>
    <n v="6305"/>
  </r>
  <r>
    <n v="305"/>
    <x v="4"/>
    <n v="30502"/>
    <x v="18"/>
    <n v="305021114"/>
    <x v="114"/>
    <x v="0"/>
    <x v="1"/>
    <n v="651"/>
  </r>
  <r>
    <n v="305"/>
    <x v="4"/>
    <n v="30502"/>
    <x v="18"/>
    <n v="305021114"/>
    <x v="114"/>
    <x v="0"/>
    <x v="2"/>
    <n v="547"/>
  </r>
  <r>
    <n v="305"/>
    <x v="4"/>
    <n v="30502"/>
    <x v="18"/>
    <n v="305021114"/>
    <x v="114"/>
    <x v="1"/>
    <x v="0"/>
    <n v="6823.4869661141902"/>
  </r>
  <r>
    <n v="305"/>
    <x v="4"/>
    <n v="30502"/>
    <x v="18"/>
    <n v="305021114"/>
    <x v="114"/>
    <x v="1"/>
    <x v="1"/>
    <n v="568.90626183286804"/>
  </r>
  <r>
    <n v="305"/>
    <x v="4"/>
    <n v="30502"/>
    <x v="18"/>
    <n v="305021114"/>
    <x v="114"/>
    <x v="1"/>
    <x v="2"/>
    <n v="608.58740676525497"/>
  </r>
  <r>
    <n v="305"/>
    <x v="4"/>
    <n v="30502"/>
    <x v="18"/>
    <n v="305021114"/>
    <x v="114"/>
    <x v="2"/>
    <x v="0"/>
    <n v="7022.4137083180403"/>
  </r>
  <r>
    <n v="305"/>
    <x v="4"/>
    <n v="30502"/>
    <x v="18"/>
    <n v="305021114"/>
    <x v="114"/>
    <x v="2"/>
    <x v="1"/>
    <n v="521.32009777142503"/>
  </r>
  <r>
    <n v="305"/>
    <x v="4"/>
    <n v="30502"/>
    <x v="18"/>
    <n v="305021114"/>
    <x v="114"/>
    <x v="2"/>
    <x v="2"/>
    <n v="560.82182036854294"/>
  </r>
  <r>
    <n v="305"/>
    <x v="4"/>
    <n v="30502"/>
    <x v="18"/>
    <n v="305021114"/>
    <x v="114"/>
    <x v="3"/>
    <x v="0"/>
    <n v="7464.6273787729497"/>
  </r>
  <r>
    <n v="305"/>
    <x v="4"/>
    <n v="30502"/>
    <x v="18"/>
    <n v="305021114"/>
    <x v="114"/>
    <x v="3"/>
    <x v="1"/>
    <n v="542.44615327045005"/>
  </r>
  <r>
    <n v="305"/>
    <x v="4"/>
    <n v="30502"/>
    <x v="18"/>
    <n v="305021114"/>
    <x v="114"/>
    <x v="3"/>
    <x v="2"/>
    <n v="544.48138138639695"/>
  </r>
  <r>
    <n v="305"/>
    <x v="4"/>
    <n v="30502"/>
    <x v="18"/>
    <n v="305021114"/>
    <x v="114"/>
    <x v="4"/>
    <x v="0"/>
    <n v="8070.2137338232596"/>
  </r>
  <r>
    <n v="305"/>
    <x v="4"/>
    <n v="30502"/>
    <x v="18"/>
    <n v="305021114"/>
    <x v="114"/>
    <x v="4"/>
    <x v="1"/>
    <n v="588.978695300043"/>
  </r>
  <r>
    <n v="305"/>
    <x v="4"/>
    <n v="30502"/>
    <x v="18"/>
    <n v="305021114"/>
    <x v="114"/>
    <x v="4"/>
    <x v="2"/>
    <n v="574.73667323397694"/>
  </r>
  <r>
    <n v="305"/>
    <x v="4"/>
    <n v="30502"/>
    <x v="18"/>
    <n v="305021114"/>
    <x v="114"/>
    <x v="5"/>
    <x v="0"/>
    <n v="8541.5383402366006"/>
  </r>
  <r>
    <n v="305"/>
    <x v="4"/>
    <n v="30502"/>
    <x v="18"/>
    <n v="305021114"/>
    <x v="114"/>
    <x v="5"/>
    <x v="1"/>
    <n v="617.89667705663101"/>
  </r>
  <r>
    <n v="305"/>
    <x v="4"/>
    <n v="30502"/>
    <x v="18"/>
    <n v="305021114"/>
    <x v="114"/>
    <x v="5"/>
    <x v="2"/>
    <n v="613.80568029998403"/>
  </r>
  <r>
    <n v="305"/>
    <x v="4"/>
    <n v="30502"/>
    <x v="18"/>
    <n v="305021115"/>
    <x v="115"/>
    <x v="0"/>
    <x v="0"/>
    <n v="5586"/>
  </r>
  <r>
    <n v="305"/>
    <x v="4"/>
    <n v="30502"/>
    <x v="18"/>
    <n v="305021115"/>
    <x v="115"/>
    <x v="0"/>
    <x v="1"/>
    <n v="327"/>
  </r>
  <r>
    <n v="305"/>
    <x v="4"/>
    <n v="30502"/>
    <x v="18"/>
    <n v="305021115"/>
    <x v="115"/>
    <x v="0"/>
    <x v="2"/>
    <n v="309"/>
  </r>
  <r>
    <n v="305"/>
    <x v="4"/>
    <n v="30502"/>
    <x v="18"/>
    <n v="305021115"/>
    <x v="115"/>
    <x v="1"/>
    <x v="0"/>
    <n v="6236.9586178502004"/>
  </r>
  <r>
    <n v="305"/>
    <x v="4"/>
    <n v="30502"/>
    <x v="18"/>
    <n v="305021115"/>
    <x v="115"/>
    <x v="1"/>
    <x v="1"/>
    <n v="279.80675279052002"/>
  </r>
  <r>
    <n v="305"/>
    <x v="4"/>
    <n v="30502"/>
    <x v="18"/>
    <n v="305021115"/>
    <x v="115"/>
    <x v="1"/>
    <x v="2"/>
    <n v="432.49865863799698"/>
  </r>
  <r>
    <n v="305"/>
    <x v="4"/>
    <n v="30502"/>
    <x v="18"/>
    <n v="305021115"/>
    <x v="115"/>
    <x v="2"/>
    <x v="0"/>
    <n v="6627.8485078008398"/>
  </r>
  <r>
    <n v="305"/>
    <x v="4"/>
    <n v="30502"/>
    <x v="18"/>
    <n v="305021115"/>
    <x v="115"/>
    <x v="2"/>
    <x v="1"/>
    <n v="267.30698930330499"/>
  </r>
  <r>
    <n v="305"/>
    <x v="4"/>
    <n v="30502"/>
    <x v="18"/>
    <n v="305021115"/>
    <x v="115"/>
    <x v="2"/>
    <x v="2"/>
    <n v="431.71566621903298"/>
  </r>
  <r>
    <n v="305"/>
    <x v="4"/>
    <n v="30502"/>
    <x v="18"/>
    <n v="305021115"/>
    <x v="115"/>
    <x v="3"/>
    <x v="0"/>
    <n v="6981.45950441892"/>
  </r>
  <r>
    <n v="305"/>
    <x v="4"/>
    <n v="30502"/>
    <x v="18"/>
    <n v="305021115"/>
    <x v="115"/>
    <x v="3"/>
    <x v="1"/>
    <n v="282.529508623813"/>
  </r>
  <r>
    <n v="305"/>
    <x v="4"/>
    <n v="30502"/>
    <x v="18"/>
    <n v="305021115"/>
    <x v="115"/>
    <x v="3"/>
    <x v="2"/>
    <n v="424.88938278226999"/>
  </r>
  <r>
    <n v="305"/>
    <x v="4"/>
    <n v="30502"/>
    <x v="18"/>
    <n v="305021115"/>
    <x v="115"/>
    <x v="4"/>
    <x v="0"/>
    <n v="7290.7807738047104"/>
  </r>
  <r>
    <n v="305"/>
    <x v="4"/>
    <n v="30502"/>
    <x v="18"/>
    <n v="305021115"/>
    <x v="115"/>
    <x v="4"/>
    <x v="1"/>
    <n v="303.58750905939598"/>
  </r>
  <r>
    <n v="305"/>
    <x v="4"/>
    <n v="30502"/>
    <x v="18"/>
    <n v="305021115"/>
    <x v="115"/>
    <x v="4"/>
    <x v="2"/>
    <n v="441.61167727341001"/>
  </r>
  <r>
    <n v="305"/>
    <x v="4"/>
    <n v="30502"/>
    <x v="18"/>
    <n v="305021115"/>
    <x v="115"/>
    <x v="5"/>
    <x v="0"/>
    <n v="7484.8714860074297"/>
  </r>
  <r>
    <n v="305"/>
    <x v="4"/>
    <n v="30502"/>
    <x v="18"/>
    <n v="305021115"/>
    <x v="115"/>
    <x v="5"/>
    <x v="1"/>
    <n v="315.51759547606298"/>
  </r>
  <r>
    <n v="305"/>
    <x v="4"/>
    <n v="30502"/>
    <x v="18"/>
    <n v="305021115"/>
    <x v="115"/>
    <x v="5"/>
    <x v="2"/>
    <n v="464.97522766167299"/>
  </r>
  <r>
    <n v="305"/>
    <x v="4"/>
    <n v="30502"/>
    <x v="18"/>
    <n v="305021116"/>
    <x v="116"/>
    <x v="0"/>
    <x v="0"/>
    <n v="4227"/>
  </r>
  <r>
    <n v="305"/>
    <x v="4"/>
    <n v="30502"/>
    <x v="18"/>
    <n v="305021116"/>
    <x v="116"/>
    <x v="0"/>
    <x v="1"/>
    <n v="502"/>
  </r>
  <r>
    <n v="305"/>
    <x v="4"/>
    <n v="30502"/>
    <x v="18"/>
    <n v="305021116"/>
    <x v="116"/>
    <x v="0"/>
    <x v="2"/>
    <n v="478"/>
  </r>
  <r>
    <n v="305"/>
    <x v="4"/>
    <n v="30502"/>
    <x v="18"/>
    <n v="305021116"/>
    <x v="116"/>
    <x v="1"/>
    <x v="0"/>
    <n v="4734.6973962771299"/>
  </r>
  <r>
    <n v="305"/>
    <x v="4"/>
    <n v="30502"/>
    <x v="18"/>
    <n v="305021116"/>
    <x v="116"/>
    <x v="1"/>
    <x v="1"/>
    <n v="508.71968620956"/>
  </r>
  <r>
    <n v="305"/>
    <x v="4"/>
    <n v="30502"/>
    <x v="18"/>
    <n v="305021116"/>
    <x v="116"/>
    <x v="1"/>
    <x v="2"/>
    <n v="550.18097033857305"/>
  </r>
  <r>
    <n v="305"/>
    <x v="4"/>
    <n v="30502"/>
    <x v="18"/>
    <n v="305021116"/>
    <x v="116"/>
    <x v="2"/>
    <x v="0"/>
    <n v="4869.26985562352"/>
  </r>
  <r>
    <n v="305"/>
    <x v="4"/>
    <n v="30502"/>
    <x v="18"/>
    <n v="305021116"/>
    <x v="116"/>
    <x v="2"/>
    <x v="1"/>
    <n v="488.34291068266799"/>
  </r>
  <r>
    <n v="305"/>
    <x v="4"/>
    <n v="30502"/>
    <x v="18"/>
    <n v="305021116"/>
    <x v="116"/>
    <x v="2"/>
    <x v="2"/>
    <n v="525.00553642554803"/>
  </r>
  <r>
    <n v="305"/>
    <x v="4"/>
    <n v="30502"/>
    <x v="18"/>
    <n v="305021116"/>
    <x v="116"/>
    <x v="3"/>
    <x v="0"/>
    <n v="4971.3397307129999"/>
  </r>
  <r>
    <n v="305"/>
    <x v="4"/>
    <n v="30502"/>
    <x v="18"/>
    <n v="305021116"/>
    <x v="116"/>
    <x v="3"/>
    <x v="1"/>
    <n v="496.61938642150398"/>
  </r>
  <r>
    <n v="305"/>
    <x v="4"/>
    <n v="30502"/>
    <x v="18"/>
    <n v="305021116"/>
    <x v="116"/>
    <x v="3"/>
    <x v="2"/>
    <n v="508.39384089998202"/>
  </r>
  <r>
    <n v="305"/>
    <x v="4"/>
    <n v="30502"/>
    <x v="18"/>
    <n v="305021116"/>
    <x v="116"/>
    <x v="4"/>
    <x v="0"/>
    <n v="5142.3932287171001"/>
  </r>
  <r>
    <n v="305"/>
    <x v="4"/>
    <n v="30502"/>
    <x v="18"/>
    <n v="305021116"/>
    <x v="116"/>
    <x v="4"/>
    <x v="1"/>
    <n v="525.03049955231597"/>
  </r>
  <r>
    <n v="305"/>
    <x v="4"/>
    <n v="30502"/>
    <x v="18"/>
    <n v="305021116"/>
    <x v="116"/>
    <x v="4"/>
    <x v="2"/>
    <n v="522.96388203763001"/>
  </r>
  <r>
    <n v="305"/>
    <x v="4"/>
    <n v="30502"/>
    <x v="18"/>
    <n v="305021116"/>
    <x v="116"/>
    <x v="5"/>
    <x v="0"/>
    <n v="5188.8100997626798"/>
  </r>
  <r>
    <n v="305"/>
    <x v="4"/>
    <n v="30502"/>
    <x v="18"/>
    <n v="305021116"/>
    <x v="116"/>
    <x v="5"/>
    <x v="1"/>
    <n v="530.82947591390496"/>
  </r>
  <r>
    <n v="305"/>
    <x v="4"/>
    <n v="30502"/>
    <x v="18"/>
    <n v="305021116"/>
    <x v="116"/>
    <x v="5"/>
    <x v="2"/>
    <n v="542.33901005127802"/>
  </r>
  <r>
    <n v="305"/>
    <x v="4"/>
    <n v="30502"/>
    <x v="18"/>
    <n v="305021117"/>
    <x v="117"/>
    <x v="0"/>
    <x v="0"/>
    <n v="12589"/>
  </r>
  <r>
    <n v="305"/>
    <x v="4"/>
    <n v="30502"/>
    <x v="18"/>
    <n v="305021117"/>
    <x v="117"/>
    <x v="0"/>
    <x v="1"/>
    <n v="1167"/>
  </r>
  <r>
    <n v="305"/>
    <x v="4"/>
    <n v="30502"/>
    <x v="18"/>
    <n v="305021117"/>
    <x v="117"/>
    <x v="0"/>
    <x v="2"/>
    <n v="817"/>
  </r>
  <r>
    <n v="305"/>
    <x v="4"/>
    <n v="30502"/>
    <x v="18"/>
    <n v="305021117"/>
    <x v="117"/>
    <x v="1"/>
    <x v="0"/>
    <n v="13974.755466999"/>
  </r>
  <r>
    <n v="305"/>
    <x v="4"/>
    <n v="30502"/>
    <x v="18"/>
    <n v="305021117"/>
    <x v="117"/>
    <x v="1"/>
    <x v="1"/>
    <n v="1316.7320873507299"/>
  </r>
  <r>
    <n v="305"/>
    <x v="4"/>
    <n v="30502"/>
    <x v="18"/>
    <n v="305021117"/>
    <x v="117"/>
    <x v="1"/>
    <x v="2"/>
    <n v="1053.75486429685"/>
  </r>
  <r>
    <n v="305"/>
    <x v="4"/>
    <n v="30502"/>
    <x v="18"/>
    <n v="305021117"/>
    <x v="117"/>
    <x v="2"/>
    <x v="0"/>
    <n v="14023.7929804058"/>
  </r>
  <r>
    <n v="305"/>
    <x v="4"/>
    <n v="30502"/>
    <x v="18"/>
    <n v="305021117"/>
    <x v="117"/>
    <x v="2"/>
    <x v="1"/>
    <n v="1239.8167193767599"/>
  </r>
  <r>
    <n v="305"/>
    <x v="4"/>
    <n v="30502"/>
    <x v="18"/>
    <n v="305021117"/>
    <x v="117"/>
    <x v="2"/>
    <x v="2"/>
    <n v="1080.4328580313199"/>
  </r>
  <r>
    <n v="305"/>
    <x v="4"/>
    <n v="30502"/>
    <x v="18"/>
    <n v="305021117"/>
    <x v="117"/>
    <x v="3"/>
    <x v="0"/>
    <n v="14171.093062747899"/>
  </r>
  <r>
    <n v="305"/>
    <x v="4"/>
    <n v="30502"/>
    <x v="18"/>
    <n v="305021117"/>
    <x v="117"/>
    <x v="3"/>
    <x v="1"/>
    <n v="1232.2069446381599"/>
  </r>
  <r>
    <n v="305"/>
    <x v="4"/>
    <n v="30502"/>
    <x v="18"/>
    <n v="305021117"/>
    <x v="117"/>
    <x v="3"/>
    <x v="2"/>
    <n v="1041.05808871063"/>
  </r>
  <r>
    <n v="305"/>
    <x v="4"/>
    <n v="30502"/>
    <x v="18"/>
    <n v="305021117"/>
    <x v="117"/>
    <x v="4"/>
    <x v="0"/>
    <n v="14388.6864197799"/>
  </r>
  <r>
    <n v="305"/>
    <x v="4"/>
    <n v="30502"/>
    <x v="18"/>
    <n v="305021117"/>
    <x v="117"/>
    <x v="4"/>
    <x v="1"/>
    <n v="1267.53535790671"/>
  </r>
  <r>
    <n v="305"/>
    <x v="4"/>
    <n v="30502"/>
    <x v="18"/>
    <n v="305021117"/>
    <x v="117"/>
    <x v="4"/>
    <x v="2"/>
    <n v="1039.6676619786499"/>
  </r>
  <r>
    <n v="305"/>
    <x v="4"/>
    <n v="30502"/>
    <x v="18"/>
    <n v="305021117"/>
    <x v="117"/>
    <x v="5"/>
    <x v="0"/>
    <n v="14420.6135401805"/>
  </r>
  <r>
    <n v="305"/>
    <x v="4"/>
    <n v="30502"/>
    <x v="18"/>
    <n v="305021117"/>
    <x v="117"/>
    <x v="5"/>
    <x v="1"/>
    <n v="1272.2360566872601"/>
  </r>
  <r>
    <n v="305"/>
    <x v="4"/>
    <n v="30502"/>
    <x v="18"/>
    <n v="305021117"/>
    <x v="117"/>
    <x v="5"/>
    <x v="2"/>
    <n v="1069.7872299897101"/>
  </r>
  <r>
    <n v="305"/>
    <x v="4"/>
    <n v="30502"/>
    <x v="18"/>
    <n v="305021118"/>
    <x v="118"/>
    <x v="0"/>
    <x v="0"/>
    <n v="5807"/>
  </r>
  <r>
    <n v="305"/>
    <x v="4"/>
    <n v="30502"/>
    <x v="18"/>
    <n v="305021118"/>
    <x v="118"/>
    <x v="0"/>
    <x v="1"/>
    <n v="641"/>
  </r>
  <r>
    <n v="305"/>
    <x v="4"/>
    <n v="30502"/>
    <x v="18"/>
    <n v="305021118"/>
    <x v="118"/>
    <x v="0"/>
    <x v="2"/>
    <n v="510"/>
  </r>
  <r>
    <n v="305"/>
    <x v="4"/>
    <n v="30502"/>
    <x v="18"/>
    <n v="305021118"/>
    <x v="118"/>
    <x v="1"/>
    <x v="0"/>
    <n v="6327.6367086316404"/>
  </r>
  <r>
    <n v="305"/>
    <x v="4"/>
    <n v="30502"/>
    <x v="18"/>
    <n v="305021118"/>
    <x v="118"/>
    <x v="1"/>
    <x v="1"/>
    <n v="627.49873896940505"/>
  </r>
  <r>
    <n v="305"/>
    <x v="4"/>
    <n v="30502"/>
    <x v="18"/>
    <n v="305021118"/>
    <x v="118"/>
    <x v="1"/>
    <x v="2"/>
    <n v="546.66200861609298"/>
  </r>
  <r>
    <n v="305"/>
    <x v="4"/>
    <n v="30502"/>
    <x v="18"/>
    <n v="305021118"/>
    <x v="118"/>
    <x v="2"/>
    <x v="0"/>
    <n v="6419.1343961681496"/>
  </r>
  <r>
    <n v="305"/>
    <x v="4"/>
    <n v="30502"/>
    <x v="18"/>
    <n v="305021118"/>
    <x v="118"/>
    <x v="2"/>
    <x v="1"/>
    <n v="594.30150065286796"/>
  </r>
  <r>
    <n v="305"/>
    <x v="4"/>
    <n v="30502"/>
    <x v="18"/>
    <n v="305021118"/>
    <x v="118"/>
    <x v="2"/>
    <x v="2"/>
    <n v="526.43955014217102"/>
  </r>
  <r>
    <n v="305"/>
    <x v="4"/>
    <n v="30502"/>
    <x v="18"/>
    <n v="305021118"/>
    <x v="118"/>
    <x v="3"/>
    <x v="0"/>
    <n v="6512.2680006813498"/>
  </r>
  <r>
    <n v="305"/>
    <x v="4"/>
    <n v="30502"/>
    <x v="18"/>
    <n v="305021118"/>
    <x v="118"/>
    <x v="3"/>
    <x v="1"/>
    <n v="602.83106577545504"/>
  </r>
  <r>
    <n v="305"/>
    <x v="4"/>
    <n v="30502"/>
    <x v="18"/>
    <n v="305021118"/>
    <x v="118"/>
    <x v="3"/>
    <x v="2"/>
    <n v="504.16662618795999"/>
  </r>
  <r>
    <n v="305"/>
    <x v="4"/>
    <n v="30502"/>
    <x v="18"/>
    <n v="305021118"/>
    <x v="118"/>
    <x v="4"/>
    <x v="0"/>
    <n v="6593.5512566329198"/>
  </r>
  <r>
    <n v="305"/>
    <x v="4"/>
    <n v="30502"/>
    <x v="18"/>
    <n v="305021118"/>
    <x v="118"/>
    <x v="4"/>
    <x v="1"/>
    <n v="623.19197301011604"/>
  </r>
  <r>
    <n v="305"/>
    <x v="4"/>
    <n v="30502"/>
    <x v="18"/>
    <n v="305021118"/>
    <x v="118"/>
    <x v="4"/>
    <x v="2"/>
    <n v="506.80359545839798"/>
  </r>
  <r>
    <n v="305"/>
    <x v="4"/>
    <n v="30502"/>
    <x v="18"/>
    <n v="305021118"/>
    <x v="118"/>
    <x v="5"/>
    <x v="0"/>
    <n v="6604.4953333233798"/>
  </r>
  <r>
    <n v="305"/>
    <x v="4"/>
    <n v="30502"/>
    <x v="18"/>
    <n v="305021118"/>
    <x v="118"/>
    <x v="5"/>
    <x v="1"/>
    <n v="627.192570095787"/>
  </r>
  <r>
    <n v="305"/>
    <x v="4"/>
    <n v="30502"/>
    <x v="18"/>
    <n v="305021118"/>
    <x v="118"/>
    <x v="5"/>
    <x v="2"/>
    <n v="524.12907835123997"/>
  </r>
  <r>
    <n v="305"/>
    <x v="4"/>
    <n v="30503"/>
    <x v="19"/>
    <n v="305031119"/>
    <x v="119"/>
    <x v="0"/>
    <x v="0"/>
    <n v="3904"/>
  </r>
  <r>
    <n v="305"/>
    <x v="4"/>
    <n v="30503"/>
    <x v="19"/>
    <n v="305031119"/>
    <x v="119"/>
    <x v="0"/>
    <x v="1"/>
    <n v="208"/>
  </r>
  <r>
    <n v="305"/>
    <x v="4"/>
    <n v="30503"/>
    <x v="19"/>
    <n v="305031119"/>
    <x v="119"/>
    <x v="0"/>
    <x v="2"/>
    <n v="259"/>
  </r>
  <r>
    <n v="305"/>
    <x v="4"/>
    <n v="30503"/>
    <x v="19"/>
    <n v="305031119"/>
    <x v="119"/>
    <x v="1"/>
    <x v="0"/>
    <n v="4638.8048986042004"/>
  </r>
  <r>
    <n v="305"/>
    <x v="4"/>
    <n v="30503"/>
    <x v="19"/>
    <n v="305031119"/>
    <x v="119"/>
    <x v="1"/>
    <x v="1"/>
    <n v="218.79464040259299"/>
  </r>
  <r>
    <n v="305"/>
    <x v="4"/>
    <n v="30503"/>
    <x v="19"/>
    <n v="305031119"/>
    <x v="119"/>
    <x v="1"/>
    <x v="2"/>
    <n v="282.124384733336"/>
  </r>
  <r>
    <n v="305"/>
    <x v="4"/>
    <n v="30503"/>
    <x v="19"/>
    <n v="305031119"/>
    <x v="119"/>
    <x v="2"/>
    <x v="0"/>
    <n v="5166.9075195164996"/>
  </r>
  <r>
    <n v="305"/>
    <x v="4"/>
    <n v="30503"/>
    <x v="19"/>
    <n v="305031119"/>
    <x v="119"/>
    <x v="2"/>
    <x v="1"/>
    <n v="267.33307942481702"/>
  </r>
  <r>
    <n v="305"/>
    <x v="4"/>
    <n v="30503"/>
    <x v="19"/>
    <n v="305031119"/>
    <x v="119"/>
    <x v="2"/>
    <x v="2"/>
    <n v="288.66222471520399"/>
  </r>
  <r>
    <n v="305"/>
    <x v="4"/>
    <n v="30503"/>
    <x v="19"/>
    <n v="305031119"/>
    <x v="119"/>
    <x v="3"/>
    <x v="0"/>
    <n v="5758.1853266396101"/>
  </r>
  <r>
    <n v="305"/>
    <x v="4"/>
    <n v="30503"/>
    <x v="19"/>
    <n v="305031119"/>
    <x v="119"/>
    <x v="3"/>
    <x v="1"/>
    <n v="307.57034596144899"/>
  </r>
  <r>
    <n v="305"/>
    <x v="4"/>
    <n v="30503"/>
    <x v="19"/>
    <n v="305031119"/>
    <x v="119"/>
    <x v="3"/>
    <x v="2"/>
    <n v="317.15812835345002"/>
  </r>
  <r>
    <n v="305"/>
    <x v="4"/>
    <n v="30503"/>
    <x v="19"/>
    <n v="305031119"/>
    <x v="119"/>
    <x v="4"/>
    <x v="0"/>
    <n v="6270.7503684941803"/>
  </r>
  <r>
    <n v="305"/>
    <x v="4"/>
    <n v="30503"/>
    <x v="19"/>
    <n v="305031119"/>
    <x v="119"/>
    <x v="4"/>
    <x v="1"/>
    <n v="343.58181602294098"/>
  </r>
  <r>
    <n v="305"/>
    <x v="4"/>
    <n v="30503"/>
    <x v="19"/>
    <n v="305031119"/>
    <x v="119"/>
    <x v="4"/>
    <x v="2"/>
    <n v="346.03299187343902"/>
  </r>
  <r>
    <n v="305"/>
    <x v="4"/>
    <n v="30503"/>
    <x v="19"/>
    <n v="305031119"/>
    <x v="119"/>
    <x v="5"/>
    <x v="0"/>
    <n v="6730.7622950834402"/>
  </r>
  <r>
    <n v="305"/>
    <x v="4"/>
    <n v="30503"/>
    <x v="19"/>
    <n v="305031119"/>
    <x v="119"/>
    <x v="5"/>
    <x v="1"/>
    <n v="371.188357256465"/>
  </r>
  <r>
    <n v="305"/>
    <x v="4"/>
    <n v="30503"/>
    <x v="19"/>
    <n v="305031119"/>
    <x v="119"/>
    <x v="5"/>
    <x v="2"/>
    <n v="379.64017293267"/>
  </r>
  <r>
    <n v="305"/>
    <x v="4"/>
    <n v="30503"/>
    <x v="19"/>
    <n v="305031120"/>
    <x v="120"/>
    <x v="0"/>
    <x v="0"/>
    <n v="5653"/>
  </r>
  <r>
    <n v="305"/>
    <x v="4"/>
    <n v="30503"/>
    <x v="19"/>
    <n v="305031120"/>
    <x v="120"/>
    <x v="0"/>
    <x v="1"/>
    <n v="520"/>
  </r>
  <r>
    <n v="305"/>
    <x v="4"/>
    <n v="30503"/>
    <x v="19"/>
    <n v="305031120"/>
    <x v="120"/>
    <x v="0"/>
    <x v="2"/>
    <n v="518"/>
  </r>
  <r>
    <n v="305"/>
    <x v="4"/>
    <n v="30503"/>
    <x v="19"/>
    <n v="305031120"/>
    <x v="120"/>
    <x v="1"/>
    <x v="0"/>
    <n v="6361.7893587737999"/>
  </r>
  <r>
    <n v="305"/>
    <x v="4"/>
    <n v="30503"/>
    <x v="19"/>
    <n v="305031120"/>
    <x v="120"/>
    <x v="1"/>
    <x v="1"/>
    <n v="505.78925426108401"/>
  </r>
  <r>
    <n v="305"/>
    <x v="4"/>
    <n v="30503"/>
    <x v="19"/>
    <n v="305031120"/>
    <x v="120"/>
    <x v="1"/>
    <x v="2"/>
    <n v="510.08742905712199"/>
  </r>
  <r>
    <n v="305"/>
    <x v="4"/>
    <n v="30503"/>
    <x v="19"/>
    <n v="305031120"/>
    <x v="120"/>
    <x v="2"/>
    <x v="0"/>
    <n v="6718.07960697202"/>
  </r>
  <r>
    <n v="305"/>
    <x v="4"/>
    <n v="30503"/>
    <x v="19"/>
    <n v="305031120"/>
    <x v="120"/>
    <x v="2"/>
    <x v="1"/>
    <n v="506.13072871895798"/>
  </r>
  <r>
    <n v="305"/>
    <x v="4"/>
    <n v="30503"/>
    <x v="19"/>
    <n v="305031120"/>
    <x v="120"/>
    <x v="2"/>
    <x v="2"/>
    <n v="488.92942989493298"/>
  </r>
  <r>
    <n v="305"/>
    <x v="4"/>
    <n v="30503"/>
    <x v="19"/>
    <n v="305031120"/>
    <x v="120"/>
    <x v="3"/>
    <x v="0"/>
    <n v="6864.3055386259102"/>
  </r>
  <r>
    <n v="305"/>
    <x v="4"/>
    <n v="30503"/>
    <x v="19"/>
    <n v="305031120"/>
    <x v="120"/>
    <x v="3"/>
    <x v="1"/>
    <n v="517.25861334532703"/>
  </r>
  <r>
    <n v="305"/>
    <x v="4"/>
    <n v="30503"/>
    <x v="19"/>
    <n v="305031120"/>
    <x v="120"/>
    <x v="3"/>
    <x v="2"/>
    <n v="477.502959945508"/>
  </r>
  <r>
    <n v="305"/>
    <x v="4"/>
    <n v="30503"/>
    <x v="19"/>
    <n v="305031120"/>
    <x v="120"/>
    <x v="4"/>
    <x v="0"/>
    <n v="6930.6367680898802"/>
  </r>
  <r>
    <n v="305"/>
    <x v="4"/>
    <n v="30503"/>
    <x v="19"/>
    <n v="305031120"/>
    <x v="120"/>
    <x v="4"/>
    <x v="1"/>
    <n v="531.05162477312695"/>
  </r>
  <r>
    <n v="305"/>
    <x v="4"/>
    <n v="30503"/>
    <x v="19"/>
    <n v="305031120"/>
    <x v="120"/>
    <x v="4"/>
    <x v="2"/>
    <n v="478.00640161881398"/>
  </r>
  <r>
    <n v="305"/>
    <x v="4"/>
    <n v="30503"/>
    <x v="19"/>
    <n v="305031120"/>
    <x v="120"/>
    <x v="5"/>
    <x v="0"/>
    <n v="6931.6676915711096"/>
  </r>
  <r>
    <n v="305"/>
    <x v="4"/>
    <n v="30503"/>
    <x v="19"/>
    <n v="305031120"/>
    <x v="120"/>
    <x v="5"/>
    <x v="1"/>
    <n v="532.33805483926301"/>
  </r>
  <r>
    <n v="305"/>
    <x v="4"/>
    <n v="30503"/>
    <x v="19"/>
    <n v="305031120"/>
    <x v="120"/>
    <x v="5"/>
    <x v="2"/>
    <n v="491.953785464308"/>
  </r>
  <r>
    <n v="305"/>
    <x v="4"/>
    <n v="30503"/>
    <x v="19"/>
    <n v="305031121"/>
    <x v="121"/>
    <x v="0"/>
    <x v="0"/>
    <n v="5055"/>
  </r>
  <r>
    <n v="305"/>
    <x v="4"/>
    <n v="30503"/>
    <x v="19"/>
    <n v="305031121"/>
    <x v="121"/>
    <x v="0"/>
    <x v="1"/>
    <n v="453"/>
  </r>
  <r>
    <n v="305"/>
    <x v="4"/>
    <n v="30503"/>
    <x v="19"/>
    <n v="305031121"/>
    <x v="121"/>
    <x v="0"/>
    <x v="2"/>
    <n v="337"/>
  </r>
  <r>
    <n v="305"/>
    <x v="4"/>
    <n v="30503"/>
    <x v="19"/>
    <n v="305031121"/>
    <x v="121"/>
    <x v="1"/>
    <x v="0"/>
    <n v="5756.0147948328804"/>
  </r>
  <r>
    <n v="305"/>
    <x v="4"/>
    <n v="30503"/>
    <x v="19"/>
    <n v="305031121"/>
    <x v="121"/>
    <x v="1"/>
    <x v="1"/>
    <n v="422.284492072955"/>
  </r>
  <r>
    <n v="305"/>
    <x v="4"/>
    <n v="30503"/>
    <x v="19"/>
    <n v="305031121"/>
    <x v="121"/>
    <x v="1"/>
    <x v="2"/>
    <n v="395.092212657201"/>
  </r>
  <r>
    <n v="305"/>
    <x v="4"/>
    <n v="30503"/>
    <x v="19"/>
    <n v="305031121"/>
    <x v="121"/>
    <x v="2"/>
    <x v="0"/>
    <n v="6281.58979804519"/>
  </r>
  <r>
    <n v="305"/>
    <x v="4"/>
    <n v="30503"/>
    <x v="19"/>
    <n v="305031121"/>
    <x v="121"/>
    <x v="2"/>
    <x v="1"/>
    <n v="419.38955297955698"/>
  </r>
  <r>
    <n v="305"/>
    <x v="4"/>
    <n v="30503"/>
    <x v="19"/>
    <n v="305031121"/>
    <x v="121"/>
    <x v="2"/>
    <x v="2"/>
    <n v="393.66806841968298"/>
  </r>
  <r>
    <n v="305"/>
    <x v="4"/>
    <n v="30503"/>
    <x v="19"/>
    <n v="305031121"/>
    <x v="121"/>
    <x v="3"/>
    <x v="0"/>
    <n v="6775.50715716169"/>
  </r>
  <r>
    <n v="305"/>
    <x v="4"/>
    <n v="30503"/>
    <x v="19"/>
    <n v="305031121"/>
    <x v="121"/>
    <x v="3"/>
    <x v="1"/>
    <n v="443.64364642484401"/>
  </r>
  <r>
    <n v="305"/>
    <x v="4"/>
    <n v="30503"/>
    <x v="19"/>
    <n v="305031121"/>
    <x v="121"/>
    <x v="3"/>
    <x v="2"/>
    <n v="390.84783734507198"/>
  </r>
  <r>
    <n v="305"/>
    <x v="4"/>
    <n v="30503"/>
    <x v="19"/>
    <n v="305031121"/>
    <x v="121"/>
    <x v="4"/>
    <x v="0"/>
    <n v="7014.9877439850397"/>
  </r>
  <r>
    <n v="305"/>
    <x v="4"/>
    <n v="30503"/>
    <x v="19"/>
    <n v="305031121"/>
    <x v="121"/>
    <x v="4"/>
    <x v="1"/>
    <n v="460.30060883228902"/>
  </r>
  <r>
    <n v="305"/>
    <x v="4"/>
    <n v="30503"/>
    <x v="19"/>
    <n v="305031121"/>
    <x v="121"/>
    <x v="4"/>
    <x v="2"/>
    <n v="395.38530809058398"/>
  </r>
  <r>
    <n v="305"/>
    <x v="4"/>
    <n v="30503"/>
    <x v="19"/>
    <n v="305031121"/>
    <x v="121"/>
    <x v="5"/>
    <x v="0"/>
    <n v="7050.5660786460203"/>
  </r>
  <r>
    <n v="305"/>
    <x v="4"/>
    <n v="30503"/>
    <x v="19"/>
    <n v="305031121"/>
    <x v="121"/>
    <x v="5"/>
    <x v="1"/>
    <n v="457.29089162542698"/>
  </r>
  <r>
    <n v="305"/>
    <x v="4"/>
    <n v="30503"/>
    <x v="19"/>
    <n v="305031121"/>
    <x v="121"/>
    <x v="5"/>
    <x v="2"/>
    <n v="403.76845821337798"/>
  </r>
  <r>
    <n v="305"/>
    <x v="4"/>
    <n v="30503"/>
    <x v="19"/>
    <n v="305031122"/>
    <x v="122"/>
    <x v="0"/>
    <x v="0"/>
    <n v="9431"/>
  </r>
  <r>
    <n v="305"/>
    <x v="4"/>
    <n v="30503"/>
    <x v="19"/>
    <n v="305031122"/>
    <x v="122"/>
    <x v="0"/>
    <x v="1"/>
    <n v="800"/>
  </r>
  <r>
    <n v="305"/>
    <x v="4"/>
    <n v="30503"/>
    <x v="19"/>
    <n v="305031122"/>
    <x v="122"/>
    <x v="0"/>
    <x v="2"/>
    <n v="683"/>
  </r>
  <r>
    <n v="305"/>
    <x v="4"/>
    <n v="30503"/>
    <x v="19"/>
    <n v="305031122"/>
    <x v="122"/>
    <x v="1"/>
    <x v="0"/>
    <n v="10375.9979652853"/>
  </r>
  <r>
    <n v="305"/>
    <x v="4"/>
    <n v="30503"/>
    <x v="19"/>
    <n v="305031122"/>
    <x v="122"/>
    <x v="1"/>
    <x v="1"/>
    <n v="781.85565788644396"/>
  </r>
  <r>
    <n v="305"/>
    <x v="4"/>
    <n v="30503"/>
    <x v="19"/>
    <n v="305031122"/>
    <x v="122"/>
    <x v="1"/>
    <x v="2"/>
    <n v="774.27457054940896"/>
  </r>
  <r>
    <n v="305"/>
    <x v="4"/>
    <n v="30503"/>
    <x v="19"/>
    <n v="305031122"/>
    <x v="122"/>
    <x v="2"/>
    <x v="0"/>
    <n v="10666.770949776101"/>
  </r>
  <r>
    <n v="305"/>
    <x v="4"/>
    <n v="30503"/>
    <x v="19"/>
    <n v="305031122"/>
    <x v="122"/>
    <x v="2"/>
    <x v="1"/>
    <n v="741.13106380152897"/>
  </r>
  <r>
    <n v="305"/>
    <x v="4"/>
    <n v="30503"/>
    <x v="19"/>
    <n v="305031122"/>
    <x v="122"/>
    <x v="2"/>
    <x v="2"/>
    <n v="763.87613822777496"/>
  </r>
  <r>
    <n v="305"/>
    <x v="4"/>
    <n v="30503"/>
    <x v="19"/>
    <n v="305031122"/>
    <x v="122"/>
    <x v="3"/>
    <x v="0"/>
    <n v="10851.6116153446"/>
  </r>
  <r>
    <n v="305"/>
    <x v="4"/>
    <n v="30503"/>
    <x v="19"/>
    <n v="305031122"/>
    <x v="122"/>
    <x v="3"/>
    <x v="1"/>
    <n v="748.37559343700195"/>
  </r>
  <r>
    <n v="305"/>
    <x v="4"/>
    <n v="30503"/>
    <x v="19"/>
    <n v="305031122"/>
    <x v="122"/>
    <x v="3"/>
    <x v="2"/>
    <n v="728.17724730535701"/>
  </r>
  <r>
    <n v="305"/>
    <x v="4"/>
    <n v="30503"/>
    <x v="19"/>
    <n v="305031122"/>
    <x v="122"/>
    <x v="4"/>
    <x v="0"/>
    <n v="11001.6899093835"/>
  </r>
  <r>
    <n v="305"/>
    <x v="4"/>
    <n v="30503"/>
    <x v="19"/>
    <n v="305031122"/>
    <x v="122"/>
    <x v="4"/>
    <x v="1"/>
    <n v="770.50366111777896"/>
  </r>
  <r>
    <n v="305"/>
    <x v="4"/>
    <n v="30503"/>
    <x v="19"/>
    <n v="305031122"/>
    <x v="122"/>
    <x v="4"/>
    <x v="2"/>
    <n v="732.10787431050505"/>
  </r>
  <r>
    <n v="305"/>
    <x v="4"/>
    <n v="30503"/>
    <x v="19"/>
    <n v="305031122"/>
    <x v="122"/>
    <x v="5"/>
    <x v="0"/>
    <n v="11044.5433073983"/>
  </r>
  <r>
    <n v="305"/>
    <x v="4"/>
    <n v="30503"/>
    <x v="19"/>
    <n v="305031122"/>
    <x v="122"/>
    <x v="5"/>
    <x v="1"/>
    <n v="772.865549571011"/>
  </r>
  <r>
    <n v="305"/>
    <x v="4"/>
    <n v="30503"/>
    <x v="19"/>
    <n v="305031122"/>
    <x v="122"/>
    <x v="5"/>
    <x v="2"/>
    <n v="754.73661184387197"/>
  </r>
  <r>
    <n v="305"/>
    <x v="4"/>
    <n v="30503"/>
    <x v="19"/>
    <n v="305031123"/>
    <x v="123"/>
    <x v="0"/>
    <x v="0"/>
    <n v="3620"/>
  </r>
  <r>
    <n v="305"/>
    <x v="4"/>
    <n v="30503"/>
    <x v="19"/>
    <n v="305031123"/>
    <x v="123"/>
    <x v="0"/>
    <x v="1"/>
    <n v="616"/>
  </r>
  <r>
    <n v="305"/>
    <x v="4"/>
    <n v="30503"/>
    <x v="19"/>
    <n v="305031123"/>
    <x v="123"/>
    <x v="0"/>
    <x v="2"/>
    <n v="458"/>
  </r>
  <r>
    <n v="305"/>
    <x v="4"/>
    <n v="30503"/>
    <x v="19"/>
    <n v="305031123"/>
    <x v="123"/>
    <x v="1"/>
    <x v="0"/>
    <n v="3934.27301690886"/>
  </r>
  <r>
    <n v="305"/>
    <x v="4"/>
    <n v="30503"/>
    <x v="19"/>
    <n v="305031123"/>
    <x v="123"/>
    <x v="1"/>
    <x v="1"/>
    <n v="518.67889047604001"/>
  </r>
  <r>
    <n v="305"/>
    <x v="4"/>
    <n v="30503"/>
    <x v="19"/>
    <n v="305031123"/>
    <x v="123"/>
    <x v="1"/>
    <x v="2"/>
    <n v="538.77341177301605"/>
  </r>
  <r>
    <n v="305"/>
    <x v="4"/>
    <n v="30503"/>
    <x v="19"/>
    <n v="305031123"/>
    <x v="123"/>
    <x v="2"/>
    <x v="0"/>
    <n v="4066.78764864711"/>
  </r>
  <r>
    <n v="305"/>
    <x v="4"/>
    <n v="30503"/>
    <x v="19"/>
    <n v="305031123"/>
    <x v="123"/>
    <x v="2"/>
    <x v="1"/>
    <n v="467.32284175041201"/>
  </r>
  <r>
    <n v="305"/>
    <x v="4"/>
    <n v="30503"/>
    <x v="19"/>
    <n v="305031123"/>
    <x v="123"/>
    <x v="2"/>
    <x v="2"/>
    <n v="499.28249137625301"/>
  </r>
  <r>
    <n v="305"/>
    <x v="4"/>
    <n v="30503"/>
    <x v="19"/>
    <n v="305031123"/>
    <x v="123"/>
    <x v="3"/>
    <x v="0"/>
    <n v="4137.63847069029"/>
  </r>
  <r>
    <n v="305"/>
    <x v="4"/>
    <n v="30503"/>
    <x v="19"/>
    <n v="305031123"/>
    <x v="123"/>
    <x v="3"/>
    <x v="1"/>
    <n v="477.38140432433801"/>
  </r>
  <r>
    <n v="305"/>
    <x v="4"/>
    <n v="30503"/>
    <x v="19"/>
    <n v="305031123"/>
    <x v="123"/>
    <x v="3"/>
    <x v="2"/>
    <n v="454.17218315908798"/>
  </r>
  <r>
    <n v="305"/>
    <x v="4"/>
    <n v="30503"/>
    <x v="19"/>
    <n v="305031123"/>
    <x v="123"/>
    <x v="4"/>
    <x v="0"/>
    <n v="4142.7867528510196"/>
  </r>
  <r>
    <n v="305"/>
    <x v="4"/>
    <n v="30503"/>
    <x v="19"/>
    <n v="305031123"/>
    <x v="123"/>
    <x v="4"/>
    <x v="1"/>
    <n v="492.79268418433998"/>
  </r>
  <r>
    <n v="305"/>
    <x v="4"/>
    <n v="30503"/>
    <x v="19"/>
    <n v="305031123"/>
    <x v="123"/>
    <x v="4"/>
    <x v="2"/>
    <n v="454.65312168640401"/>
  </r>
  <r>
    <n v="305"/>
    <x v="4"/>
    <n v="30503"/>
    <x v="19"/>
    <n v="305031123"/>
    <x v="123"/>
    <x v="5"/>
    <x v="0"/>
    <n v="4136.9137449617301"/>
  </r>
  <r>
    <n v="305"/>
    <x v="4"/>
    <n v="30503"/>
    <x v="19"/>
    <n v="305031123"/>
    <x v="123"/>
    <x v="5"/>
    <x v="1"/>
    <n v="496.812232671701"/>
  </r>
  <r>
    <n v="305"/>
    <x v="4"/>
    <n v="30503"/>
    <x v="19"/>
    <n v="305031123"/>
    <x v="123"/>
    <x v="5"/>
    <x v="2"/>
    <n v="469.13573782689298"/>
  </r>
  <r>
    <n v="305"/>
    <x v="4"/>
    <n v="30503"/>
    <x v="19"/>
    <n v="305031124"/>
    <x v="124"/>
    <x v="0"/>
    <x v="0"/>
    <n v="6221"/>
  </r>
  <r>
    <n v="305"/>
    <x v="4"/>
    <n v="30503"/>
    <x v="19"/>
    <n v="305031124"/>
    <x v="124"/>
    <x v="0"/>
    <x v="1"/>
    <n v="319"/>
  </r>
  <r>
    <n v="305"/>
    <x v="4"/>
    <n v="30503"/>
    <x v="19"/>
    <n v="305031124"/>
    <x v="124"/>
    <x v="0"/>
    <x v="2"/>
    <n v="329"/>
  </r>
  <r>
    <n v="305"/>
    <x v="4"/>
    <n v="30503"/>
    <x v="19"/>
    <n v="305031124"/>
    <x v="124"/>
    <x v="1"/>
    <x v="0"/>
    <n v="6842.8469797512598"/>
  </r>
  <r>
    <n v="305"/>
    <x v="4"/>
    <n v="30503"/>
    <x v="19"/>
    <n v="305031124"/>
    <x v="124"/>
    <x v="1"/>
    <x v="1"/>
    <n v="329.83635185550202"/>
  </r>
  <r>
    <n v="305"/>
    <x v="4"/>
    <n v="30503"/>
    <x v="19"/>
    <n v="305031124"/>
    <x v="124"/>
    <x v="1"/>
    <x v="2"/>
    <n v="340.61229880802603"/>
  </r>
  <r>
    <n v="305"/>
    <x v="4"/>
    <n v="30503"/>
    <x v="19"/>
    <n v="305031124"/>
    <x v="124"/>
    <x v="2"/>
    <x v="0"/>
    <n v="7371.0138227023599"/>
  </r>
  <r>
    <n v="305"/>
    <x v="4"/>
    <n v="30503"/>
    <x v="19"/>
    <n v="305031124"/>
    <x v="124"/>
    <x v="2"/>
    <x v="1"/>
    <n v="340.54268689792002"/>
  </r>
  <r>
    <n v="305"/>
    <x v="4"/>
    <n v="30503"/>
    <x v="19"/>
    <n v="305031124"/>
    <x v="124"/>
    <x v="2"/>
    <x v="2"/>
    <n v="353.681895703762"/>
  </r>
  <r>
    <n v="305"/>
    <x v="4"/>
    <n v="30503"/>
    <x v="19"/>
    <n v="305031124"/>
    <x v="124"/>
    <x v="3"/>
    <x v="0"/>
    <n v="7868.2548764741096"/>
  </r>
  <r>
    <n v="305"/>
    <x v="4"/>
    <n v="30503"/>
    <x v="19"/>
    <n v="305031124"/>
    <x v="124"/>
    <x v="3"/>
    <x v="1"/>
    <n v="363.61049573034899"/>
  </r>
  <r>
    <n v="305"/>
    <x v="4"/>
    <n v="30503"/>
    <x v="19"/>
    <n v="305031124"/>
    <x v="124"/>
    <x v="3"/>
    <x v="2"/>
    <n v="359.27101758603698"/>
  </r>
  <r>
    <n v="305"/>
    <x v="4"/>
    <n v="30503"/>
    <x v="19"/>
    <n v="305031124"/>
    <x v="124"/>
    <x v="4"/>
    <x v="0"/>
    <n v="8302.5329180356002"/>
  </r>
  <r>
    <n v="305"/>
    <x v="4"/>
    <n v="30503"/>
    <x v="19"/>
    <n v="305031124"/>
    <x v="124"/>
    <x v="4"/>
    <x v="1"/>
    <n v="390.30294103158002"/>
  </r>
  <r>
    <n v="305"/>
    <x v="4"/>
    <n v="30503"/>
    <x v="19"/>
    <n v="305031124"/>
    <x v="124"/>
    <x v="4"/>
    <x v="2"/>
    <n v="374.90399070343801"/>
  </r>
  <r>
    <n v="305"/>
    <x v="4"/>
    <n v="30503"/>
    <x v="19"/>
    <n v="305031124"/>
    <x v="124"/>
    <x v="5"/>
    <x v="0"/>
    <n v="8960.91140142326"/>
  </r>
  <r>
    <n v="305"/>
    <x v="4"/>
    <n v="30503"/>
    <x v="19"/>
    <n v="305031124"/>
    <x v="124"/>
    <x v="5"/>
    <x v="1"/>
    <n v="420.40763714354"/>
  </r>
  <r>
    <n v="305"/>
    <x v="4"/>
    <n v="30503"/>
    <x v="19"/>
    <n v="305031124"/>
    <x v="124"/>
    <x v="5"/>
    <x v="2"/>
    <n v="414.73164279212699"/>
  </r>
  <r>
    <n v="305"/>
    <x v="4"/>
    <n v="30503"/>
    <x v="19"/>
    <n v="305031125"/>
    <x v="125"/>
    <x v="0"/>
    <x v="0"/>
    <n v="4150"/>
  </r>
  <r>
    <n v="305"/>
    <x v="4"/>
    <n v="30503"/>
    <x v="19"/>
    <n v="305031125"/>
    <x v="125"/>
    <x v="0"/>
    <x v="1"/>
    <n v="466"/>
  </r>
  <r>
    <n v="305"/>
    <x v="4"/>
    <n v="30503"/>
    <x v="19"/>
    <n v="305031125"/>
    <x v="125"/>
    <x v="0"/>
    <x v="2"/>
    <n v="406"/>
  </r>
  <r>
    <n v="305"/>
    <x v="4"/>
    <n v="30503"/>
    <x v="19"/>
    <n v="305031125"/>
    <x v="125"/>
    <x v="1"/>
    <x v="0"/>
    <n v="4356.1861257860301"/>
  </r>
  <r>
    <n v="305"/>
    <x v="4"/>
    <n v="30503"/>
    <x v="19"/>
    <n v="305031125"/>
    <x v="125"/>
    <x v="1"/>
    <x v="1"/>
    <n v="460.19493414881902"/>
  </r>
  <r>
    <n v="305"/>
    <x v="4"/>
    <n v="30503"/>
    <x v="19"/>
    <n v="305031125"/>
    <x v="125"/>
    <x v="1"/>
    <x v="2"/>
    <n v="417.35415312519899"/>
  </r>
  <r>
    <n v="305"/>
    <x v="4"/>
    <n v="30503"/>
    <x v="19"/>
    <n v="305031125"/>
    <x v="125"/>
    <x v="2"/>
    <x v="0"/>
    <n v="4401.3696015336"/>
  </r>
  <r>
    <n v="305"/>
    <x v="4"/>
    <n v="30503"/>
    <x v="19"/>
    <n v="305031125"/>
    <x v="125"/>
    <x v="2"/>
    <x v="1"/>
    <n v="435.810071663001"/>
  </r>
  <r>
    <n v="305"/>
    <x v="4"/>
    <n v="30503"/>
    <x v="19"/>
    <n v="305031125"/>
    <x v="125"/>
    <x v="2"/>
    <x v="2"/>
    <n v="397.89856059942502"/>
  </r>
  <r>
    <n v="305"/>
    <x v="4"/>
    <n v="30503"/>
    <x v="19"/>
    <n v="305031125"/>
    <x v="125"/>
    <x v="3"/>
    <x v="0"/>
    <n v="4443.0606986828698"/>
  </r>
  <r>
    <n v="305"/>
    <x v="4"/>
    <n v="30503"/>
    <x v="19"/>
    <n v="305031125"/>
    <x v="125"/>
    <x v="3"/>
    <x v="1"/>
    <n v="435.56568668652801"/>
  </r>
  <r>
    <n v="305"/>
    <x v="4"/>
    <n v="30503"/>
    <x v="19"/>
    <n v="305031125"/>
    <x v="125"/>
    <x v="3"/>
    <x v="2"/>
    <n v="378.55209574191298"/>
  </r>
  <r>
    <n v="305"/>
    <x v="4"/>
    <n v="30503"/>
    <x v="19"/>
    <n v="305031125"/>
    <x v="125"/>
    <x v="4"/>
    <x v="0"/>
    <n v="4465.9685362620603"/>
  </r>
  <r>
    <n v="305"/>
    <x v="4"/>
    <n v="30503"/>
    <x v="19"/>
    <n v="305031125"/>
    <x v="125"/>
    <x v="4"/>
    <x v="1"/>
    <n v="442.537495499074"/>
  </r>
  <r>
    <n v="305"/>
    <x v="4"/>
    <n v="30503"/>
    <x v="19"/>
    <n v="305031125"/>
    <x v="125"/>
    <x v="4"/>
    <x v="2"/>
    <n v="375.79558461196001"/>
  </r>
  <r>
    <n v="305"/>
    <x v="4"/>
    <n v="30503"/>
    <x v="19"/>
    <n v="305031125"/>
    <x v="125"/>
    <x v="5"/>
    <x v="0"/>
    <n v="4461.2862551514199"/>
  </r>
  <r>
    <n v="305"/>
    <x v="4"/>
    <n v="30503"/>
    <x v="19"/>
    <n v="305031125"/>
    <x v="125"/>
    <x v="5"/>
    <x v="1"/>
    <n v="441.28945113781299"/>
  </r>
  <r>
    <n v="305"/>
    <x v="4"/>
    <n v="30503"/>
    <x v="19"/>
    <n v="305031125"/>
    <x v="125"/>
    <x v="5"/>
    <x v="2"/>
    <n v="382.87868757102501"/>
  </r>
  <r>
    <n v="305"/>
    <x v="4"/>
    <n v="30503"/>
    <x v="19"/>
    <n v="305031126"/>
    <x v="126"/>
    <x v="0"/>
    <x v="0"/>
    <n v="9071"/>
  </r>
  <r>
    <n v="305"/>
    <x v="4"/>
    <n v="30503"/>
    <x v="19"/>
    <n v="305031126"/>
    <x v="126"/>
    <x v="0"/>
    <x v="1"/>
    <n v="659"/>
  </r>
  <r>
    <n v="305"/>
    <x v="4"/>
    <n v="30503"/>
    <x v="19"/>
    <n v="305031126"/>
    <x v="126"/>
    <x v="0"/>
    <x v="2"/>
    <n v="651"/>
  </r>
  <r>
    <n v="305"/>
    <x v="4"/>
    <n v="30503"/>
    <x v="19"/>
    <n v="305031126"/>
    <x v="126"/>
    <x v="1"/>
    <x v="0"/>
    <n v="11613.6528952223"/>
  </r>
  <r>
    <n v="305"/>
    <x v="4"/>
    <n v="30503"/>
    <x v="19"/>
    <n v="305031126"/>
    <x v="126"/>
    <x v="1"/>
    <x v="1"/>
    <n v="645.67213047473501"/>
  </r>
  <r>
    <n v="305"/>
    <x v="4"/>
    <n v="30503"/>
    <x v="19"/>
    <n v="305031126"/>
    <x v="126"/>
    <x v="1"/>
    <x v="2"/>
    <n v="762.15230438508399"/>
  </r>
  <r>
    <n v="305"/>
    <x v="4"/>
    <n v="30503"/>
    <x v="19"/>
    <n v="305031126"/>
    <x v="126"/>
    <x v="2"/>
    <x v="0"/>
    <n v="12253.6800982651"/>
  </r>
  <r>
    <n v="305"/>
    <x v="4"/>
    <n v="30503"/>
    <x v="19"/>
    <n v="305031126"/>
    <x v="126"/>
    <x v="2"/>
    <x v="1"/>
    <n v="629.95880529475505"/>
  </r>
  <r>
    <n v="305"/>
    <x v="4"/>
    <n v="30503"/>
    <x v="19"/>
    <n v="305031126"/>
    <x v="126"/>
    <x v="2"/>
    <x v="2"/>
    <n v="734.74397117812305"/>
  </r>
  <r>
    <n v="305"/>
    <x v="4"/>
    <n v="30503"/>
    <x v="19"/>
    <n v="305031126"/>
    <x v="126"/>
    <x v="3"/>
    <x v="0"/>
    <n v="12867.2909924837"/>
  </r>
  <r>
    <n v="305"/>
    <x v="4"/>
    <n v="30503"/>
    <x v="19"/>
    <n v="305031126"/>
    <x v="126"/>
    <x v="3"/>
    <x v="1"/>
    <n v="655.49713639328002"/>
  </r>
  <r>
    <n v="305"/>
    <x v="4"/>
    <n v="30503"/>
    <x v="19"/>
    <n v="305031126"/>
    <x v="126"/>
    <x v="3"/>
    <x v="2"/>
    <n v="735.18606137073698"/>
  </r>
  <r>
    <n v="305"/>
    <x v="4"/>
    <n v="30503"/>
    <x v="19"/>
    <n v="305031126"/>
    <x v="126"/>
    <x v="4"/>
    <x v="0"/>
    <n v="13311.994439760099"/>
  </r>
  <r>
    <n v="305"/>
    <x v="4"/>
    <n v="30503"/>
    <x v="19"/>
    <n v="305031126"/>
    <x v="126"/>
    <x v="4"/>
    <x v="1"/>
    <n v="685.63219345640402"/>
  </r>
  <r>
    <n v="305"/>
    <x v="4"/>
    <n v="30503"/>
    <x v="19"/>
    <n v="305031126"/>
    <x v="126"/>
    <x v="4"/>
    <x v="2"/>
    <n v="757.511137717314"/>
  </r>
  <r>
    <n v="305"/>
    <x v="4"/>
    <n v="30503"/>
    <x v="19"/>
    <n v="305031126"/>
    <x v="126"/>
    <x v="5"/>
    <x v="0"/>
    <n v="13354.4791018699"/>
  </r>
  <r>
    <n v="305"/>
    <x v="4"/>
    <n v="30503"/>
    <x v="19"/>
    <n v="305031126"/>
    <x v="126"/>
    <x v="5"/>
    <x v="1"/>
    <n v="686.61174959354196"/>
  </r>
  <r>
    <n v="305"/>
    <x v="4"/>
    <n v="30503"/>
    <x v="19"/>
    <n v="305031126"/>
    <x v="126"/>
    <x v="5"/>
    <x v="2"/>
    <n v="773.493048316721"/>
  </r>
  <r>
    <n v="305"/>
    <x v="4"/>
    <n v="30503"/>
    <x v="19"/>
    <n v="305031127"/>
    <x v="127"/>
    <x v="0"/>
    <x v="0"/>
    <n v="4443"/>
  </r>
  <r>
    <n v="305"/>
    <x v="4"/>
    <n v="30503"/>
    <x v="19"/>
    <n v="305031127"/>
    <x v="127"/>
    <x v="0"/>
    <x v="1"/>
    <n v="367"/>
  </r>
  <r>
    <n v="305"/>
    <x v="4"/>
    <n v="30503"/>
    <x v="19"/>
    <n v="305031127"/>
    <x v="127"/>
    <x v="0"/>
    <x v="2"/>
    <n v="349"/>
  </r>
  <r>
    <n v="305"/>
    <x v="4"/>
    <n v="30503"/>
    <x v="19"/>
    <n v="305031127"/>
    <x v="127"/>
    <x v="1"/>
    <x v="0"/>
    <n v="4869.3738525034796"/>
  </r>
  <r>
    <n v="305"/>
    <x v="4"/>
    <n v="30503"/>
    <x v="19"/>
    <n v="305031127"/>
    <x v="127"/>
    <x v="1"/>
    <x v="1"/>
    <n v="335.09447334735898"/>
  </r>
  <r>
    <n v="305"/>
    <x v="4"/>
    <n v="30503"/>
    <x v="19"/>
    <n v="305031127"/>
    <x v="127"/>
    <x v="1"/>
    <x v="2"/>
    <n v="352.40309391004899"/>
  </r>
  <r>
    <n v="305"/>
    <x v="4"/>
    <n v="30503"/>
    <x v="19"/>
    <n v="305031127"/>
    <x v="127"/>
    <x v="2"/>
    <x v="0"/>
    <n v="5019.0628144721604"/>
  </r>
  <r>
    <n v="305"/>
    <x v="4"/>
    <n v="30503"/>
    <x v="19"/>
    <n v="305031127"/>
    <x v="127"/>
    <x v="2"/>
    <x v="1"/>
    <n v="319.78247544939597"/>
  </r>
  <r>
    <n v="305"/>
    <x v="4"/>
    <n v="30503"/>
    <x v="19"/>
    <n v="305031127"/>
    <x v="127"/>
    <x v="2"/>
    <x v="2"/>
    <n v="335.14615590658002"/>
  </r>
  <r>
    <n v="305"/>
    <x v="4"/>
    <n v="30503"/>
    <x v="19"/>
    <n v="305031127"/>
    <x v="127"/>
    <x v="3"/>
    <x v="0"/>
    <n v="5067.4273751923602"/>
  </r>
  <r>
    <n v="305"/>
    <x v="4"/>
    <n v="30503"/>
    <x v="19"/>
    <n v="305031127"/>
    <x v="127"/>
    <x v="3"/>
    <x v="1"/>
    <n v="325.92256058910999"/>
  </r>
  <r>
    <n v="305"/>
    <x v="4"/>
    <n v="30503"/>
    <x v="19"/>
    <n v="305031127"/>
    <x v="127"/>
    <x v="3"/>
    <x v="2"/>
    <n v="320.22282207557299"/>
  </r>
  <r>
    <n v="305"/>
    <x v="4"/>
    <n v="30503"/>
    <x v="19"/>
    <n v="305031127"/>
    <x v="127"/>
    <x v="4"/>
    <x v="0"/>
    <n v="5140.4573148668796"/>
  </r>
  <r>
    <n v="305"/>
    <x v="4"/>
    <n v="30503"/>
    <x v="19"/>
    <n v="305031127"/>
    <x v="127"/>
    <x v="4"/>
    <x v="1"/>
    <n v="340.41878200928198"/>
  </r>
  <r>
    <n v="305"/>
    <x v="4"/>
    <n v="30503"/>
    <x v="19"/>
    <n v="305031127"/>
    <x v="127"/>
    <x v="4"/>
    <x v="2"/>
    <n v="326.40334361633597"/>
  </r>
  <r>
    <n v="305"/>
    <x v="4"/>
    <n v="30503"/>
    <x v="19"/>
    <n v="305031127"/>
    <x v="127"/>
    <x v="5"/>
    <x v="0"/>
    <n v="5154.9294384203104"/>
  </r>
  <r>
    <n v="305"/>
    <x v="4"/>
    <n v="30503"/>
    <x v="19"/>
    <n v="305031127"/>
    <x v="127"/>
    <x v="5"/>
    <x v="1"/>
    <n v="344.68779419000202"/>
  </r>
  <r>
    <n v="305"/>
    <x v="4"/>
    <n v="30503"/>
    <x v="19"/>
    <n v="305031127"/>
    <x v="127"/>
    <x v="5"/>
    <x v="2"/>
    <n v="338.18308370745501"/>
  </r>
  <r>
    <n v="305"/>
    <x v="4"/>
    <n v="30503"/>
    <x v="19"/>
    <n v="305031128"/>
    <x v="128"/>
    <x v="0"/>
    <x v="0"/>
    <n v="17734"/>
  </r>
  <r>
    <n v="305"/>
    <x v="4"/>
    <n v="30503"/>
    <x v="19"/>
    <n v="305031128"/>
    <x v="128"/>
    <x v="0"/>
    <x v="1"/>
    <n v="407"/>
  </r>
  <r>
    <n v="305"/>
    <x v="4"/>
    <n v="30503"/>
    <x v="19"/>
    <n v="305031128"/>
    <x v="128"/>
    <x v="0"/>
    <x v="2"/>
    <n v="310"/>
  </r>
  <r>
    <n v="305"/>
    <x v="4"/>
    <n v="30503"/>
    <x v="19"/>
    <n v="305031128"/>
    <x v="128"/>
    <x v="1"/>
    <x v="0"/>
    <n v="21046.8797665364"/>
  </r>
  <r>
    <n v="305"/>
    <x v="4"/>
    <n v="30503"/>
    <x v="19"/>
    <n v="305031128"/>
    <x v="128"/>
    <x v="1"/>
    <x v="1"/>
    <n v="478.79193021994701"/>
  </r>
  <r>
    <n v="305"/>
    <x v="4"/>
    <n v="30503"/>
    <x v="19"/>
    <n v="305031128"/>
    <x v="128"/>
    <x v="1"/>
    <x v="2"/>
    <n v="353.11868984819898"/>
  </r>
  <r>
    <n v="305"/>
    <x v="4"/>
    <n v="30503"/>
    <x v="19"/>
    <n v="305031128"/>
    <x v="128"/>
    <x v="2"/>
    <x v="0"/>
    <n v="28118.129848302498"/>
  </r>
  <r>
    <n v="305"/>
    <x v="4"/>
    <n v="30503"/>
    <x v="19"/>
    <n v="305031128"/>
    <x v="128"/>
    <x v="2"/>
    <x v="1"/>
    <n v="598.96405325747799"/>
  </r>
  <r>
    <n v="305"/>
    <x v="4"/>
    <n v="30503"/>
    <x v="19"/>
    <n v="305031128"/>
    <x v="128"/>
    <x v="2"/>
    <x v="2"/>
    <n v="461.29957990603498"/>
  </r>
  <r>
    <n v="305"/>
    <x v="4"/>
    <n v="30503"/>
    <x v="19"/>
    <n v="305031128"/>
    <x v="128"/>
    <x v="3"/>
    <x v="0"/>
    <n v="34140.346858844197"/>
  </r>
  <r>
    <n v="305"/>
    <x v="4"/>
    <n v="30503"/>
    <x v="19"/>
    <n v="305031128"/>
    <x v="128"/>
    <x v="3"/>
    <x v="1"/>
    <n v="751.98879038235805"/>
  </r>
  <r>
    <n v="305"/>
    <x v="4"/>
    <n v="30503"/>
    <x v="19"/>
    <n v="305031128"/>
    <x v="128"/>
    <x v="3"/>
    <x v="2"/>
    <n v="525.58507548693501"/>
  </r>
  <r>
    <n v="305"/>
    <x v="4"/>
    <n v="30503"/>
    <x v="19"/>
    <n v="305031128"/>
    <x v="128"/>
    <x v="4"/>
    <x v="0"/>
    <n v="40909.810410257698"/>
  </r>
  <r>
    <n v="305"/>
    <x v="4"/>
    <n v="30503"/>
    <x v="19"/>
    <n v="305031128"/>
    <x v="128"/>
    <x v="4"/>
    <x v="1"/>
    <n v="944.27802101041698"/>
  </r>
  <r>
    <n v="305"/>
    <x v="4"/>
    <n v="30503"/>
    <x v="19"/>
    <n v="305031128"/>
    <x v="128"/>
    <x v="4"/>
    <x v="2"/>
    <n v="634.08868551453895"/>
  </r>
  <r>
    <n v="305"/>
    <x v="4"/>
    <n v="30503"/>
    <x v="19"/>
    <n v="305031128"/>
    <x v="128"/>
    <x v="5"/>
    <x v="0"/>
    <n v="46957.869226313"/>
  </r>
  <r>
    <n v="305"/>
    <x v="4"/>
    <n v="30503"/>
    <x v="19"/>
    <n v="305031128"/>
    <x v="128"/>
    <x v="5"/>
    <x v="1"/>
    <n v="1111.8193333581801"/>
  </r>
  <r>
    <n v="305"/>
    <x v="4"/>
    <n v="30503"/>
    <x v="19"/>
    <n v="305031128"/>
    <x v="128"/>
    <x v="5"/>
    <x v="2"/>
    <n v="770.13642986128605"/>
  </r>
  <r>
    <n v="305"/>
    <x v="4"/>
    <n v="30503"/>
    <x v="19"/>
    <n v="305031129"/>
    <x v="129"/>
    <x v="0"/>
    <x v="0"/>
    <n v="3333"/>
  </r>
  <r>
    <n v="305"/>
    <x v="4"/>
    <n v="30503"/>
    <x v="19"/>
    <n v="305031129"/>
    <x v="129"/>
    <x v="0"/>
    <x v="1"/>
    <n v="377"/>
  </r>
  <r>
    <n v="305"/>
    <x v="4"/>
    <n v="30503"/>
    <x v="19"/>
    <n v="305031129"/>
    <x v="129"/>
    <x v="0"/>
    <x v="2"/>
    <n v="376"/>
  </r>
  <r>
    <n v="305"/>
    <x v="4"/>
    <n v="30503"/>
    <x v="19"/>
    <n v="305031129"/>
    <x v="129"/>
    <x v="1"/>
    <x v="0"/>
    <n v="3447.8806861271801"/>
  </r>
  <r>
    <n v="305"/>
    <x v="4"/>
    <n v="30503"/>
    <x v="19"/>
    <n v="305031129"/>
    <x v="129"/>
    <x v="1"/>
    <x v="1"/>
    <n v="333.00819498147098"/>
  </r>
  <r>
    <n v="305"/>
    <x v="4"/>
    <n v="30503"/>
    <x v="19"/>
    <n v="305031129"/>
    <x v="129"/>
    <x v="1"/>
    <x v="2"/>
    <n v="396.36796835204899"/>
  </r>
  <r>
    <n v="305"/>
    <x v="4"/>
    <n v="30503"/>
    <x v="19"/>
    <n v="305031129"/>
    <x v="129"/>
    <x v="2"/>
    <x v="0"/>
    <n v="3515.5904510691798"/>
  </r>
  <r>
    <n v="305"/>
    <x v="4"/>
    <n v="30503"/>
    <x v="19"/>
    <n v="305031129"/>
    <x v="129"/>
    <x v="2"/>
    <x v="1"/>
    <n v="310.72937798904297"/>
  </r>
  <r>
    <n v="305"/>
    <x v="4"/>
    <n v="30503"/>
    <x v="19"/>
    <n v="305031129"/>
    <x v="129"/>
    <x v="2"/>
    <x v="2"/>
    <n v="373.91785945997202"/>
  </r>
  <r>
    <n v="305"/>
    <x v="4"/>
    <n v="30503"/>
    <x v="19"/>
    <n v="305031129"/>
    <x v="129"/>
    <x v="3"/>
    <x v="0"/>
    <n v="3547.0263646346698"/>
  </r>
  <r>
    <n v="305"/>
    <x v="4"/>
    <n v="30503"/>
    <x v="19"/>
    <n v="305031129"/>
    <x v="129"/>
    <x v="3"/>
    <x v="1"/>
    <n v="312.97343825402203"/>
  </r>
  <r>
    <n v="305"/>
    <x v="4"/>
    <n v="30503"/>
    <x v="19"/>
    <n v="305031129"/>
    <x v="129"/>
    <x v="3"/>
    <x v="2"/>
    <n v="352.62224311126897"/>
  </r>
  <r>
    <n v="305"/>
    <x v="4"/>
    <n v="30503"/>
    <x v="19"/>
    <n v="305031129"/>
    <x v="129"/>
    <x v="4"/>
    <x v="0"/>
    <n v="3577.13333555391"/>
  </r>
  <r>
    <n v="305"/>
    <x v="4"/>
    <n v="30503"/>
    <x v="19"/>
    <n v="305031129"/>
    <x v="129"/>
    <x v="4"/>
    <x v="1"/>
    <n v="321.36587633848302"/>
  </r>
  <r>
    <n v="305"/>
    <x v="4"/>
    <n v="30503"/>
    <x v="19"/>
    <n v="305031129"/>
    <x v="129"/>
    <x v="4"/>
    <x v="2"/>
    <n v="354.29153055880698"/>
  </r>
  <r>
    <n v="305"/>
    <x v="4"/>
    <n v="30503"/>
    <x v="19"/>
    <n v="305031129"/>
    <x v="129"/>
    <x v="5"/>
    <x v="0"/>
    <n v="3584.55916021654"/>
  </r>
  <r>
    <n v="305"/>
    <x v="4"/>
    <n v="30503"/>
    <x v="19"/>
    <n v="305031129"/>
    <x v="129"/>
    <x v="5"/>
    <x v="1"/>
    <n v="321.72501135796301"/>
  </r>
  <r>
    <n v="305"/>
    <x v="4"/>
    <n v="30503"/>
    <x v="19"/>
    <n v="305031129"/>
    <x v="129"/>
    <x v="5"/>
    <x v="2"/>
    <n v="364.313734170874"/>
  </r>
  <r>
    <n v="305"/>
    <x v="4"/>
    <n v="30503"/>
    <x v="19"/>
    <n v="305031130"/>
    <x v="130"/>
    <x v="0"/>
    <x v="0"/>
    <n v="7181"/>
  </r>
  <r>
    <n v="305"/>
    <x v="4"/>
    <n v="30503"/>
    <x v="19"/>
    <n v="305031130"/>
    <x v="130"/>
    <x v="0"/>
    <x v="1"/>
    <n v="498"/>
  </r>
  <r>
    <n v="305"/>
    <x v="4"/>
    <n v="30503"/>
    <x v="19"/>
    <n v="305031130"/>
    <x v="130"/>
    <x v="0"/>
    <x v="2"/>
    <n v="438"/>
  </r>
  <r>
    <n v="305"/>
    <x v="4"/>
    <n v="30503"/>
    <x v="19"/>
    <n v="305031130"/>
    <x v="130"/>
    <x v="1"/>
    <x v="0"/>
    <n v="8126.3277158301898"/>
  </r>
  <r>
    <n v="305"/>
    <x v="4"/>
    <n v="30503"/>
    <x v="19"/>
    <n v="305031130"/>
    <x v="130"/>
    <x v="1"/>
    <x v="1"/>
    <n v="491.23327267027702"/>
  </r>
  <r>
    <n v="305"/>
    <x v="4"/>
    <n v="30503"/>
    <x v="19"/>
    <n v="305031130"/>
    <x v="130"/>
    <x v="1"/>
    <x v="2"/>
    <n v="478.83427815265998"/>
  </r>
  <r>
    <n v="305"/>
    <x v="4"/>
    <n v="30503"/>
    <x v="19"/>
    <n v="305031130"/>
    <x v="130"/>
    <x v="2"/>
    <x v="0"/>
    <n v="8588.1336142945893"/>
  </r>
  <r>
    <n v="305"/>
    <x v="4"/>
    <n v="30503"/>
    <x v="19"/>
    <n v="305031130"/>
    <x v="130"/>
    <x v="2"/>
    <x v="1"/>
    <n v="484.11324973063603"/>
  </r>
  <r>
    <n v="305"/>
    <x v="4"/>
    <n v="30503"/>
    <x v="19"/>
    <n v="305031130"/>
    <x v="130"/>
    <x v="2"/>
    <x v="2"/>
    <n v="471.49912792178799"/>
  </r>
  <r>
    <n v="305"/>
    <x v="4"/>
    <n v="30503"/>
    <x v="19"/>
    <n v="305031130"/>
    <x v="130"/>
    <x v="3"/>
    <x v="0"/>
    <n v="8785.6719412275506"/>
  </r>
  <r>
    <n v="305"/>
    <x v="4"/>
    <n v="30503"/>
    <x v="19"/>
    <n v="305031130"/>
    <x v="130"/>
    <x v="3"/>
    <x v="1"/>
    <n v="494.63579455355699"/>
  </r>
  <r>
    <n v="305"/>
    <x v="4"/>
    <n v="30503"/>
    <x v="19"/>
    <n v="305031130"/>
    <x v="130"/>
    <x v="3"/>
    <x v="2"/>
    <n v="456.69390911752902"/>
  </r>
  <r>
    <n v="305"/>
    <x v="4"/>
    <n v="30503"/>
    <x v="19"/>
    <n v="305031130"/>
    <x v="130"/>
    <x v="4"/>
    <x v="0"/>
    <n v="9487.3734806778193"/>
  </r>
  <r>
    <n v="305"/>
    <x v="4"/>
    <n v="30503"/>
    <x v="19"/>
    <n v="305031130"/>
    <x v="130"/>
    <x v="4"/>
    <x v="1"/>
    <n v="545.14766924304399"/>
  </r>
  <r>
    <n v="305"/>
    <x v="4"/>
    <n v="30503"/>
    <x v="19"/>
    <n v="305031130"/>
    <x v="130"/>
    <x v="4"/>
    <x v="2"/>
    <n v="487.74135632825102"/>
  </r>
  <r>
    <n v="305"/>
    <x v="4"/>
    <n v="30503"/>
    <x v="19"/>
    <n v="305031130"/>
    <x v="130"/>
    <x v="5"/>
    <x v="0"/>
    <n v="9696.2810517738308"/>
  </r>
  <r>
    <n v="305"/>
    <x v="4"/>
    <n v="30503"/>
    <x v="19"/>
    <n v="305031130"/>
    <x v="130"/>
    <x v="5"/>
    <x v="1"/>
    <n v="562.42309091436005"/>
  </r>
  <r>
    <n v="305"/>
    <x v="4"/>
    <n v="30503"/>
    <x v="19"/>
    <n v="305031130"/>
    <x v="130"/>
    <x v="5"/>
    <x v="2"/>
    <n v="513.76185633168097"/>
  </r>
  <r>
    <n v="305"/>
    <x v="4"/>
    <n v="30503"/>
    <x v="19"/>
    <n v="305031131"/>
    <x v="131"/>
    <x v="0"/>
    <x v="0"/>
    <n v="9748"/>
  </r>
  <r>
    <n v="305"/>
    <x v="4"/>
    <n v="30503"/>
    <x v="19"/>
    <n v="305031131"/>
    <x v="131"/>
    <x v="0"/>
    <x v="1"/>
    <n v="799"/>
  </r>
  <r>
    <n v="305"/>
    <x v="4"/>
    <n v="30503"/>
    <x v="19"/>
    <n v="305031131"/>
    <x v="131"/>
    <x v="0"/>
    <x v="2"/>
    <n v="676"/>
  </r>
  <r>
    <n v="305"/>
    <x v="4"/>
    <n v="30503"/>
    <x v="19"/>
    <n v="305031131"/>
    <x v="131"/>
    <x v="1"/>
    <x v="0"/>
    <n v="10943.5383762276"/>
  </r>
  <r>
    <n v="305"/>
    <x v="4"/>
    <n v="30503"/>
    <x v="19"/>
    <n v="305031131"/>
    <x v="131"/>
    <x v="1"/>
    <x v="1"/>
    <n v="787.04222495291697"/>
  </r>
  <r>
    <n v="305"/>
    <x v="4"/>
    <n v="30503"/>
    <x v="19"/>
    <n v="305031131"/>
    <x v="131"/>
    <x v="1"/>
    <x v="2"/>
    <n v="758.59263479854496"/>
  </r>
  <r>
    <n v="305"/>
    <x v="4"/>
    <n v="30503"/>
    <x v="19"/>
    <n v="305031131"/>
    <x v="131"/>
    <x v="2"/>
    <x v="0"/>
    <n v="11268.743674785799"/>
  </r>
  <r>
    <n v="305"/>
    <x v="4"/>
    <n v="30503"/>
    <x v="19"/>
    <n v="305031131"/>
    <x v="131"/>
    <x v="2"/>
    <x v="1"/>
    <n v="738.96286916937697"/>
  </r>
  <r>
    <n v="305"/>
    <x v="4"/>
    <n v="30503"/>
    <x v="19"/>
    <n v="305031131"/>
    <x v="131"/>
    <x v="2"/>
    <x v="2"/>
    <n v="738.22036038769704"/>
  </r>
  <r>
    <n v="305"/>
    <x v="4"/>
    <n v="30503"/>
    <x v="19"/>
    <n v="305031131"/>
    <x v="131"/>
    <x v="3"/>
    <x v="0"/>
    <n v="11663.035492097601"/>
  </r>
  <r>
    <n v="305"/>
    <x v="4"/>
    <n v="30503"/>
    <x v="19"/>
    <n v="305031131"/>
    <x v="131"/>
    <x v="3"/>
    <x v="1"/>
    <n v="755.91556890749303"/>
  </r>
  <r>
    <n v="305"/>
    <x v="4"/>
    <n v="30503"/>
    <x v="19"/>
    <n v="305031131"/>
    <x v="131"/>
    <x v="3"/>
    <x v="2"/>
    <n v="712.14749618760902"/>
  </r>
  <r>
    <n v="305"/>
    <x v="4"/>
    <n v="30503"/>
    <x v="19"/>
    <n v="305031131"/>
    <x v="131"/>
    <x v="4"/>
    <x v="0"/>
    <n v="12191.8299453527"/>
  </r>
  <r>
    <n v="305"/>
    <x v="4"/>
    <n v="30503"/>
    <x v="19"/>
    <n v="305031131"/>
    <x v="131"/>
    <x v="4"/>
    <x v="1"/>
    <n v="803.24996196986001"/>
  </r>
  <r>
    <n v="305"/>
    <x v="4"/>
    <n v="30503"/>
    <x v="19"/>
    <n v="305031131"/>
    <x v="131"/>
    <x v="4"/>
    <x v="2"/>
    <n v="732.79791346105105"/>
  </r>
  <r>
    <n v="305"/>
    <x v="4"/>
    <n v="30503"/>
    <x v="19"/>
    <n v="305031131"/>
    <x v="131"/>
    <x v="5"/>
    <x v="0"/>
    <n v="12453.3554525813"/>
  </r>
  <r>
    <n v="305"/>
    <x v="4"/>
    <n v="30503"/>
    <x v="19"/>
    <n v="305031131"/>
    <x v="131"/>
    <x v="5"/>
    <x v="1"/>
    <n v="821.78504374145598"/>
  </r>
  <r>
    <n v="305"/>
    <x v="4"/>
    <n v="30503"/>
    <x v="19"/>
    <n v="305031131"/>
    <x v="131"/>
    <x v="5"/>
    <x v="2"/>
    <n v="769.20638098501695"/>
  </r>
  <r>
    <n v="305"/>
    <x v="4"/>
    <n v="30504"/>
    <x v="20"/>
    <n v="305041132"/>
    <x v="132"/>
    <x v="0"/>
    <x v="0"/>
    <n v="10964"/>
  </r>
  <r>
    <n v="305"/>
    <x v="4"/>
    <n v="30504"/>
    <x v="20"/>
    <n v="305041132"/>
    <x v="132"/>
    <x v="0"/>
    <x v="1"/>
    <n v="1475"/>
  </r>
  <r>
    <n v="305"/>
    <x v="4"/>
    <n v="30504"/>
    <x v="20"/>
    <n v="305041132"/>
    <x v="132"/>
    <x v="0"/>
    <x v="2"/>
    <n v="1496"/>
  </r>
  <r>
    <n v="305"/>
    <x v="4"/>
    <n v="30504"/>
    <x v="20"/>
    <n v="305041132"/>
    <x v="132"/>
    <x v="1"/>
    <x v="0"/>
    <n v="12234.379165538099"/>
  </r>
  <r>
    <n v="305"/>
    <x v="4"/>
    <n v="30504"/>
    <x v="20"/>
    <n v="305041132"/>
    <x v="132"/>
    <x v="1"/>
    <x v="1"/>
    <n v="1388.1690410047199"/>
  </r>
  <r>
    <n v="305"/>
    <x v="4"/>
    <n v="30504"/>
    <x v="20"/>
    <n v="305041132"/>
    <x v="132"/>
    <x v="1"/>
    <x v="2"/>
    <n v="1487.37982890833"/>
  </r>
  <r>
    <n v="305"/>
    <x v="4"/>
    <n v="30504"/>
    <x v="20"/>
    <n v="305041132"/>
    <x v="132"/>
    <x v="2"/>
    <x v="0"/>
    <n v="12437.626553444699"/>
  </r>
  <r>
    <n v="305"/>
    <x v="4"/>
    <n v="30504"/>
    <x v="20"/>
    <n v="305041132"/>
    <x v="132"/>
    <x v="2"/>
    <x v="1"/>
    <n v="1320.4695178826701"/>
  </r>
  <r>
    <n v="305"/>
    <x v="4"/>
    <n v="30504"/>
    <x v="20"/>
    <n v="305041132"/>
    <x v="132"/>
    <x v="2"/>
    <x v="2"/>
    <n v="1364.64529014958"/>
  </r>
  <r>
    <n v="305"/>
    <x v="4"/>
    <n v="30504"/>
    <x v="20"/>
    <n v="305041132"/>
    <x v="132"/>
    <x v="3"/>
    <x v="0"/>
    <n v="12480.3772485226"/>
  </r>
  <r>
    <n v="305"/>
    <x v="4"/>
    <n v="30504"/>
    <x v="20"/>
    <n v="305041132"/>
    <x v="132"/>
    <x v="3"/>
    <x v="1"/>
    <n v="1344.97861169102"/>
  </r>
  <r>
    <n v="305"/>
    <x v="4"/>
    <n v="30504"/>
    <x v="20"/>
    <n v="305041132"/>
    <x v="132"/>
    <x v="3"/>
    <x v="2"/>
    <n v="1289.5706489632801"/>
  </r>
  <r>
    <n v="305"/>
    <x v="4"/>
    <n v="30504"/>
    <x v="20"/>
    <n v="305041132"/>
    <x v="132"/>
    <x v="4"/>
    <x v="0"/>
    <n v="12429.7772105445"/>
  </r>
  <r>
    <n v="305"/>
    <x v="4"/>
    <n v="30504"/>
    <x v="20"/>
    <n v="305041132"/>
    <x v="132"/>
    <x v="4"/>
    <x v="1"/>
    <n v="1387.1149918472599"/>
  </r>
  <r>
    <n v="305"/>
    <x v="4"/>
    <n v="30504"/>
    <x v="20"/>
    <n v="305041132"/>
    <x v="132"/>
    <x v="4"/>
    <x v="2"/>
    <n v="1288.8763086633701"/>
  </r>
  <r>
    <n v="305"/>
    <x v="4"/>
    <n v="30504"/>
    <x v="20"/>
    <n v="305041132"/>
    <x v="132"/>
    <x v="5"/>
    <x v="0"/>
    <n v="12378.171551687899"/>
  </r>
  <r>
    <n v="305"/>
    <x v="4"/>
    <n v="30504"/>
    <x v="20"/>
    <n v="305041132"/>
    <x v="132"/>
    <x v="5"/>
    <x v="1"/>
    <n v="1394.3587804321301"/>
  </r>
  <r>
    <n v="305"/>
    <x v="4"/>
    <n v="30504"/>
    <x v="20"/>
    <n v="305041132"/>
    <x v="132"/>
    <x v="5"/>
    <x v="2"/>
    <n v="1332.54348355876"/>
  </r>
  <r>
    <n v="305"/>
    <x v="4"/>
    <n v="30504"/>
    <x v="20"/>
    <n v="305041133"/>
    <x v="133"/>
    <x v="0"/>
    <x v="0"/>
    <n v="5126"/>
  </r>
  <r>
    <n v="305"/>
    <x v="4"/>
    <n v="30504"/>
    <x v="20"/>
    <n v="305041133"/>
    <x v="133"/>
    <x v="0"/>
    <x v="1"/>
    <n v="339"/>
  </r>
  <r>
    <n v="305"/>
    <x v="4"/>
    <n v="30504"/>
    <x v="20"/>
    <n v="305041133"/>
    <x v="133"/>
    <x v="0"/>
    <x v="2"/>
    <n v="296"/>
  </r>
  <r>
    <n v="305"/>
    <x v="4"/>
    <n v="30504"/>
    <x v="20"/>
    <n v="305041133"/>
    <x v="133"/>
    <x v="1"/>
    <x v="0"/>
    <n v="5712.8395599579198"/>
  </r>
  <r>
    <n v="305"/>
    <x v="4"/>
    <n v="30504"/>
    <x v="20"/>
    <n v="305041133"/>
    <x v="133"/>
    <x v="1"/>
    <x v="1"/>
    <n v="295.43535132857301"/>
  </r>
  <r>
    <n v="305"/>
    <x v="4"/>
    <n v="30504"/>
    <x v="20"/>
    <n v="305041133"/>
    <x v="133"/>
    <x v="1"/>
    <x v="2"/>
    <n v="307.00171472753499"/>
  </r>
  <r>
    <n v="305"/>
    <x v="4"/>
    <n v="30504"/>
    <x v="20"/>
    <n v="305041133"/>
    <x v="133"/>
    <x v="2"/>
    <x v="0"/>
    <n v="5814.8449508473004"/>
  </r>
  <r>
    <n v="305"/>
    <x v="4"/>
    <n v="30504"/>
    <x v="20"/>
    <n v="305041133"/>
    <x v="133"/>
    <x v="2"/>
    <x v="1"/>
    <n v="283.81582751023899"/>
  </r>
  <r>
    <n v="305"/>
    <x v="4"/>
    <n v="30504"/>
    <x v="20"/>
    <n v="305041133"/>
    <x v="133"/>
    <x v="2"/>
    <x v="2"/>
    <n v="283.16308249592902"/>
  </r>
  <r>
    <n v="305"/>
    <x v="4"/>
    <n v="30504"/>
    <x v="20"/>
    <n v="305041133"/>
    <x v="133"/>
    <x v="3"/>
    <x v="0"/>
    <n v="5865.5610674289201"/>
  </r>
  <r>
    <n v="305"/>
    <x v="4"/>
    <n v="30504"/>
    <x v="20"/>
    <n v="305041133"/>
    <x v="133"/>
    <x v="3"/>
    <x v="1"/>
    <n v="290.82613399024598"/>
  </r>
  <r>
    <n v="305"/>
    <x v="4"/>
    <n v="30504"/>
    <x v="20"/>
    <n v="305041133"/>
    <x v="133"/>
    <x v="3"/>
    <x v="2"/>
    <n v="273.54190366918499"/>
  </r>
  <r>
    <n v="305"/>
    <x v="4"/>
    <n v="30504"/>
    <x v="20"/>
    <n v="305041133"/>
    <x v="133"/>
    <x v="4"/>
    <x v="0"/>
    <n v="5997.42370684657"/>
  </r>
  <r>
    <n v="305"/>
    <x v="4"/>
    <n v="30504"/>
    <x v="20"/>
    <n v="305041133"/>
    <x v="133"/>
    <x v="4"/>
    <x v="1"/>
    <n v="307.017144292034"/>
  </r>
  <r>
    <n v="305"/>
    <x v="4"/>
    <n v="30504"/>
    <x v="20"/>
    <n v="305041133"/>
    <x v="133"/>
    <x v="4"/>
    <x v="2"/>
    <n v="283.86471604859798"/>
  </r>
  <r>
    <n v="305"/>
    <x v="4"/>
    <n v="30504"/>
    <x v="20"/>
    <n v="305041133"/>
    <x v="133"/>
    <x v="5"/>
    <x v="0"/>
    <n v="6452.6578631433104"/>
  </r>
  <r>
    <n v="305"/>
    <x v="4"/>
    <n v="30504"/>
    <x v="20"/>
    <n v="305041133"/>
    <x v="133"/>
    <x v="5"/>
    <x v="1"/>
    <n v="333.87037136948697"/>
  </r>
  <r>
    <n v="305"/>
    <x v="4"/>
    <n v="30504"/>
    <x v="20"/>
    <n v="305041133"/>
    <x v="133"/>
    <x v="5"/>
    <x v="2"/>
    <n v="316.62508472743599"/>
  </r>
  <r>
    <n v="305"/>
    <x v="4"/>
    <n v="30504"/>
    <x v="20"/>
    <n v="305041134"/>
    <x v="134"/>
    <x v="0"/>
    <x v="0"/>
    <n v="8208"/>
  </r>
  <r>
    <n v="305"/>
    <x v="4"/>
    <n v="30504"/>
    <x v="20"/>
    <n v="305041134"/>
    <x v="134"/>
    <x v="0"/>
    <x v="1"/>
    <n v="1254"/>
  </r>
  <r>
    <n v="305"/>
    <x v="4"/>
    <n v="30504"/>
    <x v="20"/>
    <n v="305041134"/>
    <x v="134"/>
    <x v="0"/>
    <x v="2"/>
    <n v="1015"/>
  </r>
  <r>
    <n v="305"/>
    <x v="4"/>
    <n v="30504"/>
    <x v="20"/>
    <n v="305041134"/>
    <x v="134"/>
    <x v="1"/>
    <x v="0"/>
    <n v="9046.7275665199104"/>
  </r>
  <r>
    <n v="305"/>
    <x v="4"/>
    <n v="30504"/>
    <x v="20"/>
    <n v="305041134"/>
    <x v="134"/>
    <x v="1"/>
    <x v="1"/>
    <n v="1062.6121188061099"/>
  </r>
  <r>
    <n v="305"/>
    <x v="4"/>
    <n v="30504"/>
    <x v="20"/>
    <n v="305041134"/>
    <x v="134"/>
    <x v="1"/>
    <x v="2"/>
    <n v="1198.5645387147499"/>
  </r>
  <r>
    <n v="305"/>
    <x v="4"/>
    <n v="30504"/>
    <x v="20"/>
    <n v="305041134"/>
    <x v="134"/>
    <x v="2"/>
    <x v="0"/>
    <n v="9282.6342953807998"/>
  </r>
  <r>
    <n v="305"/>
    <x v="4"/>
    <n v="30504"/>
    <x v="20"/>
    <n v="305041134"/>
    <x v="134"/>
    <x v="2"/>
    <x v="1"/>
    <n v="942.71833769317004"/>
  </r>
  <r>
    <n v="305"/>
    <x v="4"/>
    <n v="30504"/>
    <x v="20"/>
    <n v="305041134"/>
    <x v="134"/>
    <x v="2"/>
    <x v="2"/>
    <n v="1097.9183166177299"/>
  </r>
  <r>
    <n v="305"/>
    <x v="4"/>
    <n v="30504"/>
    <x v="20"/>
    <n v="305041134"/>
    <x v="134"/>
    <x v="3"/>
    <x v="0"/>
    <n v="9384.2746533511108"/>
  </r>
  <r>
    <n v="305"/>
    <x v="4"/>
    <n v="30504"/>
    <x v="20"/>
    <n v="305041134"/>
    <x v="134"/>
    <x v="3"/>
    <x v="1"/>
    <n v="945.46645276741697"/>
  </r>
  <r>
    <n v="305"/>
    <x v="4"/>
    <n v="30504"/>
    <x v="20"/>
    <n v="305041134"/>
    <x v="134"/>
    <x v="3"/>
    <x v="2"/>
    <n v="988.73727955422396"/>
  </r>
  <r>
    <n v="305"/>
    <x v="4"/>
    <n v="30504"/>
    <x v="20"/>
    <n v="305041134"/>
    <x v="134"/>
    <x v="4"/>
    <x v="0"/>
    <n v="9357.5433505287492"/>
  </r>
  <r>
    <n v="305"/>
    <x v="4"/>
    <n v="30504"/>
    <x v="20"/>
    <n v="305041134"/>
    <x v="134"/>
    <x v="4"/>
    <x v="1"/>
    <n v="966.28838817938799"/>
  </r>
  <r>
    <n v="305"/>
    <x v="4"/>
    <n v="30504"/>
    <x v="20"/>
    <n v="305041134"/>
    <x v="134"/>
    <x v="4"/>
    <x v="2"/>
    <n v="981.129374257922"/>
  </r>
  <r>
    <n v="305"/>
    <x v="4"/>
    <n v="30504"/>
    <x v="20"/>
    <n v="305041134"/>
    <x v="134"/>
    <x v="5"/>
    <x v="0"/>
    <n v="9348.2494601906292"/>
  </r>
  <r>
    <n v="305"/>
    <x v="4"/>
    <n v="30504"/>
    <x v="20"/>
    <n v="305041134"/>
    <x v="134"/>
    <x v="5"/>
    <x v="1"/>
    <n v="971.04660553289102"/>
  </r>
  <r>
    <n v="305"/>
    <x v="4"/>
    <n v="30504"/>
    <x v="20"/>
    <n v="305041134"/>
    <x v="134"/>
    <x v="5"/>
    <x v="2"/>
    <n v="1007.8543410868"/>
  </r>
  <r>
    <n v="305"/>
    <x v="4"/>
    <n v="30504"/>
    <x v="20"/>
    <n v="305041135"/>
    <x v="135"/>
    <x v="0"/>
    <x v="0"/>
    <n v="10930"/>
  </r>
  <r>
    <n v="305"/>
    <x v="4"/>
    <n v="30504"/>
    <x v="20"/>
    <n v="305041135"/>
    <x v="135"/>
    <x v="0"/>
    <x v="1"/>
    <n v="826"/>
  </r>
  <r>
    <n v="305"/>
    <x v="4"/>
    <n v="30504"/>
    <x v="20"/>
    <n v="305041135"/>
    <x v="135"/>
    <x v="0"/>
    <x v="2"/>
    <n v="671"/>
  </r>
  <r>
    <n v="305"/>
    <x v="4"/>
    <n v="30504"/>
    <x v="20"/>
    <n v="305041135"/>
    <x v="135"/>
    <x v="1"/>
    <x v="0"/>
    <n v="11939.6561375278"/>
  </r>
  <r>
    <n v="305"/>
    <x v="4"/>
    <n v="30504"/>
    <x v="20"/>
    <n v="305041135"/>
    <x v="135"/>
    <x v="1"/>
    <x v="1"/>
    <n v="774.04852828984997"/>
  </r>
  <r>
    <n v="305"/>
    <x v="4"/>
    <n v="30504"/>
    <x v="20"/>
    <n v="305041135"/>
    <x v="135"/>
    <x v="1"/>
    <x v="2"/>
    <n v="818.01829797366804"/>
  </r>
  <r>
    <n v="305"/>
    <x v="4"/>
    <n v="30504"/>
    <x v="20"/>
    <n v="305041135"/>
    <x v="135"/>
    <x v="2"/>
    <x v="0"/>
    <n v="12486.417797382701"/>
  </r>
  <r>
    <n v="305"/>
    <x v="4"/>
    <n v="30504"/>
    <x v="20"/>
    <n v="305041135"/>
    <x v="135"/>
    <x v="2"/>
    <x v="1"/>
    <n v="744.78597621682104"/>
  </r>
  <r>
    <n v="305"/>
    <x v="4"/>
    <n v="30504"/>
    <x v="20"/>
    <n v="305041135"/>
    <x v="135"/>
    <x v="2"/>
    <x v="2"/>
    <n v="818.650681717471"/>
  </r>
  <r>
    <n v="305"/>
    <x v="4"/>
    <n v="30504"/>
    <x v="20"/>
    <n v="305041135"/>
    <x v="135"/>
    <x v="3"/>
    <x v="0"/>
    <n v="13025.2958044063"/>
  </r>
  <r>
    <n v="305"/>
    <x v="4"/>
    <n v="30504"/>
    <x v="20"/>
    <n v="305041135"/>
    <x v="135"/>
    <x v="3"/>
    <x v="1"/>
    <n v="768.59805052651905"/>
  </r>
  <r>
    <n v="305"/>
    <x v="4"/>
    <n v="30504"/>
    <x v="20"/>
    <n v="305041135"/>
    <x v="135"/>
    <x v="3"/>
    <x v="2"/>
    <n v="801.35167481892802"/>
  </r>
  <r>
    <n v="305"/>
    <x v="4"/>
    <n v="30504"/>
    <x v="20"/>
    <n v="305041135"/>
    <x v="135"/>
    <x v="4"/>
    <x v="0"/>
    <n v="13453.002465690101"/>
  </r>
  <r>
    <n v="305"/>
    <x v="4"/>
    <n v="30504"/>
    <x v="20"/>
    <n v="305041135"/>
    <x v="135"/>
    <x v="4"/>
    <x v="1"/>
    <n v="808.088629965672"/>
  </r>
  <r>
    <n v="305"/>
    <x v="4"/>
    <n v="30504"/>
    <x v="20"/>
    <n v="305041135"/>
    <x v="135"/>
    <x v="4"/>
    <x v="2"/>
    <n v="816.24469326005203"/>
  </r>
  <r>
    <n v="305"/>
    <x v="4"/>
    <n v="30504"/>
    <x v="20"/>
    <n v="305041135"/>
    <x v="135"/>
    <x v="5"/>
    <x v="0"/>
    <n v="14025.727363503"/>
  </r>
  <r>
    <n v="305"/>
    <x v="4"/>
    <n v="30504"/>
    <x v="20"/>
    <n v="305041135"/>
    <x v="135"/>
    <x v="5"/>
    <x v="1"/>
    <n v="845.87710377543794"/>
  </r>
  <r>
    <n v="305"/>
    <x v="4"/>
    <n v="30504"/>
    <x v="20"/>
    <n v="305041135"/>
    <x v="135"/>
    <x v="5"/>
    <x v="2"/>
    <n v="874.04516872582894"/>
  </r>
  <r>
    <n v="305"/>
    <x v="4"/>
    <n v="30504"/>
    <x v="20"/>
    <n v="305041136"/>
    <x v="136"/>
    <x v="0"/>
    <x v="0"/>
    <n v="5261"/>
  </r>
  <r>
    <n v="305"/>
    <x v="4"/>
    <n v="30504"/>
    <x v="20"/>
    <n v="305041136"/>
    <x v="136"/>
    <x v="0"/>
    <x v="1"/>
    <n v="412"/>
  </r>
  <r>
    <n v="305"/>
    <x v="4"/>
    <n v="30504"/>
    <x v="20"/>
    <n v="305041136"/>
    <x v="136"/>
    <x v="0"/>
    <x v="2"/>
    <n v="396"/>
  </r>
  <r>
    <n v="305"/>
    <x v="4"/>
    <n v="30504"/>
    <x v="20"/>
    <n v="305041136"/>
    <x v="136"/>
    <x v="1"/>
    <x v="0"/>
    <n v="6022.2528582400801"/>
  </r>
  <r>
    <n v="305"/>
    <x v="4"/>
    <n v="30504"/>
    <x v="20"/>
    <n v="305041136"/>
    <x v="136"/>
    <x v="1"/>
    <x v="1"/>
    <n v="342.288987109863"/>
  </r>
  <r>
    <n v="305"/>
    <x v="4"/>
    <n v="30504"/>
    <x v="20"/>
    <n v="305041136"/>
    <x v="136"/>
    <x v="1"/>
    <x v="2"/>
    <n v="543.58397639087195"/>
  </r>
  <r>
    <n v="305"/>
    <x v="4"/>
    <n v="30504"/>
    <x v="20"/>
    <n v="305041136"/>
    <x v="136"/>
    <x v="2"/>
    <x v="0"/>
    <n v="6397.8613541285404"/>
  </r>
  <r>
    <n v="305"/>
    <x v="4"/>
    <n v="30504"/>
    <x v="20"/>
    <n v="305041136"/>
    <x v="136"/>
    <x v="2"/>
    <x v="1"/>
    <n v="315.337680866136"/>
  </r>
  <r>
    <n v="305"/>
    <x v="4"/>
    <n v="30504"/>
    <x v="20"/>
    <n v="305041136"/>
    <x v="136"/>
    <x v="2"/>
    <x v="2"/>
    <n v="511.15827506163703"/>
  </r>
  <r>
    <n v="305"/>
    <x v="4"/>
    <n v="30504"/>
    <x v="20"/>
    <n v="305041136"/>
    <x v="136"/>
    <x v="3"/>
    <x v="0"/>
    <n v="6672.2413410553299"/>
  </r>
  <r>
    <n v="305"/>
    <x v="4"/>
    <n v="30504"/>
    <x v="20"/>
    <n v="305041136"/>
    <x v="136"/>
    <x v="3"/>
    <x v="1"/>
    <n v="322.49925017332299"/>
  </r>
  <r>
    <n v="305"/>
    <x v="4"/>
    <n v="30504"/>
    <x v="20"/>
    <n v="305041136"/>
    <x v="136"/>
    <x v="3"/>
    <x v="2"/>
    <n v="482.99856222540097"/>
  </r>
  <r>
    <n v="305"/>
    <x v="4"/>
    <n v="30504"/>
    <x v="20"/>
    <n v="305041136"/>
    <x v="136"/>
    <x v="4"/>
    <x v="0"/>
    <n v="6752.1260915127395"/>
  </r>
  <r>
    <n v="305"/>
    <x v="4"/>
    <n v="30504"/>
    <x v="20"/>
    <n v="305041136"/>
    <x v="136"/>
    <x v="4"/>
    <x v="1"/>
    <n v="330.04941331886999"/>
  </r>
  <r>
    <n v="305"/>
    <x v="4"/>
    <n v="30504"/>
    <x v="20"/>
    <n v="305041136"/>
    <x v="136"/>
    <x v="4"/>
    <x v="2"/>
    <n v="480.32606003272298"/>
  </r>
  <r>
    <n v="305"/>
    <x v="4"/>
    <n v="30504"/>
    <x v="20"/>
    <n v="305041136"/>
    <x v="136"/>
    <x v="5"/>
    <x v="0"/>
    <n v="6738.6343773079998"/>
  </r>
  <r>
    <n v="305"/>
    <x v="4"/>
    <n v="30504"/>
    <x v="20"/>
    <n v="305041136"/>
    <x v="136"/>
    <x v="5"/>
    <x v="1"/>
    <n v="328.76523390721798"/>
  </r>
  <r>
    <n v="305"/>
    <x v="4"/>
    <n v="30504"/>
    <x v="20"/>
    <n v="305041136"/>
    <x v="136"/>
    <x v="5"/>
    <x v="2"/>
    <n v="490.58277987039497"/>
  </r>
  <r>
    <n v="305"/>
    <x v="4"/>
    <n v="30504"/>
    <x v="20"/>
    <n v="305041137"/>
    <x v="137"/>
    <x v="0"/>
    <x v="0"/>
    <n v="11334"/>
  </r>
  <r>
    <n v="305"/>
    <x v="4"/>
    <n v="30504"/>
    <x v="20"/>
    <n v="305041137"/>
    <x v="137"/>
    <x v="0"/>
    <x v="1"/>
    <n v="672"/>
  </r>
  <r>
    <n v="305"/>
    <x v="4"/>
    <n v="30504"/>
    <x v="20"/>
    <n v="305041137"/>
    <x v="137"/>
    <x v="0"/>
    <x v="2"/>
    <n v="686"/>
  </r>
  <r>
    <n v="305"/>
    <x v="4"/>
    <n v="30504"/>
    <x v="20"/>
    <n v="305041137"/>
    <x v="137"/>
    <x v="1"/>
    <x v="0"/>
    <n v="12568.8040954935"/>
  </r>
  <r>
    <n v="305"/>
    <x v="4"/>
    <n v="30504"/>
    <x v="20"/>
    <n v="305041137"/>
    <x v="137"/>
    <x v="1"/>
    <x v="1"/>
    <n v="610.54540961261296"/>
  </r>
  <r>
    <n v="305"/>
    <x v="4"/>
    <n v="30504"/>
    <x v="20"/>
    <n v="305041137"/>
    <x v="137"/>
    <x v="1"/>
    <x v="2"/>
    <n v="712.90704267159401"/>
  </r>
  <r>
    <n v="305"/>
    <x v="4"/>
    <n v="30504"/>
    <x v="20"/>
    <n v="305041137"/>
    <x v="137"/>
    <x v="2"/>
    <x v="0"/>
    <n v="13994.45192245"/>
  </r>
  <r>
    <n v="305"/>
    <x v="4"/>
    <n v="30504"/>
    <x v="20"/>
    <n v="305041137"/>
    <x v="137"/>
    <x v="2"/>
    <x v="1"/>
    <n v="635.65215295142104"/>
  </r>
  <r>
    <n v="305"/>
    <x v="4"/>
    <n v="30504"/>
    <x v="20"/>
    <n v="305041137"/>
    <x v="137"/>
    <x v="2"/>
    <x v="2"/>
    <n v="725.14591374749602"/>
  </r>
  <r>
    <n v="305"/>
    <x v="4"/>
    <n v="30504"/>
    <x v="20"/>
    <n v="305041137"/>
    <x v="137"/>
    <x v="3"/>
    <x v="0"/>
    <n v="15278.352440802701"/>
  </r>
  <r>
    <n v="305"/>
    <x v="4"/>
    <n v="30504"/>
    <x v="20"/>
    <n v="305041137"/>
    <x v="137"/>
    <x v="3"/>
    <x v="1"/>
    <n v="701.47354857740004"/>
  </r>
  <r>
    <n v="305"/>
    <x v="4"/>
    <n v="30504"/>
    <x v="20"/>
    <n v="305041137"/>
    <x v="137"/>
    <x v="3"/>
    <x v="2"/>
    <n v="745.737585539051"/>
  </r>
  <r>
    <n v="305"/>
    <x v="4"/>
    <n v="30504"/>
    <x v="20"/>
    <n v="305041137"/>
    <x v="137"/>
    <x v="4"/>
    <x v="0"/>
    <n v="16470.470413306899"/>
  </r>
  <r>
    <n v="305"/>
    <x v="4"/>
    <n v="30504"/>
    <x v="20"/>
    <n v="305041137"/>
    <x v="137"/>
    <x v="4"/>
    <x v="1"/>
    <n v="780.69053432992598"/>
  </r>
  <r>
    <n v="305"/>
    <x v="4"/>
    <n v="30504"/>
    <x v="20"/>
    <n v="305041137"/>
    <x v="137"/>
    <x v="4"/>
    <x v="2"/>
    <n v="802.37973408974199"/>
  </r>
  <r>
    <n v="305"/>
    <x v="4"/>
    <n v="30504"/>
    <x v="20"/>
    <n v="305041137"/>
    <x v="137"/>
    <x v="5"/>
    <x v="0"/>
    <n v="17647.090906555801"/>
  </r>
  <r>
    <n v="305"/>
    <x v="4"/>
    <n v="30504"/>
    <x v="20"/>
    <n v="305041137"/>
    <x v="137"/>
    <x v="5"/>
    <x v="1"/>
    <n v="844.58134426281799"/>
  </r>
  <r>
    <n v="305"/>
    <x v="4"/>
    <n v="30504"/>
    <x v="20"/>
    <n v="305041137"/>
    <x v="137"/>
    <x v="5"/>
    <x v="2"/>
    <n v="882.28910888433495"/>
  </r>
  <r>
    <n v="306"/>
    <x v="5"/>
    <n v="30601"/>
    <x v="21"/>
    <n v="306011138"/>
    <x v="138"/>
    <x v="0"/>
    <x v="0"/>
    <n v="4374"/>
  </r>
  <r>
    <n v="306"/>
    <x v="5"/>
    <n v="30601"/>
    <x v="21"/>
    <n v="306011138"/>
    <x v="138"/>
    <x v="0"/>
    <x v="1"/>
    <n v="616"/>
  </r>
  <r>
    <n v="306"/>
    <x v="5"/>
    <n v="30601"/>
    <x v="21"/>
    <n v="306011138"/>
    <x v="138"/>
    <x v="0"/>
    <x v="2"/>
    <n v="596"/>
  </r>
  <r>
    <n v="306"/>
    <x v="5"/>
    <n v="30601"/>
    <x v="21"/>
    <n v="306011138"/>
    <x v="138"/>
    <x v="1"/>
    <x v="0"/>
    <n v="4706.1236896670998"/>
  </r>
  <r>
    <n v="306"/>
    <x v="5"/>
    <n v="30601"/>
    <x v="21"/>
    <n v="306011138"/>
    <x v="138"/>
    <x v="1"/>
    <x v="1"/>
    <n v="500.28473074045002"/>
  </r>
  <r>
    <n v="306"/>
    <x v="5"/>
    <n v="30601"/>
    <x v="21"/>
    <n v="306011138"/>
    <x v="138"/>
    <x v="1"/>
    <x v="2"/>
    <n v="504.79056788338403"/>
  </r>
  <r>
    <n v="306"/>
    <x v="5"/>
    <n v="30601"/>
    <x v="21"/>
    <n v="306011138"/>
    <x v="138"/>
    <x v="2"/>
    <x v="0"/>
    <n v="4832.6869621735996"/>
  </r>
  <r>
    <n v="306"/>
    <x v="5"/>
    <n v="30601"/>
    <x v="21"/>
    <n v="306011138"/>
    <x v="138"/>
    <x v="2"/>
    <x v="1"/>
    <n v="462.45218261682601"/>
  </r>
  <r>
    <n v="306"/>
    <x v="5"/>
    <n v="30601"/>
    <x v="21"/>
    <n v="306011138"/>
    <x v="138"/>
    <x v="2"/>
    <x v="2"/>
    <n v="418.88949529056202"/>
  </r>
  <r>
    <n v="306"/>
    <x v="5"/>
    <n v="30601"/>
    <x v="21"/>
    <n v="306011138"/>
    <x v="138"/>
    <x v="3"/>
    <x v="0"/>
    <n v="4890.1737568201697"/>
  </r>
  <r>
    <n v="306"/>
    <x v="5"/>
    <n v="30601"/>
    <x v="21"/>
    <n v="306011138"/>
    <x v="138"/>
    <x v="3"/>
    <x v="1"/>
    <n v="459.39760073439197"/>
  </r>
  <r>
    <n v="306"/>
    <x v="5"/>
    <n v="30601"/>
    <x v="21"/>
    <n v="306011138"/>
    <x v="138"/>
    <x v="3"/>
    <x v="2"/>
    <n v="379.35213976530599"/>
  </r>
  <r>
    <n v="306"/>
    <x v="5"/>
    <n v="30601"/>
    <x v="21"/>
    <n v="306011138"/>
    <x v="138"/>
    <x v="4"/>
    <x v="0"/>
    <n v="4908.1846742532998"/>
  </r>
  <r>
    <n v="306"/>
    <x v="5"/>
    <n v="30601"/>
    <x v="21"/>
    <n v="306011138"/>
    <x v="138"/>
    <x v="4"/>
    <x v="1"/>
    <n v="458.548629331352"/>
  </r>
  <r>
    <n v="306"/>
    <x v="5"/>
    <n v="30601"/>
    <x v="21"/>
    <n v="306011138"/>
    <x v="138"/>
    <x v="4"/>
    <x v="2"/>
    <n v="372.81251568053102"/>
  </r>
  <r>
    <n v="306"/>
    <x v="5"/>
    <n v="30601"/>
    <x v="21"/>
    <n v="306011138"/>
    <x v="138"/>
    <x v="5"/>
    <x v="0"/>
    <n v="4920.5860531139397"/>
  </r>
  <r>
    <n v="306"/>
    <x v="5"/>
    <n v="30601"/>
    <x v="21"/>
    <n v="306011138"/>
    <x v="138"/>
    <x v="5"/>
    <x v="1"/>
    <n v="453.350959952332"/>
  </r>
  <r>
    <n v="306"/>
    <x v="5"/>
    <n v="30601"/>
    <x v="21"/>
    <n v="306011138"/>
    <x v="138"/>
    <x v="5"/>
    <x v="2"/>
    <n v="373.79184151336301"/>
  </r>
  <r>
    <n v="306"/>
    <x v="5"/>
    <n v="30601"/>
    <x v="21"/>
    <n v="306011139"/>
    <x v="139"/>
    <x v="0"/>
    <x v="0"/>
    <n v="10118"/>
  </r>
  <r>
    <n v="306"/>
    <x v="5"/>
    <n v="30601"/>
    <x v="21"/>
    <n v="306011139"/>
    <x v="139"/>
    <x v="0"/>
    <x v="1"/>
    <n v="983"/>
  </r>
  <r>
    <n v="306"/>
    <x v="5"/>
    <n v="30601"/>
    <x v="21"/>
    <n v="306011139"/>
    <x v="139"/>
    <x v="0"/>
    <x v="2"/>
    <n v="812"/>
  </r>
  <r>
    <n v="306"/>
    <x v="5"/>
    <n v="30601"/>
    <x v="21"/>
    <n v="306011139"/>
    <x v="139"/>
    <x v="1"/>
    <x v="0"/>
    <n v="11229.95572718"/>
  </r>
  <r>
    <n v="306"/>
    <x v="5"/>
    <n v="30601"/>
    <x v="21"/>
    <n v="306011139"/>
    <x v="139"/>
    <x v="1"/>
    <x v="1"/>
    <n v="918.05278749086494"/>
  </r>
  <r>
    <n v="306"/>
    <x v="5"/>
    <n v="30601"/>
    <x v="21"/>
    <n v="306011139"/>
    <x v="139"/>
    <x v="1"/>
    <x v="2"/>
    <n v="851.99485207846999"/>
  </r>
  <r>
    <n v="306"/>
    <x v="5"/>
    <n v="30601"/>
    <x v="21"/>
    <n v="306011139"/>
    <x v="139"/>
    <x v="2"/>
    <x v="0"/>
    <n v="11664.898598252499"/>
  </r>
  <r>
    <n v="306"/>
    <x v="5"/>
    <n v="30601"/>
    <x v="21"/>
    <n v="306011139"/>
    <x v="139"/>
    <x v="2"/>
    <x v="1"/>
    <n v="878.97253206803998"/>
  </r>
  <r>
    <n v="306"/>
    <x v="5"/>
    <n v="30601"/>
    <x v="21"/>
    <n v="306011139"/>
    <x v="139"/>
    <x v="2"/>
    <x v="2"/>
    <n v="789.95558764432997"/>
  </r>
  <r>
    <n v="306"/>
    <x v="5"/>
    <n v="30601"/>
    <x v="21"/>
    <n v="306011139"/>
    <x v="139"/>
    <x v="3"/>
    <x v="0"/>
    <n v="12006.8353971207"/>
  </r>
  <r>
    <n v="306"/>
    <x v="5"/>
    <n v="30601"/>
    <x v="21"/>
    <n v="306011139"/>
    <x v="139"/>
    <x v="3"/>
    <x v="1"/>
    <n v="901.77403612296905"/>
  </r>
  <r>
    <n v="306"/>
    <x v="5"/>
    <n v="30601"/>
    <x v="21"/>
    <n v="306011139"/>
    <x v="139"/>
    <x v="3"/>
    <x v="2"/>
    <n v="747.60598807131601"/>
  </r>
  <r>
    <n v="306"/>
    <x v="5"/>
    <n v="30601"/>
    <x v="21"/>
    <n v="306011139"/>
    <x v="139"/>
    <x v="4"/>
    <x v="0"/>
    <n v="12101.014284946999"/>
  </r>
  <r>
    <n v="306"/>
    <x v="5"/>
    <n v="30601"/>
    <x v="21"/>
    <n v="306011139"/>
    <x v="139"/>
    <x v="4"/>
    <x v="1"/>
    <n v="913.47357371712997"/>
  </r>
  <r>
    <n v="306"/>
    <x v="5"/>
    <n v="30601"/>
    <x v="21"/>
    <n v="306011139"/>
    <x v="139"/>
    <x v="4"/>
    <x v="2"/>
    <n v="746.01836907535505"/>
  </r>
  <r>
    <n v="306"/>
    <x v="5"/>
    <n v="30601"/>
    <x v="21"/>
    <n v="306011139"/>
    <x v="139"/>
    <x v="5"/>
    <x v="0"/>
    <n v="12155.0052683757"/>
  </r>
  <r>
    <n v="306"/>
    <x v="5"/>
    <n v="30601"/>
    <x v="21"/>
    <n v="306011139"/>
    <x v="139"/>
    <x v="5"/>
    <x v="1"/>
    <n v="907.12084411183798"/>
  </r>
  <r>
    <n v="306"/>
    <x v="5"/>
    <n v="30601"/>
    <x v="21"/>
    <n v="306011139"/>
    <x v="139"/>
    <x v="5"/>
    <x v="2"/>
    <n v="752.95064781846099"/>
  </r>
  <r>
    <n v="306"/>
    <x v="5"/>
    <n v="30601"/>
    <x v="21"/>
    <n v="306011140"/>
    <x v="140"/>
    <x v="0"/>
    <x v="0"/>
    <n v="3056"/>
  </r>
  <r>
    <n v="306"/>
    <x v="5"/>
    <n v="30601"/>
    <x v="21"/>
    <n v="306011140"/>
    <x v="140"/>
    <x v="0"/>
    <x v="1"/>
    <n v="354"/>
  </r>
  <r>
    <n v="306"/>
    <x v="5"/>
    <n v="30601"/>
    <x v="21"/>
    <n v="306011140"/>
    <x v="140"/>
    <x v="0"/>
    <x v="2"/>
    <n v="371"/>
  </r>
  <r>
    <n v="306"/>
    <x v="5"/>
    <n v="30601"/>
    <x v="21"/>
    <n v="306011140"/>
    <x v="140"/>
    <x v="1"/>
    <x v="0"/>
    <n v="3260.0449567015498"/>
  </r>
  <r>
    <n v="306"/>
    <x v="5"/>
    <n v="30601"/>
    <x v="21"/>
    <n v="306011140"/>
    <x v="140"/>
    <x v="1"/>
    <x v="1"/>
    <n v="303.549742890495"/>
  </r>
  <r>
    <n v="306"/>
    <x v="5"/>
    <n v="30601"/>
    <x v="21"/>
    <n v="306011140"/>
    <x v="140"/>
    <x v="1"/>
    <x v="2"/>
    <n v="313.910204756719"/>
  </r>
  <r>
    <n v="306"/>
    <x v="5"/>
    <n v="30601"/>
    <x v="21"/>
    <n v="306011140"/>
    <x v="140"/>
    <x v="2"/>
    <x v="0"/>
    <n v="3455.5137059083299"/>
  </r>
  <r>
    <n v="306"/>
    <x v="5"/>
    <n v="30601"/>
    <x v="21"/>
    <n v="306011140"/>
    <x v="140"/>
    <x v="2"/>
    <x v="1"/>
    <n v="302.70989011442998"/>
  </r>
  <r>
    <n v="306"/>
    <x v="5"/>
    <n v="30601"/>
    <x v="21"/>
    <n v="306011140"/>
    <x v="140"/>
    <x v="2"/>
    <x v="2"/>
    <n v="276.105135122901"/>
  </r>
  <r>
    <n v="306"/>
    <x v="5"/>
    <n v="30601"/>
    <x v="21"/>
    <n v="306011140"/>
    <x v="140"/>
    <x v="3"/>
    <x v="0"/>
    <n v="3573.5058268800899"/>
  </r>
  <r>
    <n v="306"/>
    <x v="5"/>
    <n v="30601"/>
    <x v="21"/>
    <n v="306011140"/>
    <x v="140"/>
    <x v="3"/>
    <x v="1"/>
    <n v="311.83155073067599"/>
  </r>
  <r>
    <n v="306"/>
    <x v="5"/>
    <n v="30601"/>
    <x v="21"/>
    <n v="306011140"/>
    <x v="140"/>
    <x v="3"/>
    <x v="2"/>
    <n v="264.737617610131"/>
  </r>
  <r>
    <n v="306"/>
    <x v="5"/>
    <n v="30601"/>
    <x v="21"/>
    <n v="306011140"/>
    <x v="140"/>
    <x v="4"/>
    <x v="0"/>
    <n v="3582.0546899160599"/>
  </r>
  <r>
    <n v="306"/>
    <x v="5"/>
    <n v="30601"/>
    <x v="21"/>
    <n v="306011140"/>
    <x v="140"/>
    <x v="4"/>
    <x v="1"/>
    <n v="314.927107863392"/>
  </r>
  <r>
    <n v="306"/>
    <x v="5"/>
    <n v="30601"/>
    <x v="21"/>
    <n v="306011140"/>
    <x v="140"/>
    <x v="4"/>
    <x v="2"/>
    <n v="263.77460353328001"/>
  </r>
  <r>
    <n v="306"/>
    <x v="5"/>
    <n v="30601"/>
    <x v="21"/>
    <n v="306011140"/>
    <x v="140"/>
    <x v="5"/>
    <x v="0"/>
    <n v="3589.5381327366199"/>
  </r>
  <r>
    <n v="306"/>
    <x v="5"/>
    <n v="30601"/>
    <x v="21"/>
    <n v="306011140"/>
    <x v="140"/>
    <x v="5"/>
    <x v="1"/>
    <n v="313.55509287207002"/>
  </r>
  <r>
    <n v="306"/>
    <x v="5"/>
    <n v="30601"/>
    <x v="21"/>
    <n v="306011140"/>
    <x v="140"/>
    <x v="5"/>
    <x v="2"/>
    <n v="267.23778185379803"/>
  </r>
  <r>
    <n v="306"/>
    <x v="5"/>
    <n v="30601"/>
    <x v="21"/>
    <n v="306011141"/>
    <x v="141"/>
    <x v="0"/>
    <x v="0"/>
    <n v="10821"/>
  </r>
  <r>
    <n v="306"/>
    <x v="5"/>
    <n v="30601"/>
    <x v="21"/>
    <n v="306011141"/>
    <x v="141"/>
    <x v="0"/>
    <x v="1"/>
    <n v="1657"/>
  </r>
  <r>
    <n v="306"/>
    <x v="5"/>
    <n v="30601"/>
    <x v="21"/>
    <n v="306011141"/>
    <x v="141"/>
    <x v="0"/>
    <x v="2"/>
    <n v="1534"/>
  </r>
  <r>
    <n v="306"/>
    <x v="5"/>
    <n v="30601"/>
    <x v="21"/>
    <n v="306011141"/>
    <x v="141"/>
    <x v="1"/>
    <x v="0"/>
    <n v="11824.113597376099"/>
  </r>
  <r>
    <n v="306"/>
    <x v="5"/>
    <n v="30601"/>
    <x v="21"/>
    <n v="306011141"/>
    <x v="141"/>
    <x v="1"/>
    <x v="1"/>
    <n v="1617.15278324934"/>
  </r>
  <r>
    <n v="306"/>
    <x v="5"/>
    <n v="30601"/>
    <x v="21"/>
    <n v="306011141"/>
    <x v="141"/>
    <x v="1"/>
    <x v="2"/>
    <n v="1616.2050666683299"/>
  </r>
  <r>
    <n v="306"/>
    <x v="5"/>
    <n v="30601"/>
    <x v="21"/>
    <n v="306011141"/>
    <x v="141"/>
    <x v="2"/>
    <x v="0"/>
    <n v="12203.3222738034"/>
  </r>
  <r>
    <n v="306"/>
    <x v="5"/>
    <n v="30601"/>
    <x v="21"/>
    <n v="306011141"/>
    <x v="141"/>
    <x v="2"/>
    <x v="1"/>
    <n v="1551.3324544459999"/>
  </r>
  <r>
    <n v="306"/>
    <x v="5"/>
    <n v="30601"/>
    <x v="21"/>
    <n v="306011141"/>
    <x v="141"/>
    <x v="2"/>
    <x v="2"/>
    <n v="1524.4692212647701"/>
  </r>
  <r>
    <n v="306"/>
    <x v="5"/>
    <n v="30601"/>
    <x v="21"/>
    <n v="306011141"/>
    <x v="141"/>
    <x v="3"/>
    <x v="0"/>
    <n v="12521.783730819699"/>
  </r>
  <r>
    <n v="306"/>
    <x v="5"/>
    <n v="30601"/>
    <x v="21"/>
    <n v="306011141"/>
    <x v="141"/>
    <x v="3"/>
    <x v="1"/>
    <n v="1598.1310707979801"/>
  </r>
  <r>
    <n v="306"/>
    <x v="5"/>
    <n v="30601"/>
    <x v="21"/>
    <n v="306011141"/>
    <x v="141"/>
    <x v="3"/>
    <x v="2"/>
    <n v="1443.37352517057"/>
  </r>
  <r>
    <n v="306"/>
    <x v="5"/>
    <n v="30601"/>
    <x v="21"/>
    <n v="306011141"/>
    <x v="141"/>
    <x v="4"/>
    <x v="0"/>
    <n v="12724.808146502901"/>
  </r>
  <r>
    <n v="306"/>
    <x v="5"/>
    <n v="30601"/>
    <x v="21"/>
    <n v="306011141"/>
    <x v="141"/>
    <x v="4"/>
    <x v="1"/>
    <n v="1648.3313746706399"/>
  </r>
  <r>
    <n v="306"/>
    <x v="5"/>
    <n v="30601"/>
    <x v="21"/>
    <n v="306011141"/>
    <x v="141"/>
    <x v="4"/>
    <x v="2"/>
    <n v="1466.4835221558801"/>
  </r>
  <r>
    <n v="306"/>
    <x v="5"/>
    <n v="30601"/>
    <x v="21"/>
    <n v="306011141"/>
    <x v="141"/>
    <x v="5"/>
    <x v="0"/>
    <n v="12915.1245651342"/>
  </r>
  <r>
    <n v="306"/>
    <x v="5"/>
    <n v="30601"/>
    <x v="21"/>
    <n v="306011141"/>
    <x v="141"/>
    <x v="5"/>
    <x v="1"/>
    <n v="1667.12152117398"/>
  </r>
  <r>
    <n v="306"/>
    <x v="5"/>
    <n v="30601"/>
    <x v="21"/>
    <n v="306011141"/>
    <x v="141"/>
    <x v="5"/>
    <x v="2"/>
    <n v="1507.0407548225101"/>
  </r>
  <r>
    <n v="306"/>
    <x v="5"/>
    <n v="30601"/>
    <x v="21"/>
    <n v="306011142"/>
    <x v="142"/>
    <x v="0"/>
    <x v="0"/>
    <n v="14063"/>
  </r>
  <r>
    <n v="306"/>
    <x v="5"/>
    <n v="30601"/>
    <x v="21"/>
    <n v="306011142"/>
    <x v="142"/>
    <x v="0"/>
    <x v="1"/>
    <n v="1689"/>
  </r>
  <r>
    <n v="306"/>
    <x v="5"/>
    <n v="30601"/>
    <x v="21"/>
    <n v="306011142"/>
    <x v="142"/>
    <x v="0"/>
    <x v="2"/>
    <n v="1343"/>
  </r>
  <r>
    <n v="306"/>
    <x v="5"/>
    <n v="30601"/>
    <x v="21"/>
    <n v="306011142"/>
    <x v="142"/>
    <x v="1"/>
    <x v="0"/>
    <n v="16719.9232794768"/>
  </r>
  <r>
    <n v="306"/>
    <x v="5"/>
    <n v="30601"/>
    <x v="21"/>
    <n v="306011142"/>
    <x v="142"/>
    <x v="1"/>
    <x v="1"/>
    <n v="1867.26703460626"/>
  </r>
  <r>
    <n v="306"/>
    <x v="5"/>
    <n v="30601"/>
    <x v="21"/>
    <n v="306011142"/>
    <x v="142"/>
    <x v="1"/>
    <x v="2"/>
    <n v="1837.8408563293201"/>
  </r>
  <r>
    <n v="306"/>
    <x v="5"/>
    <n v="30601"/>
    <x v="21"/>
    <n v="306011142"/>
    <x v="142"/>
    <x v="2"/>
    <x v="0"/>
    <n v="17189.665629651099"/>
  </r>
  <r>
    <n v="306"/>
    <x v="5"/>
    <n v="30601"/>
    <x v="21"/>
    <n v="306011142"/>
    <x v="142"/>
    <x v="2"/>
    <x v="1"/>
    <n v="1808.2601205969299"/>
  </r>
  <r>
    <n v="306"/>
    <x v="5"/>
    <n v="30601"/>
    <x v="21"/>
    <n v="306011142"/>
    <x v="142"/>
    <x v="2"/>
    <x v="2"/>
    <n v="1811.1576948525501"/>
  </r>
  <r>
    <n v="306"/>
    <x v="5"/>
    <n v="30601"/>
    <x v="21"/>
    <n v="306011142"/>
    <x v="142"/>
    <x v="3"/>
    <x v="0"/>
    <n v="17842.4690407829"/>
  </r>
  <r>
    <n v="306"/>
    <x v="5"/>
    <n v="30601"/>
    <x v="21"/>
    <n v="306011142"/>
    <x v="142"/>
    <x v="3"/>
    <x v="1"/>
    <n v="1870.6103156587001"/>
  </r>
  <r>
    <n v="306"/>
    <x v="5"/>
    <n v="30601"/>
    <x v="21"/>
    <n v="306011142"/>
    <x v="142"/>
    <x v="3"/>
    <x v="2"/>
    <n v="1757.2832134411401"/>
  </r>
  <r>
    <n v="306"/>
    <x v="5"/>
    <n v="30601"/>
    <x v="21"/>
    <n v="306011142"/>
    <x v="142"/>
    <x v="4"/>
    <x v="0"/>
    <n v="18445.3959202365"/>
  </r>
  <r>
    <n v="306"/>
    <x v="5"/>
    <n v="30601"/>
    <x v="21"/>
    <n v="306011142"/>
    <x v="142"/>
    <x v="4"/>
    <x v="1"/>
    <n v="1958.32669503287"/>
  </r>
  <r>
    <n v="306"/>
    <x v="5"/>
    <n v="30601"/>
    <x v="21"/>
    <n v="306011142"/>
    <x v="142"/>
    <x v="4"/>
    <x v="2"/>
    <n v="1813.41514524426"/>
  </r>
  <r>
    <n v="306"/>
    <x v="5"/>
    <n v="30601"/>
    <x v="21"/>
    <n v="306011142"/>
    <x v="142"/>
    <x v="5"/>
    <x v="0"/>
    <n v="18946.294501321499"/>
  </r>
  <r>
    <n v="306"/>
    <x v="5"/>
    <n v="30601"/>
    <x v="21"/>
    <n v="306011142"/>
    <x v="142"/>
    <x v="5"/>
    <x v="1"/>
    <n v="2004.4738376033799"/>
  </r>
  <r>
    <n v="306"/>
    <x v="5"/>
    <n v="30601"/>
    <x v="21"/>
    <n v="306011142"/>
    <x v="142"/>
    <x v="5"/>
    <x v="2"/>
    <n v="1886.4172324436399"/>
  </r>
  <r>
    <n v="306"/>
    <x v="5"/>
    <n v="30601"/>
    <x v="21"/>
    <n v="306011143"/>
    <x v="143"/>
    <x v="0"/>
    <x v="0"/>
    <n v="5359"/>
  </r>
  <r>
    <n v="306"/>
    <x v="5"/>
    <n v="30601"/>
    <x v="21"/>
    <n v="306011143"/>
    <x v="143"/>
    <x v="0"/>
    <x v="1"/>
    <n v="434"/>
  </r>
  <r>
    <n v="306"/>
    <x v="5"/>
    <n v="30601"/>
    <x v="21"/>
    <n v="306011143"/>
    <x v="143"/>
    <x v="0"/>
    <x v="2"/>
    <n v="391"/>
  </r>
  <r>
    <n v="306"/>
    <x v="5"/>
    <n v="30601"/>
    <x v="21"/>
    <n v="306011143"/>
    <x v="143"/>
    <x v="1"/>
    <x v="0"/>
    <n v="5558.1953310478202"/>
  </r>
  <r>
    <n v="306"/>
    <x v="5"/>
    <n v="30601"/>
    <x v="21"/>
    <n v="306011143"/>
    <x v="143"/>
    <x v="1"/>
    <x v="1"/>
    <n v="379.30288697095699"/>
  </r>
  <r>
    <n v="306"/>
    <x v="5"/>
    <n v="30601"/>
    <x v="21"/>
    <n v="306011143"/>
    <x v="143"/>
    <x v="1"/>
    <x v="2"/>
    <n v="410.96642410247898"/>
  </r>
  <r>
    <n v="306"/>
    <x v="5"/>
    <n v="30601"/>
    <x v="21"/>
    <n v="306011143"/>
    <x v="143"/>
    <x v="2"/>
    <x v="0"/>
    <n v="5676.92074991338"/>
  </r>
  <r>
    <n v="306"/>
    <x v="5"/>
    <n v="30601"/>
    <x v="21"/>
    <n v="306011143"/>
    <x v="143"/>
    <x v="2"/>
    <x v="1"/>
    <n v="357.34017852623299"/>
  </r>
  <r>
    <n v="306"/>
    <x v="5"/>
    <n v="30601"/>
    <x v="21"/>
    <n v="306011143"/>
    <x v="143"/>
    <x v="2"/>
    <x v="2"/>
    <n v="371.11082232412502"/>
  </r>
  <r>
    <n v="306"/>
    <x v="5"/>
    <n v="30601"/>
    <x v="21"/>
    <n v="306011143"/>
    <x v="143"/>
    <x v="3"/>
    <x v="0"/>
    <n v="5766.9802224098503"/>
  </r>
  <r>
    <n v="306"/>
    <x v="5"/>
    <n v="30601"/>
    <x v="21"/>
    <n v="306011143"/>
    <x v="143"/>
    <x v="3"/>
    <x v="1"/>
    <n v="360.77886491891798"/>
  </r>
  <r>
    <n v="306"/>
    <x v="5"/>
    <n v="30601"/>
    <x v="21"/>
    <n v="306011143"/>
    <x v="143"/>
    <x v="3"/>
    <x v="2"/>
    <n v="346.93220023402199"/>
  </r>
  <r>
    <n v="306"/>
    <x v="5"/>
    <n v="30601"/>
    <x v="21"/>
    <n v="306011143"/>
    <x v="143"/>
    <x v="4"/>
    <x v="0"/>
    <n v="5820.18087681825"/>
  </r>
  <r>
    <n v="306"/>
    <x v="5"/>
    <n v="30601"/>
    <x v="21"/>
    <n v="306011143"/>
    <x v="143"/>
    <x v="4"/>
    <x v="1"/>
    <n v="365.406140890296"/>
  </r>
  <r>
    <n v="306"/>
    <x v="5"/>
    <n v="30601"/>
    <x v="21"/>
    <n v="306011143"/>
    <x v="143"/>
    <x v="4"/>
    <x v="2"/>
    <n v="347.19968705735101"/>
  </r>
  <r>
    <n v="306"/>
    <x v="5"/>
    <n v="30601"/>
    <x v="21"/>
    <n v="306011143"/>
    <x v="143"/>
    <x v="5"/>
    <x v="0"/>
    <n v="5867.7290398627802"/>
  </r>
  <r>
    <n v="306"/>
    <x v="5"/>
    <n v="30601"/>
    <x v="21"/>
    <n v="306011143"/>
    <x v="143"/>
    <x v="5"/>
    <x v="1"/>
    <n v="363.03034349863998"/>
  </r>
  <r>
    <n v="306"/>
    <x v="5"/>
    <n v="30601"/>
    <x v="21"/>
    <n v="306011143"/>
    <x v="143"/>
    <x v="5"/>
    <x v="2"/>
    <n v="351.79315666823999"/>
  </r>
  <r>
    <n v="306"/>
    <x v="5"/>
    <n v="30602"/>
    <x v="22"/>
    <n v="306021144"/>
    <x v="144"/>
    <x v="0"/>
    <x v="0"/>
    <n v="6489"/>
  </r>
  <r>
    <n v="306"/>
    <x v="5"/>
    <n v="30602"/>
    <x v="22"/>
    <n v="306021144"/>
    <x v="144"/>
    <x v="0"/>
    <x v="1"/>
    <n v="1100"/>
  </r>
  <r>
    <n v="306"/>
    <x v="5"/>
    <n v="30602"/>
    <x v="22"/>
    <n v="306021144"/>
    <x v="144"/>
    <x v="0"/>
    <x v="2"/>
    <n v="907"/>
  </r>
  <r>
    <n v="306"/>
    <x v="5"/>
    <n v="30602"/>
    <x v="22"/>
    <n v="306021144"/>
    <x v="144"/>
    <x v="1"/>
    <x v="0"/>
    <n v="7377.3345031456001"/>
  </r>
  <r>
    <n v="306"/>
    <x v="5"/>
    <n v="30602"/>
    <x v="22"/>
    <n v="306021144"/>
    <x v="144"/>
    <x v="1"/>
    <x v="1"/>
    <n v="1031.2725547743501"/>
  </r>
  <r>
    <n v="306"/>
    <x v="5"/>
    <n v="30602"/>
    <x v="22"/>
    <n v="306021144"/>
    <x v="144"/>
    <x v="1"/>
    <x v="2"/>
    <n v="915.93530648799401"/>
  </r>
  <r>
    <n v="306"/>
    <x v="5"/>
    <n v="30602"/>
    <x v="22"/>
    <n v="306021144"/>
    <x v="144"/>
    <x v="2"/>
    <x v="0"/>
    <n v="7743.7213281976501"/>
  </r>
  <r>
    <n v="306"/>
    <x v="5"/>
    <n v="30602"/>
    <x v="22"/>
    <n v="306021144"/>
    <x v="144"/>
    <x v="2"/>
    <x v="1"/>
    <n v="1001.15861573768"/>
  </r>
  <r>
    <n v="306"/>
    <x v="5"/>
    <n v="30602"/>
    <x v="22"/>
    <n v="306021144"/>
    <x v="144"/>
    <x v="2"/>
    <x v="2"/>
    <n v="848.23581394554401"/>
  </r>
  <r>
    <n v="306"/>
    <x v="5"/>
    <n v="30602"/>
    <x v="22"/>
    <n v="306021144"/>
    <x v="144"/>
    <x v="3"/>
    <x v="0"/>
    <n v="8059.1297145130702"/>
  </r>
  <r>
    <n v="306"/>
    <x v="5"/>
    <n v="30602"/>
    <x v="22"/>
    <n v="306021144"/>
    <x v="144"/>
    <x v="3"/>
    <x v="1"/>
    <n v="1038.81440324764"/>
  </r>
  <r>
    <n v="306"/>
    <x v="5"/>
    <n v="30602"/>
    <x v="22"/>
    <n v="306021144"/>
    <x v="144"/>
    <x v="3"/>
    <x v="2"/>
    <n v="811.15578300388404"/>
  </r>
  <r>
    <n v="306"/>
    <x v="5"/>
    <n v="30602"/>
    <x v="22"/>
    <n v="306021144"/>
    <x v="144"/>
    <x v="4"/>
    <x v="0"/>
    <n v="8322.7233748916697"/>
  </r>
  <r>
    <n v="306"/>
    <x v="5"/>
    <n v="30602"/>
    <x v="22"/>
    <n v="306021144"/>
    <x v="144"/>
    <x v="4"/>
    <x v="1"/>
    <n v="1082.52620759461"/>
  </r>
  <r>
    <n v="306"/>
    <x v="5"/>
    <n v="30602"/>
    <x v="22"/>
    <n v="306021144"/>
    <x v="144"/>
    <x v="4"/>
    <x v="2"/>
    <n v="834.00501860263205"/>
  </r>
  <r>
    <n v="306"/>
    <x v="5"/>
    <n v="30602"/>
    <x v="22"/>
    <n v="306021144"/>
    <x v="144"/>
    <x v="5"/>
    <x v="0"/>
    <n v="8620.9897408275101"/>
  </r>
  <r>
    <n v="306"/>
    <x v="5"/>
    <n v="30602"/>
    <x v="22"/>
    <n v="306021144"/>
    <x v="144"/>
    <x v="5"/>
    <x v="1"/>
    <n v="1115.0425299329199"/>
  </r>
  <r>
    <n v="306"/>
    <x v="5"/>
    <n v="30602"/>
    <x v="22"/>
    <n v="306021144"/>
    <x v="144"/>
    <x v="5"/>
    <x v="2"/>
    <n v="875.169359229051"/>
  </r>
  <r>
    <n v="306"/>
    <x v="5"/>
    <n v="30602"/>
    <x v="22"/>
    <n v="306021145"/>
    <x v="145"/>
    <x v="0"/>
    <x v="0"/>
    <n v="11658"/>
  </r>
  <r>
    <n v="306"/>
    <x v="5"/>
    <n v="30602"/>
    <x v="22"/>
    <n v="306021145"/>
    <x v="145"/>
    <x v="0"/>
    <x v="1"/>
    <n v="548"/>
  </r>
  <r>
    <n v="306"/>
    <x v="5"/>
    <n v="30602"/>
    <x v="22"/>
    <n v="306021145"/>
    <x v="145"/>
    <x v="0"/>
    <x v="2"/>
    <n v="613"/>
  </r>
  <r>
    <n v="306"/>
    <x v="5"/>
    <n v="30602"/>
    <x v="22"/>
    <n v="306021145"/>
    <x v="145"/>
    <x v="1"/>
    <x v="0"/>
    <n v="12510.167561706799"/>
  </r>
  <r>
    <n v="306"/>
    <x v="5"/>
    <n v="30602"/>
    <x v="22"/>
    <n v="306021145"/>
    <x v="145"/>
    <x v="1"/>
    <x v="1"/>
    <n v="549.89309274591903"/>
  </r>
  <r>
    <n v="306"/>
    <x v="5"/>
    <n v="30602"/>
    <x v="22"/>
    <n v="306021145"/>
    <x v="145"/>
    <x v="1"/>
    <x v="2"/>
    <n v="694.62312555431299"/>
  </r>
  <r>
    <n v="306"/>
    <x v="5"/>
    <n v="30602"/>
    <x v="22"/>
    <n v="306021145"/>
    <x v="145"/>
    <x v="2"/>
    <x v="0"/>
    <n v="12917.8640425585"/>
  </r>
  <r>
    <n v="306"/>
    <x v="5"/>
    <n v="30602"/>
    <x v="22"/>
    <n v="306021145"/>
    <x v="145"/>
    <x v="2"/>
    <x v="1"/>
    <n v="546.38508353271004"/>
  </r>
  <r>
    <n v="306"/>
    <x v="5"/>
    <n v="30602"/>
    <x v="22"/>
    <n v="306021145"/>
    <x v="145"/>
    <x v="2"/>
    <x v="2"/>
    <n v="682.73847740409303"/>
  </r>
  <r>
    <n v="306"/>
    <x v="5"/>
    <n v="30602"/>
    <x v="22"/>
    <n v="306021145"/>
    <x v="145"/>
    <x v="3"/>
    <x v="0"/>
    <n v="13389.032463141501"/>
  </r>
  <r>
    <n v="306"/>
    <x v="5"/>
    <n v="30602"/>
    <x v="22"/>
    <n v="306021145"/>
    <x v="145"/>
    <x v="3"/>
    <x v="1"/>
    <n v="562.68730135156295"/>
  </r>
  <r>
    <n v="306"/>
    <x v="5"/>
    <n v="30602"/>
    <x v="22"/>
    <n v="306021145"/>
    <x v="145"/>
    <x v="3"/>
    <x v="2"/>
    <n v="675.09979497519896"/>
  </r>
  <r>
    <n v="306"/>
    <x v="5"/>
    <n v="30602"/>
    <x v="22"/>
    <n v="306021145"/>
    <x v="145"/>
    <x v="4"/>
    <x v="0"/>
    <n v="13633.243183971999"/>
  </r>
  <r>
    <n v="306"/>
    <x v="5"/>
    <n v="30602"/>
    <x v="22"/>
    <n v="306021145"/>
    <x v="145"/>
    <x v="4"/>
    <x v="1"/>
    <n v="577.74292039195097"/>
  </r>
  <r>
    <n v="306"/>
    <x v="5"/>
    <n v="30602"/>
    <x v="22"/>
    <n v="306021145"/>
    <x v="145"/>
    <x v="4"/>
    <x v="2"/>
    <n v="688.09588403539601"/>
  </r>
  <r>
    <n v="306"/>
    <x v="5"/>
    <n v="30602"/>
    <x v="22"/>
    <n v="306021145"/>
    <x v="145"/>
    <x v="5"/>
    <x v="0"/>
    <n v="13919.5034901941"/>
  </r>
  <r>
    <n v="306"/>
    <x v="5"/>
    <n v="30602"/>
    <x v="22"/>
    <n v="306021145"/>
    <x v="145"/>
    <x v="5"/>
    <x v="1"/>
    <n v="586.151210967922"/>
  </r>
  <r>
    <n v="306"/>
    <x v="5"/>
    <n v="30602"/>
    <x v="22"/>
    <n v="306021145"/>
    <x v="145"/>
    <x v="5"/>
    <x v="2"/>
    <n v="714.42103197441895"/>
  </r>
  <r>
    <n v="306"/>
    <x v="5"/>
    <n v="30602"/>
    <x v="22"/>
    <n v="306021146"/>
    <x v="146"/>
    <x v="0"/>
    <x v="0"/>
    <n v="7068"/>
  </r>
  <r>
    <n v="306"/>
    <x v="5"/>
    <n v="30602"/>
    <x v="22"/>
    <n v="306021146"/>
    <x v="146"/>
    <x v="0"/>
    <x v="1"/>
    <n v="734"/>
  </r>
  <r>
    <n v="306"/>
    <x v="5"/>
    <n v="30602"/>
    <x v="22"/>
    <n v="306021146"/>
    <x v="146"/>
    <x v="0"/>
    <x v="2"/>
    <n v="649"/>
  </r>
  <r>
    <n v="306"/>
    <x v="5"/>
    <n v="30602"/>
    <x v="22"/>
    <n v="306021146"/>
    <x v="146"/>
    <x v="1"/>
    <x v="0"/>
    <n v="7326.1282730788298"/>
  </r>
  <r>
    <n v="306"/>
    <x v="5"/>
    <n v="30602"/>
    <x v="22"/>
    <n v="306021146"/>
    <x v="146"/>
    <x v="1"/>
    <x v="1"/>
    <n v="720.97946093864095"/>
  </r>
  <r>
    <n v="306"/>
    <x v="5"/>
    <n v="30602"/>
    <x v="22"/>
    <n v="306021146"/>
    <x v="146"/>
    <x v="1"/>
    <x v="2"/>
    <n v="676.20087970430404"/>
  </r>
  <r>
    <n v="306"/>
    <x v="5"/>
    <n v="30602"/>
    <x v="22"/>
    <n v="306021146"/>
    <x v="146"/>
    <x v="2"/>
    <x v="0"/>
    <n v="7480.52061761813"/>
  </r>
  <r>
    <n v="306"/>
    <x v="5"/>
    <n v="30602"/>
    <x v="22"/>
    <n v="306021146"/>
    <x v="146"/>
    <x v="2"/>
    <x v="1"/>
    <n v="710.98400994974202"/>
  </r>
  <r>
    <n v="306"/>
    <x v="5"/>
    <n v="30602"/>
    <x v="22"/>
    <n v="306021146"/>
    <x v="146"/>
    <x v="2"/>
    <x v="2"/>
    <n v="642.84247519585995"/>
  </r>
  <r>
    <n v="306"/>
    <x v="5"/>
    <n v="30602"/>
    <x v="22"/>
    <n v="306021146"/>
    <x v="146"/>
    <x v="3"/>
    <x v="0"/>
    <n v="7628.3792488910603"/>
  </r>
  <r>
    <n v="306"/>
    <x v="5"/>
    <n v="30602"/>
    <x v="22"/>
    <n v="306021146"/>
    <x v="146"/>
    <x v="3"/>
    <x v="1"/>
    <n v="724.13063208685003"/>
  </r>
  <r>
    <n v="306"/>
    <x v="5"/>
    <n v="30602"/>
    <x v="22"/>
    <n v="306021146"/>
    <x v="146"/>
    <x v="3"/>
    <x v="2"/>
    <n v="616.44628830520401"/>
  </r>
  <r>
    <n v="306"/>
    <x v="5"/>
    <n v="30602"/>
    <x v="22"/>
    <n v="306021146"/>
    <x v="146"/>
    <x v="4"/>
    <x v="0"/>
    <n v="7710.5766980326598"/>
  </r>
  <r>
    <n v="306"/>
    <x v="5"/>
    <n v="30602"/>
    <x v="22"/>
    <n v="306021146"/>
    <x v="146"/>
    <x v="4"/>
    <x v="1"/>
    <n v="736.43800566196398"/>
  </r>
  <r>
    <n v="306"/>
    <x v="5"/>
    <n v="30602"/>
    <x v="22"/>
    <n v="306021146"/>
    <x v="146"/>
    <x v="4"/>
    <x v="2"/>
    <n v="617.65008596870405"/>
  </r>
  <r>
    <n v="306"/>
    <x v="5"/>
    <n v="30602"/>
    <x v="22"/>
    <n v="306021146"/>
    <x v="146"/>
    <x v="5"/>
    <x v="0"/>
    <n v="7773.3012908105002"/>
  </r>
  <r>
    <n v="306"/>
    <x v="5"/>
    <n v="30602"/>
    <x v="22"/>
    <n v="306021146"/>
    <x v="146"/>
    <x v="5"/>
    <x v="1"/>
    <n v="732.58465836037897"/>
  </r>
  <r>
    <n v="306"/>
    <x v="5"/>
    <n v="30602"/>
    <x v="22"/>
    <n v="306021146"/>
    <x v="146"/>
    <x v="5"/>
    <x v="2"/>
    <n v="625.97749683350901"/>
  </r>
  <r>
    <n v="306"/>
    <x v="5"/>
    <n v="30602"/>
    <x v="22"/>
    <n v="306021147"/>
    <x v="147"/>
    <x v="0"/>
    <x v="0"/>
    <n v="9135"/>
  </r>
  <r>
    <n v="306"/>
    <x v="5"/>
    <n v="30602"/>
    <x v="22"/>
    <n v="306021147"/>
    <x v="147"/>
    <x v="0"/>
    <x v="1"/>
    <n v="1321"/>
  </r>
  <r>
    <n v="306"/>
    <x v="5"/>
    <n v="30602"/>
    <x v="22"/>
    <n v="306021147"/>
    <x v="147"/>
    <x v="0"/>
    <x v="2"/>
    <n v="1154"/>
  </r>
  <r>
    <n v="306"/>
    <x v="5"/>
    <n v="30602"/>
    <x v="22"/>
    <n v="306021147"/>
    <x v="147"/>
    <x v="1"/>
    <x v="0"/>
    <n v="9877.7567340510705"/>
  </r>
  <r>
    <n v="306"/>
    <x v="5"/>
    <n v="30602"/>
    <x v="22"/>
    <n v="306021147"/>
    <x v="147"/>
    <x v="1"/>
    <x v="1"/>
    <n v="1355.3204078923"/>
  </r>
  <r>
    <n v="306"/>
    <x v="5"/>
    <n v="30602"/>
    <x v="22"/>
    <n v="306021147"/>
    <x v="147"/>
    <x v="1"/>
    <x v="2"/>
    <n v="1247.6923122742801"/>
  </r>
  <r>
    <n v="306"/>
    <x v="5"/>
    <n v="30602"/>
    <x v="22"/>
    <n v="306021147"/>
    <x v="147"/>
    <x v="2"/>
    <x v="0"/>
    <n v="10640.069294885299"/>
  </r>
  <r>
    <n v="306"/>
    <x v="5"/>
    <n v="30602"/>
    <x v="22"/>
    <n v="306021147"/>
    <x v="147"/>
    <x v="2"/>
    <x v="1"/>
    <n v="1380.4501080616999"/>
  </r>
  <r>
    <n v="306"/>
    <x v="5"/>
    <n v="30602"/>
    <x v="22"/>
    <n v="306021147"/>
    <x v="147"/>
    <x v="2"/>
    <x v="2"/>
    <n v="1250.3400431488601"/>
  </r>
  <r>
    <n v="306"/>
    <x v="5"/>
    <n v="30602"/>
    <x v="22"/>
    <n v="306021147"/>
    <x v="147"/>
    <x v="3"/>
    <x v="0"/>
    <n v="11456.8684872392"/>
  </r>
  <r>
    <n v="306"/>
    <x v="5"/>
    <n v="30602"/>
    <x v="22"/>
    <n v="306021147"/>
    <x v="147"/>
    <x v="3"/>
    <x v="1"/>
    <n v="1480.1842746334601"/>
  </r>
  <r>
    <n v="306"/>
    <x v="5"/>
    <n v="30602"/>
    <x v="22"/>
    <n v="306021147"/>
    <x v="147"/>
    <x v="3"/>
    <x v="2"/>
    <n v="1264.76597523224"/>
  </r>
  <r>
    <n v="306"/>
    <x v="5"/>
    <n v="30602"/>
    <x v="22"/>
    <n v="306021147"/>
    <x v="147"/>
    <x v="4"/>
    <x v="0"/>
    <n v="11852.3028397986"/>
  </r>
  <r>
    <n v="306"/>
    <x v="5"/>
    <n v="30602"/>
    <x v="22"/>
    <n v="306021147"/>
    <x v="147"/>
    <x v="4"/>
    <x v="1"/>
    <n v="1550.55534736292"/>
  </r>
  <r>
    <n v="306"/>
    <x v="5"/>
    <n v="30602"/>
    <x v="22"/>
    <n v="306021147"/>
    <x v="147"/>
    <x v="4"/>
    <x v="2"/>
    <n v="1304.53503598824"/>
  </r>
  <r>
    <n v="306"/>
    <x v="5"/>
    <n v="30602"/>
    <x v="22"/>
    <n v="306021147"/>
    <x v="147"/>
    <x v="5"/>
    <x v="0"/>
    <n v="12302.1598784078"/>
  </r>
  <r>
    <n v="306"/>
    <x v="5"/>
    <n v="30602"/>
    <x v="22"/>
    <n v="306021147"/>
    <x v="147"/>
    <x v="5"/>
    <x v="1"/>
    <n v="1603.34933607521"/>
  </r>
  <r>
    <n v="306"/>
    <x v="5"/>
    <n v="30602"/>
    <x v="22"/>
    <n v="306021147"/>
    <x v="147"/>
    <x v="5"/>
    <x v="2"/>
    <n v="1372.9998733671"/>
  </r>
  <r>
    <n v="306"/>
    <x v="5"/>
    <n v="30602"/>
    <x v="22"/>
    <n v="306021148"/>
    <x v="148"/>
    <x v="0"/>
    <x v="0"/>
    <n v="7926"/>
  </r>
  <r>
    <n v="306"/>
    <x v="5"/>
    <n v="30602"/>
    <x v="22"/>
    <n v="306021148"/>
    <x v="148"/>
    <x v="0"/>
    <x v="1"/>
    <n v="1077"/>
  </r>
  <r>
    <n v="306"/>
    <x v="5"/>
    <n v="30602"/>
    <x v="22"/>
    <n v="306021148"/>
    <x v="148"/>
    <x v="0"/>
    <x v="2"/>
    <n v="961"/>
  </r>
  <r>
    <n v="306"/>
    <x v="5"/>
    <n v="30602"/>
    <x v="22"/>
    <n v="306021148"/>
    <x v="148"/>
    <x v="1"/>
    <x v="0"/>
    <n v="9624.8229801974394"/>
  </r>
  <r>
    <n v="306"/>
    <x v="5"/>
    <n v="30602"/>
    <x v="22"/>
    <n v="306021148"/>
    <x v="148"/>
    <x v="1"/>
    <x v="1"/>
    <n v="1055.13028116535"/>
  </r>
  <r>
    <n v="306"/>
    <x v="5"/>
    <n v="30602"/>
    <x v="22"/>
    <n v="306021148"/>
    <x v="148"/>
    <x v="1"/>
    <x v="2"/>
    <n v="1082.09417196763"/>
  </r>
  <r>
    <n v="306"/>
    <x v="5"/>
    <n v="30602"/>
    <x v="22"/>
    <n v="306021148"/>
    <x v="148"/>
    <x v="2"/>
    <x v="0"/>
    <n v="15305.9501290633"/>
  </r>
  <r>
    <n v="306"/>
    <x v="5"/>
    <n v="30602"/>
    <x v="22"/>
    <n v="306021148"/>
    <x v="148"/>
    <x v="2"/>
    <x v="1"/>
    <n v="1574.2946902465101"/>
  </r>
  <r>
    <n v="306"/>
    <x v="5"/>
    <n v="30602"/>
    <x v="22"/>
    <n v="306021148"/>
    <x v="148"/>
    <x v="2"/>
    <x v="2"/>
    <n v="1468.0901552589301"/>
  </r>
  <r>
    <n v="306"/>
    <x v="5"/>
    <n v="30602"/>
    <x v="22"/>
    <n v="306021148"/>
    <x v="148"/>
    <x v="3"/>
    <x v="0"/>
    <n v="19388.231196203"/>
  </r>
  <r>
    <n v="306"/>
    <x v="5"/>
    <n v="30602"/>
    <x v="22"/>
    <n v="306021148"/>
    <x v="148"/>
    <x v="3"/>
    <x v="1"/>
    <n v="1999.9999667833699"/>
  </r>
  <r>
    <n v="306"/>
    <x v="5"/>
    <n v="30602"/>
    <x v="22"/>
    <n v="306021148"/>
    <x v="148"/>
    <x v="3"/>
    <x v="2"/>
    <n v="1710.82766327116"/>
  </r>
  <r>
    <n v="306"/>
    <x v="5"/>
    <n v="30602"/>
    <x v="22"/>
    <n v="306021148"/>
    <x v="148"/>
    <x v="4"/>
    <x v="0"/>
    <n v="23938.916710922302"/>
  </r>
  <r>
    <n v="306"/>
    <x v="5"/>
    <n v="30602"/>
    <x v="22"/>
    <n v="306021148"/>
    <x v="148"/>
    <x v="4"/>
    <x v="1"/>
    <n v="2502.0394396082502"/>
  </r>
  <r>
    <n v="306"/>
    <x v="5"/>
    <n v="30602"/>
    <x v="22"/>
    <n v="306021148"/>
    <x v="148"/>
    <x v="4"/>
    <x v="2"/>
    <n v="2143.1024434718502"/>
  </r>
  <r>
    <n v="306"/>
    <x v="5"/>
    <n v="30602"/>
    <x v="22"/>
    <n v="306021148"/>
    <x v="148"/>
    <x v="5"/>
    <x v="0"/>
    <n v="27953.848204370799"/>
  </r>
  <r>
    <n v="306"/>
    <x v="5"/>
    <n v="30602"/>
    <x v="22"/>
    <n v="306021148"/>
    <x v="148"/>
    <x v="5"/>
    <x v="1"/>
    <n v="2891.5645011137299"/>
  </r>
  <r>
    <n v="306"/>
    <x v="5"/>
    <n v="30602"/>
    <x v="22"/>
    <n v="306021148"/>
    <x v="148"/>
    <x v="5"/>
    <x v="2"/>
    <n v="2567.7325351982599"/>
  </r>
  <r>
    <n v="306"/>
    <x v="5"/>
    <n v="30602"/>
    <x v="22"/>
    <n v="306021149"/>
    <x v="149"/>
    <x v="0"/>
    <x v="0"/>
    <n v="8199"/>
  </r>
  <r>
    <n v="306"/>
    <x v="5"/>
    <n v="30602"/>
    <x v="22"/>
    <n v="306021149"/>
    <x v="149"/>
    <x v="0"/>
    <x v="1"/>
    <n v="959"/>
  </r>
  <r>
    <n v="306"/>
    <x v="5"/>
    <n v="30602"/>
    <x v="22"/>
    <n v="306021149"/>
    <x v="149"/>
    <x v="0"/>
    <x v="2"/>
    <n v="923"/>
  </r>
  <r>
    <n v="306"/>
    <x v="5"/>
    <n v="30602"/>
    <x v="22"/>
    <n v="306021149"/>
    <x v="149"/>
    <x v="1"/>
    <x v="0"/>
    <n v="8809.84879258414"/>
  </r>
  <r>
    <n v="306"/>
    <x v="5"/>
    <n v="30602"/>
    <x v="22"/>
    <n v="306021149"/>
    <x v="149"/>
    <x v="1"/>
    <x v="1"/>
    <n v="804.21279136903104"/>
  </r>
  <r>
    <n v="306"/>
    <x v="5"/>
    <n v="30602"/>
    <x v="22"/>
    <n v="306021149"/>
    <x v="149"/>
    <x v="1"/>
    <x v="2"/>
    <n v="847.904060238429"/>
  </r>
  <r>
    <n v="306"/>
    <x v="5"/>
    <n v="30602"/>
    <x v="22"/>
    <n v="306021149"/>
    <x v="149"/>
    <x v="2"/>
    <x v="0"/>
    <n v="9099.3111289747794"/>
  </r>
  <r>
    <n v="306"/>
    <x v="5"/>
    <n v="30602"/>
    <x v="22"/>
    <n v="306021149"/>
    <x v="149"/>
    <x v="2"/>
    <x v="1"/>
    <n v="745.79637415354"/>
  </r>
  <r>
    <n v="306"/>
    <x v="5"/>
    <n v="30602"/>
    <x v="22"/>
    <n v="306021149"/>
    <x v="149"/>
    <x v="2"/>
    <x v="2"/>
    <n v="741.16513420306103"/>
  </r>
  <r>
    <n v="306"/>
    <x v="5"/>
    <n v="30602"/>
    <x v="22"/>
    <n v="306021149"/>
    <x v="149"/>
    <x v="3"/>
    <x v="0"/>
    <n v="9310.2728285212906"/>
  </r>
  <r>
    <n v="306"/>
    <x v="5"/>
    <n v="30602"/>
    <x v="22"/>
    <n v="306021149"/>
    <x v="149"/>
    <x v="3"/>
    <x v="1"/>
    <n v="741.47056224740197"/>
  </r>
  <r>
    <n v="306"/>
    <x v="5"/>
    <n v="30602"/>
    <x v="22"/>
    <n v="306021149"/>
    <x v="149"/>
    <x v="3"/>
    <x v="2"/>
    <n v="680.06847555126103"/>
  </r>
  <r>
    <n v="306"/>
    <x v="5"/>
    <n v="30602"/>
    <x v="22"/>
    <n v="306021149"/>
    <x v="149"/>
    <x v="4"/>
    <x v="0"/>
    <n v="9446.5159389038108"/>
  </r>
  <r>
    <n v="306"/>
    <x v="5"/>
    <n v="30602"/>
    <x v="22"/>
    <n v="306021149"/>
    <x v="149"/>
    <x v="4"/>
    <x v="1"/>
    <n v="746.339237468683"/>
  </r>
  <r>
    <n v="306"/>
    <x v="5"/>
    <n v="30602"/>
    <x v="22"/>
    <n v="306021149"/>
    <x v="149"/>
    <x v="4"/>
    <x v="2"/>
    <n v="673.83230112840897"/>
  </r>
  <r>
    <n v="306"/>
    <x v="5"/>
    <n v="30602"/>
    <x v="22"/>
    <n v="306021149"/>
    <x v="149"/>
    <x v="5"/>
    <x v="0"/>
    <n v="9540.7892713479105"/>
  </r>
  <r>
    <n v="306"/>
    <x v="5"/>
    <n v="30602"/>
    <x v="22"/>
    <n v="306021149"/>
    <x v="149"/>
    <x v="5"/>
    <x v="1"/>
    <n v="739.99996289350804"/>
  </r>
  <r>
    <n v="306"/>
    <x v="5"/>
    <n v="30602"/>
    <x v="22"/>
    <n v="306021149"/>
    <x v="149"/>
    <x v="5"/>
    <x v="2"/>
    <n v="677.70440244754798"/>
  </r>
  <r>
    <n v="306"/>
    <x v="5"/>
    <n v="30602"/>
    <x v="22"/>
    <n v="306021150"/>
    <x v="150"/>
    <x v="0"/>
    <x v="0"/>
    <n v="2"/>
  </r>
  <r>
    <n v="306"/>
    <x v="5"/>
    <n v="30602"/>
    <x v="22"/>
    <n v="306021150"/>
    <x v="150"/>
    <x v="0"/>
    <x v="1"/>
    <n v="4"/>
  </r>
  <r>
    <n v="306"/>
    <x v="5"/>
    <n v="30602"/>
    <x v="22"/>
    <n v="306021150"/>
    <x v="150"/>
    <x v="0"/>
    <x v="2"/>
    <n v="0"/>
  </r>
  <r>
    <n v="306"/>
    <x v="5"/>
    <n v="30602"/>
    <x v="22"/>
    <n v="306021150"/>
    <x v="150"/>
    <x v="1"/>
    <x v="0"/>
    <n v="2.2804313008189201"/>
  </r>
  <r>
    <n v="306"/>
    <x v="5"/>
    <n v="30602"/>
    <x v="22"/>
    <n v="306021150"/>
    <x v="150"/>
    <x v="1"/>
    <x v="1"/>
    <n v="1.1699513499973699"/>
  </r>
  <r>
    <n v="306"/>
    <x v="5"/>
    <n v="30602"/>
    <x v="22"/>
    <n v="306021150"/>
    <x v="150"/>
    <x v="1"/>
    <x v="2"/>
    <n v="2.5846173491837101"/>
  </r>
  <r>
    <n v="306"/>
    <x v="5"/>
    <n v="30602"/>
    <x v="22"/>
    <n v="306021150"/>
    <x v="150"/>
    <x v="2"/>
    <x v="0"/>
    <n v="3.9996464721266101"/>
  </r>
  <r>
    <n v="306"/>
    <x v="5"/>
    <n v="30602"/>
    <x v="22"/>
    <n v="306021150"/>
    <x v="150"/>
    <x v="2"/>
    <x v="1"/>
    <n v="3.5999999999999201E-3"/>
  </r>
  <r>
    <n v="306"/>
    <x v="5"/>
    <n v="30602"/>
    <x v="22"/>
    <n v="306021150"/>
    <x v="150"/>
    <x v="2"/>
    <x v="2"/>
    <n v="2.0547535278733999"/>
  </r>
  <r>
    <n v="306"/>
    <x v="5"/>
    <n v="30602"/>
    <x v="22"/>
    <n v="306021150"/>
    <x v="150"/>
    <x v="3"/>
    <x v="0"/>
    <n v="6.0743999999999998"/>
  </r>
  <r>
    <n v="306"/>
    <x v="5"/>
    <n v="30602"/>
    <x v="22"/>
    <n v="306021150"/>
    <x v="150"/>
    <x v="3"/>
    <x v="1"/>
    <n v="4.7999999999996396E-3"/>
  </r>
  <r>
    <n v="306"/>
    <x v="5"/>
    <n v="30602"/>
    <x v="22"/>
    <n v="306021150"/>
    <x v="150"/>
    <x v="3"/>
    <x v="2"/>
    <n v="1.7999999999997701E-3"/>
  </r>
  <r>
    <n v="306"/>
    <x v="5"/>
    <n v="30602"/>
    <x v="22"/>
    <n v="306021150"/>
    <x v="150"/>
    <x v="4"/>
    <x v="0"/>
    <n v="6.0961999999999996"/>
  </r>
  <r>
    <n v="306"/>
    <x v="5"/>
    <n v="30602"/>
    <x v="22"/>
    <n v="306021150"/>
    <x v="150"/>
    <x v="4"/>
    <x v="1"/>
    <n v="7.59999999999964E-3"/>
  </r>
  <r>
    <n v="306"/>
    <x v="5"/>
    <n v="30602"/>
    <x v="22"/>
    <n v="306021150"/>
    <x v="150"/>
    <x v="4"/>
    <x v="2"/>
    <n v="4.1999999999997699E-3"/>
  </r>
  <r>
    <n v="306"/>
    <x v="5"/>
    <n v="30602"/>
    <x v="22"/>
    <n v="306021150"/>
    <x v="150"/>
    <x v="5"/>
    <x v="0"/>
    <n v="6.1179999935652001"/>
  </r>
  <r>
    <n v="306"/>
    <x v="5"/>
    <n v="30602"/>
    <x v="22"/>
    <n v="306021150"/>
    <x v="150"/>
    <x v="5"/>
    <x v="1"/>
    <n v="1.0399999999999601E-2"/>
  </r>
  <r>
    <n v="306"/>
    <x v="5"/>
    <n v="30602"/>
    <x v="22"/>
    <n v="306021150"/>
    <x v="150"/>
    <x v="5"/>
    <x v="2"/>
    <n v="6.5999999999997701E-3"/>
  </r>
  <r>
    <n v="306"/>
    <x v="5"/>
    <n v="30602"/>
    <x v="22"/>
    <n v="306021151"/>
    <x v="151"/>
    <x v="0"/>
    <x v="0"/>
    <n v="5222"/>
  </r>
  <r>
    <n v="306"/>
    <x v="5"/>
    <n v="30602"/>
    <x v="22"/>
    <n v="306021151"/>
    <x v="151"/>
    <x v="0"/>
    <x v="1"/>
    <n v="587"/>
  </r>
  <r>
    <n v="306"/>
    <x v="5"/>
    <n v="30602"/>
    <x v="22"/>
    <n v="306021151"/>
    <x v="151"/>
    <x v="0"/>
    <x v="2"/>
    <n v="478"/>
  </r>
  <r>
    <n v="306"/>
    <x v="5"/>
    <n v="30602"/>
    <x v="22"/>
    <n v="306021151"/>
    <x v="151"/>
    <x v="1"/>
    <x v="0"/>
    <n v="5305.2881472249601"/>
  </r>
  <r>
    <n v="306"/>
    <x v="5"/>
    <n v="30602"/>
    <x v="22"/>
    <n v="306021151"/>
    <x v="151"/>
    <x v="1"/>
    <x v="1"/>
    <n v="559.34077986860098"/>
  </r>
  <r>
    <n v="306"/>
    <x v="5"/>
    <n v="30602"/>
    <x v="22"/>
    <n v="306021151"/>
    <x v="151"/>
    <x v="1"/>
    <x v="2"/>
    <n v="469.841345615151"/>
  </r>
  <r>
    <n v="306"/>
    <x v="5"/>
    <n v="30602"/>
    <x v="22"/>
    <n v="306021151"/>
    <x v="151"/>
    <x v="2"/>
    <x v="0"/>
    <n v="5471.7437034964196"/>
  </r>
  <r>
    <n v="306"/>
    <x v="5"/>
    <n v="30602"/>
    <x v="22"/>
    <n v="306021151"/>
    <x v="151"/>
    <x v="2"/>
    <x v="1"/>
    <n v="539.93515436371501"/>
  </r>
  <r>
    <n v="306"/>
    <x v="5"/>
    <n v="30602"/>
    <x v="22"/>
    <n v="306021151"/>
    <x v="151"/>
    <x v="2"/>
    <x v="2"/>
    <n v="444.64261561148601"/>
  </r>
  <r>
    <n v="306"/>
    <x v="5"/>
    <n v="30602"/>
    <x v="22"/>
    <n v="306021151"/>
    <x v="151"/>
    <x v="3"/>
    <x v="0"/>
    <n v="5637.3935367470604"/>
  </r>
  <r>
    <n v="306"/>
    <x v="5"/>
    <n v="30602"/>
    <x v="22"/>
    <n v="306021151"/>
    <x v="151"/>
    <x v="3"/>
    <x v="1"/>
    <n v="543.58110327096995"/>
  </r>
  <r>
    <n v="306"/>
    <x v="5"/>
    <n v="30602"/>
    <x v="22"/>
    <n v="306021151"/>
    <x v="151"/>
    <x v="3"/>
    <x v="2"/>
    <n v="426.375534727483"/>
  </r>
  <r>
    <n v="306"/>
    <x v="5"/>
    <n v="30602"/>
    <x v="22"/>
    <n v="306021151"/>
    <x v="151"/>
    <x v="4"/>
    <x v="0"/>
    <n v="5731.5713363574696"/>
  </r>
  <r>
    <n v="306"/>
    <x v="5"/>
    <n v="30602"/>
    <x v="22"/>
    <n v="306021151"/>
    <x v="151"/>
    <x v="4"/>
    <x v="1"/>
    <n v="551.64974556602101"/>
  </r>
  <r>
    <n v="306"/>
    <x v="5"/>
    <n v="30602"/>
    <x v="22"/>
    <n v="306021151"/>
    <x v="151"/>
    <x v="4"/>
    <x v="2"/>
    <n v="426.32059099766502"/>
  </r>
  <r>
    <n v="306"/>
    <x v="5"/>
    <n v="30602"/>
    <x v="22"/>
    <n v="306021151"/>
    <x v="151"/>
    <x v="5"/>
    <x v="0"/>
    <n v="5820.6035204320297"/>
  </r>
  <r>
    <n v="306"/>
    <x v="5"/>
    <n v="30602"/>
    <x v="22"/>
    <n v="306021151"/>
    <x v="151"/>
    <x v="5"/>
    <x v="1"/>
    <n v="552.89010569154004"/>
  </r>
  <r>
    <n v="306"/>
    <x v="5"/>
    <n v="30602"/>
    <x v="22"/>
    <n v="306021151"/>
    <x v="151"/>
    <x v="5"/>
    <x v="2"/>
    <n v="433.72741088410402"/>
  </r>
  <r>
    <n v="306"/>
    <x v="5"/>
    <n v="30602"/>
    <x v="22"/>
    <n v="306021152"/>
    <x v="152"/>
    <x v="0"/>
    <x v="0"/>
    <n v="4497"/>
  </r>
  <r>
    <n v="306"/>
    <x v="5"/>
    <n v="30602"/>
    <x v="22"/>
    <n v="306021152"/>
    <x v="152"/>
    <x v="0"/>
    <x v="1"/>
    <n v="386"/>
  </r>
  <r>
    <n v="306"/>
    <x v="5"/>
    <n v="30602"/>
    <x v="22"/>
    <n v="306021152"/>
    <x v="152"/>
    <x v="0"/>
    <x v="2"/>
    <n v="366"/>
  </r>
  <r>
    <n v="306"/>
    <x v="5"/>
    <n v="30602"/>
    <x v="22"/>
    <n v="306021152"/>
    <x v="152"/>
    <x v="1"/>
    <x v="0"/>
    <n v="4542.8438738405202"/>
  </r>
  <r>
    <n v="306"/>
    <x v="5"/>
    <n v="30602"/>
    <x v="22"/>
    <n v="306021152"/>
    <x v="152"/>
    <x v="1"/>
    <x v="1"/>
    <n v="381.83685873819201"/>
  </r>
  <r>
    <n v="306"/>
    <x v="5"/>
    <n v="30602"/>
    <x v="22"/>
    <n v="306021152"/>
    <x v="152"/>
    <x v="1"/>
    <x v="2"/>
    <n v="419.12288282013998"/>
  </r>
  <r>
    <n v="306"/>
    <x v="5"/>
    <n v="30602"/>
    <x v="22"/>
    <n v="306021152"/>
    <x v="152"/>
    <x v="2"/>
    <x v="0"/>
    <n v="4675.1116630197303"/>
  </r>
  <r>
    <n v="306"/>
    <x v="5"/>
    <n v="30602"/>
    <x v="22"/>
    <n v="306021152"/>
    <x v="152"/>
    <x v="2"/>
    <x v="1"/>
    <n v="381.53106232847199"/>
  </r>
  <r>
    <n v="306"/>
    <x v="5"/>
    <n v="30602"/>
    <x v="22"/>
    <n v="306021152"/>
    <x v="152"/>
    <x v="2"/>
    <x v="2"/>
    <n v="421.752266439349"/>
  </r>
  <r>
    <n v="306"/>
    <x v="5"/>
    <n v="30602"/>
    <x v="22"/>
    <n v="306021152"/>
    <x v="152"/>
    <x v="3"/>
    <x v="0"/>
    <n v="4831.9804540221703"/>
  </r>
  <r>
    <n v="306"/>
    <x v="5"/>
    <n v="30602"/>
    <x v="22"/>
    <n v="306021152"/>
    <x v="152"/>
    <x v="3"/>
    <x v="1"/>
    <n v="393.61332512720298"/>
  </r>
  <r>
    <n v="306"/>
    <x v="5"/>
    <n v="30602"/>
    <x v="22"/>
    <n v="306021152"/>
    <x v="152"/>
    <x v="3"/>
    <x v="2"/>
    <n v="416.73399848715201"/>
  </r>
  <r>
    <n v="306"/>
    <x v="5"/>
    <n v="30602"/>
    <x v="22"/>
    <n v="306021152"/>
    <x v="152"/>
    <x v="4"/>
    <x v="0"/>
    <n v="4933.9718027218596"/>
  </r>
  <r>
    <n v="306"/>
    <x v="5"/>
    <n v="30602"/>
    <x v="22"/>
    <n v="306021152"/>
    <x v="152"/>
    <x v="4"/>
    <x v="1"/>
    <n v="404.796362371116"/>
  </r>
  <r>
    <n v="306"/>
    <x v="5"/>
    <n v="30602"/>
    <x v="22"/>
    <n v="306021152"/>
    <x v="152"/>
    <x v="4"/>
    <x v="2"/>
    <n v="425.03789142415297"/>
  </r>
  <r>
    <n v="306"/>
    <x v="5"/>
    <n v="30602"/>
    <x v="22"/>
    <n v="306021152"/>
    <x v="152"/>
    <x v="5"/>
    <x v="0"/>
    <n v="5026.58958556158"/>
  </r>
  <r>
    <n v="306"/>
    <x v="5"/>
    <n v="30602"/>
    <x v="22"/>
    <n v="306021152"/>
    <x v="152"/>
    <x v="5"/>
    <x v="1"/>
    <n v="409.48504162720502"/>
  </r>
  <r>
    <n v="306"/>
    <x v="5"/>
    <n v="30602"/>
    <x v="22"/>
    <n v="306021152"/>
    <x v="152"/>
    <x v="5"/>
    <x v="2"/>
    <n v="435.67625330000197"/>
  </r>
  <r>
    <n v="306"/>
    <x v="5"/>
    <n v="30602"/>
    <x v="22"/>
    <n v="306021153"/>
    <x v="153"/>
    <x v="0"/>
    <x v="0"/>
    <n v="7018"/>
  </r>
  <r>
    <n v="306"/>
    <x v="5"/>
    <n v="30602"/>
    <x v="22"/>
    <n v="306021153"/>
    <x v="153"/>
    <x v="0"/>
    <x v="1"/>
    <n v="963"/>
  </r>
  <r>
    <n v="306"/>
    <x v="5"/>
    <n v="30602"/>
    <x v="22"/>
    <n v="306021153"/>
    <x v="153"/>
    <x v="0"/>
    <x v="2"/>
    <n v="796"/>
  </r>
  <r>
    <n v="306"/>
    <x v="5"/>
    <n v="30602"/>
    <x v="22"/>
    <n v="306021153"/>
    <x v="153"/>
    <x v="1"/>
    <x v="0"/>
    <n v="7574.5199821725801"/>
  </r>
  <r>
    <n v="306"/>
    <x v="5"/>
    <n v="30602"/>
    <x v="22"/>
    <n v="306021153"/>
    <x v="153"/>
    <x v="1"/>
    <x v="1"/>
    <n v="759.97837259852201"/>
  </r>
  <r>
    <n v="306"/>
    <x v="5"/>
    <n v="30602"/>
    <x v="22"/>
    <n v="306021153"/>
    <x v="153"/>
    <x v="1"/>
    <x v="2"/>
    <n v="751.68316534193502"/>
  </r>
  <r>
    <n v="306"/>
    <x v="5"/>
    <n v="30602"/>
    <x v="22"/>
    <n v="306021153"/>
    <x v="153"/>
    <x v="2"/>
    <x v="0"/>
    <n v="7760.9711112208697"/>
  </r>
  <r>
    <n v="306"/>
    <x v="5"/>
    <n v="30602"/>
    <x v="22"/>
    <n v="306021153"/>
    <x v="153"/>
    <x v="2"/>
    <x v="1"/>
    <n v="693.44753403106404"/>
  </r>
  <r>
    <n v="306"/>
    <x v="5"/>
    <n v="30602"/>
    <x v="22"/>
    <n v="306021153"/>
    <x v="153"/>
    <x v="2"/>
    <x v="2"/>
    <n v="644.55073257541198"/>
  </r>
  <r>
    <n v="306"/>
    <x v="5"/>
    <n v="30602"/>
    <x v="22"/>
    <n v="306021153"/>
    <x v="153"/>
    <x v="3"/>
    <x v="0"/>
    <n v="7845.2406541878399"/>
  </r>
  <r>
    <n v="306"/>
    <x v="5"/>
    <n v="30602"/>
    <x v="22"/>
    <n v="306021153"/>
    <x v="153"/>
    <x v="3"/>
    <x v="1"/>
    <n v="692.506984966392"/>
  </r>
  <r>
    <n v="306"/>
    <x v="5"/>
    <n v="30602"/>
    <x v="22"/>
    <n v="306021153"/>
    <x v="153"/>
    <x v="3"/>
    <x v="2"/>
    <n v="582.35900032215102"/>
  </r>
  <r>
    <n v="306"/>
    <x v="5"/>
    <n v="30602"/>
    <x v="22"/>
    <n v="306021153"/>
    <x v="153"/>
    <x v="4"/>
    <x v="0"/>
    <n v="7859.1199465979498"/>
  </r>
  <r>
    <n v="306"/>
    <x v="5"/>
    <n v="30602"/>
    <x v="22"/>
    <n v="306021153"/>
    <x v="153"/>
    <x v="4"/>
    <x v="1"/>
    <n v="695.64168210245896"/>
  </r>
  <r>
    <n v="306"/>
    <x v="5"/>
    <n v="30602"/>
    <x v="22"/>
    <n v="306021153"/>
    <x v="153"/>
    <x v="4"/>
    <x v="2"/>
    <n v="576.08762858362695"/>
  </r>
  <r>
    <n v="306"/>
    <x v="5"/>
    <n v="30602"/>
    <x v="22"/>
    <n v="306021153"/>
    <x v="153"/>
    <x v="5"/>
    <x v="0"/>
    <n v="7861.8040674806198"/>
  </r>
  <r>
    <n v="306"/>
    <x v="5"/>
    <n v="30602"/>
    <x v="22"/>
    <n v="306021153"/>
    <x v="153"/>
    <x v="5"/>
    <x v="1"/>
    <n v="688.54206503020202"/>
  </r>
  <r>
    <n v="306"/>
    <x v="5"/>
    <n v="30602"/>
    <x v="22"/>
    <n v="306021153"/>
    <x v="153"/>
    <x v="5"/>
    <x v="2"/>
    <n v="579.05791532541002"/>
  </r>
  <r>
    <n v="306"/>
    <x v="5"/>
    <n v="30602"/>
    <x v="22"/>
    <n v="306021154"/>
    <x v="154"/>
    <x v="0"/>
    <x v="0"/>
    <n v="5842"/>
  </r>
  <r>
    <n v="306"/>
    <x v="5"/>
    <n v="30602"/>
    <x v="22"/>
    <n v="306021154"/>
    <x v="154"/>
    <x v="0"/>
    <x v="1"/>
    <n v="398"/>
  </r>
  <r>
    <n v="306"/>
    <x v="5"/>
    <n v="30602"/>
    <x v="22"/>
    <n v="306021154"/>
    <x v="154"/>
    <x v="0"/>
    <x v="2"/>
    <n v="371"/>
  </r>
  <r>
    <n v="306"/>
    <x v="5"/>
    <n v="30602"/>
    <x v="22"/>
    <n v="306021154"/>
    <x v="154"/>
    <x v="1"/>
    <x v="0"/>
    <n v="6102.0360078031599"/>
  </r>
  <r>
    <n v="306"/>
    <x v="5"/>
    <n v="30602"/>
    <x v="22"/>
    <n v="306021154"/>
    <x v="154"/>
    <x v="1"/>
    <x v="1"/>
    <n v="322.281951226682"/>
  </r>
  <r>
    <n v="306"/>
    <x v="5"/>
    <n v="30602"/>
    <x v="22"/>
    <n v="306021154"/>
    <x v="154"/>
    <x v="1"/>
    <x v="2"/>
    <n v="407.16683424707497"/>
  </r>
  <r>
    <n v="306"/>
    <x v="5"/>
    <n v="30602"/>
    <x v="22"/>
    <n v="306021154"/>
    <x v="154"/>
    <x v="2"/>
    <x v="0"/>
    <n v="6439.6404171179402"/>
  </r>
  <r>
    <n v="306"/>
    <x v="5"/>
    <n v="30602"/>
    <x v="22"/>
    <n v="306021154"/>
    <x v="154"/>
    <x v="2"/>
    <x v="1"/>
    <n v="306.94712901960298"/>
  </r>
  <r>
    <n v="306"/>
    <x v="5"/>
    <n v="30602"/>
    <x v="22"/>
    <n v="306021154"/>
    <x v="154"/>
    <x v="2"/>
    <x v="2"/>
    <n v="373.55693423086598"/>
  </r>
  <r>
    <n v="306"/>
    <x v="5"/>
    <n v="30602"/>
    <x v="22"/>
    <n v="306021154"/>
    <x v="154"/>
    <x v="3"/>
    <x v="0"/>
    <n v="6798.6503232106297"/>
  </r>
  <r>
    <n v="306"/>
    <x v="5"/>
    <n v="30602"/>
    <x v="22"/>
    <n v="306021154"/>
    <x v="154"/>
    <x v="3"/>
    <x v="1"/>
    <n v="310.57239310107599"/>
  </r>
  <r>
    <n v="306"/>
    <x v="5"/>
    <n v="30602"/>
    <x v="22"/>
    <n v="306021154"/>
    <x v="154"/>
    <x v="3"/>
    <x v="2"/>
    <n v="356.59362824871101"/>
  </r>
  <r>
    <n v="306"/>
    <x v="5"/>
    <n v="30602"/>
    <x v="22"/>
    <n v="306021154"/>
    <x v="154"/>
    <x v="4"/>
    <x v="0"/>
    <n v="7084.1540113929004"/>
  </r>
  <r>
    <n v="306"/>
    <x v="5"/>
    <n v="30602"/>
    <x v="22"/>
    <n v="306021154"/>
    <x v="154"/>
    <x v="4"/>
    <x v="1"/>
    <n v="316.72252552967097"/>
  </r>
  <r>
    <n v="306"/>
    <x v="5"/>
    <n v="30602"/>
    <x v="22"/>
    <n v="306021154"/>
    <x v="154"/>
    <x v="4"/>
    <x v="2"/>
    <n v="361.84887597234899"/>
  </r>
  <r>
    <n v="306"/>
    <x v="5"/>
    <n v="30602"/>
    <x v="22"/>
    <n v="306021154"/>
    <x v="154"/>
    <x v="5"/>
    <x v="0"/>
    <n v="7284.1602826606504"/>
  </r>
  <r>
    <n v="306"/>
    <x v="5"/>
    <n v="30602"/>
    <x v="22"/>
    <n v="306021154"/>
    <x v="154"/>
    <x v="5"/>
    <x v="1"/>
    <n v="316.13464791650398"/>
  </r>
  <r>
    <n v="306"/>
    <x v="5"/>
    <n v="30602"/>
    <x v="22"/>
    <n v="306021154"/>
    <x v="154"/>
    <x v="5"/>
    <x v="2"/>
    <n v="367.871093548798"/>
  </r>
  <r>
    <n v="306"/>
    <x v="5"/>
    <n v="30602"/>
    <x v="22"/>
    <n v="306021155"/>
    <x v="155"/>
    <x v="0"/>
    <x v="0"/>
    <n v="4019"/>
  </r>
  <r>
    <n v="306"/>
    <x v="5"/>
    <n v="30602"/>
    <x v="22"/>
    <n v="306021155"/>
    <x v="155"/>
    <x v="0"/>
    <x v="1"/>
    <n v="552"/>
  </r>
  <r>
    <n v="306"/>
    <x v="5"/>
    <n v="30602"/>
    <x v="22"/>
    <n v="306021155"/>
    <x v="155"/>
    <x v="0"/>
    <x v="2"/>
    <n v="408"/>
  </r>
  <r>
    <n v="306"/>
    <x v="5"/>
    <n v="30602"/>
    <x v="22"/>
    <n v="306021155"/>
    <x v="155"/>
    <x v="1"/>
    <x v="0"/>
    <n v="4315.3949698752804"/>
  </r>
  <r>
    <n v="306"/>
    <x v="5"/>
    <n v="30602"/>
    <x v="22"/>
    <n v="306021155"/>
    <x v="155"/>
    <x v="1"/>
    <x v="1"/>
    <n v="458.573497623832"/>
  </r>
  <r>
    <n v="306"/>
    <x v="5"/>
    <n v="30602"/>
    <x v="22"/>
    <n v="306021155"/>
    <x v="155"/>
    <x v="1"/>
    <x v="2"/>
    <n v="465.82774067977402"/>
  </r>
  <r>
    <n v="306"/>
    <x v="5"/>
    <n v="30602"/>
    <x v="22"/>
    <n v="306021155"/>
    <x v="155"/>
    <x v="2"/>
    <x v="0"/>
    <n v="4483.3896124488401"/>
  </r>
  <r>
    <n v="306"/>
    <x v="5"/>
    <n v="30602"/>
    <x v="22"/>
    <n v="306021155"/>
    <x v="155"/>
    <x v="2"/>
    <x v="1"/>
    <n v="417.507967450987"/>
  </r>
  <r>
    <n v="306"/>
    <x v="5"/>
    <n v="30602"/>
    <x v="22"/>
    <n v="306021155"/>
    <x v="155"/>
    <x v="2"/>
    <x v="2"/>
    <n v="424.560365065893"/>
  </r>
  <r>
    <n v="306"/>
    <x v="5"/>
    <n v="30602"/>
    <x v="22"/>
    <n v="306021155"/>
    <x v="155"/>
    <x v="3"/>
    <x v="0"/>
    <n v="4621.3692638316597"/>
  </r>
  <r>
    <n v="306"/>
    <x v="5"/>
    <n v="30602"/>
    <x v="22"/>
    <n v="306021155"/>
    <x v="155"/>
    <x v="3"/>
    <x v="1"/>
    <n v="421.73974181378702"/>
  </r>
  <r>
    <n v="306"/>
    <x v="5"/>
    <n v="30602"/>
    <x v="22"/>
    <n v="306021155"/>
    <x v="155"/>
    <x v="3"/>
    <x v="2"/>
    <n v="393.56672744572899"/>
  </r>
  <r>
    <n v="306"/>
    <x v="5"/>
    <n v="30602"/>
    <x v="22"/>
    <n v="306021155"/>
    <x v="155"/>
    <x v="4"/>
    <x v="0"/>
    <n v="4716.5148321384204"/>
  </r>
  <r>
    <n v="306"/>
    <x v="5"/>
    <n v="30602"/>
    <x v="22"/>
    <n v="306021155"/>
    <x v="155"/>
    <x v="4"/>
    <x v="1"/>
    <n v="430.42678582061097"/>
  </r>
  <r>
    <n v="306"/>
    <x v="5"/>
    <n v="30602"/>
    <x v="22"/>
    <n v="306021155"/>
    <x v="155"/>
    <x v="4"/>
    <x v="2"/>
    <n v="395.616360261892"/>
  </r>
  <r>
    <n v="306"/>
    <x v="5"/>
    <n v="30602"/>
    <x v="22"/>
    <n v="306021155"/>
    <x v="155"/>
    <x v="5"/>
    <x v="0"/>
    <n v="4798.9531488867096"/>
  </r>
  <r>
    <n v="306"/>
    <x v="5"/>
    <n v="30602"/>
    <x v="22"/>
    <n v="306021155"/>
    <x v="155"/>
    <x v="5"/>
    <x v="1"/>
    <n v="431.594819660562"/>
  </r>
  <r>
    <n v="306"/>
    <x v="5"/>
    <n v="30602"/>
    <x v="22"/>
    <n v="306021155"/>
    <x v="155"/>
    <x v="5"/>
    <x v="2"/>
    <n v="402.97242595254897"/>
  </r>
  <r>
    <n v="306"/>
    <x v="5"/>
    <n v="30602"/>
    <x v="22"/>
    <n v="306021156"/>
    <x v="156"/>
    <x v="0"/>
    <x v="0"/>
    <n v="6972"/>
  </r>
  <r>
    <n v="306"/>
    <x v="5"/>
    <n v="30602"/>
    <x v="22"/>
    <n v="306021156"/>
    <x v="156"/>
    <x v="0"/>
    <x v="1"/>
    <n v="748"/>
  </r>
  <r>
    <n v="306"/>
    <x v="5"/>
    <n v="30602"/>
    <x v="22"/>
    <n v="306021156"/>
    <x v="156"/>
    <x v="0"/>
    <x v="2"/>
    <n v="736"/>
  </r>
  <r>
    <n v="306"/>
    <x v="5"/>
    <n v="30602"/>
    <x v="22"/>
    <n v="306021156"/>
    <x v="156"/>
    <x v="1"/>
    <x v="0"/>
    <n v="7183.6239960736102"/>
  </r>
  <r>
    <n v="306"/>
    <x v="5"/>
    <n v="30602"/>
    <x v="22"/>
    <n v="306021156"/>
    <x v="156"/>
    <x v="1"/>
    <x v="1"/>
    <n v="619.061045866982"/>
  </r>
  <r>
    <n v="306"/>
    <x v="5"/>
    <n v="30602"/>
    <x v="22"/>
    <n v="306021156"/>
    <x v="156"/>
    <x v="1"/>
    <x v="2"/>
    <n v="768.36895101845403"/>
  </r>
  <r>
    <n v="306"/>
    <x v="5"/>
    <n v="30602"/>
    <x v="22"/>
    <n v="306021156"/>
    <x v="156"/>
    <x v="2"/>
    <x v="0"/>
    <n v="7384.0812372050104"/>
  </r>
  <r>
    <n v="306"/>
    <x v="5"/>
    <n v="30602"/>
    <x v="22"/>
    <n v="306021156"/>
    <x v="156"/>
    <x v="2"/>
    <x v="1"/>
    <n v="587.96460947328103"/>
  </r>
  <r>
    <n v="306"/>
    <x v="5"/>
    <n v="30602"/>
    <x v="22"/>
    <n v="306021156"/>
    <x v="156"/>
    <x v="2"/>
    <x v="2"/>
    <n v="675.54007897876397"/>
  </r>
  <r>
    <n v="306"/>
    <x v="5"/>
    <n v="30602"/>
    <x v="22"/>
    <n v="306021156"/>
    <x v="156"/>
    <x v="3"/>
    <x v="0"/>
    <n v="7533.1128257622004"/>
  </r>
  <r>
    <n v="306"/>
    <x v="5"/>
    <n v="30602"/>
    <x v="22"/>
    <n v="306021156"/>
    <x v="156"/>
    <x v="3"/>
    <x v="1"/>
    <n v="598.55930221557196"/>
  </r>
  <r>
    <n v="306"/>
    <x v="5"/>
    <n v="30602"/>
    <x v="22"/>
    <n v="306021156"/>
    <x v="156"/>
    <x v="3"/>
    <x v="2"/>
    <n v="630.92206880141305"/>
  </r>
  <r>
    <n v="306"/>
    <x v="5"/>
    <n v="30602"/>
    <x v="22"/>
    <n v="306021156"/>
    <x v="156"/>
    <x v="4"/>
    <x v="0"/>
    <n v="7609.10675638664"/>
  </r>
  <r>
    <n v="306"/>
    <x v="5"/>
    <n v="30602"/>
    <x v="22"/>
    <n v="306021156"/>
    <x v="156"/>
    <x v="4"/>
    <x v="1"/>
    <n v="609.63694740898495"/>
  </r>
  <r>
    <n v="306"/>
    <x v="5"/>
    <n v="30602"/>
    <x v="22"/>
    <n v="306021156"/>
    <x v="156"/>
    <x v="4"/>
    <x v="2"/>
    <n v="632.31384526936904"/>
  </r>
  <r>
    <n v="306"/>
    <x v="5"/>
    <n v="30602"/>
    <x v="22"/>
    <n v="306021156"/>
    <x v="156"/>
    <x v="5"/>
    <x v="0"/>
    <n v="7690.7644682913797"/>
  </r>
  <r>
    <n v="306"/>
    <x v="5"/>
    <n v="30602"/>
    <x v="22"/>
    <n v="306021156"/>
    <x v="156"/>
    <x v="5"/>
    <x v="1"/>
    <n v="609.62716548977596"/>
  </r>
  <r>
    <n v="306"/>
    <x v="5"/>
    <n v="30602"/>
    <x v="22"/>
    <n v="306021156"/>
    <x v="156"/>
    <x v="5"/>
    <x v="2"/>
    <n v="643.44960520620396"/>
  </r>
  <r>
    <n v="306"/>
    <x v="5"/>
    <n v="30602"/>
    <x v="22"/>
    <n v="306021157"/>
    <x v="157"/>
    <x v="0"/>
    <x v="0"/>
    <n v="4347"/>
  </r>
  <r>
    <n v="306"/>
    <x v="5"/>
    <n v="30602"/>
    <x v="22"/>
    <n v="306021157"/>
    <x v="157"/>
    <x v="0"/>
    <x v="1"/>
    <n v="466"/>
  </r>
  <r>
    <n v="306"/>
    <x v="5"/>
    <n v="30602"/>
    <x v="22"/>
    <n v="306021157"/>
    <x v="157"/>
    <x v="0"/>
    <x v="2"/>
    <n v="374"/>
  </r>
  <r>
    <n v="306"/>
    <x v="5"/>
    <n v="30602"/>
    <x v="22"/>
    <n v="306021157"/>
    <x v="157"/>
    <x v="1"/>
    <x v="0"/>
    <n v="4435.33660106347"/>
  </r>
  <r>
    <n v="306"/>
    <x v="5"/>
    <n v="30602"/>
    <x v="22"/>
    <n v="306021157"/>
    <x v="157"/>
    <x v="1"/>
    <x v="1"/>
    <n v="417.68906409539301"/>
  </r>
  <r>
    <n v="306"/>
    <x v="5"/>
    <n v="30602"/>
    <x v="22"/>
    <n v="306021157"/>
    <x v="157"/>
    <x v="1"/>
    <x v="2"/>
    <n v="402.53411777697698"/>
  </r>
  <r>
    <n v="306"/>
    <x v="5"/>
    <n v="30602"/>
    <x v="22"/>
    <n v="306021157"/>
    <x v="157"/>
    <x v="2"/>
    <x v="0"/>
    <n v="4648.6449770723202"/>
  </r>
  <r>
    <n v="306"/>
    <x v="5"/>
    <n v="30602"/>
    <x v="22"/>
    <n v="306021157"/>
    <x v="157"/>
    <x v="2"/>
    <x v="1"/>
    <n v="398.41731360096298"/>
  </r>
  <r>
    <n v="306"/>
    <x v="5"/>
    <n v="30602"/>
    <x v="22"/>
    <n v="306021157"/>
    <x v="157"/>
    <x v="2"/>
    <x v="2"/>
    <n v="380.511225939356"/>
  </r>
  <r>
    <n v="306"/>
    <x v="5"/>
    <n v="30602"/>
    <x v="22"/>
    <n v="306021157"/>
    <x v="157"/>
    <x v="3"/>
    <x v="0"/>
    <n v="5051.4734469630403"/>
  </r>
  <r>
    <n v="306"/>
    <x v="5"/>
    <n v="30602"/>
    <x v="22"/>
    <n v="306021157"/>
    <x v="157"/>
    <x v="3"/>
    <x v="1"/>
    <n v="413.43623720156899"/>
  </r>
  <r>
    <n v="306"/>
    <x v="5"/>
    <n v="30602"/>
    <x v="22"/>
    <n v="306021157"/>
    <x v="157"/>
    <x v="3"/>
    <x v="2"/>
    <n v="375.60143468946899"/>
  </r>
  <r>
    <n v="306"/>
    <x v="5"/>
    <n v="30602"/>
    <x v="22"/>
    <n v="306021157"/>
    <x v="157"/>
    <x v="4"/>
    <x v="0"/>
    <n v="5146.0063288027104"/>
  </r>
  <r>
    <n v="306"/>
    <x v="5"/>
    <n v="30602"/>
    <x v="22"/>
    <n v="306021157"/>
    <x v="157"/>
    <x v="4"/>
    <x v="1"/>
    <n v="412.36401304893599"/>
  </r>
  <r>
    <n v="306"/>
    <x v="5"/>
    <n v="30602"/>
    <x v="22"/>
    <n v="306021157"/>
    <x v="157"/>
    <x v="4"/>
    <x v="2"/>
    <n v="370.351339126082"/>
  </r>
  <r>
    <n v="306"/>
    <x v="5"/>
    <n v="30602"/>
    <x v="22"/>
    <n v="306021157"/>
    <x v="157"/>
    <x v="5"/>
    <x v="0"/>
    <n v="5199.9310769726198"/>
  </r>
  <r>
    <n v="306"/>
    <x v="5"/>
    <n v="30602"/>
    <x v="22"/>
    <n v="306021157"/>
    <x v="157"/>
    <x v="5"/>
    <x v="1"/>
    <n v="404.266061552971"/>
  </r>
  <r>
    <n v="306"/>
    <x v="5"/>
    <n v="30602"/>
    <x v="22"/>
    <n v="306021157"/>
    <x v="157"/>
    <x v="5"/>
    <x v="2"/>
    <n v="369.00734914934498"/>
  </r>
  <r>
    <n v="306"/>
    <x v="5"/>
    <n v="30603"/>
    <x v="23"/>
    <n v="306031158"/>
    <x v="158"/>
    <x v="0"/>
    <x v="0"/>
    <n v="3821"/>
  </r>
  <r>
    <n v="306"/>
    <x v="5"/>
    <n v="30603"/>
    <x v="23"/>
    <n v="306031158"/>
    <x v="158"/>
    <x v="0"/>
    <x v="1"/>
    <n v="395"/>
  </r>
  <r>
    <n v="306"/>
    <x v="5"/>
    <n v="30603"/>
    <x v="23"/>
    <n v="306031158"/>
    <x v="158"/>
    <x v="0"/>
    <x v="2"/>
    <n v="390"/>
  </r>
  <r>
    <n v="306"/>
    <x v="5"/>
    <n v="30603"/>
    <x v="23"/>
    <n v="306031158"/>
    <x v="158"/>
    <x v="1"/>
    <x v="0"/>
    <n v="4068.2082584752902"/>
  </r>
  <r>
    <n v="306"/>
    <x v="5"/>
    <n v="30603"/>
    <x v="23"/>
    <n v="306031158"/>
    <x v="158"/>
    <x v="1"/>
    <x v="1"/>
    <n v="389.32726285139802"/>
  </r>
  <r>
    <n v="306"/>
    <x v="5"/>
    <n v="30603"/>
    <x v="23"/>
    <n v="306031158"/>
    <x v="158"/>
    <x v="1"/>
    <x v="2"/>
    <n v="378.48644787184202"/>
  </r>
  <r>
    <n v="306"/>
    <x v="5"/>
    <n v="30603"/>
    <x v="23"/>
    <n v="306031158"/>
    <x v="158"/>
    <x v="2"/>
    <x v="0"/>
    <n v="4165.2494020304503"/>
  </r>
  <r>
    <n v="306"/>
    <x v="5"/>
    <n v="30603"/>
    <x v="23"/>
    <n v="306031158"/>
    <x v="158"/>
    <x v="2"/>
    <x v="1"/>
    <n v="371.69701143033598"/>
  </r>
  <r>
    <n v="306"/>
    <x v="5"/>
    <n v="30603"/>
    <x v="23"/>
    <n v="306031158"/>
    <x v="158"/>
    <x v="2"/>
    <x v="2"/>
    <n v="356.56518082058699"/>
  </r>
  <r>
    <n v="306"/>
    <x v="5"/>
    <n v="30603"/>
    <x v="23"/>
    <n v="306031158"/>
    <x v="158"/>
    <x v="3"/>
    <x v="0"/>
    <n v="4255.36373446164"/>
  </r>
  <r>
    <n v="306"/>
    <x v="5"/>
    <n v="30603"/>
    <x v="23"/>
    <n v="306031158"/>
    <x v="158"/>
    <x v="3"/>
    <x v="1"/>
    <n v="376.91821461285201"/>
  </r>
  <r>
    <n v="306"/>
    <x v="5"/>
    <n v="30603"/>
    <x v="23"/>
    <n v="306031158"/>
    <x v="158"/>
    <x v="3"/>
    <x v="2"/>
    <n v="334.132799448264"/>
  </r>
  <r>
    <n v="306"/>
    <x v="5"/>
    <n v="30603"/>
    <x v="23"/>
    <n v="306031158"/>
    <x v="158"/>
    <x v="4"/>
    <x v="0"/>
    <n v="4296.9222427849199"/>
  </r>
  <r>
    <n v="306"/>
    <x v="5"/>
    <n v="30603"/>
    <x v="23"/>
    <n v="306031158"/>
    <x v="158"/>
    <x v="4"/>
    <x v="1"/>
    <n v="380.82771309012202"/>
  </r>
  <r>
    <n v="306"/>
    <x v="5"/>
    <n v="30603"/>
    <x v="23"/>
    <n v="306031158"/>
    <x v="158"/>
    <x v="4"/>
    <x v="2"/>
    <n v="333.84738466211599"/>
  </r>
  <r>
    <n v="306"/>
    <x v="5"/>
    <n v="30603"/>
    <x v="23"/>
    <n v="306031158"/>
    <x v="158"/>
    <x v="5"/>
    <x v="0"/>
    <n v="4338.1078423194504"/>
  </r>
  <r>
    <n v="306"/>
    <x v="5"/>
    <n v="30603"/>
    <x v="23"/>
    <n v="306031158"/>
    <x v="158"/>
    <x v="5"/>
    <x v="1"/>
    <n v="378.23597256838701"/>
  </r>
  <r>
    <n v="306"/>
    <x v="5"/>
    <n v="30603"/>
    <x v="23"/>
    <n v="306031158"/>
    <x v="158"/>
    <x v="5"/>
    <x v="2"/>
    <n v="337.86299537161301"/>
  </r>
  <r>
    <n v="306"/>
    <x v="5"/>
    <n v="30603"/>
    <x v="23"/>
    <n v="306031159"/>
    <x v="159"/>
    <x v="0"/>
    <x v="0"/>
    <n v="7838"/>
  </r>
  <r>
    <n v="306"/>
    <x v="5"/>
    <n v="30603"/>
    <x v="23"/>
    <n v="306031159"/>
    <x v="159"/>
    <x v="0"/>
    <x v="1"/>
    <n v="845"/>
  </r>
  <r>
    <n v="306"/>
    <x v="5"/>
    <n v="30603"/>
    <x v="23"/>
    <n v="306031159"/>
    <x v="159"/>
    <x v="0"/>
    <x v="2"/>
    <n v="721"/>
  </r>
  <r>
    <n v="306"/>
    <x v="5"/>
    <n v="30603"/>
    <x v="23"/>
    <n v="306031159"/>
    <x v="159"/>
    <x v="1"/>
    <x v="0"/>
    <n v="7979.3048626160098"/>
  </r>
  <r>
    <n v="306"/>
    <x v="5"/>
    <n v="30603"/>
    <x v="23"/>
    <n v="306031159"/>
    <x v="159"/>
    <x v="1"/>
    <x v="1"/>
    <n v="797.97236590551495"/>
  </r>
  <r>
    <n v="306"/>
    <x v="5"/>
    <n v="30603"/>
    <x v="23"/>
    <n v="306031159"/>
    <x v="159"/>
    <x v="1"/>
    <x v="2"/>
    <n v="738.72277147847205"/>
  </r>
  <r>
    <n v="306"/>
    <x v="5"/>
    <n v="30603"/>
    <x v="23"/>
    <n v="306031159"/>
    <x v="159"/>
    <x v="2"/>
    <x v="0"/>
    <n v="8060.3002539013996"/>
  </r>
  <r>
    <n v="306"/>
    <x v="5"/>
    <n v="30603"/>
    <x v="23"/>
    <n v="306031159"/>
    <x v="159"/>
    <x v="2"/>
    <x v="1"/>
    <n v="773.21826076340301"/>
  </r>
  <r>
    <n v="306"/>
    <x v="5"/>
    <n v="30603"/>
    <x v="23"/>
    <n v="306031159"/>
    <x v="159"/>
    <x v="2"/>
    <x v="2"/>
    <n v="682.48148533520305"/>
  </r>
  <r>
    <n v="306"/>
    <x v="5"/>
    <n v="30603"/>
    <x v="23"/>
    <n v="306031159"/>
    <x v="159"/>
    <x v="3"/>
    <x v="0"/>
    <n v="8115.2839580622403"/>
  </r>
  <r>
    <n v="306"/>
    <x v="5"/>
    <n v="30603"/>
    <x v="23"/>
    <n v="306031159"/>
    <x v="159"/>
    <x v="3"/>
    <x v="1"/>
    <n v="757.81631208455099"/>
  </r>
  <r>
    <n v="306"/>
    <x v="5"/>
    <n v="30603"/>
    <x v="23"/>
    <n v="306031159"/>
    <x v="159"/>
    <x v="3"/>
    <x v="2"/>
    <n v="642.899729853179"/>
  </r>
  <r>
    <n v="306"/>
    <x v="5"/>
    <n v="30603"/>
    <x v="23"/>
    <n v="306031159"/>
    <x v="159"/>
    <x v="4"/>
    <x v="0"/>
    <n v="8139.7817969628804"/>
  </r>
  <r>
    <n v="306"/>
    <x v="5"/>
    <n v="30603"/>
    <x v="23"/>
    <n v="306031159"/>
    <x v="159"/>
    <x v="4"/>
    <x v="1"/>
    <n v="749.87886477197696"/>
  </r>
  <r>
    <n v="306"/>
    <x v="5"/>
    <n v="30603"/>
    <x v="23"/>
    <n v="306031159"/>
    <x v="159"/>
    <x v="4"/>
    <x v="2"/>
    <n v="626.33933826519205"/>
  </r>
  <r>
    <n v="306"/>
    <x v="5"/>
    <n v="30603"/>
    <x v="23"/>
    <n v="306031159"/>
    <x v="159"/>
    <x v="5"/>
    <x v="0"/>
    <n v="8166.5549059614405"/>
  </r>
  <r>
    <n v="306"/>
    <x v="5"/>
    <n v="30603"/>
    <x v="23"/>
    <n v="306031159"/>
    <x v="159"/>
    <x v="5"/>
    <x v="1"/>
    <n v="729.004391863759"/>
  </r>
  <r>
    <n v="306"/>
    <x v="5"/>
    <n v="30603"/>
    <x v="23"/>
    <n v="306031159"/>
    <x v="159"/>
    <x v="5"/>
    <x v="2"/>
    <n v="620.44018390057204"/>
  </r>
  <r>
    <n v="306"/>
    <x v="5"/>
    <n v="30603"/>
    <x v="23"/>
    <n v="306031160"/>
    <x v="160"/>
    <x v="0"/>
    <x v="0"/>
    <n v="6750"/>
  </r>
  <r>
    <n v="306"/>
    <x v="5"/>
    <n v="30603"/>
    <x v="23"/>
    <n v="306031160"/>
    <x v="160"/>
    <x v="0"/>
    <x v="1"/>
    <n v="708"/>
  </r>
  <r>
    <n v="306"/>
    <x v="5"/>
    <n v="30603"/>
    <x v="23"/>
    <n v="306031160"/>
    <x v="160"/>
    <x v="0"/>
    <x v="2"/>
    <n v="622"/>
  </r>
  <r>
    <n v="306"/>
    <x v="5"/>
    <n v="30603"/>
    <x v="23"/>
    <n v="306031160"/>
    <x v="160"/>
    <x v="1"/>
    <x v="0"/>
    <n v="7021.4119674000203"/>
  </r>
  <r>
    <n v="306"/>
    <x v="5"/>
    <n v="30603"/>
    <x v="23"/>
    <n v="306031160"/>
    <x v="160"/>
    <x v="1"/>
    <x v="1"/>
    <n v="695.91532725369996"/>
  </r>
  <r>
    <n v="306"/>
    <x v="5"/>
    <n v="30603"/>
    <x v="23"/>
    <n v="306031160"/>
    <x v="160"/>
    <x v="1"/>
    <x v="2"/>
    <n v="616.52991837494505"/>
  </r>
  <r>
    <n v="306"/>
    <x v="5"/>
    <n v="30603"/>
    <x v="23"/>
    <n v="306031160"/>
    <x v="160"/>
    <x v="2"/>
    <x v="0"/>
    <n v="7110.35904154534"/>
  </r>
  <r>
    <n v="306"/>
    <x v="5"/>
    <n v="30603"/>
    <x v="23"/>
    <n v="306031160"/>
    <x v="160"/>
    <x v="2"/>
    <x v="1"/>
    <n v="691.39523739389301"/>
  </r>
  <r>
    <n v="306"/>
    <x v="5"/>
    <n v="30603"/>
    <x v="23"/>
    <n v="306031160"/>
    <x v="160"/>
    <x v="2"/>
    <x v="2"/>
    <n v="586.70371644974705"/>
  </r>
  <r>
    <n v="306"/>
    <x v="5"/>
    <n v="30603"/>
    <x v="23"/>
    <n v="306031160"/>
    <x v="160"/>
    <x v="3"/>
    <x v="0"/>
    <n v="7121.7740475400697"/>
  </r>
  <r>
    <n v="306"/>
    <x v="5"/>
    <n v="30603"/>
    <x v="23"/>
    <n v="306031160"/>
    <x v="160"/>
    <x v="3"/>
    <x v="1"/>
    <n v="707.74939003622899"/>
  </r>
  <r>
    <n v="306"/>
    <x v="5"/>
    <n v="30603"/>
    <x v="23"/>
    <n v="306031160"/>
    <x v="160"/>
    <x v="3"/>
    <x v="2"/>
    <n v="559.20173102091701"/>
  </r>
  <r>
    <n v="306"/>
    <x v="5"/>
    <n v="30603"/>
    <x v="23"/>
    <n v="306031160"/>
    <x v="160"/>
    <x v="4"/>
    <x v="0"/>
    <n v="7099.5437665956897"/>
  </r>
  <r>
    <n v="306"/>
    <x v="5"/>
    <n v="30603"/>
    <x v="23"/>
    <n v="306031160"/>
    <x v="160"/>
    <x v="4"/>
    <x v="1"/>
    <n v="723.692247812255"/>
  </r>
  <r>
    <n v="306"/>
    <x v="5"/>
    <n v="30603"/>
    <x v="23"/>
    <n v="306031160"/>
    <x v="160"/>
    <x v="4"/>
    <x v="2"/>
    <n v="565.48915418927197"/>
  </r>
  <r>
    <n v="306"/>
    <x v="5"/>
    <n v="30603"/>
    <x v="23"/>
    <n v="306031160"/>
    <x v="160"/>
    <x v="5"/>
    <x v="0"/>
    <n v="7083.0735393272398"/>
  </r>
  <r>
    <n v="306"/>
    <x v="5"/>
    <n v="30603"/>
    <x v="23"/>
    <n v="306031160"/>
    <x v="160"/>
    <x v="5"/>
    <x v="1"/>
    <n v="728.42625850187403"/>
  </r>
  <r>
    <n v="306"/>
    <x v="5"/>
    <n v="30603"/>
    <x v="23"/>
    <n v="306031160"/>
    <x v="160"/>
    <x v="5"/>
    <x v="2"/>
    <n v="577.22519467278096"/>
  </r>
  <r>
    <n v="306"/>
    <x v="5"/>
    <n v="30603"/>
    <x v="23"/>
    <n v="306031161"/>
    <x v="161"/>
    <x v="0"/>
    <x v="0"/>
    <n v="9517"/>
  </r>
  <r>
    <n v="306"/>
    <x v="5"/>
    <n v="30603"/>
    <x v="23"/>
    <n v="306031161"/>
    <x v="161"/>
    <x v="0"/>
    <x v="1"/>
    <n v="853"/>
  </r>
  <r>
    <n v="306"/>
    <x v="5"/>
    <n v="30603"/>
    <x v="23"/>
    <n v="306031161"/>
    <x v="161"/>
    <x v="0"/>
    <x v="2"/>
    <n v="754"/>
  </r>
  <r>
    <n v="306"/>
    <x v="5"/>
    <n v="30603"/>
    <x v="23"/>
    <n v="306031161"/>
    <x v="161"/>
    <x v="1"/>
    <x v="0"/>
    <n v="10499.4567328828"/>
  </r>
  <r>
    <n v="306"/>
    <x v="5"/>
    <n v="30603"/>
    <x v="23"/>
    <n v="306031161"/>
    <x v="161"/>
    <x v="1"/>
    <x v="1"/>
    <n v="842.29152337110702"/>
  </r>
  <r>
    <n v="306"/>
    <x v="5"/>
    <n v="30603"/>
    <x v="23"/>
    <n v="306031161"/>
    <x v="161"/>
    <x v="1"/>
    <x v="2"/>
    <n v="720.93589410758102"/>
  </r>
  <r>
    <n v="306"/>
    <x v="5"/>
    <n v="30603"/>
    <x v="23"/>
    <n v="306031161"/>
    <x v="161"/>
    <x v="2"/>
    <x v="0"/>
    <n v="10863.829004135299"/>
  </r>
  <r>
    <n v="306"/>
    <x v="5"/>
    <n v="30603"/>
    <x v="23"/>
    <n v="306031161"/>
    <x v="161"/>
    <x v="2"/>
    <x v="1"/>
    <n v="838.04203391229896"/>
  </r>
  <r>
    <n v="306"/>
    <x v="5"/>
    <n v="30603"/>
    <x v="23"/>
    <n v="306031161"/>
    <x v="161"/>
    <x v="2"/>
    <x v="2"/>
    <n v="669.11365544463297"/>
  </r>
  <r>
    <n v="306"/>
    <x v="5"/>
    <n v="30603"/>
    <x v="23"/>
    <n v="306031161"/>
    <x v="161"/>
    <x v="3"/>
    <x v="0"/>
    <n v="11183.435559552699"/>
  </r>
  <r>
    <n v="306"/>
    <x v="5"/>
    <n v="30603"/>
    <x v="23"/>
    <n v="306031161"/>
    <x v="161"/>
    <x v="3"/>
    <x v="1"/>
    <n v="850.666712778636"/>
  </r>
  <r>
    <n v="306"/>
    <x v="5"/>
    <n v="30603"/>
    <x v="23"/>
    <n v="306031161"/>
    <x v="161"/>
    <x v="3"/>
    <x v="2"/>
    <n v="647.55109229612299"/>
  </r>
  <r>
    <n v="306"/>
    <x v="5"/>
    <n v="30603"/>
    <x v="23"/>
    <n v="306031161"/>
    <x v="161"/>
    <x v="4"/>
    <x v="0"/>
    <n v="11268.792536884001"/>
  </r>
  <r>
    <n v="306"/>
    <x v="5"/>
    <n v="30603"/>
    <x v="23"/>
    <n v="306031161"/>
    <x v="161"/>
    <x v="4"/>
    <x v="1"/>
    <n v="859.08939559791099"/>
  </r>
  <r>
    <n v="306"/>
    <x v="5"/>
    <n v="30603"/>
    <x v="23"/>
    <n v="306031161"/>
    <x v="161"/>
    <x v="4"/>
    <x v="2"/>
    <n v="642.14083881543502"/>
  </r>
  <r>
    <n v="306"/>
    <x v="5"/>
    <n v="30603"/>
    <x v="23"/>
    <n v="306031161"/>
    <x v="161"/>
    <x v="5"/>
    <x v="0"/>
    <n v="11342.553442456599"/>
  </r>
  <r>
    <n v="306"/>
    <x v="5"/>
    <n v="30603"/>
    <x v="23"/>
    <n v="306031161"/>
    <x v="161"/>
    <x v="5"/>
    <x v="1"/>
    <n v="857.58528470794499"/>
  </r>
  <r>
    <n v="306"/>
    <x v="5"/>
    <n v="30603"/>
    <x v="23"/>
    <n v="306031161"/>
    <x v="161"/>
    <x v="5"/>
    <x v="2"/>
    <n v="647.81450039172398"/>
  </r>
  <r>
    <n v="306"/>
    <x v="5"/>
    <n v="30603"/>
    <x v="23"/>
    <n v="306031162"/>
    <x v="162"/>
    <x v="0"/>
    <x v="0"/>
    <n v="3"/>
  </r>
  <r>
    <n v="306"/>
    <x v="5"/>
    <n v="30603"/>
    <x v="23"/>
    <n v="306031162"/>
    <x v="162"/>
    <x v="0"/>
    <x v="1"/>
    <n v="0"/>
  </r>
  <r>
    <n v="306"/>
    <x v="5"/>
    <n v="30603"/>
    <x v="23"/>
    <n v="306031162"/>
    <x v="162"/>
    <x v="0"/>
    <x v="2"/>
    <n v="0"/>
  </r>
  <r>
    <n v="306"/>
    <x v="5"/>
    <n v="30603"/>
    <x v="23"/>
    <n v="306031162"/>
    <x v="162"/>
    <x v="1"/>
    <x v="0"/>
    <n v="3.0308000000000099"/>
  </r>
  <r>
    <n v="306"/>
    <x v="5"/>
    <n v="30603"/>
    <x v="23"/>
    <n v="306031162"/>
    <x v="162"/>
    <x v="1"/>
    <x v="1"/>
    <n v="2.8E-3"/>
  </r>
  <r>
    <n v="306"/>
    <x v="5"/>
    <n v="30603"/>
    <x v="23"/>
    <n v="306031162"/>
    <x v="162"/>
    <x v="1"/>
    <x v="2"/>
    <n v="2.3999999999999998E-3"/>
  </r>
  <r>
    <n v="306"/>
    <x v="5"/>
    <n v="30603"/>
    <x v="23"/>
    <n v="306031162"/>
    <x v="162"/>
    <x v="2"/>
    <x v="0"/>
    <n v="3.0556000868135702"/>
  </r>
  <r>
    <n v="306"/>
    <x v="5"/>
    <n v="30603"/>
    <x v="23"/>
    <n v="306031162"/>
    <x v="162"/>
    <x v="2"/>
    <x v="1"/>
    <n v="5.5999999999999999E-3"/>
  </r>
  <r>
    <n v="306"/>
    <x v="5"/>
    <n v="30603"/>
    <x v="23"/>
    <n v="306031162"/>
    <x v="162"/>
    <x v="2"/>
    <x v="2"/>
    <n v="4.7999999999999996E-3"/>
  </r>
  <r>
    <n v="306"/>
    <x v="5"/>
    <n v="30603"/>
    <x v="23"/>
    <n v="306031162"/>
    <x v="162"/>
    <x v="3"/>
    <x v="0"/>
    <n v="3.08040019376317"/>
  </r>
  <r>
    <n v="306"/>
    <x v="5"/>
    <n v="30603"/>
    <x v="23"/>
    <n v="306031162"/>
    <x v="162"/>
    <x v="3"/>
    <x v="1"/>
    <n v="8.3999999999999995E-3"/>
  </r>
  <r>
    <n v="306"/>
    <x v="5"/>
    <n v="30603"/>
    <x v="23"/>
    <n v="306031162"/>
    <x v="162"/>
    <x v="3"/>
    <x v="2"/>
    <n v="7.1999999999999998E-3"/>
  </r>
  <r>
    <n v="306"/>
    <x v="5"/>
    <n v="30603"/>
    <x v="23"/>
    <n v="306031162"/>
    <x v="162"/>
    <x v="4"/>
    <x v="0"/>
    <n v="3.1072002289065401"/>
  </r>
  <r>
    <n v="306"/>
    <x v="5"/>
    <n v="30603"/>
    <x v="23"/>
    <n v="306031162"/>
    <x v="162"/>
    <x v="4"/>
    <x v="1"/>
    <n v="1.12E-2"/>
  </r>
  <r>
    <n v="306"/>
    <x v="5"/>
    <n v="30603"/>
    <x v="23"/>
    <n v="306031162"/>
    <x v="162"/>
    <x v="4"/>
    <x v="2"/>
    <n v="9.5999999999999992E-3"/>
  </r>
  <r>
    <n v="306"/>
    <x v="5"/>
    <n v="30603"/>
    <x v="23"/>
    <n v="306031162"/>
    <x v="162"/>
    <x v="5"/>
    <x v="0"/>
    <n v="3.1339956207097099"/>
  </r>
  <r>
    <n v="306"/>
    <x v="5"/>
    <n v="30603"/>
    <x v="23"/>
    <n v="306031162"/>
    <x v="162"/>
    <x v="5"/>
    <x v="1"/>
    <n v="1.4E-2"/>
  </r>
  <r>
    <n v="306"/>
    <x v="5"/>
    <n v="30603"/>
    <x v="23"/>
    <n v="306031162"/>
    <x v="162"/>
    <x v="5"/>
    <x v="2"/>
    <n v="1.2E-2"/>
  </r>
  <r>
    <n v="306"/>
    <x v="5"/>
    <n v="30603"/>
    <x v="23"/>
    <n v="306031163"/>
    <x v="163"/>
    <x v="0"/>
    <x v="0"/>
    <n v="1899"/>
  </r>
  <r>
    <n v="306"/>
    <x v="5"/>
    <n v="30603"/>
    <x v="23"/>
    <n v="306031163"/>
    <x v="163"/>
    <x v="0"/>
    <x v="1"/>
    <n v="377"/>
  </r>
  <r>
    <n v="306"/>
    <x v="5"/>
    <n v="30603"/>
    <x v="23"/>
    <n v="306031163"/>
    <x v="163"/>
    <x v="0"/>
    <x v="2"/>
    <n v="321"/>
  </r>
  <r>
    <n v="306"/>
    <x v="5"/>
    <n v="30603"/>
    <x v="23"/>
    <n v="306031163"/>
    <x v="163"/>
    <x v="1"/>
    <x v="0"/>
    <n v="1968.2022275740601"/>
  </r>
  <r>
    <n v="306"/>
    <x v="5"/>
    <n v="30603"/>
    <x v="23"/>
    <n v="306031163"/>
    <x v="163"/>
    <x v="1"/>
    <x v="1"/>
    <n v="356.91960572252702"/>
  </r>
  <r>
    <n v="306"/>
    <x v="5"/>
    <n v="30603"/>
    <x v="23"/>
    <n v="306031163"/>
    <x v="163"/>
    <x v="1"/>
    <x v="2"/>
    <n v="354.30183580157001"/>
  </r>
  <r>
    <n v="306"/>
    <x v="5"/>
    <n v="30603"/>
    <x v="23"/>
    <n v="306031163"/>
    <x v="163"/>
    <x v="2"/>
    <x v="0"/>
    <n v="2040.9739431472201"/>
  </r>
  <r>
    <n v="306"/>
    <x v="5"/>
    <n v="30603"/>
    <x v="23"/>
    <n v="306031163"/>
    <x v="163"/>
    <x v="2"/>
    <x v="1"/>
    <n v="347.18891524473497"/>
  </r>
  <r>
    <n v="306"/>
    <x v="5"/>
    <n v="30603"/>
    <x v="23"/>
    <n v="306031163"/>
    <x v="163"/>
    <x v="2"/>
    <x v="2"/>
    <n v="351.64708670075299"/>
  </r>
  <r>
    <n v="306"/>
    <x v="5"/>
    <n v="30603"/>
    <x v="23"/>
    <n v="306031163"/>
    <x v="163"/>
    <x v="3"/>
    <x v="0"/>
    <n v="2107.4239800196001"/>
  </r>
  <r>
    <n v="306"/>
    <x v="5"/>
    <n v="30603"/>
    <x v="23"/>
    <n v="306031163"/>
    <x v="163"/>
    <x v="3"/>
    <x v="1"/>
    <n v="353.03714224833499"/>
  </r>
  <r>
    <n v="306"/>
    <x v="5"/>
    <n v="30603"/>
    <x v="23"/>
    <n v="306031163"/>
    <x v="163"/>
    <x v="3"/>
    <x v="2"/>
    <n v="337.21388422268899"/>
  </r>
  <r>
    <n v="306"/>
    <x v="5"/>
    <n v="30603"/>
    <x v="23"/>
    <n v="306031163"/>
    <x v="163"/>
    <x v="4"/>
    <x v="0"/>
    <n v="2148.63978192184"/>
  </r>
  <r>
    <n v="306"/>
    <x v="5"/>
    <n v="30603"/>
    <x v="23"/>
    <n v="306031163"/>
    <x v="163"/>
    <x v="4"/>
    <x v="1"/>
    <n v="360.71367985731598"/>
  </r>
  <r>
    <n v="306"/>
    <x v="5"/>
    <n v="30603"/>
    <x v="23"/>
    <n v="306031163"/>
    <x v="163"/>
    <x v="4"/>
    <x v="2"/>
    <n v="343.82348142329101"/>
  </r>
  <r>
    <n v="306"/>
    <x v="5"/>
    <n v="30603"/>
    <x v="23"/>
    <n v="306031163"/>
    <x v="163"/>
    <x v="5"/>
    <x v="0"/>
    <n v="2191.1399460468001"/>
  </r>
  <r>
    <n v="306"/>
    <x v="5"/>
    <n v="30603"/>
    <x v="23"/>
    <n v="306031163"/>
    <x v="163"/>
    <x v="5"/>
    <x v="1"/>
    <n v="362.247292397151"/>
  </r>
  <r>
    <n v="306"/>
    <x v="5"/>
    <n v="30603"/>
    <x v="23"/>
    <n v="306031163"/>
    <x v="163"/>
    <x v="5"/>
    <x v="2"/>
    <n v="353.30635888651199"/>
  </r>
  <r>
    <n v="306"/>
    <x v="5"/>
    <n v="30604"/>
    <x v="24"/>
    <n v="306041164"/>
    <x v="164"/>
    <x v="0"/>
    <x v="0"/>
    <n v="5600"/>
  </r>
  <r>
    <n v="306"/>
    <x v="5"/>
    <n v="30604"/>
    <x v="24"/>
    <n v="306041164"/>
    <x v="164"/>
    <x v="0"/>
    <x v="1"/>
    <n v="626"/>
  </r>
  <r>
    <n v="306"/>
    <x v="5"/>
    <n v="30604"/>
    <x v="24"/>
    <n v="306041164"/>
    <x v="164"/>
    <x v="0"/>
    <x v="2"/>
    <n v="506"/>
  </r>
  <r>
    <n v="306"/>
    <x v="5"/>
    <n v="30604"/>
    <x v="24"/>
    <n v="306041164"/>
    <x v="164"/>
    <x v="1"/>
    <x v="0"/>
    <n v="6039.1713394461303"/>
  </r>
  <r>
    <n v="306"/>
    <x v="5"/>
    <n v="30604"/>
    <x v="24"/>
    <n v="306041164"/>
    <x v="164"/>
    <x v="1"/>
    <x v="1"/>
    <n v="509.70835845974801"/>
  </r>
  <r>
    <n v="306"/>
    <x v="5"/>
    <n v="30604"/>
    <x v="24"/>
    <n v="306041164"/>
    <x v="164"/>
    <x v="1"/>
    <x v="2"/>
    <n v="530.70591652007602"/>
  </r>
  <r>
    <n v="306"/>
    <x v="5"/>
    <n v="30604"/>
    <x v="24"/>
    <n v="306041164"/>
    <x v="164"/>
    <x v="2"/>
    <x v="0"/>
    <n v="6311.0633360900601"/>
  </r>
  <r>
    <n v="306"/>
    <x v="5"/>
    <n v="30604"/>
    <x v="24"/>
    <n v="306041164"/>
    <x v="164"/>
    <x v="2"/>
    <x v="1"/>
    <n v="471.73984484050402"/>
  </r>
  <r>
    <n v="306"/>
    <x v="5"/>
    <n v="30604"/>
    <x v="24"/>
    <n v="306041164"/>
    <x v="164"/>
    <x v="2"/>
    <x v="2"/>
    <n v="454.90302942875297"/>
  </r>
  <r>
    <n v="306"/>
    <x v="5"/>
    <n v="30604"/>
    <x v="24"/>
    <n v="306041164"/>
    <x v="164"/>
    <x v="3"/>
    <x v="0"/>
    <n v="6524.4585190800099"/>
  </r>
  <r>
    <n v="306"/>
    <x v="5"/>
    <n v="30604"/>
    <x v="24"/>
    <n v="306041164"/>
    <x v="164"/>
    <x v="3"/>
    <x v="1"/>
    <n v="478.64965450433402"/>
  </r>
  <r>
    <n v="306"/>
    <x v="5"/>
    <n v="30604"/>
    <x v="24"/>
    <n v="306041164"/>
    <x v="164"/>
    <x v="3"/>
    <x v="2"/>
    <n v="406.49900028790802"/>
  </r>
  <r>
    <n v="306"/>
    <x v="5"/>
    <n v="30604"/>
    <x v="24"/>
    <n v="306041164"/>
    <x v="164"/>
    <x v="4"/>
    <x v="0"/>
    <n v="6693.6172982223598"/>
  </r>
  <r>
    <n v="306"/>
    <x v="5"/>
    <n v="30604"/>
    <x v="24"/>
    <n v="306041164"/>
    <x v="164"/>
    <x v="4"/>
    <x v="1"/>
    <n v="485.67723481573501"/>
  </r>
  <r>
    <n v="306"/>
    <x v="5"/>
    <n v="30604"/>
    <x v="24"/>
    <n v="306041164"/>
    <x v="164"/>
    <x v="4"/>
    <x v="2"/>
    <n v="407.55402778371501"/>
  </r>
  <r>
    <n v="306"/>
    <x v="5"/>
    <n v="30604"/>
    <x v="24"/>
    <n v="306041164"/>
    <x v="164"/>
    <x v="5"/>
    <x v="0"/>
    <n v="6869.7161995701499"/>
  </r>
  <r>
    <n v="306"/>
    <x v="5"/>
    <n v="30604"/>
    <x v="24"/>
    <n v="306041164"/>
    <x v="164"/>
    <x v="5"/>
    <x v="1"/>
    <n v="486.97917117991699"/>
  </r>
  <r>
    <n v="306"/>
    <x v="5"/>
    <n v="30604"/>
    <x v="24"/>
    <n v="306041164"/>
    <x v="164"/>
    <x v="5"/>
    <x v="2"/>
    <n v="414.47247013515698"/>
  </r>
  <r>
    <n v="306"/>
    <x v="5"/>
    <n v="30604"/>
    <x v="24"/>
    <n v="306041165"/>
    <x v="165"/>
    <x v="0"/>
    <x v="0"/>
    <n v="5073"/>
  </r>
  <r>
    <n v="306"/>
    <x v="5"/>
    <n v="30604"/>
    <x v="24"/>
    <n v="306041165"/>
    <x v="165"/>
    <x v="0"/>
    <x v="1"/>
    <n v="291"/>
  </r>
  <r>
    <n v="306"/>
    <x v="5"/>
    <n v="30604"/>
    <x v="24"/>
    <n v="306041165"/>
    <x v="165"/>
    <x v="0"/>
    <x v="2"/>
    <n v="260"/>
  </r>
  <r>
    <n v="306"/>
    <x v="5"/>
    <n v="30604"/>
    <x v="24"/>
    <n v="306041165"/>
    <x v="165"/>
    <x v="1"/>
    <x v="0"/>
    <n v="5549.5381123204197"/>
  </r>
  <r>
    <n v="306"/>
    <x v="5"/>
    <n v="30604"/>
    <x v="24"/>
    <n v="306041165"/>
    <x v="165"/>
    <x v="1"/>
    <x v="1"/>
    <n v="286.36603093418699"/>
  </r>
  <r>
    <n v="306"/>
    <x v="5"/>
    <n v="30604"/>
    <x v="24"/>
    <n v="306041165"/>
    <x v="165"/>
    <x v="1"/>
    <x v="2"/>
    <n v="270.70408730435599"/>
  </r>
  <r>
    <n v="306"/>
    <x v="5"/>
    <n v="30604"/>
    <x v="24"/>
    <n v="306041165"/>
    <x v="165"/>
    <x v="2"/>
    <x v="0"/>
    <n v="5726.7721300383901"/>
  </r>
  <r>
    <n v="306"/>
    <x v="5"/>
    <n v="30604"/>
    <x v="24"/>
    <n v="306041165"/>
    <x v="165"/>
    <x v="2"/>
    <x v="1"/>
    <n v="277.42457020436001"/>
  </r>
  <r>
    <n v="306"/>
    <x v="5"/>
    <n v="30604"/>
    <x v="24"/>
    <n v="306041165"/>
    <x v="165"/>
    <x v="2"/>
    <x v="2"/>
    <n v="257.47908354195903"/>
  </r>
  <r>
    <n v="306"/>
    <x v="5"/>
    <n v="30604"/>
    <x v="24"/>
    <n v="306041165"/>
    <x v="165"/>
    <x v="3"/>
    <x v="0"/>
    <n v="5940.4343023826596"/>
  </r>
  <r>
    <n v="306"/>
    <x v="5"/>
    <n v="30604"/>
    <x v="24"/>
    <n v="306041165"/>
    <x v="165"/>
    <x v="3"/>
    <x v="1"/>
    <n v="280.934632684831"/>
  </r>
  <r>
    <n v="306"/>
    <x v="5"/>
    <n v="30604"/>
    <x v="24"/>
    <n v="306041165"/>
    <x v="165"/>
    <x v="3"/>
    <x v="2"/>
    <n v="248.29737204775199"/>
  </r>
  <r>
    <n v="306"/>
    <x v="5"/>
    <n v="30604"/>
    <x v="24"/>
    <n v="306041165"/>
    <x v="165"/>
    <x v="4"/>
    <x v="0"/>
    <n v="6119.8600893882003"/>
  </r>
  <r>
    <n v="306"/>
    <x v="5"/>
    <n v="30604"/>
    <x v="24"/>
    <n v="306041165"/>
    <x v="165"/>
    <x v="4"/>
    <x v="1"/>
    <n v="286.75251859958399"/>
  </r>
  <r>
    <n v="306"/>
    <x v="5"/>
    <n v="30604"/>
    <x v="24"/>
    <n v="306041165"/>
    <x v="165"/>
    <x v="4"/>
    <x v="2"/>
    <n v="251.82991799299501"/>
  </r>
  <r>
    <n v="306"/>
    <x v="5"/>
    <n v="30604"/>
    <x v="24"/>
    <n v="306041165"/>
    <x v="165"/>
    <x v="5"/>
    <x v="0"/>
    <n v="6281.7726065322204"/>
  </r>
  <r>
    <n v="306"/>
    <x v="5"/>
    <n v="30604"/>
    <x v="24"/>
    <n v="306041165"/>
    <x v="165"/>
    <x v="5"/>
    <x v="1"/>
    <n v="287.50202524319002"/>
  </r>
  <r>
    <n v="306"/>
    <x v="5"/>
    <n v="30604"/>
    <x v="24"/>
    <n v="306041165"/>
    <x v="165"/>
    <x v="5"/>
    <x v="2"/>
    <n v="258.75143471056299"/>
  </r>
  <r>
    <n v="306"/>
    <x v="5"/>
    <n v="30605"/>
    <x v="25"/>
    <n v="306051166"/>
    <x v="166"/>
    <x v="0"/>
    <x v="0"/>
    <n v="9758"/>
  </r>
  <r>
    <n v="306"/>
    <x v="5"/>
    <n v="30605"/>
    <x v="25"/>
    <n v="306051166"/>
    <x v="166"/>
    <x v="0"/>
    <x v="1"/>
    <n v="1023"/>
  </r>
  <r>
    <n v="306"/>
    <x v="5"/>
    <n v="30605"/>
    <x v="25"/>
    <n v="306051166"/>
    <x v="166"/>
    <x v="0"/>
    <x v="2"/>
    <n v="965"/>
  </r>
  <r>
    <n v="306"/>
    <x v="5"/>
    <n v="30605"/>
    <x v="25"/>
    <n v="306051166"/>
    <x v="166"/>
    <x v="1"/>
    <x v="0"/>
    <n v="10678.8001463092"/>
  </r>
  <r>
    <n v="306"/>
    <x v="5"/>
    <n v="30605"/>
    <x v="25"/>
    <n v="306051166"/>
    <x v="166"/>
    <x v="1"/>
    <x v="1"/>
    <n v="989.25880783945195"/>
  </r>
  <r>
    <n v="306"/>
    <x v="5"/>
    <n v="30605"/>
    <x v="25"/>
    <n v="306051166"/>
    <x v="166"/>
    <x v="1"/>
    <x v="2"/>
    <n v="990.62822378233705"/>
  </r>
  <r>
    <n v="306"/>
    <x v="5"/>
    <n v="30605"/>
    <x v="25"/>
    <n v="306051166"/>
    <x v="166"/>
    <x v="2"/>
    <x v="0"/>
    <n v="11120.983775766101"/>
  </r>
  <r>
    <n v="306"/>
    <x v="5"/>
    <n v="30605"/>
    <x v="25"/>
    <n v="306051166"/>
    <x v="166"/>
    <x v="2"/>
    <x v="1"/>
    <n v="971.52898717186997"/>
  </r>
  <r>
    <n v="306"/>
    <x v="5"/>
    <n v="30605"/>
    <x v="25"/>
    <n v="306051166"/>
    <x v="166"/>
    <x v="2"/>
    <x v="2"/>
    <n v="919.73289104125297"/>
  </r>
  <r>
    <n v="306"/>
    <x v="5"/>
    <n v="30605"/>
    <x v="25"/>
    <n v="306051166"/>
    <x v="166"/>
    <x v="3"/>
    <x v="0"/>
    <n v="11352.7663209318"/>
  </r>
  <r>
    <n v="306"/>
    <x v="5"/>
    <n v="30605"/>
    <x v="25"/>
    <n v="306051166"/>
    <x v="166"/>
    <x v="3"/>
    <x v="1"/>
    <n v="985.60494092586805"/>
  </r>
  <r>
    <n v="306"/>
    <x v="5"/>
    <n v="30605"/>
    <x v="25"/>
    <n v="306051166"/>
    <x v="166"/>
    <x v="3"/>
    <x v="2"/>
    <n v="863.96136905372396"/>
  </r>
  <r>
    <n v="306"/>
    <x v="5"/>
    <n v="30605"/>
    <x v="25"/>
    <n v="306051166"/>
    <x v="166"/>
    <x v="4"/>
    <x v="0"/>
    <n v="11426.003160272499"/>
  </r>
  <r>
    <n v="306"/>
    <x v="5"/>
    <n v="30605"/>
    <x v="25"/>
    <n v="306051166"/>
    <x v="166"/>
    <x v="4"/>
    <x v="1"/>
    <n v="992.60648753035503"/>
  </r>
  <r>
    <n v="306"/>
    <x v="5"/>
    <n v="30605"/>
    <x v="25"/>
    <n v="306051166"/>
    <x v="166"/>
    <x v="4"/>
    <x v="2"/>
    <n v="856.55818830532405"/>
  </r>
  <r>
    <n v="306"/>
    <x v="5"/>
    <n v="30605"/>
    <x v="25"/>
    <n v="306051166"/>
    <x v="166"/>
    <x v="5"/>
    <x v="0"/>
    <n v="11496.3270166523"/>
  </r>
  <r>
    <n v="306"/>
    <x v="5"/>
    <n v="30605"/>
    <x v="25"/>
    <n v="306051166"/>
    <x v="166"/>
    <x v="5"/>
    <x v="1"/>
    <n v="980.82630606927103"/>
  </r>
  <r>
    <n v="306"/>
    <x v="5"/>
    <n v="30605"/>
    <x v="25"/>
    <n v="306051166"/>
    <x v="166"/>
    <x v="5"/>
    <x v="2"/>
    <n v="862.26449690193704"/>
  </r>
  <r>
    <n v="306"/>
    <x v="5"/>
    <n v="30605"/>
    <x v="25"/>
    <n v="306051167"/>
    <x v="167"/>
    <x v="0"/>
    <x v="0"/>
    <n v="4566"/>
  </r>
  <r>
    <n v="306"/>
    <x v="5"/>
    <n v="30605"/>
    <x v="25"/>
    <n v="306051167"/>
    <x v="167"/>
    <x v="0"/>
    <x v="1"/>
    <n v="436"/>
  </r>
  <r>
    <n v="306"/>
    <x v="5"/>
    <n v="30605"/>
    <x v="25"/>
    <n v="306051167"/>
    <x v="167"/>
    <x v="0"/>
    <x v="2"/>
    <n v="568"/>
  </r>
  <r>
    <n v="306"/>
    <x v="5"/>
    <n v="30605"/>
    <x v="25"/>
    <n v="306051167"/>
    <x v="167"/>
    <x v="1"/>
    <x v="0"/>
    <n v="4909.8139329342703"/>
  </r>
  <r>
    <n v="306"/>
    <x v="5"/>
    <n v="30605"/>
    <x v="25"/>
    <n v="306051167"/>
    <x v="167"/>
    <x v="1"/>
    <x v="1"/>
    <n v="353.70383693762199"/>
  </r>
  <r>
    <n v="306"/>
    <x v="5"/>
    <n v="30605"/>
    <x v="25"/>
    <n v="306051167"/>
    <x v="167"/>
    <x v="1"/>
    <x v="2"/>
    <n v="503.89256526953397"/>
  </r>
  <r>
    <n v="306"/>
    <x v="5"/>
    <n v="30605"/>
    <x v="25"/>
    <n v="306051167"/>
    <x v="167"/>
    <x v="2"/>
    <x v="0"/>
    <n v="5040.3740259029501"/>
  </r>
  <r>
    <n v="306"/>
    <x v="5"/>
    <n v="30605"/>
    <x v="25"/>
    <n v="306051167"/>
    <x v="167"/>
    <x v="2"/>
    <x v="1"/>
    <n v="333.78666088987899"/>
  </r>
  <r>
    <n v="306"/>
    <x v="5"/>
    <n v="30605"/>
    <x v="25"/>
    <n v="306051167"/>
    <x v="167"/>
    <x v="2"/>
    <x v="2"/>
    <n v="393.24964834860299"/>
  </r>
  <r>
    <n v="306"/>
    <x v="5"/>
    <n v="30605"/>
    <x v="25"/>
    <n v="306051167"/>
    <x v="167"/>
    <x v="3"/>
    <x v="0"/>
    <n v="5080.3474368936504"/>
  </r>
  <r>
    <n v="306"/>
    <x v="5"/>
    <n v="30605"/>
    <x v="25"/>
    <n v="306051167"/>
    <x v="167"/>
    <x v="3"/>
    <x v="1"/>
    <n v="334.73124397727003"/>
  </r>
  <r>
    <n v="306"/>
    <x v="5"/>
    <n v="30605"/>
    <x v="25"/>
    <n v="306051167"/>
    <x v="167"/>
    <x v="3"/>
    <x v="2"/>
    <n v="352.33165427050199"/>
  </r>
  <r>
    <n v="306"/>
    <x v="5"/>
    <n v="30605"/>
    <x v="25"/>
    <n v="306051167"/>
    <x v="167"/>
    <x v="4"/>
    <x v="0"/>
    <n v="5086.2779416461099"/>
  </r>
  <r>
    <n v="306"/>
    <x v="5"/>
    <n v="30605"/>
    <x v="25"/>
    <n v="306051167"/>
    <x v="167"/>
    <x v="4"/>
    <x v="1"/>
    <n v="334.75191589418199"/>
  </r>
  <r>
    <n v="306"/>
    <x v="5"/>
    <n v="30605"/>
    <x v="25"/>
    <n v="306051167"/>
    <x v="167"/>
    <x v="4"/>
    <x v="2"/>
    <n v="346.38047760113699"/>
  </r>
  <r>
    <n v="306"/>
    <x v="5"/>
    <n v="30605"/>
    <x v="25"/>
    <n v="306051167"/>
    <x v="167"/>
    <x v="5"/>
    <x v="0"/>
    <n v="5093.6954749382203"/>
  </r>
  <r>
    <n v="306"/>
    <x v="5"/>
    <n v="30605"/>
    <x v="25"/>
    <n v="306051167"/>
    <x v="167"/>
    <x v="5"/>
    <x v="1"/>
    <n v="328.45818835473602"/>
  </r>
  <r>
    <n v="306"/>
    <x v="5"/>
    <n v="30605"/>
    <x v="25"/>
    <n v="306051167"/>
    <x v="167"/>
    <x v="5"/>
    <x v="2"/>
    <n v="345.25635490031601"/>
  </r>
  <r>
    <n v="306"/>
    <x v="5"/>
    <n v="30605"/>
    <x v="25"/>
    <n v="306051168"/>
    <x v="168"/>
    <x v="0"/>
    <x v="0"/>
    <n v="4029"/>
  </r>
  <r>
    <n v="306"/>
    <x v="5"/>
    <n v="30605"/>
    <x v="25"/>
    <n v="306051168"/>
    <x v="168"/>
    <x v="0"/>
    <x v="1"/>
    <n v="421"/>
  </r>
  <r>
    <n v="306"/>
    <x v="5"/>
    <n v="30605"/>
    <x v="25"/>
    <n v="306051168"/>
    <x v="168"/>
    <x v="0"/>
    <x v="2"/>
    <n v="419"/>
  </r>
  <r>
    <n v="306"/>
    <x v="5"/>
    <n v="30605"/>
    <x v="25"/>
    <n v="306051168"/>
    <x v="168"/>
    <x v="1"/>
    <x v="0"/>
    <n v="4302.93743271117"/>
  </r>
  <r>
    <n v="306"/>
    <x v="5"/>
    <n v="30605"/>
    <x v="25"/>
    <n v="306051168"/>
    <x v="168"/>
    <x v="1"/>
    <x v="1"/>
    <n v="382.289837460424"/>
  </r>
  <r>
    <n v="306"/>
    <x v="5"/>
    <n v="30605"/>
    <x v="25"/>
    <n v="306051168"/>
    <x v="168"/>
    <x v="1"/>
    <x v="2"/>
    <n v="374.76364711964601"/>
  </r>
  <r>
    <n v="306"/>
    <x v="5"/>
    <n v="30605"/>
    <x v="25"/>
    <n v="306051168"/>
    <x v="168"/>
    <x v="2"/>
    <x v="0"/>
    <n v="4495.9490163157398"/>
  </r>
  <r>
    <n v="306"/>
    <x v="5"/>
    <n v="30605"/>
    <x v="25"/>
    <n v="306051168"/>
    <x v="168"/>
    <x v="2"/>
    <x v="1"/>
    <n v="379.87952846021898"/>
  </r>
  <r>
    <n v="306"/>
    <x v="5"/>
    <n v="30605"/>
    <x v="25"/>
    <n v="306051168"/>
    <x v="168"/>
    <x v="2"/>
    <x v="2"/>
    <n v="327.62778364080702"/>
  </r>
  <r>
    <n v="306"/>
    <x v="5"/>
    <n v="30605"/>
    <x v="25"/>
    <n v="306051168"/>
    <x v="168"/>
    <x v="3"/>
    <x v="0"/>
    <n v="4534.16730158066"/>
  </r>
  <r>
    <n v="306"/>
    <x v="5"/>
    <n v="30605"/>
    <x v="25"/>
    <n v="306051168"/>
    <x v="168"/>
    <x v="3"/>
    <x v="1"/>
    <n v="377.513004457541"/>
  </r>
  <r>
    <n v="306"/>
    <x v="5"/>
    <n v="30605"/>
    <x v="25"/>
    <n v="306051168"/>
    <x v="168"/>
    <x v="3"/>
    <x v="2"/>
    <n v="307.20187753519798"/>
  </r>
  <r>
    <n v="306"/>
    <x v="5"/>
    <n v="30605"/>
    <x v="25"/>
    <n v="306051168"/>
    <x v="168"/>
    <x v="4"/>
    <x v="0"/>
    <n v="4545.1868945349397"/>
  </r>
  <r>
    <n v="306"/>
    <x v="5"/>
    <n v="30605"/>
    <x v="25"/>
    <n v="306051168"/>
    <x v="168"/>
    <x v="4"/>
    <x v="1"/>
    <n v="378.03159893412999"/>
  </r>
  <r>
    <n v="306"/>
    <x v="5"/>
    <n v="30605"/>
    <x v="25"/>
    <n v="306051168"/>
    <x v="168"/>
    <x v="4"/>
    <x v="2"/>
    <n v="300.83363000235897"/>
  </r>
  <r>
    <n v="306"/>
    <x v="5"/>
    <n v="30605"/>
    <x v="25"/>
    <n v="306051168"/>
    <x v="168"/>
    <x v="5"/>
    <x v="0"/>
    <n v="4555.1884662487901"/>
  </r>
  <r>
    <n v="306"/>
    <x v="5"/>
    <n v="30605"/>
    <x v="25"/>
    <n v="306051168"/>
    <x v="168"/>
    <x v="5"/>
    <x v="1"/>
    <n v="372.97779641546703"/>
  </r>
  <r>
    <n v="306"/>
    <x v="5"/>
    <n v="30605"/>
    <x v="25"/>
    <n v="306051168"/>
    <x v="168"/>
    <x v="5"/>
    <x v="2"/>
    <n v="300.44420629383802"/>
  </r>
  <r>
    <n v="306"/>
    <x v="5"/>
    <n v="30605"/>
    <x v="25"/>
    <n v="306051169"/>
    <x v="169"/>
    <x v="0"/>
    <x v="0"/>
    <n v="7615"/>
  </r>
  <r>
    <n v="306"/>
    <x v="5"/>
    <n v="30605"/>
    <x v="25"/>
    <n v="306051169"/>
    <x v="169"/>
    <x v="0"/>
    <x v="1"/>
    <n v="825"/>
  </r>
  <r>
    <n v="306"/>
    <x v="5"/>
    <n v="30605"/>
    <x v="25"/>
    <n v="306051169"/>
    <x v="169"/>
    <x v="0"/>
    <x v="2"/>
    <n v="732"/>
  </r>
  <r>
    <n v="306"/>
    <x v="5"/>
    <n v="30605"/>
    <x v="25"/>
    <n v="306051169"/>
    <x v="169"/>
    <x v="1"/>
    <x v="0"/>
    <n v="8315.7326842149196"/>
  </r>
  <r>
    <n v="306"/>
    <x v="5"/>
    <n v="30605"/>
    <x v="25"/>
    <n v="306051169"/>
    <x v="169"/>
    <x v="1"/>
    <x v="1"/>
    <n v="771.48522723201995"/>
  </r>
  <r>
    <n v="306"/>
    <x v="5"/>
    <n v="30605"/>
    <x v="25"/>
    <n v="306051169"/>
    <x v="169"/>
    <x v="1"/>
    <x v="2"/>
    <n v="760.10751210104604"/>
  </r>
  <r>
    <n v="306"/>
    <x v="5"/>
    <n v="30605"/>
    <x v="25"/>
    <n v="306051169"/>
    <x v="169"/>
    <x v="2"/>
    <x v="0"/>
    <n v="8711.0932874656992"/>
  </r>
  <r>
    <n v="306"/>
    <x v="5"/>
    <n v="30605"/>
    <x v="25"/>
    <n v="306051169"/>
    <x v="169"/>
    <x v="2"/>
    <x v="1"/>
    <n v="749.25406018997796"/>
  </r>
  <r>
    <n v="306"/>
    <x v="5"/>
    <n v="30605"/>
    <x v="25"/>
    <n v="306051169"/>
    <x v="169"/>
    <x v="2"/>
    <x v="2"/>
    <n v="698.65863375512902"/>
  </r>
  <r>
    <n v="306"/>
    <x v="5"/>
    <n v="30605"/>
    <x v="25"/>
    <n v="306051169"/>
    <x v="169"/>
    <x v="3"/>
    <x v="0"/>
    <n v="8943.3269285687693"/>
  </r>
  <r>
    <n v="306"/>
    <x v="5"/>
    <n v="30605"/>
    <x v="25"/>
    <n v="306051169"/>
    <x v="169"/>
    <x v="3"/>
    <x v="1"/>
    <n v="770.91835629079799"/>
  </r>
  <r>
    <n v="306"/>
    <x v="5"/>
    <n v="30605"/>
    <x v="25"/>
    <n v="306051169"/>
    <x v="169"/>
    <x v="3"/>
    <x v="2"/>
    <n v="653.45701030478301"/>
  </r>
  <r>
    <n v="306"/>
    <x v="5"/>
    <n v="30605"/>
    <x v="25"/>
    <n v="306051169"/>
    <x v="169"/>
    <x v="4"/>
    <x v="0"/>
    <n v="9054.1323036070607"/>
  </r>
  <r>
    <n v="306"/>
    <x v="5"/>
    <n v="30605"/>
    <x v="25"/>
    <n v="306051169"/>
    <x v="169"/>
    <x v="4"/>
    <x v="1"/>
    <n v="780.44857426503597"/>
  </r>
  <r>
    <n v="306"/>
    <x v="5"/>
    <n v="30605"/>
    <x v="25"/>
    <n v="306051169"/>
    <x v="169"/>
    <x v="4"/>
    <x v="2"/>
    <n v="656.34910489946105"/>
  </r>
  <r>
    <n v="306"/>
    <x v="5"/>
    <n v="30605"/>
    <x v="25"/>
    <n v="306051169"/>
    <x v="169"/>
    <x v="5"/>
    <x v="0"/>
    <n v="9152.6604535531405"/>
  </r>
  <r>
    <n v="306"/>
    <x v="5"/>
    <n v="30605"/>
    <x v="25"/>
    <n v="306051169"/>
    <x v="169"/>
    <x v="5"/>
    <x v="1"/>
    <n v="781.78567683891902"/>
  </r>
  <r>
    <n v="306"/>
    <x v="5"/>
    <n v="30605"/>
    <x v="25"/>
    <n v="306051169"/>
    <x v="169"/>
    <x v="5"/>
    <x v="2"/>
    <n v="665.042859679049"/>
  </r>
  <r>
    <n v="306"/>
    <x v="5"/>
    <n v="30605"/>
    <x v="25"/>
    <n v="306051170"/>
    <x v="170"/>
    <x v="0"/>
    <x v="0"/>
    <n v="9972"/>
  </r>
  <r>
    <n v="306"/>
    <x v="5"/>
    <n v="30605"/>
    <x v="25"/>
    <n v="306051170"/>
    <x v="170"/>
    <x v="0"/>
    <x v="1"/>
    <n v="1111"/>
  </r>
  <r>
    <n v="306"/>
    <x v="5"/>
    <n v="30605"/>
    <x v="25"/>
    <n v="306051170"/>
    <x v="170"/>
    <x v="0"/>
    <x v="2"/>
    <n v="911"/>
  </r>
  <r>
    <n v="306"/>
    <x v="5"/>
    <n v="30605"/>
    <x v="25"/>
    <n v="306051170"/>
    <x v="170"/>
    <x v="1"/>
    <x v="0"/>
    <n v="10915.595607732501"/>
  </r>
  <r>
    <n v="306"/>
    <x v="5"/>
    <n v="30605"/>
    <x v="25"/>
    <n v="306051170"/>
    <x v="170"/>
    <x v="1"/>
    <x v="1"/>
    <n v="1043.63378316286"/>
  </r>
  <r>
    <n v="306"/>
    <x v="5"/>
    <n v="30605"/>
    <x v="25"/>
    <n v="306051170"/>
    <x v="170"/>
    <x v="1"/>
    <x v="2"/>
    <n v="1010.99756409631"/>
  </r>
  <r>
    <n v="306"/>
    <x v="5"/>
    <n v="30605"/>
    <x v="25"/>
    <n v="306051170"/>
    <x v="170"/>
    <x v="2"/>
    <x v="0"/>
    <n v="11479.4414056717"/>
  </r>
  <r>
    <n v="306"/>
    <x v="5"/>
    <n v="30605"/>
    <x v="25"/>
    <n v="306051170"/>
    <x v="170"/>
    <x v="2"/>
    <x v="1"/>
    <n v="1016.8321390475199"/>
  </r>
  <r>
    <n v="306"/>
    <x v="5"/>
    <n v="30605"/>
    <x v="25"/>
    <n v="306051170"/>
    <x v="170"/>
    <x v="2"/>
    <x v="2"/>
    <n v="957.73912459954602"/>
  </r>
  <r>
    <n v="306"/>
    <x v="5"/>
    <n v="30605"/>
    <x v="25"/>
    <n v="306051170"/>
    <x v="170"/>
    <x v="3"/>
    <x v="0"/>
    <n v="12013.614566521501"/>
  </r>
  <r>
    <n v="306"/>
    <x v="5"/>
    <n v="30605"/>
    <x v="25"/>
    <n v="306051170"/>
    <x v="170"/>
    <x v="3"/>
    <x v="1"/>
    <n v="1052.50275815486"/>
  </r>
  <r>
    <n v="306"/>
    <x v="5"/>
    <n v="30605"/>
    <x v="25"/>
    <n v="306051170"/>
    <x v="170"/>
    <x v="3"/>
    <x v="2"/>
    <n v="913.84346630043206"/>
  </r>
  <r>
    <n v="306"/>
    <x v="5"/>
    <n v="30605"/>
    <x v="25"/>
    <n v="306051170"/>
    <x v="170"/>
    <x v="4"/>
    <x v="0"/>
    <n v="12495.536829366099"/>
  </r>
  <r>
    <n v="306"/>
    <x v="5"/>
    <n v="30605"/>
    <x v="25"/>
    <n v="306051170"/>
    <x v="170"/>
    <x v="4"/>
    <x v="1"/>
    <n v="1089.4257720216799"/>
  </r>
  <r>
    <n v="306"/>
    <x v="5"/>
    <n v="30605"/>
    <x v="25"/>
    <n v="306051170"/>
    <x v="170"/>
    <x v="4"/>
    <x v="2"/>
    <n v="937.285868733965"/>
  </r>
  <r>
    <n v="306"/>
    <x v="5"/>
    <n v="30605"/>
    <x v="25"/>
    <n v="306051170"/>
    <x v="170"/>
    <x v="5"/>
    <x v="0"/>
    <n v="13000.046797291699"/>
  </r>
  <r>
    <n v="306"/>
    <x v="5"/>
    <n v="30605"/>
    <x v="25"/>
    <n v="306051170"/>
    <x v="170"/>
    <x v="5"/>
    <x v="1"/>
    <n v="1109.2114912306099"/>
  </r>
  <r>
    <n v="306"/>
    <x v="5"/>
    <n v="30605"/>
    <x v="25"/>
    <n v="306051170"/>
    <x v="170"/>
    <x v="5"/>
    <x v="2"/>
    <n v="976.93373083999097"/>
  </r>
  <r>
    <n v="307"/>
    <x v="6"/>
    <n v="30701"/>
    <x v="26"/>
    <n v="307011171"/>
    <x v="171"/>
    <x v="0"/>
    <x v="0"/>
    <n v="3632"/>
  </r>
  <r>
    <n v="307"/>
    <x v="6"/>
    <n v="30701"/>
    <x v="26"/>
    <n v="307011171"/>
    <x v="171"/>
    <x v="0"/>
    <x v="1"/>
    <n v="409"/>
  </r>
  <r>
    <n v="307"/>
    <x v="6"/>
    <n v="30701"/>
    <x v="26"/>
    <n v="307011171"/>
    <x v="171"/>
    <x v="0"/>
    <x v="2"/>
    <n v="337"/>
  </r>
  <r>
    <n v="307"/>
    <x v="6"/>
    <n v="30701"/>
    <x v="26"/>
    <n v="307011171"/>
    <x v="171"/>
    <x v="1"/>
    <x v="0"/>
    <n v="3621.8813676668401"/>
  </r>
  <r>
    <n v="307"/>
    <x v="6"/>
    <n v="30701"/>
    <x v="26"/>
    <n v="307011171"/>
    <x v="171"/>
    <x v="1"/>
    <x v="1"/>
    <n v="385.87984939583902"/>
  </r>
  <r>
    <n v="307"/>
    <x v="6"/>
    <n v="30701"/>
    <x v="26"/>
    <n v="307011171"/>
    <x v="171"/>
    <x v="1"/>
    <x v="2"/>
    <n v="320.11094854927597"/>
  </r>
  <r>
    <n v="307"/>
    <x v="6"/>
    <n v="30701"/>
    <x v="26"/>
    <n v="307011171"/>
    <x v="171"/>
    <x v="2"/>
    <x v="0"/>
    <n v="3628.8527264689601"/>
  </r>
  <r>
    <n v="307"/>
    <x v="6"/>
    <n v="30701"/>
    <x v="26"/>
    <n v="307011171"/>
    <x v="171"/>
    <x v="2"/>
    <x v="1"/>
    <n v="384.60135863548101"/>
  </r>
  <r>
    <n v="307"/>
    <x v="6"/>
    <n v="30701"/>
    <x v="26"/>
    <n v="307011171"/>
    <x v="171"/>
    <x v="2"/>
    <x v="2"/>
    <n v="294.10056812643597"/>
  </r>
  <r>
    <n v="307"/>
    <x v="6"/>
    <n v="30701"/>
    <x v="26"/>
    <n v="307011171"/>
    <x v="171"/>
    <x v="3"/>
    <x v="0"/>
    <n v="3638.3676775364602"/>
  </r>
  <r>
    <n v="307"/>
    <x v="6"/>
    <n v="30701"/>
    <x v="26"/>
    <n v="307011171"/>
    <x v="171"/>
    <x v="3"/>
    <x v="1"/>
    <n v="359.91159071791202"/>
  </r>
  <r>
    <n v="307"/>
    <x v="6"/>
    <n v="30701"/>
    <x v="26"/>
    <n v="307011171"/>
    <x v="171"/>
    <x v="3"/>
    <x v="2"/>
    <n v="288.55095839813401"/>
  </r>
  <r>
    <n v="307"/>
    <x v="6"/>
    <n v="30701"/>
    <x v="26"/>
    <n v="307011171"/>
    <x v="171"/>
    <x v="4"/>
    <x v="0"/>
    <n v="3635.2367308818498"/>
  </r>
  <r>
    <n v="307"/>
    <x v="6"/>
    <n v="30701"/>
    <x v="26"/>
    <n v="307011171"/>
    <x v="171"/>
    <x v="4"/>
    <x v="1"/>
    <n v="351.90026591325397"/>
  </r>
  <r>
    <n v="307"/>
    <x v="6"/>
    <n v="30701"/>
    <x v="26"/>
    <n v="307011171"/>
    <x v="171"/>
    <x v="4"/>
    <x v="2"/>
    <n v="275.17190320845498"/>
  </r>
  <r>
    <n v="307"/>
    <x v="6"/>
    <n v="30701"/>
    <x v="26"/>
    <n v="307011171"/>
    <x v="171"/>
    <x v="5"/>
    <x v="0"/>
    <n v="3628.2393768972802"/>
  </r>
  <r>
    <n v="307"/>
    <x v="6"/>
    <n v="30701"/>
    <x v="26"/>
    <n v="307011171"/>
    <x v="171"/>
    <x v="5"/>
    <x v="1"/>
    <n v="343.74679823023303"/>
  </r>
  <r>
    <n v="307"/>
    <x v="6"/>
    <n v="30701"/>
    <x v="26"/>
    <n v="307011171"/>
    <x v="171"/>
    <x v="5"/>
    <x v="2"/>
    <n v="269.26170837666001"/>
  </r>
  <r>
    <n v="307"/>
    <x v="6"/>
    <n v="30701"/>
    <x v="26"/>
    <n v="307011172"/>
    <x v="172"/>
    <x v="0"/>
    <x v="0"/>
    <n v="7145"/>
  </r>
  <r>
    <n v="307"/>
    <x v="6"/>
    <n v="30701"/>
    <x v="26"/>
    <n v="307011172"/>
    <x v="172"/>
    <x v="0"/>
    <x v="1"/>
    <n v="984"/>
  </r>
  <r>
    <n v="307"/>
    <x v="6"/>
    <n v="30701"/>
    <x v="26"/>
    <n v="307011172"/>
    <x v="172"/>
    <x v="0"/>
    <x v="2"/>
    <n v="765"/>
  </r>
  <r>
    <n v="307"/>
    <x v="6"/>
    <n v="30701"/>
    <x v="26"/>
    <n v="307011172"/>
    <x v="172"/>
    <x v="1"/>
    <x v="0"/>
    <n v="7495.1943606352397"/>
  </r>
  <r>
    <n v="307"/>
    <x v="6"/>
    <n v="30701"/>
    <x v="26"/>
    <n v="307011172"/>
    <x v="172"/>
    <x v="1"/>
    <x v="1"/>
    <n v="933.03461007994304"/>
  </r>
  <r>
    <n v="307"/>
    <x v="6"/>
    <n v="30701"/>
    <x v="26"/>
    <n v="307011172"/>
    <x v="172"/>
    <x v="1"/>
    <x v="2"/>
    <n v="787.39921885299805"/>
  </r>
  <r>
    <n v="307"/>
    <x v="6"/>
    <n v="30701"/>
    <x v="26"/>
    <n v="307011172"/>
    <x v="172"/>
    <x v="2"/>
    <x v="0"/>
    <n v="7937.8315440186198"/>
  </r>
  <r>
    <n v="307"/>
    <x v="6"/>
    <n v="30701"/>
    <x v="26"/>
    <n v="307011172"/>
    <x v="172"/>
    <x v="2"/>
    <x v="1"/>
    <n v="1004.44433854816"/>
  </r>
  <r>
    <n v="307"/>
    <x v="6"/>
    <n v="30701"/>
    <x v="26"/>
    <n v="307011172"/>
    <x v="172"/>
    <x v="2"/>
    <x v="2"/>
    <n v="755.03275687650398"/>
  </r>
  <r>
    <n v="307"/>
    <x v="6"/>
    <n v="30701"/>
    <x v="26"/>
    <n v="307011172"/>
    <x v="172"/>
    <x v="3"/>
    <x v="0"/>
    <n v="8077.3345914258598"/>
  </r>
  <r>
    <n v="307"/>
    <x v="6"/>
    <n v="30701"/>
    <x v="26"/>
    <n v="307011172"/>
    <x v="172"/>
    <x v="3"/>
    <x v="1"/>
    <n v="1001.79814010323"/>
  </r>
  <r>
    <n v="307"/>
    <x v="6"/>
    <n v="30701"/>
    <x v="26"/>
    <n v="307011172"/>
    <x v="172"/>
    <x v="3"/>
    <x v="2"/>
    <n v="760.019070497146"/>
  </r>
  <r>
    <n v="307"/>
    <x v="6"/>
    <n v="30701"/>
    <x v="26"/>
    <n v="307011172"/>
    <x v="172"/>
    <x v="4"/>
    <x v="0"/>
    <n v="8081.5647996204598"/>
  </r>
  <r>
    <n v="307"/>
    <x v="6"/>
    <n v="30701"/>
    <x v="26"/>
    <n v="307011172"/>
    <x v="172"/>
    <x v="4"/>
    <x v="1"/>
    <n v="1005.92228051924"/>
  </r>
  <r>
    <n v="307"/>
    <x v="6"/>
    <n v="30701"/>
    <x v="26"/>
    <n v="307011172"/>
    <x v="172"/>
    <x v="4"/>
    <x v="2"/>
    <n v="752.19730927227602"/>
  </r>
  <r>
    <n v="307"/>
    <x v="6"/>
    <n v="30701"/>
    <x v="26"/>
    <n v="307011172"/>
    <x v="172"/>
    <x v="5"/>
    <x v="0"/>
    <n v="8080.2970357643098"/>
  </r>
  <r>
    <n v="307"/>
    <x v="6"/>
    <n v="30701"/>
    <x v="26"/>
    <n v="307011172"/>
    <x v="172"/>
    <x v="5"/>
    <x v="1"/>
    <n v="1005.46027055228"/>
  </r>
  <r>
    <n v="307"/>
    <x v="6"/>
    <n v="30701"/>
    <x v="26"/>
    <n v="307011172"/>
    <x v="172"/>
    <x v="5"/>
    <x v="2"/>
    <n v="754.14901513770405"/>
  </r>
  <r>
    <n v="307"/>
    <x v="6"/>
    <n v="30701"/>
    <x v="26"/>
    <n v="307011173"/>
    <x v="173"/>
    <x v="0"/>
    <x v="0"/>
    <n v="5125"/>
  </r>
  <r>
    <n v="307"/>
    <x v="6"/>
    <n v="30701"/>
    <x v="26"/>
    <n v="307011173"/>
    <x v="173"/>
    <x v="0"/>
    <x v="1"/>
    <n v="663"/>
  </r>
  <r>
    <n v="307"/>
    <x v="6"/>
    <n v="30701"/>
    <x v="26"/>
    <n v="307011173"/>
    <x v="173"/>
    <x v="0"/>
    <x v="2"/>
    <n v="498"/>
  </r>
  <r>
    <n v="307"/>
    <x v="6"/>
    <n v="30701"/>
    <x v="26"/>
    <n v="307011173"/>
    <x v="173"/>
    <x v="1"/>
    <x v="0"/>
    <n v="5210.6846911900102"/>
  </r>
  <r>
    <n v="307"/>
    <x v="6"/>
    <n v="30701"/>
    <x v="26"/>
    <n v="307011173"/>
    <x v="173"/>
    <x v="1"/>
    <x v="1"/>
    <n v="547.40788433780097"/>
  </r>
  <r>
    <n v="307"/>
    <x v="6"/>
    <n v="30701"/>
    <x v="26"/>
    <n v="307011173"/>
    <x v="173"/>
    <x v="1"/>
    <x v="2"/>
    <n v="492.907424472179"/>
  </r>
  <r>
    <n v="307"/>
    <x v="6"/>
    <n v="30701"/>
    <x v="26"/>
    <n v="307011173"/>
    <x v="173"/>
    <x v="2"/>
    <x v="0"/>
    <n v="5277.3224953442495"/>
  </r>
  <r>
    <n v="307"/>
    <x v="6"/>
    <n v="30701"/>
    <x v="26"/>
    <n v="307011173"/>
    <x v="173"/>
    <x v="2"/>
    <x v="1"/>
    <n v="542.587658711671"/>
  </r>
  <r>
    <n v="307"/>
    <x v="6"/>
    <n v="30701"/>
    <x v="26"/>
    <n v="307011173"/>
    <x v="173"/>
    <x v="2"/>
    <x v="2"/>
    <n v="422.514501823758"/>
  </r>
  <r>
    <n v="307"/>
    <x v="6"/>
    <n v="30701"/>
    <x v="26"/>
    <n v="307011173"/>
    <x v="173"/>
    <x v="3"/>
    <x v="0"/>
    <n v="5308.8766071658301"/>
  </r>
  <r>
    <n v="307"/>
    <x v="6"/>
    <n v="30701"/>
    <x v="26"/>
    <n v="307011173"/>
    <x v="173"/>
    <x v="3"/>
    <x v="1"/>
    <n v="520.46116404080794"/>
  </r>
  <r>
    <n v="307"/>
    <x v="6"/>
    <n v="30701"/>
    <x v="26"/>
    <n v="307011173"/>
    <x v="173"/>
    <x v="3"/>
    <x v="2"/>
    <n v="405.79764381715103"/>
  </r>
  <r>
    <n v="307"/>
    <x v="6"/>
    <n v="30701"/>
    <x v="26"/>
    <n v="307011173"/>
    <x v="173"/>
    <x v="4"/>
    <x v="0"/>
    <n v="5318.1424561980903"/>
  </r>
  <r>
    <n v="307"/>
    <x v="6"/>
    <n v="30701"/>
    <x v="26"/>
    <n v="307011173"/>
    <x v="173"/>
    <x v="4"/>
    <x v="1"/>
    <n v="514.94359045243903"/>
  </r>
  <r>
    <n v="307"/>
    <x v="6"/>
    <n v="30701"/>
    <x v="26"/>
    <n v="307011173"/>
    <x v="173"/>
    <x v="4"/>
    <x v="2"/>
    <n v="393.42467348126002"/>
  </r>
  <r>
    <n v="307"/>
    <x v="6"/>
    <n v="30701"/>
    <x v="26"/>
    <n v="307011173"/>
    <x v="173"/>
    <x v="5"/>
    <x v="0"/>
    <n v="5321.8758094319001"/>
  </r>
  <r>
    <n v="307"/>
    <x v="6"/>
    <n v="30701"/>
    <x v="26"/>
    <n v="307011173"/>
    <x v="173"/>
    <x v="5"/>
    <x v="1"/>
    <n v="509.28938299059399"/>
  </r>
  <r>
    <n v="307"/>
    <x v="6"/>
    <n v="30701"/>
    <x v="26"/>
    <n v="307011173"/>
    <x v="173"/>
    <x v="5"/>
    <x v="2"/>
    <n v="387.93790070676602"/>
  </r>
  <r>
    <n v="307"/>
    <x v="6"/>
    <n v="30701"/>
    <x v="26"/>
    <n v="307011174"/>
    <x v="174"/>
    <x v="0"/>
    <x v="0"/>
    <n v="3437"/>
  </r>
  <r>
    <n v="307"/>
    <x v="6"/>
    <n v="30701"/>
    <x v="26"/>
    <n v="307011174"/>
    <x v="174"/>
    <x v="0"/>
    <x v="1"/>
    <n v="419"/>
  </r>
  <r>
    <n v="307"/>
    <x v="6"/>
    <n v="30701"/>
    <x v="26"/>
    <n v="307011174"/>
    <x v="174"/>
    <x v="0"/>
    <x v="2"/>
    <n v="240"/>
  </r>
  <r>
    <n v="307"/>
    <x v="6"/>
    <n v="30701"/>
    <x v="26"/>
    <n v="307011174"/>
    <x v="174"/>
    <x v="1"/>
    <x v="0"/>
    <n v="3501.7831244732902"/>
  </r>
  <r>
    <n v="307"/>
    <x v="6"/>
    <n v="30701"/>
    <x v="26"/>
    <n v="307011174"/>
    <x v="174"/>
    <x v="1"/>
    <x v="1"/>
    <n v="383.80681569121498"/>
  </r>
  <r>
    <n v="307"/>
    <x v="6"/>
    <n v="30701"/>
    <x v="26"/>
    <n v="307011174"/>
    <x v="174"/>
    <x v="1"/>
    <x v="2"/>
    <n v="278.66235580529798"/>
  </r>
  <r>
    <n v="307"/>
    <x v="6"/>
    <n v="30701"/>
    <x v="26"/>
    <n v="307011174"/>
    <x v="174"/>
    <x v="2"/>
    <x v="0"/>
    <n v="3511.0194229354902"/>
  </r>
  <r>
    <n v="307"/>
    <x v="6"/>
    <n v="30701"/>
    <x v="26"/>
    <n v="307011174"/>
    <x v="174"/>
    <x v="2"/>
    <x v="1"/>
    <n v="389.03493369288998"/>
  </r>
  <r>
    <n v="307"/>
    <x v="6"/>
    <n v="30701"/>
    <x v="26"/>
    <n v="307011174"/>
    <x v="174"/>
    <x v="2"/>
    <x v="2"/>
    <n v="253.09787098967499"/>
  </r>
  <r>
    <n v="307"/>
    <x v="6"/>
    <n v="30701"/>
    <x v="26"/>
    <n v="307011174"/>
    <x v="174"/>
    <x v="3"/>
    <x v="0"/>
    <n v="3515.2018519767198"/>
  </r>
  <r>
    <n v="307"/>
    <x v="6"/>
    <n v="30701"/>
    <x v="26"/>
    <n v="307011174"/>
    <x v="174"/>
    <x v="3"/>
    <x v="1"/>
    <n v="377.167895958418"/>
  </r>
  <r>
    <n v="307"/>
    <x v="6"/>
    <n v="30701"/>
    <x v="26"/>
    <n v="307011174"/>
    <x v="174"/>
    <x v="3"/>
    <x v="2"/>
    <n v="249.460101861471"/>
  </r>
  <r>
    <n v="307"/>
    <x v="6"/>
    <n v="30701"/>
    <x v="26"/>
    <n v="307011174"/>
    <x v="174"/>
    <x v="4"/>
    <x v="0"/>
    <n v="3512.8634360134101"/>
  </r>
  <r>
    <n v="307"/>
    <x v="6"/>
    <n v="30701"/>
    <x v="26"/>
    <n v="307011174"/>
    <x v="174"/>
    <x v="4"/>
    <x v="1"/>
    <n v="373.91897246802699"/>
  </r>
  <r>
    <n v="307"/>
    <x v="6"/>
    <n v="30701"/>
    <x v="26"/>
    <n v="307011174"/>
    <x v="174"/>
    <x v="4"/>
    <x v="2"/>
    <n v="241.65070273941899"/>
  </r>
  <r>
    <n v="307"/>
    <x v="6"/>
    <n v="30701"/>
    <x v="26"/>
    <n v="307011174"/>
    <x v="174"/>
    <x v="5"/>
    <x v="0"/>
    <n v="3509.4112803573898"/>
  </r>
  <r>
    <n v="307"/>
    <x v="6"/>
    <n v="30701"/>
    <x v="26"/>
    <n v="307011174"/>
    <x v="174"/>
    <x v="5"/>
    <x v="1"/>
    <n v="368.72997006933298"/>
  </r>
  <r>
    <n v="307"/>
    <x v="6"/>
    <n v="30701"/>
    <x v="26"/>
    <n v="307011174"/>
    <x v="174"/>
    <x v="5"/>
    <x v="2"/>
    <n v="238.785593771111"/>
  </r>
  <r>
    <n v="307"/>
    <x v="6"/>
    <n v="30701"/>
    <x v="26"/>
    <n v="307011175"/>
    <x v="175"/>
    <x v="0"/>
    <x v="0"/>
    <n v="3562"/>
  </r>
  <r>
    <n v="307"/>
    <x v="6"/>
    <n v="30701"/>
    <x v="26"/>
    <n v="307011175"/>
    <x v="175"/>
    <x v="0"/>
    <x v="1"/>
    <n v="380"/>
  </r>
  <r>
    <n v="307"/>
    <x v="6"/>
    <n v="30701"/>
    <x v="26"/>
    <n v="307011175"/>
    <x v="175"/>
    <x v="0"/>
    <x v="2"/>
    <n v="272"/>
  </r>
  <r>
    <n v="307"/>
    <x v="6"/>
    <n v="30701"/>
    <x v="26"/>
    <n v="307011175"/>
    <x v="175"/>
    <x v="1"/>
    <x v="0"/>
    <n v="3739.8921653870998"/>
  </r>
  <r>
    <n v="307"/>
    <x v="6"/>
    <n v="30701"/>
    <x v="26"/>
    <n v="307011175"/>
    <x v="175"/>
    <x v="1"/>
    <x v="1"/>
    <n v="415.72915413289599"/>
  </r>
  <r>
    <n v="307"/>
    <x v="6"/>
    <n v="30701"/>
    <x v="26"/>
    <n v="307011175"/>
    <x v="175"/>
    <x v="1"/>
    <x v="2"/>
    <n v="282.69639405510299"/>
  </r>
  <r>
    <n v="307"/>
    <x v="6"/>
    <n v="30701"/>
    <x v="26"/>
    <n v="307011175"/>
    <x v="175"/>
    <x v="2"/>
    <x v="0"/>
    <n v="3745.2524220446699"/>
  </r>
  <r>
    <n v="307"/>
    <x v="6"/>
    <n v="30701"/>
    <x v="26"/>
    <n v="307011175"/>
    <x v="175"/>
    <x v="2"/>
    <x v="1"/>
    <n v="441.93678703271303"/>
  </r>
  <r>
    <n v="307"/>
    <x v="6"/>
    <n v="30701"/>
    <x v="26"/>
    <n v="307011175"/>
    <x v="175"/>
    <x v="2"/>
    <x v="2"/>
    <n v="278.407311266259"/>
  </r>
  <r>
    <n v="307"/>
    <x v="6"/>
    <n v="30701"/>
    <x v="26"/>
    <n v="307011175"/>
    <x v="175"/>
    <x v="3"/>
    <x v="0"/>
    <n v="3750.1030439044598"/>
  </r>
  <r>
    <n v="307"/>
    <x v="6"/>
    <n v="30701"/>
    <x v="26"/>
    <n v="307011175"/>
    <x v="175"/>
    <x v="3"/>
    <x v="1"/>
    <n v="441.453988371278"/>
  </r>
  <r>
    <n v="307"/>
    <x v="6"/>
    <n v="30701"/>
    <x v="26"/>
    <n v="307011175"/>
    <x v="175"/>
    <x v="3"/>
    <x v="2"/>
    <n v="286.65271709963002"/>
  </r>
  <r>
    <n v="307"/>
    <x v="6"/>
    <n v="30701"/>
    <x v="26"/>
    <n v="307011175"/>
    <x v="175"/>
    <x v="4"/>
    <x v="0"/>
    <n v="3745.94634760402"/>
  </r>
  <r>
    <n v="307"/>
    <x v="6"/>
    <n v="30701"/>
    <x v="26"/>
    <n v="307011175"/>
    <x v="175"/>
    <x v="4"/>
    <x v="1"/>
    <n v="446.794239818405"/>
  </r>
  <r>
    <n v="307"/>
    <x v="6"/>
    <n v="30701"/>
    <x v="26"/>
    <n v="307011175"/>
    <x v="175"/>
    <x v="4"/>
    <x v="2"/>
    <n v="285.46916195294699"/>
  </r>
  <r>
    <n v="307"/>
    <x v="6"/>
    <n v="30701"/>
    <x v="26"/>
    <n v="307011175"/>
    <x v="175"/>
    <x v="5"/>
    <x v="0"/>
    <n v="3743.1809285816398"/>
  </r>
  <r>
    <n v="307"/>
    <x v="6"/>
    <n v="30701"/>
    <x v="26"/>
    <n v="307011175"/>
    <x v="175"/>
    <x v="5"/>
    <x v="1"/>
    <n v="446.48087635141201"/>
  </r>
  <r>
    <n v="307"/>
    <x v="6"/>
    <n v="30701"/>
    <x v="26"/>
    <n v="307011175"/>
    <x v="175"/>
    <x v="5"/>
    <x v="2"/>
    <n v="288.54794444232499"/>
  </r>
  <r>
    <n v="307"/>
    <x v="6"/>
    <n v="30701"/>
    <x v="26"/>
    <n v="307011176"/>
    <x v="176"/>
    <x v="0"/>
    <x v="0"/>
    <n v="5668"/>
  </r>
  <r>
    <n v="307"/>
    <x v="6"/>
    <n v="30701"/>
    <x v="26"/>
    <n v="307011176"/>
    <x v="176"/>
    <x v="0"/>
    <x v="1"/>
    <n v="715"/>
  </r>
  <r>
    <n v="307"/>
    <x v="6"/>
    <n v="30701"/>
    <x v="26"/>
    <n v="307011176"/>
    <x v="176"/>
    <x v="0"/>
    <x v="2"/>
    <n v="543"/>
  </r>
  <r>
    <n v="307"/>
    <x v="6"/>
    <n v="30701"/>
    <x v="26"/>
    <n v="307011176"/>
    <x v="176"/>
    <x v="1"/>
    <x v="0"/>
    <n v="5851.0951755393899"/>
  </r>
  <r>
    <n v="307"/>
    <x v="6"/>
    <n v="30701"/>
    <x v="26"/>
    <n v="307011176"/>
    <x v="176"/>
    <x v="1"/>
    <x v="1"/>
    <n v="634.46676825556801"/>
  </r>
  <r>
    <n v="307"/>
    <x v="6"/>
    <n v="30701"/>
    <x v="26"/>
    <n v="307011176"/>
    <x v="176"/>
    <x v="1"/>
    <x v="2"/>
    <n v="586.76897701103405"/>
  </r>
  <r>
    <n v="307"/>
    <x v="6"/>
    <n v="30701"/>
    <x v="26"/>
    <n v="307011176"/>
    <x v="176"/>
    <x v="2"/>
    <x v="0"/>
    <n v="5894.4320030208901"/>
  </r>
  <r>
    <n v="307"/>
    <x v="6"/>
    <n v="30701"/>
    <x v="26"/>
    <n v="307011176"/>
    <x v="176"/>
    <x v="2"/>
    <x v="1"/>
    <n v="626.55995994298996"/>
  </r>
  <r>
    <n v="307"/>
    <x v="6"/>
    <n v="30701"/>
    <x v="26"/>
    <n v="307011176"/>
    <x v="176"/>
    <x v="2"/>
    <x v="2"/>
    <n v="525.83711748429096"/>
  </r>
  <r>
    <n v="307"/>
    <x v="6"/>
    <n v="30701"/>
    <x v="26"/>
    <n v="307011176"/>
    <x v="176"/>
    <x v="3"/>
    <x v="0"/>
    <n v="5911.47240794154"/>
  </r>
  <r>
    <n v="307"/>
    <x v="6"/>
    <n v="30701"/>
    <x v="26"/>
    <n v="307011176"/>
    <x v="176"/>
    <x v="3"/>
    <x v="1"/>
    <n v="602.96404966787804"/>
  </r>
  <r>
    <n v="307"/>
    <x v="6"/>
    <n v="30701"/>
    <x v="26"/>
    <n v="307011176"/>
    <x v="176"/>
    <x v="3"/>
    <x v="2"/>
    <n v="506.38003782362603"/>
  </r>
  <r>
    <n v="307"/>
    <x v="6"/>
    <n v="30701"/>
    <x v="26"/>
    <n v="307011176"/>
    <x v="176"/>
    <x v="4"/>
    <x v="0"/>
    <n v="5897.2192535636004"/>
  </r>
  <r>
    <n v="307"/>
    <x v="6"/>
    <n v="30701"/>
    <x v="26"/>
    <n v="307011176"/>
    <x v="176"/>
    <x v="4"/>
    <x v="1"/>
    <n v="599.28655810158398"/>
  </r>
  <r>
    <n v="307"/>
    <x v="6"/>
    <n v="30701"/>
    <x v="26"/>
    <n v="307011176"/>
    <x v="176"/>
    <x v="4"/>
    <x v="2"/>
    <n v="493.53236081990701"/>
  </r>
  <r>
    <n v="307"/>
    <x v="6"/>
    <n v="30701"/>
    <x v="26"/>
    <n v="307011176"/>
    <x v="176"/>
    <x v="5"/>
    <x v="0"/>
    <n v="5877.7680134038001"/>
  </r>
  <r>
    <n v="307"/>
    <x v="6"/>
    <n v="30701"/>
    <x v="26"/>
    <n v="307011176"/>
    <x v="176"/>
    <x v="5"/>
    <x v="1"/>
    <n v="594.368664414362"/>
  </r>
  <r>
    <n v="307"/>
    <x v="6"/>
    <n v="30701"/>
    <x v="26"/>
    <n v="307011176"/>
    <x v="176"/>
    <x v="5"/>
    <x v="2"/>
    <n v="491.46643359909098"/>
  </r>
  <r>
    <n v="307"/>
    <x v="6"/>
    <n v="30701"/>
    <x v="26"/>
    <n v="307011177"/>
    <x v="177"/>
    <x v="0"/>
    <x v="0"/>
    <n v="4931"/>
  </r>
  <r>
    <n v="307"/>
    <x v="6"/>
    <n v="30701"/>
    <x v="26"/>
    <n v="307011177"/>
    <x v="177"/>
    <x v="0"/>
    <x v="1"/>
    <n v="652"/>
  </r>
  <r>
    <n v="307"/>
    <x v="6"/>
    <n v="30701"/>
    <x v="26"/>
    <n v="307011177"/>
    <x v="177"/>
    <x v="0"/>
    <x v="2"/>
    <n v="448"/>
  </r>
  <r>
    <n v="307"/>
    <x v="6"/>
    <n v="30701"/>
    <x v="26"/>
    <n v="307011177"/>
    <x v="177"/>
    <x v="1"/>
    <x v="0"/>
    <n v="5188.2027911893001"/>
  </r>
  <r>
    <n v="307"/>
    <x v="6"/>
    <n v="30701"/>
    <x v="26"/>
    <n v="307011177"/>
    <x v="177"/>
    <x v="1"/>
    <x v="1"/>
    <n v="591.48516642292702"/>
  </r>
  <r>
    <n v="307"/>
    <x v="6"/>
    <n v="30701"/>
    <x v="26"/>
    <n v="307011177"/>
    <x v="177"/>
    <x v="1"/>
    <x v="2"/>
    <n v="492.654368972008"/>
  </r>
  <r>
    <n v="307"/>
    <x v="6"/>
    <n v="30701"/>
    <x v="26"/>
    <n v="307011177"/>
    <x v="177"/>
    <x v="2"/>
    <x v="0"/>
    <n v="5211.7724297267096"/>
  </r>
  <r>
    <n v="307"/>
    <x v="6"/>
    <n v="30701"/>
    <x v="26"/>
    <n v="307011177"/>
    <x v="177"/>
    <x v="2"/>
    <x v="1"/>
    <n v="584.80874459676102"/>
  </r>
  <r>
    <n v="307"/>
    <x v="6"/>
    <n v="30701"/>
    <x v="26"/>
    <n v="307011177"/>
    <x v="177"/>
    <x v="2"/>
    <x v="2"/>
    <n v="440.72554696917098"/>
  </r>
  <r>
    <n v="307"/>
    <x v="6"/>
    <n v="30701"/>
    <x v="26"/>
    <n v="307011177"/>
    <x v="177"/>
    <x v="3"/>
    <x v="0"/>
    <n v="5203.1931521291299"/>
  </r>
  <r>
    <n v="307"/>
    <x v="6"/>
    <n v="30701"/>
    <x v="26"/>
    <n v="307011177"/>
    <x v="177"/>
    <x v="3"/>
    <x v="1"/>
    <n v="574.773678103669"/>
  </r>
  <r>
    <n v="307"/>
    <x v="6"/>
    <n v="30701"/>
    <x v="26"/>
    <n v="307011177"/>
    <x v="177"/>
    <x v="3"/>
    <x v="2"/>
    <n v="423.60260118520301"/>
  </r>
  <r>
    <n v="307"/>
    <x v="6"/>
    <n v="30701"/>
    <x v="26"/>
    <n v="307011177"/>
    <x v="177"/>
    <x v="4"/>
    <x v="0"/>
    <n v="5175.9786342048901"/>
  </r>
  <r>
    <n v="307"/>
    <x v="6"/>
    <n v="30701"/>
    <x v="26"/>
    <n v="307011177"/>
    <x v="177"/>
    <x v="4"/>
    <x v="1"/>
    <n v="569.95781700332202"/>
  </r>
  <r>
    <n v="307"/>
    <x v="6"/>
    <n v="30701"/>
    <x v="26"/>
    <n v="307011177"/>
    <x v="177"/>
    <x v="4"/>
    <x v="2"/>
    <n v="413.34829960592202"/>
  </r>
  <r>
    <n v="307"/>
    <x v="6"/>
    <n v="30701"/>
    <x v="26"/>
    <n v="307011177"/>
    <x v="177"/>
    <x v="5"/>
    <x v="0"/>
    <n v="5150.11745709344"/>
  </r>
  <r>
    <n v="307"/>
    <x v="6"/>
    <n v="30701"/>
    <x v="26"/>
    <n v="307011177"/>
    <x v="177"/>
    <x v="5"/>
    <x v="1"/>
    <n v="563.73683464547901"/>
  </r>
  <r>
    <n v="307"/>
    <x v="6"/>
    <n v="30701"/>
    <x v="26"/>
    <n v="307011177"/>
    <x v="177"/>
    <x v="5"/>
    <x v="2"/>
    <n v="409.11275210048098"/>
  </r>
  <r>
    <n v="307"/>
    <x v="6"/>
    <n v="30701"/>
    <x v="26"/>
    <n v="307011178"/>
    <x v="178"/>
    <x v="0"/>
    <x v="0"/>
    <n v="3278"/>
  </r>
  <r>
    <n v="307"/>
    <x v="6"/>
    <n v="30701"/>
    <x v="26"/>
    <n v="307011178"/>
    <x v="178"/>
    <x v="0"/>
    <x v="1"/>
    <n v="353"/>
  </r>
  <r>
    <n v="307"/>
    <x v="6"/>
    <n v="30701"/>
    <x v="26"/>
    <n v="307011178"/>
    <x v="178"/>
    <x v="0"/>
    <x v="2"/>
    <n v="260"/>
  </r>
  <r>
    <n v="307"/>
    <x v="6"/>
    <n v="30701"/>
    <x v="26"/>
    <n v="307011178"/>
    <x v="178"/>
    <x v="1"/>
    <x v="0"/>
    <n v="3500.34577534344"/>
  </r>
  <r>
    <n v="307"/>
    <x v="6"/>
    <n v="30701"/>
    <x v="26"/>
    <n v="307011178"/>
    <x v="178"/>
    <x v="1"/>
    <x v="1"/>
    <n v="317.22724081367801"/>
  </r>
  <r>
    <n v="307"/>
    <x v="6"/>
    <n v="30701"/>
    <x v="26"/>
    <n v="307011178"/>
    <x v="178"/>
    <x v="1"/>
    <x v="2"/>
    <n v="244.13359960114201"/>
  </r>
  <r>
    <n v="307"/>
    <x v="6"/>
    <n v="30701"/>
    <x v="26"/>
    <n v="307011178"/>
    <x v="178"/>
    <x v="2"/>
    <x v="0"/>
    <n v="3544.0113590227802"/>
  </r>
  <r>
    <n v="307"/>
    <x v="6"/>
    <n v="30701"/>
    <x v="26"/>
    <n v="307011178"/>
    <x v="178"/>
    <x v="2"/>
    <x v="1"/>
    <n v="293.52071764171501"/>
  </r>
  <r>
    <n v="307"/>
    <x v="6"/>
    <n v="30701"/>
    <x v="26"/>
    <n v="307011178"/>
    <x v="178"/>
    <x v="2"/>
    <x v="2"/>
    <n v="212.546582646611"/>
  </r>
  <r>
    <n v="307"/>
    <x v="6"/>
    <n v="30701"/>
    <x v="26"/>
    <n v="307011178"/>
    <x v="178"/>
    <x v="3"/>
    <x v="0"/>
    <n v="3572.7429277383999"/>
  </r>
  <r>
    <n v="307"/>
    <x v="6"/>
    <n v="30701"/>
    <x v="26"/>
    <n v="307011178"/>
    <x v="178"/>
    <x v="3"/>
    <x v="1"/>
    <n v="272.27828919800402"/>
  </r>
  <r>
    <n v="307"/>
    <x v="6"/>
    <n v="30701"/>
    <x v="26"/>
    <n v="307011178"/>
    <x v="178"/>
    <x v="3"/>
    <x v="2"/>
    <n v="193.19660404343799"/>
  </r>
  <r>
    <n v="307"/>
    <x v="6"/>
    <n v="30701"/>
    <x v="26"/>
    <n v="307011178"/>
    <x v="178"/>
    <x v="4"/>
    <x v="0"/>
    <n v="3582.0555986212298"/>
  </r>
  <r>
    <n v="307"/>
    <x v="6"/>
    <n v="30701"/>
    <x v="26"/>
    <n v="307011178"/>
    <x v="178"/>
    <x v="4"/>
    <x v="1"/>
    <n v="262.51963478249797"/>
  </r>
  <r>
    <n v="307"/>
    <x v="6"/>
    <n v="30701"/>
    <x v="26"/>
    <n v="307011178"/>
    <x v="178"/>
    <x v="4"/>
    <x v="2"/>
    <n v="179.60873771534199"/>
  </r>
  <r>
    <n v="307"/>
    <x v="6"/>
    <n v="30701"/>
    <x v="26"/>
    <n v="307011178"/>
    <x v="178"/>
    <x v="5"/>
    <x v="0"/>
    <n v="3586.3499243731399"/>
  </r>
  <r>
    <n v="307"/>
    <x v="6"/>
    <n v="30701"/>
    <x v="26"/>
    <n v="307011178"/>
    <x v="178"/>
    <x v="5"/>
    <x v="1"/>
    <n v="252.75930750319699"/>
  </r>
  <r>
    <n v="307"/>
    <x v="6"/>
    <n v="30701"/>
    <x v="26"/>
    <n v="307011178"/>
    <x v="178"/>
    <x v="5"/>
    <x v="2"/>
    <n v="173.02126645560401"/>
  </r>
  <r>
    <n v="307"/>
    <x v="6"/>
    <n v="30702"/>
    <x v="27"/>
    <n v="307021179"/>
    <x v="179"/>
    <x v="0"/>
    <x v="0"/>
    <n v="7755"/>
  </r>
  <r>
    <n v="307"/>
    <x v="6"/>
    <n v="30702"/>
    <x v="27"/>
    <n v="307021179"/>
    <x v="179"/>
    <x v="0"/>
    <x v="1"/>
    <n v="775"/>
  </r>
  <r>
    <n v="307"/>
    <x v="6"/>
    <n v="30702"/>
    <x v="27"/>
    <n v="307021179"/>
    <x v="179"/>
    <x v="0"/>
    <x v="2"/>
    <n v="731"/>
  </r>
  <r>
    <n v="307"/>
    <x v="6"/>
    <n v="30702"/>
    <x v="27"/>
    <n v="307021179"/>
    <x v="179"/>
    <x v="1"/>
    <x v="0"/>
    <n v="8445.5604956960706"/>
  </r>
  <r>
    <n v="307"/>
    <x v="6"/>
    <n v="30702"/>
    <x v="27"/>
    <n v="307021179"/>
    <x v="179"/>
    <x v="1"/>
    <x v="1"/>
    <n v="811.57185544345202"/>
  </r>
  <r>
    <n v="307"/>
    <x v="6"/>
    <n v="30702"/>
    <x v="27"/>
    <n v="307021179"/>
    <x v="179"/>
    <x v="1"/>
    <x v="2"/>
    <n v="698.58974198653095"/>
  </r>
  <r>
    <n v="307"/>
    <x v="6"/>
    <n v="30702"/>
    <x v="27"/>
    <n v="307021179"/>
    <x v="179"/>
    <x v="2"/>
    <x v="0"/>
    <n v="8597.84846549961"/>
  </r>
  <r>
    <n v="307"/>
    <x v="6"/>
    <n v="30702"/>
    <x v="27"/>
    <n v="307021179"/>
    <x v="179"/>
    <x v="2"/>
    <x v="1"/>
    <n v="820.68160515595196"/>
  </r>
  <r>
    <n v="307"/>
    <x v="6"/>
    <n v="30702"/>
    <x v="27"/>
    <n v="307021179"/>
    <x v="179"/>
    <x v="2"/>
    <x v="2"/>
    <n v="647.05280284163302"/>
  </r>
  <r>
    <n v="307"/>
    <x v="6"/>
    <n v="30702"/>
    <x v="27"/>
    <n v="307021179"/>
    <x v="179"/>
    <x v="3"/>
    <x v="0"/>
    <n v="8684.8997972126799"/>
  </r>
  <r>
    <n v="307"/>
    <x v="6"/>
    <n v="30702"/>
    <x v="27"/>
    <n v="307021179"/>
    <x v="179"/>
    <x v="3"/>
    <x v="1"/>
    <n v="804.212495300765"/>
  </r>
  <r>
    <n v="307"/>
    <x v="6"/>
    <n v="30702"/>
    <x v="27"/>
    <n v="307021179"/>
    <x v="179"/>
    <x v="3"/>
    <x v="2"/>
    <n v="639.55359545527006"/>
  </r>
  <r>
    <n v="307"/>
    <x v="6"/>
    <n v="30702"/>
    <x v="27"/>
    <n v="307021179"/>
    <x v="179"/>
    <x v="4"/>
    <x v="0"/>
    <n v="8716.8988935062007"/>
  </r>
  <r>
    <n v="307"/>
    <x v="6"/>
    <n v="30702"/>
    <x v="27"/>
    <n v="307021179"/>
    <x v="179"/>
    <x v="4"/>
    <x v="1"/>
    <n v="800.29428980959403"/>
  </r>
  <r>
    <n v="307"/>
    <x v="6"/>
    <n v="30702"/>
    <x v="27"/>
    <n v="307021179"/>
    <x v="179"/>
    <x v="4"/>
    <x v="2"/>
    <n v="624.27063582422704"/>
  </r>
  <r>
    <n v="307"/>
    <x v="6"/>
    <n v="30702"/>
    <x v="27"/>
    <n v="307021179"/>
    <x v="179"/>
    <x v="5"/>
    <x v="0"/>
    <n v="8737.5393779278002"/>
  </r>
  <r>
    <n v="307"/>
    <x v="6"/>
    <n v="30702"/>
    <x v="27"/>
    <n v="307021179"/>
    <x v="179"/>
    <x v="5"/>
    <x v="1"/>
    <n v="789.98432879149505"/>
  </r>
  <r>
    <n v="307"/>
    <x v="6"/>
    <n v="30702"/>
    <x v="27"/>
    <n v="307021179"/>
    <x v="179"/>
    <x v="5"/>
    <x v="2"/>
    <n v="619.05890578070796"/>
  </r>
  <r>
    <n v="307"/>
    <x v="6"/>
    <n v="30702"/>
    <x v="27"/>
    <n v="307021180"/>
    <x v="180"/>
    <x v="0"/>
    <x v="0"/>
    <n v="6263"/>
  </r>
  <r>
    <n v="307"/>
    <x v="6"/>
    <n v="30702"/>
    <x v="27"/>
    <n v="307021180"/>
    <x v="180"/>
    <x v="0"/>
    <x v="1"/>
    <n v="767"/>
  </r>
  <r>
    <n v="307"/>
    <x v="6"/>
    <n v="30702"/>
    <x v="27"/>
    <n v="307021180"/>
    <x v="180"/>
    <x v="0"/>
    <x v="2"/>
    <n v="714"/>
  </r>
  <r>
    <n v="307"/>
    <x v="6"/>
    <n v="30702"/>
    <x v="27"/>
    <n v="307021180"/>
    <x v="180"/>
    <x v="1"/>
    <x v="0"/>
    <n v="6466.0081467642904"/>
  </r>
  <r>
    <n v="307"/>
    <x v="6"/>
    <n v="30702"/>
    <x v="27"/>
    <n v="307021180"/>
    <x v="180"/>
    <x v="1"/>
    <x v="1"/>
    <n v="695.04794090546898"/>
  </r>
  <r>
    <n v="307"/>
    <x v="6"/>
    <n v="30702"/>
    <x v="27"/>
    <n v="307021180"/>
    <x v="180"/>
    <x v="1"/>
    <x v="2"/>
    <n v="672.330197926143"/>
  </r>
  <r>
    <n v="307"/>
    <x v="6"/>
    <n v="30702"/>
    <x v="27"/>
    <n v="307021180"/>
    <x v="180"/>
    <x v="2"/>
    <x v="0"/>
    <n v="6825.5472878369801"/>
  </r>
  <r>
    <n v="307"/>
    <x v="6"/>
    <n v="30702"/>
    <x v="27"/>
    <n v="307021180"/>
    <x v="180"/>
    <x v="2"/>
    <x v="1"/>
    <n v="726.66019041217896"/>
  </r>
  <r>
    <n v="307"/>
    <x v="6"/>
    <n v="30702"/>
    <x v="27"/>
    <n v="307021180"/>
    <x v="180"/>
    <x v="2"/>
    <x v="2"/>
    <n v="620.237044997319"/>
  </r>
  <r>
    <n v="307"/>
    <x v="6"/>
    <n v="30702"/>
    <x v="27"/>
    <n v="307021180"/>
    <x v="180"/>
    <x v="3"/>
    <x v="0"/>
    <n v="7245.2781681098504"/>
  </r>
  <r>
    <n v="307"/>
    <x v="6"/>
    <n v="30702"/>
    <x v="27"/>
    <n v="307021180"/>
    <x v="180"/>
    <x v="3"/>
    <x v="1"/>
    <n v="740.00239384843201"/>
  </r>
  <r>
    <n v="307"/>
    <x v="6"/>
    <n v="30702"/>
    <x v="27"/>
    <n v="307021180"/>
    <x v="180"/>
    <x v="3"/>
    <x v="2"/>
    <n v="638.17818394530605"/>
  </r>
  <r>
    <n v="307"/>
    <x v="6"/>
    <n v="30702"/>
    <x v="27"/>
    <n v="307021180"/>
    <x v="180"/>
    <x v="4"/>
    <x v="0"/>
    <n v="7657.4938194687602"/>
  </r>
  <r>
    <n v="307"/>
    <x v="6"/>
    <n v="30702"/>
    <x v="27"/>
    <n v="307021180"/>
    <x v="180"/>
    <x v="4"/>
    <x v="1"/>
    <n v="776.88206315876903"/>
  </r>
  <r>
    <n v="307"/>
    <x v="6"/>
    <n v="30702"/>
    <x v="27"/>
    <n v="307021180"/>
    <x v="180"/>
    <x v="4"/>
    <x v="2"/>
    <n v="658.59648400997798"/>
  </r>
  <r>
    <n v="307"/>
    <x v="6"/>
    <n v="30702"/>
    <x v="27"/>
    <n v="307021180"/>
    <x v="180"/>
    <x v="5"/>
    <x v="0"/>
    <n v="7705.5495006067704"/>
  </r>
  <r>
    <n v="307"/>
    <x v="6"/>
    <n v="30702"/>
    <x v="27"/>
    <n v="307021180"/>
    <x v="180"/>
    <x v="5"/>
    <x v="1"/>
    <n v="772.54173612144496"/>
  </r>
  <r>
    <n v="307"/>
    <x v="6"/>
    <n v="30702"/>
    <x v="27"/>
    <n v="307021180"/>
    <x v="180"/>
    <x v="5"/>
    <x v="2"/>
    <n v="660.01280158733698"/>
  </r>
  <r>
    <n v="307"/>
    <x v="6"/>
    <n v="30702"/>
    <x v="27"/>
    <n v="307021181"/>
    <x v="181"/>
    <x v="0"/>
    <x v="0"/>
    <n v="2770"/>
  </r>
  <r>
    <n v="307"/>
    <x v="6"/>
    <n v="30702"/>
    <x v="27"/>
    <n v="307021181"/>
    <x v="181"/>
    <x v="0"/>
    <x v="1"/>
    <n v="244"/>
  </r>
  <r>
    <n v="307"/>
    <x v="6"/>
    <n v="30702"/>
    <x v="27"/>
    <n v="307021181"/>
    <x v="181"/>
    <x v="0"/>
    <x v="2"/>
    <n v="240"/>
  </r>
  <r>
    <n v="307"/>
    <x v="6"/>
    <n v="30702"/>
    <x v="27"/>
    <n v="307021181"/>
    <x v="181"/>
    <x v="1"/>
    <x v="0"/>
    <n v="2942.7861045190398"/>
  </r>
  <r>
    <n v="307"/>
    <x v="6"/>
    <n v="30702"/>
    <x v="27"/>
    <n v="307021181"/>
    <x v="181"/>
    <x v="1"/>
    <x v="1"/>
    <n v="232.98523380183599"/>
  </r>
  <r>
    <n v="307"/>
    <x v="6"/>
    <n v="30702"/>
    <x v="27"/>
    <n v="307021181"/>
    <x v="181"/>
    <x v="1"/>
    <x v="2"/>
    <n v="212.160089658391"/>
  </r>
  <r>
    <n v="307"/>
    <x v="6"/>
    <n v="30702"/>
    <x v="27"/>
    <n v="307021181"/>
    <x v="181"/>
    <x v="2"/>
    <x v="0"/>
    <n v="3219.1594915946998"/>
  </r>
  <r>
    <n v="307"/>
    <x v="6"/>
    <n v="30702"/>
    <x v="27"/>
    <n v="307021181"/>
    <x v="181"/>
    <x v="2"/>
    <x v="1"/>
    <n v="243.722718790643"/>
  </r>
  <r>
    <n v="307"/>
    <x v="6"/>
    <n v="30702"/>
    <x v="27"/>
    <n v="307021181"/>
    <x v="181"/>
    <x v="2"/>
    <x v="2"/>
    <n v="205.49187860925301"/>
  </r>
  <r>
    <n v="307"/>
    <x v="6"/>
    <n v="30702"/>
    <x v="27"/>
    <n v="307021181"/>
    <x v="181"/>
    <x v="3"/>
    <x v="0"/>
    <n v="3394.0346783738401"/>
  </r>
  <r>
    <n v="307"/>
    <x v="6"/>
    <n v="30702"/>
    <x v="27"/>
    <n v="307021181"/>
    <x v="181"/>
    <x v="3"/>
    <x v="1"/>
    <n v="240.932132985148"/>
  </r>
  <r>
    <n v="307"/>
    <x v="6"/>
    <n v="30702"/>
    <x v="27"/>
    <n v="307021181"/>
    <x v="181"/>
    <x v="3"/>
    <x v="2"/>
    <n v="205.835296250563"/>
  </r>
  <r>
    <n v="307"/>
    <x v="6"/>
    <n v="30702"/>
    <x v="27"/>
    <n v="307021181"/>
    <x v="181"/>
    <x v="4"/>
    <x v="0"/>
    <n v="3502.9242084592802"/>
  </r>
  <r>
    <n v="307"/>
    <x v="6"/>
    <n v="30702"/>
    <x v="27"/>
    <n v="307021181"/>
    <x v="181"/>
    <x v="4"/>
    <x v="1"/>
    <n v="242.658214549473"/>
  </r>
  <r>
    <n v="307"/>
    <x v="6"/>
    <n v="30702"/>
    <x v="27"/>
    <n v="307021181"/>
    <x v="181"/>
    <x v="4"/>
    <x v="2"/>
    <n v="202.84666085036801"/>
  </r>
  <r>
    <n v="307"/>
    <x v="6"/>
    <n v="30702"/>
    <x v="27"/>
    <n v="307021181"/>
    <x v="181"/>
    <x v="5"/>
    <x v="0"/>
    <n v="3578.76044351466"/>
  </r>
  <r>
    <n v="307"/>
    <x v="6"/>
    <n v="30702"/>
    <x v="27"/>
    <n v="307021181"/>
    <x v="181"/>
    <x v="5"/>
    <x v="1"/>
    <n v="241.37311352219999"/>
  </r>
  <r>
    <n v="307"/>
    <x v="6"/>
    <n v="30702"/>
    <x v="27"/>
    <n v="307021181"/>
    <x v="181"/>
    <x v="5"/>
    <x v="2"/>
    <n v="203.68338054379501"/>
  </r>
  <r>
    <n v="307"/>
    <x v="6"/>
    <n v="30702"/>
    <x v="27"/>
    <n v="307021182"/>
    <x v="182"/>
    <x v="0"/>
    <x v="0"/>
    <n v="4770"/>
  </r>
  <r>
    <n v="307"/>
    <x v="6"/>
    <n v="30702"/>
    <x v="27"/>
    <n v="307021182"/>
    <x v="182"/>
    <x v="0"/>
    <x v="1"/>
    <n v="569"/>
  </r>
  <r>
    <n v="307"/>
    <x v="6"/>
    <n v="30702"/>
    <x v="27"/>
    <n v="307021182"/>
    <x v="182"/>
    <x v="0"/>
    <x v="2"/>
    <n v="487"/>
  </r>
  <r>
    <n v="307"/>
    <x v="6"/>
    <n v="30702"/>
    <x v="27"/>
    <n v="307021182"/>
    <x v="182"/>
    <x v="1"/>
    <x v="0"/>
    <n v="4899.3767829153903"/>
  </r>
  <r>
    <n v="307"/>
    <x v="6"/>
    <n v="30702"/>
    <x v="27"/>
    <n v="307021182"/>
    <x v="182"/>
    <x v="1"/>
    <x v="1"/>
    <n v="563.53446950434397"/>
  </r>
  <r>
    <n v="307"/>
    <x v="6"/>
    <n v="30702"/>
    <x v="27"/>
    <n v="307021182"/>
    <x v="182"/>
    <x v="1"/>
    <x v="2"/>
    <n v="529.94436595678997"/>
  </r>
  <r>
    <n v="307"/>
    <x v="6"/>
    <n v="30702"/>
    <x v="27"/>
    <n v="307021182"/>
    <x v="182"/>
    <x v="2"/>
    <x v="0"/>
    <n v="5140.3345370587303"/>
  </r>
  <r>
    <n v="307"/>
    <x v="6"/>
    <n v="30702"/>
    <x v="27"/>
    <n v="307021182"/>
    <x v="182"/>
    <x v="2"/>
    <x v="1"/>
    <n v="566.40868677619505"/>
  </r>
  <r>
    <n v="307"/>
    <x v="6"/>
    <n v="30702"/>
    <x v="27"/>
    <n v="307021182"/>
    <x v="182"/>
    <x v="2"/>
    <x v="2"/>
    <n v="522.40672723156194"/>
  </r>
  <r>
    <n v="307"/>
    <x v="6"/>
    <n v="30702"/>
    <x v="27"/>
    <n v="307021182"/>
    <x v="182"/>
    <x v="3"/>
    <x v="0"/>
    <n v="5209.5656498803"/>
  </r>
  <r>
    <n v="307"/>
    <x v="6"/>
    <n v="30702"/>
    <x v="27"/>
    <n v="307021182"/>
    <x v="182"/>
    <x v="3"/>
    <x v="1"/>
    <n v="548.99971132861901"/>
  </r>
  <r>
    <n v="307"/>
    <x v="6"/>
    <n v="30702"/>
    <x v="27"/>
    <n v="307021182"/>
    <x v="182"/>
    <x v="3"/>
    <x v="2"/>
    <n v="510.83363199899799"/>
  </r>
  <r>
    <n v="307"/>
    <x v="6"/>
    <n v="30702"/>
    <x v="27"/>
    <n v="307021182"/>
    <x v="182"/>
    <x v="4"/>
    <x v="0"/>
    <n v="5459.3695536967498"/>
  </r>
  <r>
    <n v="307"/>
    <x v="6"/>
    <n v="30702"/>
    <x v="27"/>
    <n v="307021182"/>
    <x v="182"/>
    <x v="4"/>
    <x v="1"/>
    <n v="570.23440642168703"/>
  </r>
  <r>
    <n v="307"/>
    <x v="6"/>
    <n v="30702"/>
    <x v="27"/>
    <n v="307021182"/>
    <x v="182"/>
    <x v="4"/>
    <x v="2"/>
    <n v="516.97448838404398"/>
  </r>
  <r>
    <n v="307"/>
    <x v="6"/>
    <n v="30702"/>
    <x v="27"/>
    <n v="307021182"/>
    <x v="182"/>
    <x v="5"/>
    <x v="0"/>
    <n v="5574.2741066527196"/>
  </r>
  <r>
    <n v="307"/>
    <x v="6"/>
    <n v="30702"/>
    <x v="27"/>
    <n v="307021182"/>
    <x v="182"/>
    <x v="5"/>
    <x v="1"/>
    <n v="574.40301461274396"/>
  </r>
  <r>
    <n v="307"/>
    <x v="6"/>
    <n v="30702"/>
    <x v="27"/>
    <n v="307021182"/>
    <x v="182"/>
    <x v="5"/>
    <x v="2"/>
    <n v="522.61687446959502"/>
  </r>
  <r>
    <n v="307"/>
    <x v="6"/>
    <n v="30702"/>
    <x v="27"/>
    <n v="307021183"/>
    <x v="183"/>
    <x v="0"/>
    <x v="0"/>
    <n v="13860"/>
  </r>
  <r>
    <n v="307"/>
    <x v="6"/>
    <n v="30702"/>
    <x v="27"/>
    <n v="307021183"/>
    <x v="183"/>
    <x v="0"/>
    <x v="1"/>
    <n v="1865"/>
  </r>
  <r>
    <n v="307"/>
    <x v="6"/>
    <n v="30702"/>
    <x v="27"/>
    <n v="307021183"/>
    <x v="183"/>
    <x v="0"/>
    <x v="2"/>
    <n v="1608"/>
  </r>
  <r>
    <n v="307"/>
    <x v="6"/>
    <n v="30702"/>
    <x v="27"/>
    <n v="307021183"/>
    <x v="183"/>
    <x v="1"/>
    <x v="0"/>
    <n v="14484.1881962519"/>
  </r>
  <r>
    <n v="307"/>
    <x v="6"/>
    <n v="30702"/>
    <x v="27"/>
    <n v="307021183"/>
    <x v="183"/>
    <x v="1"/>
    <x v="1"/>
    <n v="1708.4508515360501"/>
  </r>
  <r>
    <n v="307"/>
    <x v="6"/>
    <n v="30702"/>
    <x v="27"/>
    <n v="307021183"/>
    <x v="183"/>
    <x v="1"/>
    <x v="2"/>
    <n v="1771.15523614979"/>
  </r>
  <r>
    <n v="307"/>
    <x v="6"/>
    <n v="30702"/>
    <x v="27"/>
    <n v="307021183"/>
    <x v="183"/>
    <x v="2"/>
    <x v="0"/>
    <n v="14888.6094411951"/>
  </r>
  <r>
    <n v="307"/>
    <x v="6"/>
    <n v="30702"/>
    <x v="27"/>
    <n v="307021183"/>
    <x v="183"/>
    <x v="2"/>
    <x v="1"/>
    <n v="1723.0330982272999"/>
  </r>
  <r>
    <n v="307"/>
    <x v="6"/>
    <n v="30702"/>
    <x v="27"/>
    <n v="307021183"/>
    <x v="183"/>
    <x v="2"/>
    <x v="2"/>
    <n v="1641.3904475949"/>
  </r>
  <r>
    <n v="307"/>
    <x v="6"/>
    <n v="30702"/>
    <x v="27"/>
    <n v="307021183"/>
    <x v="183"/>
    <x v="3"/>
    <x v="0"/>
    <n v="15138.4165099236"/>
  </r>
  <r>
    <n v="307"/>
    <x v="6"/>
    <n v="30702"/>
    <x v="27"/>
    <n v="307021183"/>
    <x v="183"/>
    <x v="3"/>
    <x v="1"/>
    <n v="1708.2205904432601"/>
  </r>
  <r>
    <n v="307"/>
    <x v="6"/>
    <n v="30702"/>
    <x v="27"/>
    <n v="307021183"/>
    <x v="183"/>
    <x v="3"/>
    <x v="2"/>
    <n v="1604.98481415629"/>
  </r>
  <r>
    <n v="307"/>
    <x v="6"/>
    <n v="30702"/>
    <x v="27"/>
    <n v="307021183"/>
    <x v="183"/>
    <x v="4"/>
    <x v="0"/>
    <n v="15197.3028283777"/>
  </r>
  <r>
    <n v="307"/>
    <x v="6"/>
    <n v="30702"/>
    <x v="27"/>
    <n v="307021183"/>
    <x v="183"/>
    <x v="4"/>
    <x v="1"/>
    <n v="1714.7753938649701"/>
  </r>
  <r>
    <n v="307"/>
    <x v="6"/>
    <n v="30702"/>
    <x v="27"/>
    <n v="307021183"/>
    <x v="183"/>
    <x v="4"/>
    <x v="2"/>
    <n v="1592.1031030531699"/>
  </r>
  <r>
    <n v="307"/>
    <x v="6"/>
    <n v="30702"/>
    <x v="27"/>
    <n v="307021183"/>
    <x v="183"/>
    <x v="5"/>
    <x v="0"/>
    <n v="15239.266163685799"/>
  </r>
  <r>
    <n v="307"/>
    <x v="6"/>
    <n v="30702"/>
    <x v="27"/>
    <n v="307021183"/>
    <x v="183"/>
    <x v="5"/>
    <x v="1"/>
    <n v="1715.82014216172"/>
  </r>
  <r>
    <n v="307"/>
    <x v="6"/>
    <n v="30702"/>
    <x v="27"/>
    <n v="307021183"/>
    <x v="183"/>
    <x v="5"/>
    <x v="2"/>
    <n v="1600.71471473407"/>
  </r>
  <r>
    <n v="307"/>
    <x v="6"/>
    <n v="30703"/>
    <x v="28"/>
    <n v="307031184"/>
    <x v="184"/>
    <x v="0"/>
    <x v="0"/>
    <n v="4258"/>
  </r>
  <r>
    <n v="307"/>
    <x v="6"/>
    <n v="30703"/>
    <x v="28"/>
    <n v="307031184"/>
    <x v="184"/>
    <x v="0"/>
    <x v="1"/>
    <n v="476"/>
  </r>
  <r>
    <n v="307"/>
    <x v="6"/>
    <n v="30703"/>
    <x v="28"/>
    <n v="307031184"/>
    <x v="184"/>
    <x v="0"/>
    <x v="2"/>
    <n v="411"/>
  </r>
  <r>
    <n v="307"/>
    <x v="6"/>
    <n v="30703"/>
    <x v="28"/>
    <n v="307031184"/>
    <x v="184"/>
    <x v="1"/>
    <x v="0"/>
    <n v="4665.3857208269901"/>
  </r>
  <r>
    <n v="307"/>
    <x v="6"/>
    <n v="30703"/>
    <x v="28"/>
    <n v="307031184"/>
    <x v="184"/>
    <x v="1"/>
    <x v="1"/>
    <n v="437.19355918535501"/>
  </r>
  <r>
    <n v="307"/>
    <x v="6"/>
    <n v="30703"/>
    <x v="28"/>
    <n v="307031184"/>
    <x v="184"/>
    <x v="1"/>
    <x v="2"/>
    <n v="428.90452793235801"/>
  </r>
  <r>
    <n v="307"/>
    <x v="6"/>
    <n v="30703"/>
    <x v="28"/>
    <n v="307031184"/>
    <x v="184"/>
    <x v="2"/>
    <x v="0"/>
    <n v="4983.0893721954699"/>
  </r>
  <r>
    <n v="307"/>
    <x v="6"/>
    <n v="30703"/>
    <x v="28"/>
    <n v="307031184"/>
    <x v="184"/>
    <x v="2"/>
    <x v="1"/>
    <n v="445.07673138030901"/>
  </r>
  <r>
    <n v="307"/>
    <x v="6"/>
    <n v="30703"/>
    <x v="28"/>
    <n v="307031184"/>
    <x v="184"/>
    <x v="2"/>
    <x v="2"/>
    <n v="389.85299553388398"/>
  </r>
  <r>
    <n v="307"/>
    <x v="6"/>
    <n v="30703"/>
    <x v="28"/>
    <n v="307031184"/>
    <x v="184"/>
    <x v="3"/>
    <x v="0"/>
    <n v="5101.5539934338203"/>
  </r>
  <r>
    <n v="307"/>
    <x v="6"/>
    <n v="30703"/>
    <x v="28"/>
    <n v="307031184"/>
    <x v="184"/>
    <x v="3"/>
    <x v="1"/>
    <n v="442.58427710836298"/>
  </r>
  <r>
    <n v="307"/>
    <x v="6"/>
    <n v="30703"/>
    <x v="28"/>
    <n v="307031184"/>
    <x v="184"/>
    <x v="3"/>
    <x v="2"/>
    <n v="377.41527544468198"/>
  </r>
  <r>
    <n v="307"/>
    <x v="6"/>
    <n v="30703"/>
    <x v="28"/>
    <n v="307031184"/>
    <x v="184"/>
    <x v="4"/>
    <x v="0"/>
    <n v="5134.4820372004997"/>
  </r>
  <r>
    <n v="307"/>
    <x v="6"/>
    <n v="30703"/>
    <x v="28"/>
    <n v="307031184"/>
    <x v="184"/>
    <x v="4"/>
    <x v="1"/>
    <n v="446.14317535506802"/>
  </r>
  <r>
    <n v="307"/>
    <x v="6"/>
    <n v="30703"/>
    <x v="28"/>
    <n v="307031184"/>
    <x v="184"/>
    <x v="4"/>
    <x v="2"/>
    <n v="370.317999698704"/>
  </r>
  <r>
    <n v="307"/>
    <x v="6"/>
    <n v="30703"/>
    <x v="28"/>
    <n v="307031184"/>
    <x v="184"/>
    <x v="5"/>
    <x v="0"/>
    <n v="5161.8602999504401"/>
  </r>
  <r>
    <n v="307"/>
    <x v="6"/>
    <n v="30703"/>
    <x v="28"/>
    <n v="307031184"/>
    <x v="184"/>
    <x v="5"/>
    <x v="1"/>
    <n v="444.61511640054903"/>
  </r>
  <r>
    <n v="307"/>
    <x v="6"/>
    <n v="30703"/>
    <x v="28"/>
    <n v="307031184"/>
    <x v="184"/>
    <x v="5"/>
    <x v="2"/>
    <n v="370.92286860640297"/>
  </r>
  <r>
    <n v="307"/>
    <x v="6"/>
    <n v="30703"/>
    <x v="28"/>
    <n v="307031185"/>
    <x v="185"/>
    <x v="0"/>
    <x v="0"/>
    <n v="3708"/>
  </r>
  <r>
    <n v="307"/>
    <x v="6"/>
    <n v="30703"/>
    <x v="28"/>
    <n v="307031185"/>
    <x v="185"/>
    <x v="0"/>
    <x v="1"/>
    <n v="340"/>
  </r>
  <r>
    <n v="307"/>
    <x v="6"/>
    <n v="30703"/>
    <x v="28"/>
    <n v="307031185"/>
    <x v="185"/>
    <x v="0"/>
    <x v="2"/>
    <n v="336"/>
  </r>
  <r>
    <n v="307"/>
    <x v="6"/>
    <n v="30703"/>
    <x v="28"/>
    <n v="307031185"/>
    <x v="185"/>
    <x v="1"/>
    <x v="0"/>
    <n v="4039.6498435533199"/>
  </r>
  <r>
    <n v="307"/>
    <x v="6"/>
    <n v="30703"/>
    <x v="28"/>
    <n v="307031185"/>
    <x v="185"/>
    <x v="1"/>
    <x v="1"/>
    <n v="309.26223960038601"/>
  </r>
  <r>
    <n v="307"/>
    <x v="6"/>
    <n v="30703"/>
    <x v="28"/>
    <n v="307031185"/>
    <x v="185"/>
    <x v="1"/>
    <x v="2"/>
    <n v="348.79553480825001"/>
  </r>
  <r>
    <n v="307"/>
    <x v="6"/>
    <n v="30703"/>
    <x v="28"/>
    <n v="307031185"/>
    <x v="185"/>
    <x v="2"/>
    <x v="0"/>
    <n v="4171.1916332798701"/>
  </r>
  <r>
    <n v="307"/>
    <x v="6"/>
    <n v="30703"/>
    <x v="28"/>
    <n v="307031185"/>
    <x v="185"/>
    <x v="2"/>
    <x v="1"/>
    <n v="307.79595775759799"/>
  </r>
  <r>
    <n v="307"/>
    <x v="6"/>
    <n v="30703"/>
    <x v="28"/>
    <n v="307031185"/>
    <x v="185"/>
    <x v="2"/>
    <x v="2"/>
    <n v="306.643871048508"/>
  </r>
  <r>
    <n v="307"/>
    <x v="6"/>
    <n v="30703"/>
    <x v="28"/>
    <n v="307031185"/>
    <x v="185"/>
    <x v="3"/>
    <x v="0"/>
    <n v="4267.1003551192398"/>
  </r>
  <r>
    <n v="307"/>
    <x v="6"/>
    <n v="30703"/>
    <x v="28"/>
    <n v="307031185"/>
    <x v="185"/>
    <x v="3"/>
    <x v="1"/>
    <n v="299.05789725308199"/>
  </r>
  <r>
    <n v="307"/>
    <x v="6"/>
    <n v="30703"/>
    <x v="28"/>
    <n v="307031185"/>
    <x v="185"/>
    <x v="3"/>
    <x v="2"/>
    <n v="297.09641538359398"/>
  </r>
  <r>
    <n v="307"/>
    <x v="6"/>
    <n v="30703"/>
    <x v="28"/>
    <n v="307031185"/>
    <x v="185"/>
    <x v="4"/>
    <x v="0"/>
    <n v="4284.9488475249"/>
  </r>
  <r>
    <n v="307"/>
    <x v="6"/>
    <n v="30703"/>
    <x v="28"/>
    <n v="307031185"/>
    <x v="185"/>
    <x v="4"/>
    <x v="1"/>
    <n v="291.71098433444001"/>
  </r>
  <r>
    <n v="307"/>
    <x v="6"/>
    <n v="30703"/>
    <x v="28"/>
    <n v="307031185"/>
    <x v="185"/>
    <x v="4"/>
    <x v="2"/>
    <n v="286.594835896581"/>
  </r>
  <r>
    <n v="307"/>
    <x v="6"/>
    <n v="30703"/>
    <x v="28"/>
    <n v="307031185"/>
    <x v="185"/>
    <x v="5"/>
    <x v="0"/>
    <n v="4298.0090111340896"/>
  </r>
  <r>
    <n v="307"/>
    <x v="6"/>
    <n v="30703"/>
    <x v="28"/>
    <n v="307031185"/>
    <x v="185"/>
    <x v="5"/>
    <x v="1"/>
    <n v="285.22263162601399"/>
  </r>
  <r>
    <n v="307"/>
    <x v="6"/>
    <n v="30703"/>
    <x v="28"/>
    <n v="307031185"/>
    <x v="185"/>
    <x v="5"/>
    <x v="2"/>
    <n v="280.02302499581702"/>
  </r>
  <r>
    <n v="307"/>
    <x v="6"/>
    <n v="30703"/>
    <x v="28"/>
    <n v="307031186"/>
    <x v="186"/>
    <x v="0"/>
    <x v="0"/>
    <n v="4200"/>
  </r>
  <r>
    <n v="307"/>
    <x v="6"/>
    <n v="30703"/>
    <x v="28"/>
    <n v="307031186"/>
    <x v="186"/>
    <x v="0"/>
    <x v="1"/>
    <n v="419"/>
  </r>
  <r>
    <n v="307"/>
    <x v="6"/>
    <n v="30703"/>
    <x v="28"/>
    <n v="307031186"/>
    <x v="186"/>
    <x v="0"/>
    <x v="2"/>
    <n v="401"/>
  </r>
  <r>
    <n v="307"/>
    <x v="6"/>
    <n v="30703"/>
    <x v="28"/>
    <n v="307031186"/>
    <x v="186"/>
    <x v="1"/>
    <x v="0"/>
    <n v="4673.97337468559"/>
  </r>
  <r>
    <n v="307"/>
    <x v="6"/>
    <n v="30703"/>
    <x v="28"/>
    <n v="307031186"/>
    <x v="186"/>
    <x v="1"/>
    <x v="1"/>
    <n v="385.46507087147501"/>
  </r>
  <r>
    <n v="307"/>
    <x v="6"/>
    <n v="30703"/>
    <x v="28"/>
    <n v="307031186"/>
    <x v="186"/>
    <x v="1"/>
    <x v="2"/>
    <n v="418.052599969612"/>
  </r>
  <r>
    <n v="307"/>
    <x v="6"/>
    <n v="30703"/>
    <x v="28"/>
    <n v="307031186"/>
    <x v="186"/>
    <x v="2"/>
    <x v="0"/>
    <n v="4761.7683323698602"/>
  </r>
  <r>
    <n v="307"/>
    <x v="6"/>
    <n v="30703"/>
    <x v="28"/>
    <n v="307031186"/>
    <x v="186"/>
    <x v="2"/>
    <x v="1"/>
    <n v="368.07122214744498"/>
  </r>
  <r>
    <n v="307"/>
    <x v="6"/>
    <n v="30703"/>
    <x v="28"/>
    <n v="307031186"/>
    <x v="186"/>
    <x v="2"/>
    <x v="2"/>
    <n v="362.26024844394999"/>
  </r>
  <r>
    <n v="307"/>
    <x v="6"/>
    <n v="30703"/>
    <x v="28"/>
    <n v="307031186"/>
    <x v="186"/>
    <x v="3"/>
    <x v="0"/>
    <n v="4810.0021220190201"/>
  </r>
  <r>
    <n v="307"/>
    <x v="6"/>
    <n v="30703"/>
    <x v="28"/>
    <n v="307031186"/>
    <x v="186"/>
    <x v="3"/>
    <x v="1"/>
    <n v="352.92981512247098"/>
  </r>
  <r>
    <n v="307"/>
    <x v="6"/>
    <n v="30703"/>
    <x v="28"/>
    <n v="307031186"/>
    <x v="186"/>
    <x v="3"/>
    <x v="2"/>
    <n v="341.28973998446799"/>
  </r>
  <r>
    <n v="307"/>
    <x v="6"/>
    <n v="30703"/>
    <x v="28"/>
    <n v="307031186"/>
    <x v="186"/>
    <x v="4"/>
    <x v="0"/>
    <n v="4827.6098501563401"/>
  </r>
  <r>
    <n v="307"/>
    <x v="6"/>
    <n v="30703"/>
    <x v="28"/>
    <n v="307031186"/>
    <x v="186"/>
    <x v="4"/>
    <x v="1"/>
    <n v="347.34177999628702"/>
  </r>
  <r>
    <n v="307"/>
    <x v="6"/>
    <n v="30703"/>
    <x v="28"/>
    <n v="307031186"/>
    <x v="186"/>
    <x v="4"/>
    <x v="2"/>
    <n v="329.27004697334399"/>
  </r>
  <r>
    <n v="307"/>
    <x v="6"/>
    <n v="30703"/>
    <x v="28"/>
    <n v="307031186"/>
    <x v="186"/>
    <x v="5"/>
    <x v="0"/>
    <n v="4840.6865948150298"/>
  </r>
  <r>
    <n v="307"/>
    <x v="6"/>
    <n v="30703"/>
    <x v="28"/>
    <n v="307031186"/>
    <x v="186"/>
    <x v="5"/>
    <x v="1"/>
    <n v="340.04539357669597"/>
  </r>
  <r>
    <n v="307"/>
    <x v="6"/>
    <n v="30703"/>
    <x v="28"/>
    <n v="307031186"/>
    <x v="186"/>
    <x v="5"/>
    <x v="2"/>
    <n v="323.489688734239"/>
  </r>
  <r>
    <n v="307"/>
    <x v="6"/>
    <n v="30703"/>
    <x v="28"/>
    <n v="307031187"/>
    <x v="187"/>
    <x v="0"/>
    <x v="0"/>
    <n v="4503"/>
  </r>
  <r>
    <n v="307"/>
    <x v="6"/>
    <n v="30703"/>
    <x v="28"/>
    <n v="307031187"/>
    <x v="187"/>
    <x v="0"/>
    <x v="1"/>
    <n v="434"/>
  </r>
  <r>
    <n v="307"/>
    <x v="6"/>
    <n v="30703"/>
    <x v="28"/>
    <n v="307031187"/>
    <x v="187"/>
    <x v="0"/>
    <x v="2"/>
    <n v="374"/>
  </r>
  <r>
    <n v="307"/>
    <x v="6"/>
    <n v="30703"/>
    <x v="28"/>
    <n v="307031187"/>
    <x v="187"/>
    <x v="1"/>
    <x v="0"/>
    <n v="4848.9286037866405"/>
  </r>
  <r>
    <n v="307"/>
    <x v="6"/>
    <n v="30703"/>
    <x v="28"/>
    <n v="307031187"/>
    <x v="187"/>
    <x v="1"/>
    <x v="1"/>
    <n v="316.89410335779598"/>
  </r>
  <r>
    <n v="307"/>
    <x v="6"/>
    <n v="30703"/>
    <x v="28"/>
    <n v="307031187"/>
    <x v="187"/>
    <x v="1"/>
    <x v="2"/>
    <n v="359.72605402997402"/>
  </r>
  <r>
    <n v="307"/>
    <x v="6"/>
    <n v="30703"/>
    <x v="28"/>
    <n v="307031187"/>
    <x v="187"/>
    <x v="2"/>
    <x v="0"/>
    <n v="5048.2579853609204"/>
  </r>
  <r>
    <n v="307"/>
    <x v="6"/>
    <n v="30703"/>
    <x v="28"/>
    <n v="307031187"/>
    <x v="187"/>
    <x v="2"/>
    <x v="1"/>
    <n v="304.54095483652998"/>
  </r>
  <r>
    <n v="307"/>
    <x v="6"/>
    <n v="30703"/>
    <x v="28"/>
    <n v="307031187"/>
    <x v="187"/>
    <x v="2"/>
    <x v="2"/>
    <n v="279.71962497203901"/>
  </r>
  <r>
    <n v="307"/>
    <x v="6"/>
    <n v="30703"/>
    <x v="28"/>
    <n v="307031187"/>
    <x v="187"/>
    <x v="3"/>
    <x v="0"/>
    <n v="5168.7547802997497"/>
  </r>
  <r>
    <n v="307"/>
    <x v="6"/>
    <n v="30703"/>
    <x v="28"/>
    <n v="307031187"/>
    <x v="187"/>
    <x v="3"/>
    <x v="1"/>
    <n v="295.22851361944902"/>
  </r>
  <r>
    <n v="307"/>
    <x v="6"/>
    <n v="30703"/>
    <x v="28"/>
    <n v="307031187"/>
    <x v="187"/>
    <x v="3"/>
    <x v="2"/>
    <n v="259.06098354934801"/>
  </r>
  <r>
    <n v="307"/>
    <x v="6"/>
    <n v="30703"/>
    <x v="28"/>
    <n v="307031187"/>
    <x v="187"/>
    <x v="4"/>
    <x v="0"/>
    <n v="5185.7174967517803"/>
  </r>
  <r>
    <n v="307"/>
    <x v="6"/>
    <n v="30703"/>
    <x v="28"/>
    <n v="307031187"/>
    <x v="187"/>
    <x v="4"/>
    <x v="1"/>
    <n v="289.528269736423"/>
  </r>
  <r>
    <n v="307"/>
    <x v="6"/>
    <n v="30703"/>
    <x v="28"/>
    <n v="307031187"/>
    <x v="187"/>
    <x v="4"/>
    <x v="2"/>
    <n v="247.798510980348"/>
  </r>
  <r>
    <n v="307"/>
    <x v="6"/>
    <n v="30703"/>
    <x v="28"/>
    <n v="307031187"/>
    <x v="187"/>
    <x v="5"/>
    <x v="0"/>
    <n v="5198.5873639175297"/>
  </r>
  <r>
    <n v="307"/>
    <x v="6"/>
    <n v="30703"/>
    <x v="28"/>
    <n v="307031187"/>
    <x v="187"/>
    <x v="5"/>
    <x v="1"/>
    <n v="281.50038115931801"/>
  </r>
  <r>
    <n v="307"/>
    <x v="6"/>
    <n v="30703"/>
    <x v="28"/>
    <n v="307031187"/>
    <x v="187"/>
    <x v="5"/>
    <x v="2"/>
    <n v="242.956532391699"/>
  </r>
  <r>
    <n v="307"/>
    <x v="6"/>
    <n v="30703"/>
    <x v="28"/>
    <n v="307031188"/>
    <x v="188"/>
    <x v="0"/>
    <x v="0"/>
    <n v="5243"/>
  </r>
  <r>
    <n v="307"/>
    <x v="6"/>
    <n v="30703"/>
    <x v="28"/>
    <n v="307031188"/>
    <x v="188"/>
    <x v="0"/>
    <x v="1"/>
    <n v="526"/>
  </r>
  <r>
    <n v="307"/>
    <x v="6"/>
    <n v="30703"/>
    <x v="28"/>
    <n v="307031188"/>
    <x v="188"/>
    <x v="0"/>
    <x v="2"/>
    <n v="517"/>
  </r>
  <r>
    <n v="307"/>
    <x v="6"/>
    <n v="30703"/>
    <x v="28"/>
    <n v="307031188"/>
    <x v="188"/>
    <x v="1"/>
    <x v="0"/>
    <n v="5644.8613039131596"/>
  </r>
  <r>
    <n v="307"/>
    <x v="6"/>
    <n v="30703"/>
    <x v="28"/>
    <n v="307031188"/>
    <x v="188"/>
    <x v="1"/>
    <x v="1"/>
    <n v="459.92058381320402"/>
  </r>
  <r>
    <n v="307"/>
    <x v="6"/>
    <n v="30703"/>
    <x v="28"/>
    <n v="307031188"/>
    <x v="188"/>
    <x v="1"/>
    <x v="2"/>
    <n v="514.312015831444"/>
  </r>
  <r>
    <n v="307"/>
    <x v="6"/>
    <n v="30703"/>
    <x v="28"/>
    <n v="307031188"/>
    <x v="188"/>
    <x v="2"/>
    <x v="0"/>
    <n v="5786.8083513372003"/>
  </r>
  <r>
    <n v="307"/>
    <x v="6"/>
    <n v="30703"/>
    <x v="28"/>
    <n v="307031188"/>
    <x v="188"/>
    <x v="2"/>
    <x v="1"/>
    <n v="439.488865710141"/>
  </r>
  <r>
    <n v="307"/>
    <x v="6"/>
    <n v="30703"/>
    <x v="28"/>
    <n v="307031188"/>
    <x v="188"/>
    <x v="2"/>
    <x v="2"/>
    <n v="434.81146805065799"/>
  </r>
  <r>
    <n v="307"/>
    <x v="6"/>
    <n v="30703"/>
    <x v="28"/>
    <n v="307031188"/>
    <x v="188"/>
    <x v="3"/>
    <x v="0"/>
    <n v="5838.8970649953799"/>
  </r>
  <r>
    <n v="307"/>
    <x v="6"/>
    <n v="30703"/>
    <x v="28"/>
    <n v="307031188"/>
    <x v="188"/>
    <x v="3"/>
    <x v="1"/>
    <n v="421.61546615100201"/>
  </r>
  <r>
    <n v="307"/>
    <x v="6"/>
    <n v="30703"/>
    <x v="28"/>
    <n v="307031188"/>
    <x v="188"/>
    <x v="3"/>
    <x v="2"/>
    <n v="404.522118889642"/>
  </r>
  <r>
    <n v="307"/>
    <x v="6"/>
    <n v="30703"/>
    <x v="28"/>
    <n v="307031188"/>
    <x v="188"/>
    <x v="4"/>
    <x v="0"/>
    <n v="5857.9002230362203"/>
  </r>
  <r>
    <n v="307"/>
    <x v="6"/>
    <n v="30703"/>
    <x v="28"/>
    <n v="307031188"/>
    <x v="188"/>
    <x v="4"/>
    <x v="1"/>
    <n v="414.40743509370998"/>
  </r>
  <r>
    <n v="307"/>
    <x v="6"/>
    <n v="30703"/>
    <x v="28"/>
    <n v="307031188"/>
    <x v="188"/>
    <x v="4"/>
    <x v="2"/>
    <n v="392.72699190609097"/>
  </r>
  <r>
    <n v="307"/>
    <x v="6"/>
    <n v="30703"/>
    <x v="28"/>
    <n v="307031188"/>
    <x v="188"/>
    <x v="5"/>
    <x v="0"/>
    <n v="5868.9286015296702"/>
  </r>
  <r>
    <n v="307"/>
    <x v="6"/>
    <n v="30703"/>
    <x v="28"/>
    <n v="307031188"/>
    <x v="188"/>
    <x v="5"/>
    <x v="1"/>
    <n v="408.75915773203297"/>
  </r>
  <r>
    <n v="307"/>
    <x v="6"/>
    <n v="30703"/>
    <x v="28"/>
    <n v="307031188"/>
    <x v="188"/>
    <x v="5"/>
    <x v="2"/>
    <n v="387.34689077433598"/>
  </r>
  <r>
    <n v="307"/>
    <x v="6"/>
    <n v="30703"/>
    <x v="28"/>
    <n v="307031189"/>
    <x v="189"/>
    <x v="0"/>
    <x v="0"/>
    <n v="13036"/>
  </r>
  <r>
    <n v="307"/>
    <x v="6"/>
    <n v="30703"/>
    <x v="28"/>
    <n v="307031189"/>
    <x v="189"/>
    <x v="0"/>
    <x v="1"/>
    <n v="1422"/>
  </r>
  <r>
    <n v="307"/>
    <x v="6"/>
    <n v="30703"/>
    <x v="28"/>
    <n v="307031189"/>
    <x v="189"/>
    <x v="0"/>
    <x v="2"/>
    <n v="1298"/>
  </r>
  <r>
    <n v="307"/>
    <x v="6"/>
    <n v="30703"/>
    <x v="28"/>
    <n v="307031189"/>
    <x v="189"/>
    <x v="1"/>
    <x v="0"/>
    <n v="13538.9661438984"/>
  </r>
  <r>
    <n v="307"/>
    <x v="6"/>
    <n v="30703"/>
    <x v="28"/>
    <n v="307031189"/>
    <x v="189"/>
    <x v="1"/>
    <x v="1"/>
    <n v="1355.08260367562"/>
  </r>
  <r>
    <n v="307"/>
    <x v="6"/>
    <n v="30703"/>
    <x v="28"/>
    <n v="307031189"/>
    <x v="189"/>
    <x v="1"/>
    <x v="2"/>
    <n v="1389.1245843776201"/>
  </r>
  <r>
    <n v="307"/>
    <x v="6"/>
    <n v="30703"/>
    <x v="28"/>
    <n v="307031189"/>
    <x v="189"/>
    <x v="2"/>
    <x v="0"/>
    <n v="14037.900207832499"/>
  </r>
  <r>
    <n v="307"/>
    <x v="6"/>
    <n v="30703"/>
    <x v="28"/>
    <n v="307031189"/>
    <x v="189"/>
    <x v="2"/>
    <x v="1"/>
    <n v="1350.3276881627701"/>
  </r>
  <r>
    <n v="307"/>
    <x v="6"/>
    <n v="30703"/>
    <x v="28"/>
    <n v="307031189"/>
    <x v="189"/>
    <x v="2"/>
    <x v="2"/>
    <n v="1326.4951687427399"/>
  </r>
  <r>
    <n v="307"/>
    <x v="6"/>
    <n v="30703"/>
    <x v="28"/>
    <n v="307031189"/>
    <x v="189"/>
    <x v="3"/>
    <x v="0"/>
    <n v="14362.9553944159"/>
  </r>
  <r>
    <n v="307"/>
    <x v="6"/>
    <n v="30703"/>
    <x v="28"/>
    <n v="307031189"/>
    <x v="189"/>
    <x v="3"/>
    <x v="1"/>
    <n v="1317.9403427083"/>
  </r>
  <r>
    <n v="307"/>
    <x v="6"/>
    <n v="30703"/>
    <x v="28"/>
    <n v="307031189"/>
    <x v="189"/>
    <x v="3"/>
    <x v="2"/>
    <n v="1292.0082567188299"/>
  </r>
  <r>
    <n v="307"/>
    <x v="6"/>
    <n v="30703"/>
    <x v="28"/>
    <n v="307031189"/>
    <x v="189"/>
    <x v="4"/>
    <x v="0"/>
    <n v="14409.8061556107"/>
  </r>
  <r>
    <n v="307"/>
    <x v="6"/>
    <n v="30703"/>
    <x v="28"/>
    <n v="307031189"/>
    <x v="189"/>
    <x v="4"/>
    <x v="1"/>
    <n v="1305.29640112574"/>
  </r>
  <r>
    <n v="307"/>
    <x v="6"/>
    <n v="30703"/>
    <x v="28"/>
    <n v="307031189"/>
    <x v="189"/>
    <x v="4"/>
    <x v="2"/>
    <n v="1257.8014371065799"/>
  </r>
  <r>
    <n v="307"/>
    <x v="6"/>
    <n v="30703"/>
    <x v="28"/>
    <n v="307031189"/>
    <x v="189"/>
    <x v="5"/>
    <x v="0"/>
    <n v="14439.113933508101"/>
  </r>
  <r>
    <n v="307"/>
    <x v="6"/>
    <n v="30703"/>
    <x v="28"/>
    <n v="307031189"/>
    <x v="189"/>
    <x v="5"/>
    <x v="1"/>
    <n v="1286.70122201101"/>
  </r>
  <r>
    <n v="307"/>
    <x v="6"/>
    <n v="30703"/>
    <x v="28"/>
    <n v="307031189"/>
    <x v="189"/>
    <x v="5"/>
    <x v="2"/>
    <n v="1247.08883832385"/>
  </r>
  <r>
    <n v="308"/>
    <x v="7"/>
    <n v="30801"/>
    <x v="29"/>
    <n v="308011190"/>
    <x v="190"/>
    <x v="0"/>
    <x v="0"/>
    <n v="5816"/>
  </r>
  <r>
    <n v="308"/>
    <x v="7"/>
    <n v="30801"/>
    <x v="29"/>
    <n v="308011190"/>
    <x v="190"/>
    <x v="0"/>
    <x v="1"/>
    <n v="874"/>
  </r>
  <r>
    <n v="308"/>
    <x v="7"/>
    <n v="30801"/>
    <x v="29"/>
    <n v="308011190"/>
    <x v="190"/>
    <x v="0"/>
    <x v="2"/>
    <n v="616"/>
  </r>
  <r>
    <n v="308"/>
    <x v="7"/>
    <n v="30801"/>
    <x v="29"/>
    <n v="308011190"/>
    <x v="190"/>
    <x v="1"/>
    <x v="0"/>
    <n v="6267.4893437812998"/>
  </r>
  <r>
    <n v="308"/>
    <x v="7"/>
    <n v="30801"/>
    <x v="29"/>
    <n v="308011190"/>
    <x v="190"/>
    <x v="1"/>
    <x v="1"/>
    <n v="817.871810501906"/>
  </r>
  <r>
    <n v="308"/>
    <x v="7"/>
    <n v="30801"/>
    <x v="29"/>
    <n v="308011190"/>
    <x v="190"/>
    <x v="1"/>
    <x v="2"/>
    <n v="643.49254790267003"/>
  </r>
  <r>
    <n v="308"/>
    <x v="7"/>
    <n v="30801"/>
    <x v="29"/>
    <n v="308011190"/>
    <x v="190"/>
    <x v="2"/>
    <x v="0"/>
    <n v="6385.4863535858003"/>
  </r>
  <r>
    <n v="308"/>
    <x v="7"/>
    <n v="30801"/>
    <x v="29"/>
    <n v="308011190"/>
    <x v="190"/>
    <x v="2"/>
    <x v="1"/>
    <n v="759.25589259474702"/>
  </r>
  <r>
    <n v="308"/>
    <x v="7"/>
    <n v="30801"/>
    <x v="29"/>
    <n v="308011190"/>
    <x v="190"/>
    <x v="2"/>
    <x v="2"/>
    <n v="591.66499653977201"/>
  </r>
  <r>
    <n v="308"/>
    <x v="7"/>
    <n v="30801"/>
    <x v="29"/>
    <n v="308011190"/>
    <x v="190"/>
    <x v="3"/>
    <x v="0"/>
    <n v="6463.9722414707503"/>
  </r>
  <r>
    <n v="308"/>
    <x v="7"/>
    <n v="30801"/>
    <x v="29"/>
    <n v="308011190"/>
    <x v="190"/>
    <x v="3"/>
    <x v="1"/>
    <n v="734.50153683204996"/>
  </r>
  <r>
    <n v="308"/>
    <x v="7"/>
    <n v="30801"/>
    <x v="29"/>
    <n v="308011190"/>
    <x v="190"/>
    <x v="3"/>
    <x v="2"/>
    <n v="544.30423958130405"/>
  </r>
  <r>
    <n v="308"/>
    <x v="7"/>
    <n v="30801"/>
    <x v="29"/>
    <n v="308011190"/>
    <x v="190"/>
    <x v="4"/>
    <x v="0"/>
    <n v="6471.5713307634096"/>
  </r>
  <r>
    <n v="308"/>
    <x v="7"/>
    <n v="30801"/>
    <x v="29"/>
    <n v="308011190"/>
    <x v="190"/>
    <x v="4"/>
    <x v="1"/>
    <n v="745.79877638391099"/>
  </r>
  <r>
    <n v="308"/>
    <x v="7"/>
    <n v="30801"/>
    <x v="29"/>
    <n v="308011190"/>
    <x v="190"/>
    <x v="4"/>
    <x v="2"/>
    <n v="525.40692424070005"/>
  </r>
  <r>
    <n v="308"/>
    <x v="7"/>
    <n v="30801"/>
    <x v="29"/>
    <n v="308011190"/>
    <x v="190"/>
    <x v="5"/>
    <x v="0"/>
    <n v="6466.1618384718204"/>
  </r>
  <r>
    <n v="308"/>
    <x v="7"/>
    <n v="30801"/>
    <x v="29"/>
    <n v="308011190"/>
    <x v="190"/>
    <x v="5"/>
    <x v="1"/>
    <n v="741.968466648348"/>
  </r>
  <r>
    <n v="308"/>
    <x v="7"/>
    <n v="30801"/>
    <x v="29"/>
    <n v="308011190"/>
    <x v="190"/>
    <x v="5"/>
    <x v="2"/>
    <n v="534.64226681321998"/>
  </r>
  <r>
    <n v="308"/>
    <x v="7"/>
    <n v="30801"/>
    <x v="29"/>
    <n v="308011191"/>
    <x v="191"/>
    <x v="0"/>
    <x v="0"/>
    <n v="6347"/>
  </r>
  <r>
    <n v="308"/>
    <x v="7"/>
    <n v="30801"/>
    <x v="29"/>
    <n v="308011191"/>
    <x v="191"/>
    <x v="0"/>
    <x v="1"/>
    <n v="799"/>
  </r>
  <r>
    <n v="308"/>
    <x v="7"/>
    <n v="30801"/>
    <x v="29"/>
    <n v="308011191"/>
    <x v="191"/>
    <x v="0"/>
    <x v="2"/>
    <n v="534"/>
  </r>
  <r>
    <n v="308"/>
    <x v="7"/>
    <n v="30801"/>
    <x v="29"/>
    <n v="308011191"/>
    <x v="191"/>
    <x v="1"/>
    <x v="0"/>
    <n v="6462.7150506343596"/>
  </r>
  <r>
    <n v="308"/>
    <x v="7"/>
    <n v="30801"/>
    <x v="29"/>
    <n v="308011191"/>
    <x v="191"/>
    <x v="1"/>
    <x v="1"/>
    <n v="691.52326084919002"/>
  </r>
  <r>
    <n v="308"/>
    <x v="7"/>
    <n v="30801"/>
    <x v="29"/>
    <n v="308011191"/>
    <x v="191"/>
    <x v="1"/>
    <x v="2"/>
    <n v="525.61346920160202"/>
  </r>
  <r>
    <n v="308"/>
    <x v="7"/>
    <n v="30801"/>
    <x v="29"/>
    <n v="308011191"/>
    <x v="191"/>
    <x v="2"/>
    <x v="0"/>
    <n v="6593.7069493755798"/>
  </r>
  <r>
    <n v="308"/>
    <x v="7"/>
    <n v="30801"/>
    <x v="29"/>
    <n v="308011191"/>
    <x v="191"/>
    <x v="2"/>
    <x v="1"/>
    <n v="646.73991652182394"/>
  </r>
  <r>
    <n v="308"/>
    <x v="7"/>
    <n v="30801"/>
    <x v="29"/>
    <n v="308011191"/>
    <x v="191"/>
    <x v="2"/>
    <x v="2"/>
    <n v="457.73812656171799"/>
  </r>
  <r>
    <n v="308"/>
    <x v="7"/>
    <n v="30801"/>
    <x v="29"/>
    <n v="308011191"/>
    <x v="191"/>
    <x v="3"/>
    <x v="0"/>
    <n v="6640.2913526379998"/>
  </r>
  <r>
    <n v="308"/>
    <x v="7"/>
    <n v="30801"/>
    <x v="29"/>
    <n v="308011191"/>
    <x v="191"/>
    <x v="3"/>
    <x v="1"/>
    <n v="630.95194849306802"/>
  </r>
  <r>
    <n v="308"/>
    <x v="7"/>
    <n v="30801"/>
    <x v="29"/>
    <n v="308011191"/>
    <x v="191"/>
    <x v="3"/>
    <x v="2"/>
    <n v="416.05660305037702"/>
  </r>
  <r>
    <n v="308"/>
    <x v="7"/>
    <n v="30801"/>
    <x v="29"/>
    <n v="308011191"/>
    <x v="191"/>
    <x v="4"/>
    <x v="0"/>
    <n v="6646.6443317804697"/>
  </r>
  <r>
    <n v="308"/>
    <x v="7"/>
    <n v="30801"/>
    <x v="29"/>
    <n v="308011191"/>
    <x v="191"/>
    <x v="4"/>
    <x v="1"/>
    <n v="629.05914222359002"/>
  </r>
  <r>
    <n v="308"/>
    <x v="7"/>
    <n v="30801"/>
    <x v="29"/>
    <n v="308011191"/>
    <x v="191"/>
    <x v="4"/>
    <x v="2"/>
    <n v="398.87974394810902"/>
  </r>
  <r>
    <n v="308"/>
    <x v="7"/>
    <n v="30801"/>
    <x v="29"/>
    <n v="308011191"/>
    <x v="191"/>
    <x v="5"/>
    <x v="0"/>
    <n v="6648.5082718316498"/>
  </r>
  <r>
    <n v="308"/>
    <x v="7"/>
    <n v="30801"/>
    <x v="29"/>
    <n v="308011191"/>
    <x v="191"/>
    <x v="5"/>
    <x v="1"/>
    <n v="614.42160758648697"/>
  </r>
  <r>
    <n v="308"/>
    <x v="7"/>
    <n v="30801"/>
    <x v="29"/>
    <n v="308011191"/>
    <x v="191"/>
    <x v="5"/>
    <x v="2"/>
    <n v="397.79685390740798"/>
  </r>
  <r>
    <n v="308"/>
    <x v="7"/>
    <n v="30801"/>
    <x v="29"/>
    <n v="308011192"/>
    <x v="192"/>
    <x v="0"/>
    <x v="0"/>
    <n v="11220"/>
  </r>
  <r>
    <n v="308"/>
    <x v="7"/>
    <n v="30801"/>
    <x v="29"/>
    <n v="308011192"/>
    <x v="192"/>
    <x v="0"/>
    <x v="1"/>
    <n v="1814"/>
  </r>
  <r>
    <n v="308"/>
    <x v="7"/>
    <n v="30801"/>
    <x v="29"/>
    <n v="308011192"/>
    <x v="192"/>
    <x v="0"/>
    <x v="2"/>
    <n v="1318"/>
  </r>
  <r>
    <n v="308"/>
    <x v="7"/>
    <n v="30801"/>
    <x v="29"/>
    <n v="308011192"/>
    <x v="192"/>
    <x v="1"/>
    <x v="0"/>
    <n v="12265.064556990401"/>
  </r>
  <r>
    <n v="308"/>
    <x v="7"/>
    <n v="30801"/>
    <x v="29"/>
    <n v="308011192"/>
    <x v="192"/>
    <x v="1"/>
    <x v="1"/>
    <n v="1632.3302026604699"/>
  </r>
  <r>
    <n v="308"/>
    <x v="7"/>
    <n v="30801"/>
    <x v="29"/>
    <n v="308011192"/>
    <x v="192"/>
    <x v="1"/>
    <x v="2"/>
    <n v="1427.7059747263199"/>
  </r>
  <r>
    <n v="308"/>
    <x v="7"/>
    <n v="30801"/>
    <x v="29"/>
    <n v="308011192"/>
    <x v="192"/>
    <x v="2"/>
    <x v="0"/>
    <n v="12790.7013832667"/>
  </r>
  <r>
    <n v="308"/>
    <x v="7"/>
    <n v="30801"/>
    <x v="29"/>
    <n v="308011192"/>
    <x v="192"/>
    <x v="2"/>
    <x v="1"/>
    <n v="1531.67792275839"/>
  </r>
  <r>
    <n v="308"/>
    <x v="7"/>
    <n v="30801"/>
    <x v="29"/>
    <n v="308011192"/>
    <x v="192"/>
    <x v="2"/>
    <x v="2"/>
    <n v="1300.0024287087899"/>
  </r>
  <r>
    <n v="308"/>
    <x v="7"/>
    <n v="30801"/>
    <x v="29"/>
    <n v="308011192"/>
    <x v="192"/>
    <x v="3"/>
    <x v="0"/>
    <n v="13207.601716326901"/>
  </r>
  <r>
    <n v="308"/>
    <x v="7"/>
    <n v="30801"/>
    <x v="29"/>
    <n v="308011192"/>
    <x v="192"/>
    <x v="3"/>
    <x v="1"/>
    <n v="1519.3931871152399"/>
  </r>
  <r>
    <n v="308"/>
    <x v="7"/>
    <n v="30801"/>
    <x v="29"/>
    <n v="308011192"/>
    <x v="192"/>
    <x v="3"/>
    <x v="2"/>
    <n v="1205.2040412982301"/>
  </r>
  <r>
    <n v="308"/>
    <x v="7"/>
    <n v="30801"/>
    <x v="29"/>
    <n v="308011192"/>
    <x v="192"/>
    <x v="4"/>
    <x v="0"/>
    <n v="13531.6374386153"/>
  </r>
  <r>
    <n v="308"/>
    <x v="7"/>
    <n v="30801"/>
    <x v="29"/>
    <n v="308011192"/>
    <x v="192"/>
    <x v="4"/>
    <x v="1"/>
    <n v="1567.1808627309099"/>
  </r>
  <r>
    <n v="308"/>
    <x v="7"/>
    <n v="30801"/>
    <x v="29"/>
    <n v="308011192"/>
    <x v="192"/>
    <x v="4"/>
    <x v="2"/>
    <n v="1195.2985430425899"/>
  </r>
  <r>
    <n v="308"/>
    <x v="7"/>
    <n v="30801"/>
    <x v="29"/>
    <n v="308011192"/>
    <x v="192"/>
    <x v="5"/>
    <x v="0"/>
    <n v="13862.9484862766"/>
  </r>
  <r>
    <n v="308"/>
    <x v="7"/>
    <n v="30801"/>
    <x v="29"/>
    <n v="308011192"/>
    <x v="192"/>
    <x v="5"/>
    <x v="1"/>
    <n v="1585.7002465381599"/>
  </r>
  <r>
    <n v="308"/>
    <x v="7"/>
    <n v="30801"/>
    <x v="29"/>
    <n v="308011192"/>
    <x v="192"/>
    <x v="5"/>
    <x v="2"/>
    <n v="1239.73184582468"/>
  </r>
  <r>
    <n v="308"/>
    <x v="7"/>
    <n v="30803"/>
    <x v="30"/>
    <n v="308031205"/>
    <x v="193"/>
    <x v="0"/>
    <x v="0"/>
    <n v="5826"/>
  </r>
  <r>
    <n v="308"/>
    <x v="7"/>
    <n v="30803"/>
    <x v="30"/>
    <n v="308031205"/>
    <x v="193"/>
    <x v="0"/>
    <x v="1"/>
    <n v="710"/>
  </r>
  <r>
    <n v="308"/>
    <x v="7"/>
    <n v="30803"/>
    <x v="30"/>
    <n v="308031205"/>
    <x v="193"/>
    <x v="0"/>
    <x v="2"/>
    <n v="575"/>
  </r>
  <r>
    <n v="308"/>
    <x v="7"/>
    <n v="30803"/>
    <x v="30"/>
    <n v="308031205"/>
    <x v="193"/>
    <x v="1"/>
    <x v="0"/>
    <n v="6081.2408737300702"/>
  </r>
  <r>
    <n v="308"/>
    <x v="7"/>
    <n v="30803"/>
    <x v="30"/>
    <n v="308031205"/>
    <x v="193"/>
    <x v="1"/>
    <x v="1"/>
    <n v="570.89427524506198"/>
  </r>
  <r>
    <n v="308"/>
    <x v="7"/>
    <n v="30803"/>
    <x v="30"/>
    <n v="308031205"/>
    <x v="193"/>
    <x v="1"/>
    <x v="2"/>
    <n v="642.09211740924502"/>
  </r>
  <r>
    <n v="308"/>
    <x v="7"/>
    <n v="30803"/>
    <x v="30"/>
    <n v="308031205"/>
    <x v="193"/>
    <x v="2"/>
    <x v="0"/>
    <n v="6209.92738856303"/>
  </r>
  <r>
    <n v="308"/>
    <x v="7"/>
    <n v="30803"/>
    <x v="30"/>
    <n v="308031205"/>
    <x v="193"/>
    <x v="2"/>
    <x v="1"/>
    <n v="509.49135258384598"/>
  </r>
  <r>
    <n v="308"/>
    <x v="7"/>
    <n v="30803"/>
    <x v="30"/>
    <n v="308031205"/>
    <x v="193"/>
    <x v="2"/>
    <x v="2"/>
    <n v="574.80859610848995"/>
  </r>
  <r>
    <n v="308"/>
    <x v="7"/>
    <n v="30803"/>
    <x v="30"/>
    <n v="308031205"/>
    <x v="193"/>
    <x v="3"/>
    <x v="0"/>
    <n v="6277.3456113060902"/>
  </r>
  <r>
    <n v="308"/>
    <x v="7"/>
    <n v="30803"/>
    <x v="30"/>
    <n v="308031205"/>
    <x v="193"/>
    <x v="3"/>
    <x v="1"/>
    <n v="496.15738571545199"/>
  </r>
  <r>
    <n v="308"/>
    <x v="7"/>
    <n v="30803"/>
    <x v="30"/>
    <n v="308031205"/>
    <x v="193"/>
    <x v="3"/>
    <x v="2"/>
    <n v="520.72438687587203"/>
  </r>
  <r>
    <n v="308"/>
    <x v="7"/>
    <n v="30803"/>
    <x v="30"/>
    <n v="308031205"/>
    <x v="193"/>
    <x v="4"/>
    <x v="0"/>
    <n v="6281.7370500524503"/>
  </r>
  <r>
    <n v="308"/>
    <x v="7"/>
    <n v="30803"/>
    <x v="30"/>
    <n v="308031205"/>
    <x v="193"/>
    <x v="4"/>
    <x v="1"/>
    <n v="501.185427181205"/>
  </r>
  <r>
    <n v="308"/>
    <x v="7"/>
    <n v="30803"/>
    <x v="30"/>
    <n v="308031205"/>
    <x v="193"/>
    <x v="4"/>
    <x v="2"/>
    <n v="511.30369875983803"/>
  </r>
  <r>
    <n v="308"/>
    <x v="7"/>
    <n v="30803"/>
    <x v="30"/>
    <n v="308031205"/>
    <x v="193"/>
    <x v="5"/>
    <x v="0"/>
    <n v="6280.9455638175896"/>
  </r>
  <r>
    <n v="308"/>
    <x v="7"/>
    <n v="30803"/>
    <x v="30"/>
    <n v="308031205"/>
    <x v="193"/>
    <x v="5"/>
    <x v="1"/>
    <n v="494.798329531013"/>
  </r>
  <r>
    <n v="308"/>
    <x v="7"/>
    <n v="30803"/>
    <x v="30"/>
    <n v="308031205"/>
    <x v="193"/>
    <x v="5"/>
    <x v="2"/>
    <n v="518.47845129442499"/>
  </r>
  <r>
    <n v="308"/>
    <x v="7"/>
    <n v="30803"/>
    <x v="30"/>
    <n v="308031206"/>
    <x v="194"/>
    <x v="0"/>
    <x v="0"/>
    <n v="1600"/>
  </r>
  <r>
    <n v="308"/>
    <x v="7"/>
    <n v="30803"/>
    <x v="30"/>
    <n v="308031206"/>
    <x v="194"/>
    <x v="0"/>
    <x v="1"/>
    <n v="187"/>
  </r>
  <r>
    <n v="308"/>
    <x v="7"/>
    <n v="30803"/>
    <x v="30"/>
    <n v="308031206"/>
    <x v="194"/>
    <x v="0"/>
    <x v="2"/>
    <n v="178"/>
  </r>
  <r>
    <n v="308"/>
    <x v="7"/>
    <n v="30803"/>
    <x v="30"/>
    <n v="308031206"/>
    <x v="194"/>
    <x v="1"/>
    <x v="0"/>
    <n v="1656.8424798180499"/>
  </r>
  <r>
    <n v="308"/>
    <x v="7"/>
    <n v="30803"/>
    <x v="30"/>
    <n v="308031206"/>
    <x v="194"/>
    <x v="1"/>
    <x v="1"/>
    <n v="155.52146524285601"/>
  </r>
  <r>
    <n v="308"/>
    <x v="7"/>
    <n v="30803"/>
    <x v="30"/>
    <n v="308031206"/>
    <x v="194"/>
    <x v="1"/>
    <x v="2"/>
    <n v="161.73486781565001"/>
  </r>
  <r>
    <n v="308"/>
    <x v="7"/>
    <n v="30803"/>
    <x v="30"/>
    <n v="308031206"/>
    <x v="194"/>
    <x v="2"/>
    <x v="0"/>
    <n v="1691.0390762018501"/>
  </r>
  <r>
    <n v="308"/>
    <x v="7"/>
    <n v="30803"/>
    <x v="30"/>
    <n v="308031206"/>
    <x v="194"/>
    <x v="2"/>
    <x v="1"/>
    <n v="142.63157695931901"/>
  </r>
  <r>
    <n v="308"/>
    <x v="7"/>
    <n v="30803"/>
    <x v="30"/>
    <n v="308031206"/>
    <x v="194"/>
    <x v="2"/>
    <x v="2"/>
    <n v="140.42815971539201"/>
  </r>
  <r>
    <n v="308"/>
    <x v="7"/>
    <n v="30803"/>
    <x v="30"/>
    <n v="308031206"/>
    <x v="194"/>
    <x v="3"/>
    <x v="0"/>
    <n v="1708.4478766089901"/>
  </r>
  <r>
    <n v="308"/>
    <x v="7"/>
    <n v="30803"/>
    <x v="30"/>
    <n v="308031206"/>
    <x v="194"/>
    <x v="3"/>
    <x v="1"/>
    <n v="140.693689810802"/>
  </r>
  <r>
    <n v="308"/>
    <x v="7"/>
    <n v="30803"/>
    <x v="30"/>
    <n v="308031206"/>
    <x v="194"/>
    <x v="3"/>
    <x v="2"/>
    <n v="124.957246456771"/>
  </r>
  <r>
    <n v="308"/>
    <x v="7"/>
    <n v="30803"/>
    <x v="30"/>
    <n v="308031206"/>
    <x v="194"/>
    <x v="4"/>
    <x v="0"/>
    <n v="1710.5877461212699"/>
  </r>
  <r>
    <n v="308"/>
    <x v="7"/>
    <n v="30803"/>
    <x v="30"/>
    <n v="308031206"/>
    <x v="194"/>
    <x v="4"/>
    <x v="1"/>
    <n v="141.503621038246"/>
  </r>
  <r>
    <n v="308"/>
    <x v="7"/>
    <n v="30803"/>
    <x v="30"/>
    <n v="308031206"/>
    <x v="194"/>
    <x v="4"/>
    <x v="2"/>
    <n v="122.007144950559"/>
  </r>
  <r>
    <n v="308"/>
    <x v="7"/>
    <n v="30803"/>
    <x v="30"/>
    <n v="308031206"/>
    <x v="194"/>
    <x v="5"/>
    <x v="0"/>
    <n v="1712.2684781079599"/>
  </r>
  <r>
    <n v="308"/>
    <x v="7"/>
    <n v="30803"/>
    <x v="30"/>
    <n v="308031206"/>
    <x v="194"/>
    <x v="5"/>
    <x v="1"/>
    <n v="139.12829529342301"/>
  </r>
  <r>
    <n v="308"/>
    <x v="7"/>
    <n v="30803"/>
    <x v="30"/>
    <n v="308031206"/>
    <x v="194"/>
    <x v="5"/>
    <x v="2"/>
    <n v="122.70070756971499"/>
  </r>
  <r>
    <n v="308"/>
    <x v="7"/>
    <n v="30803"/>
    <x v="30"/>
    <n v="308031207"/>
    <x v="195"/>
    <x v="0"/>
    <x v="0"/>
    <n v="4906"/>
  </r>
  <r>
    <n v="308"/>
    <x v="7"/>
    <n v="30803"/>
    <x v="30"/>
    <n v="308031207"/>
    <x v="195"/>
    <x v="0"/>
    <x v="1"/>
    <n v="509"/>
  </r>
  <r>
    <n v="308"/>
    <x v="7"/>
    <n v="30803"/>
    <x v="30"/>
    <n v="308031207"/>
    <x v="195"/>
    <x v="0"/>
    <x v="2"/>
    <n v="421"/>
  </r>
  <r>
    <n v="308"/>
    <x v="7"/>
    <n v="30803"/>
    <x v="30"/>
    <n v="308031207"/>
    <x v="195"/>
    <x v="1"/>
    <x v="0"/>
    <n v="5410.0788504424099"/>
  </r>
  <r>
    <n v="308"/>
    <x v="7"/>
    <n v="30803"/>
    <x v="30"/>
    <n v="308031207"/>
    <x v="195"/>
    <x v="1"/>
    <x v="1"/>
    <n v="523.31791513035398"/>
  </r>
  <r>
    <n v="308"/>
    <x v="7"/>
    <n v="30803"/>
    <x v="30"/>
    <n v="308031207"/>
    <x v="195"/>
    <x v="1"/>
    <x v="2"/>
    <n v="462.456936613126"/>
  </r>
  <r>
    <n v="308"/>
    <x v="7"/>
    <n v="30803"/>
    <x v="30"/>
    <n v="308031207"/>
    <x v="195"/>
    <x v="2"/>
    <x v="0"/>
    <n v="6380.3903931506202"/>
  </r>
  <r>
    <n v="308"/>
    <x v="7"/>
    <n v="30803"/>
    <x v="30"/>
    <n v="308031207"/>
    <x v="195"/>
    <x v="2"/>
    <x v="1"/>
    <n v="581.78576394170102"/>
  </r>
  <r>
    <n v="308"/>
    <x v="7"/>
    <n v="30803"/>
    <x v="30"/>
    <n v="308031207"/>
    <x v="195"/>
    <x v="2"/>
    <x v="2"/>
    <n v="492.722548298981"/>
  </r>
  <r>
    <n v="308"/>
    <x v="7"/>
    <n v="30803"/>
    <x v="30"/>
    <n v="308031207"/>
    <x v="195"/>
    <x v="3"/>
    <x v="0"/>
    <n v="7450.0001878282101"/>
  </r>
  <r>
    <n v="308"/>
    <x v="7"/>
    <n v="30803"/>
    <x v="30"/>
    <n v="308031207"/>
    <x v="195"/>
    <x v="3"/>
    <x v="1"/>
    <n v="678.36090887471698"/>
  </r>
  <r>
    <n v="308"/>
    <x v="7"/>
    <n v="30803"/>
    <x v="30"/>
    <n v="308031207"/>
    <x v="195"/>
    <x v="3"/>
    <x v="2"/>
    <n v="540.98837567999396"/>
  </r>
  <r>
    <n v="308"/>
    <x v="7"/>
    <n v="30803"/>
    <x v="30"/>
    <n v="308031207"/>
    <x v="195"/>
    <x v="4"/>
    <x v="0"/>
    <n v="8423.5834574021301"/>
  </r>
  <r>
    <n v="308"/>
    <x v="7"/>
    <n v="30803"/>
    <x v="30"/>
    <n v="308031207"/>
    <x v="195"/>
    <x v="4"/>
    <x v="1"/>
    <n v="806.09351014116896"/>
  </r>
  <r>
    <n v="308"/>
    <x v="7"/>
    <n v="30803"/>
    <x v="30"/>
    <n v="308031207"/>
    <x v="195"/>
    <x v="4"/>
    <x v="2"/>
    <n v="606.28025932710204"/>
  </r>
  <r>
    <n v="308"/>
    <x v="7"/>
    <n v="30803"/>
    <x v="30"/>
    <n v="308031207"/>
    <x v="195"/>
    <x v="5"/>
    <x v="0"/>
    <n v="9018.5121487303204"/>
  </r>
  <r>
    <n v="308"/>
    <x v="7"/>
    <n v="30803"/>
    <x v="30"/>
    <n v="308031207"/>
    <x v="195"/>
    <x v="5"/>
    <x v="1"/>
    <n v="915.63505172670602"/>
  </r>
  <r>
    <n v="308"/>
    <x v="7"/>
    <n v="30803"/>
    <x v="30"/>
    <n v="308031207"/>
    <x v="195"/>
    <x v="5"/>
    <x v="2"/>
    <n v="682.51351430488501"/>
  </r>
  <r>
    <n v="308"/>
    <x v="7"/>
    <n v="30803"/>
    <x v="30"/>
    <n v="308031208"/>
    <x v="196"/>
    <x v="0"/>
    <x v="0"/>
    <n v="7576"/>
  </r>
  <r>
    <n v="308"/>
    <x v="7"/>
    <n v="30803"/>
    <x v="30"/>
    <n v="308031208"/>
    <x v="196"/>
    <x v="0"/>
    <x v="1"/>
    <n v="886"/>
  </r>
  <r>
    <n v="308"/>
    <x v="7"/>
    <n v="30803"/>
    <x v="30"/>
    <n v="308031208"/>
    <x v="196"/>
    <x v="0"/>
    <x v="2"/>
    <n v="689"/>
  </r>
  <r>
    <n v="308"/>
    <x v="7"/>
    <n v="30803"/>
    <x v="30"/>
    <n v="308031208"/>
    <x v="196"/>
    <x v="1"/>
    <x v="0"/>
    <n v="7649.2940153404797"/>
  </r>
  <r>
    <n v="308"/>
    <x v="7"/>
    <n v="30803"/>
    <x v="30"/>
    <n v="308031208"/>
    <x v="196"/>
    <x v="1"/>
    <x v="1"/>
    <n v="819.71863930833604"/>
  </r>
  <r>
    <n v="308"/>
    <x v="7"/>
    <n v="30803"/>
    <x v="30"/>
    <n v="308031208"/>
    <x v="196"/>
    <x v="1"/>
    <x v="2"/>
    <n v="799.02488055509605"/>
  </r>
  <r>
    <n v="308"/>
    <x v="7"/>
    <n v="30803"/>
    <x v="30"/>
    <n v="308031208"/>
    <x v="196"/>
    <x v="2"/>
    <x v="0"/>
    <n v="7745.3310632372004"/>
  </r>
  <r>
    <n v="308"/>
    <x v="7"/>
    <n v="30803"/>
    <x v="30"/>
    <n v="308031208"/>
    <x v="196"/>
    <x v="2"/>
    <x v="1"/>
    <n v="768.82594451341004"/>
  </r>
  <r>
    <n v="308"/>
    <x v="7"/>
    <n v="30803"/>
    <x v="30"/>
    <n v="308031208"/>
    <x v="196"/>
    <x v="2"/>
    <x v="2"/>
    <n v="754.097304899547"/>
  </r>
  <r>
    <n v="308"/>
    <x v="7"/>
    <n v="30803"/>
    <x v="30"/>
    <n v="308031208"/>
    <x v="196"/>
    <x v="3"/>
    <x v="0"/>
    <n v="7807.6238712795403"/>
  </r>
  <r>
    <n v="308"/>
    <x v="7"/>
    <n v="30803"/>
    <x v="30"/>
    <n v="308031208"/>
    <x v="196"/>
    <x v="3"/>
    <x v="1"/>
    <n v="754.09563916964305"/>
  </r>
  <r>
    <n v="308"/>
    <x v="7"/>
    <n v="30803"/>
    <x v="30"/>
    <n v="308031208"/>
    <x v="196"/>
    <x v="3"/>
    <x v="2"/>
    <n v="706.534861907714"/>
  </r>
  <r>
    <n v="308"/>
    <x v="7"/>
    <n v="30803"/>
    <x v="30"/>
    <n v="308031208"/>
    <x v="196"/>
    <x v="4"/>
    <x v="0"/>
    <n v="7839.8198215458697"/>
  </r>
  <r>
    <n v="308"/>
    <x v="7"/>
    <n v="30803"/>
    <x v="30"/>
    <n v="308031208"/>
    <x v="196"/>
    <x v="4"/>
    <x v="1"/>
    <n v="765.87775237408903"/>
  </r>
  <r>
    <n v="308"/>
    <x v="7"/>
    <n v="30803"/>
    <x v="30"/>
    <n v="308031208"/>
    <x v="196"/>
    <x v="4"/>
    <x v="2"/>
    <n v="695.126233213722"/>
  </r>
  <r>
    <n v="308"/>
    <x v="7"/>
    <n v="30803"/>
    <x v="30"/>
    <n v="308031208"/>
    <x v="196"/>
    <x v="5"/>
    <x v="0"/>
    <n v="7923.6134521730201"/>
  </r>
  <r>
    <n v="308"/>
    <x v="7"/>
    <n v="30803"/>
    <x v="30"/>
    <n v="308031208"/>
    <x v="196"/>
    <x v="5"/>
    <x v="1"/>
    <n v="765.26771932034205"/>
  </r>
  <r>
    <n v="308"/>
    <x v="7"/>
    <n v="30803"/>
    <x v="30"/>
    <n v="308031208"/>
    <x v="196"/>
    <x v="5"/>
    <x v="2"/>
    <n v="713.198769954211"/>
  </r>
  <r>
    <n v="308"/>
    <x v="7"/>
    <n v="30803"/>
    <x v="30"/>
    <n v="308031209"/>
    <x v="197"/>
    <x v="0"/>
    <x v="0"/>
    <n v="4375"/>
  </r>
  <r>
    <n v="308"/>
    <x v="7"/>
    <n v="30803"/>
    <x v="30"/>
    <n v="308031209"/>
    <x v="197"/>
    <x v="0"/>
    <x v="1"/>
    <n v="438"/>
  </r>
  <r>
    <n v="308"/>
    <x v="7"/>
    <n v="30803"/>
    <x v="30"/>
    <n v="308031209"/>
    <x v="197"/>
    <x v="0"/>
    <x v="2"/>
    <n v="471"/>
  </r>
  <r>
    <n v="308"/>
    <x v="7"/>
    <n v="30803"/>
    <x v="30"/>
    <n v="308031209"/>
    <x v="197"/>
    <x v="1"/>
    <x v="0"/>
    <n v="5181.6969930456598"/>
  </r>
  <r>
    <n v="308"/>
    <x v="7"/>
    <n v="30803"/>
    <x v="30"/>
    <n v="308031209"/>
    <x v="197"/>
    <x v="1"/>
    <x v="1"/>
    <n v="504.53952093963801"/>
  </r>
  <r>
    <n v="308"/>
    <x v="7"/>
    <n v="30803"/>
    <x v="30"/>
    <n v="308031209"/>
    <x v="197"/>
    <x v="1"/>
    <x v="2"/>
    <n v="550.83052818952399"/>
  </r>
  <r>
    <n v="308"/>
    <x v="7"/>
    <n v="30803"/>
    <x v="30"/>
    <n v="308031209"/>
    <x v="197"/>
    <x v="2"/>
    <x v="0"/>
    <n v="5584.9685655059202"/>
  </r>
  <r>
    <n v="308"/>
    <x v="7"/>
    <n v="30803"/>
    <x v="30"/>
    <n v="308031209"/>
    <x v="197"/>
    <x v="2"/>
    <x v="1"/>
    <n v="499.21194966653798"/>
  </r>
  <r>
    <n v="308"/>
    <x v="7"/>
    <n v="30803"/>
    <x v="30"/>
    <n v="308031209"/>
    <x v="197"/>
    <x v="2"/>
    <x v="2"/>
    <n v="535.44321384756597"/>
  </r>
  <r>
    <n v="308"/>
    <x v="7"/>
    <n v="30803"/>
    <x v="30"/>
    <n v="308031209"/>
    <x v="197"/>
    <x v="3"/>
    <x v="0"/>
    <n v="5954.23969322226"/>
  </r>
  <r>
    <n v="308"/>
    <x v="7"/>
    <n v="30803"/>
    <x v="30"/>
    <n v="308031209"/>
    <x v="197"/>
    <x v="3"/>
    <x v="1"/>
    <n v="503.34074209964899"/>
  </r>
  <r>
    <n v="308"/>
    <x v="7"/>
    <n v="30803"/>
    <x v="30"/>
    <n v="308031209"/>
    <x v="197"/>
    <x v="3"/>
    <x v="2"/>
    <n v="527.79110598620798"/>
  </r>
  <r>
    <n v="308"/>
    <x v="7"/>
    <n v="30803"/>
    <x v="30"/>
    <n v="308031209"/>
    <x v="197"/>
    <x v="4"/>
    <x v="0"/>
    <n v="6317.7196935289003"/>
  </r>
  <r>
    <n v="308"/>
    <x v="7"/>
    <n v="30803"/>
    <x v="30"/>
    <n v="308031209"/>
    <x v="197"/>
    <x v="4"/>
    <x v="1"/>
    <n v="529.87493958578898"/>
  </r>
  <r>
    <n v="308"/>
    <x v="7"/>
    <n v="30803"/>
    <x v="30"/>
    <n v="308031209"/>
    <x v="197"/>
    <x v="4"/>
    <x v="2"/>
    <n v="533.15100320216595"/>
  </r>
  <r>
    <n v="308"/>
    <x v="7"/>
    <n v="30803"/>
    <x v="30"/>
    <n v="308031209"/>
    <x v="197"/>
    <x v="5"/>
    <x v="0"/>
    <n v="6448.6635659481699"/>
  </r>
  <r>
    <n v="308"/>
    <x v="7"/>
    <n v="30803"/>
    <x v="30"/>
    <n v="308031209"/>
    <x v="197"/>
    <x v="5"/>
    <x v="1"/>
    <n v="528.69836837974799"/>
  </r>
  <r>
    <n v="308"/>
    <x v="7"/>
    <n v="30803"/>
    <x v="30"/>
    <n v="308031209"/>
    <x v="197"/>
    <x v="5"/>
    <x v="2"/>
    <n v="543.31783589809004"/>
  </r>
  <r>
    <n v="308"/>
    <x v="7"/>
    <n v="30803"/>
    <x v="30"/>
    <n v="308031210"/>
    <x v="198"/>
    <x v="0"/>
    <x v="0"/>
    <n v="9794"/>
  </r>
  <r>
    <n v="308"/>
    <x v="7"/>
    <n v="30803"/>
    <x v="30"/>
    <n v="308031210"/>
    <x v="198"/>
    <x v="0"/>
    <x v="1"/>
    <n v="1607"/>
  </r>
  <r>
    <n v="308"/>
    <x v="7"/>
    <n v="30803"/>
    <x v="30"/>
    <n v="308031210"/>
    <x v="198"/>
    <x v="0"/>
    <x v="2"/>
    <n v="1178"/>
  </r>
  <r>
    <n v="308"/>
    <x v="7"/>
    <n v="30803"/>
    <x v="30"/>
    <n v="308031210"/>
    <x v="198"/>
    <x v="1"/>
    <x v="0"/>
    <n v="10697.3910303594"/>
  </r>
  <r>
    <n v="308"/>
    <x v="7"/>
    <n v="30803"/>
    <x v="30"/>
    <n v="308031210"/>
    <x v="198"/>
    <x v="1"/>
    <x v="1"/>
    <n v="1480.3524076792"/>
  </r>
  <r>
    <n v="308"/>
    <x v="7"/>
    <n v="30803"/>
    <x v="30"/>
    <n v="308031210"/>
    <x v="198"/>
    <x v="1"/>
    <x v="2"/>
    <n v="1266.8276182526799"/>
  </r>
  <r>
    <n v="308"/>
    <x v="7"/>
    <n v="30803"/>
    <x v="30"/>
    <n v="308031210"/>
    <x v="198"/>
    <x v="2"/>
    <x v="0"/>
    <n v="11746.82373405"/>
  </r>
  <r>
    <n v="308"/>
    <x v="7"/>
    <n v="30803"/>
    <x v="30"/>
    <n v="308031210"/>
    <x v="198"/>
    <x v="2"/>
    <x v="1"/>
    <n v="1464.7175002465999"/>
  </r>
  <r>
    <n v="308"/>
    <x v="7"/>
    <n v="30803"/>
    <x v="30"/>
    <n v="308031210"/>
    <x v="198"/>
    <x v="2"/>
    <x v="2"/>
    <n v="1219.3386295718201"/>
  </r>
  <r>
    <n v="308"/>
    <x v="7"/>
    <n v="30803"/>
    <x v="30"/>
    <n v="308031210"/>
    <x v="198"/>
    <x v="3"/>
    <x v="0"/>
    <n v="12498.3700039464"/>
  </r>
  <r>
    <n v="308"/>
    <x v="7"/>
    <n v="30803"/>
    <x v="30"/>
    <n v="308031210"/>
    <x v="198"/>
    <x v="3"/>
    <x v="1"/>
    <n v="1492.51184555707"/>
  </r>
  <r>
    <n v="308"/>
    <x v="7"/>
    <n v="30803"/>
    <x v="30"/>
    <n v="308031210"/>
    <x v="198"/>
    <x v="3"/>
    <x v="2"/>
    <n v="1174.7198367631199"/>
  </r>
  <r>
    <n v="308"/>
    <x v="7"/>
    <n v="30803"/>
    <x v="30"/>
    <n v="308031210"/>
    <x v="198"/>
    <x v="4"/>
    <x v="0"/>
    <n v="13210.668831315001"/>
  </r>
  <r>
    <n v="308"/>
    <x v="7"/>
    <n v="30803"/>
    <x v="30"/>
    <n v="308031210"/>
    <x v="198"/>
    <x v="4"/>
    <x v="1"/>
    <n v="1578.4535963782801"/>
  </r>
  <r>
    <n v="308"/>
    <x v="7"/>
    <n v="30803"/>
    <x v="30"/>
    <n v="308031210"/>
    <x v="198"/>
    <x v="4"/>
    <x v="2"/>
    <n v="1199.69940773496"/>
  </r>
  <r>
    <n v="308"/>
    <x v="7"/>
    <n v="30803"/>
    <x v="30"/>
    <n v="308031210"/>
    <x v="198"/>
    <x v="5"/>
    <x v="0"/>
    <n v="14217.822024446299"/>
  </r>
  <r>
    <n v="308"/>
    <x v="7"/>
    <n v="30803"/>
    <x v="30"/>
    <n v="308031210"/>
    <x v="198"/>
    <x v="5"/>
    <x v="1"/>
    <n v="1664.73116885991"/>
  </r>
  <r>
    <n v="308"/>
    <x v="7"/>
    <n v="30803"/>
    <x v="30"/>
    <n v="308031210"/>
    <x v="198"/>
    <x v="5"/>
    <x v="2"/>
    <n v="1301.8664276284701"/>
  </r>
  <r>
    <n v="308"/>
    <x v="7"/>
    <n v="30803"/>
    <x v="30"/>
    <n v="308031211"/>
    <x v="199"/>
    <x v="0"/>
    <x v="0"/>
    <n v="4045"/>
  </r>
  <r>
    <n v="308"/>
    <x v="7"/>
    <n v="30803"/>
    <x v="30"/>
    <n v="308031211"/>
    <x v="199"/>
    <x v="0"/>
    <x v="1"/>
    <n v="516"/>
  </r>
  <r>
    <n v="308"/>
    <x v="7"/>
    <n v="30803"/>
    <x v="30"/>
    <n v="308031211"/>
    <x v="199"/>
    <x v="0"/>
    <x v="2"/>
    <n v="380"/>
  </r>
  <r>
    <n v="308"/>
    <x v="7"/>
    <n v="30803"/>
    <x v="30"/>
    <n v="308031211"/>
    <x v="199"/>
    <x v="1"/>
    <x v="0"/>
    <n v="4110.2012861045596"/>
  </r>
  <r>
    <n v="308"/>
    <x v="7"/>
    <n v="30803"/>
    <x v="30"/>
    <n v="308031211"/>
    <x v="199"/>
    <x v="1"/>
    <x v="1"/>
    <n v="460.53504392748602"/>
  </r>
  <r>
    <n v="308"/>
    <x v="7"/>
    <n v="30803"/>
    <x v="30"/>
    <n v="308031211"/>
    <x v="199"/>
    <x v="1"/>
    <x v="2"/>
    <n v="473.60951503593202"/>
  </r>
  <r>
    <n v="308"/>
    <x v="7"/>
    <n v="30803"/>
    <x v="30"/>
    <n v="308031211"/>
    <x v="199"/>
    <x v="2"/>
    <x v="0"/>
    <n v="4179.9883993945996"/>
  </r>
  <r>
    <n v="308"/>
    <x v="7"/>
    <n v="30803"/>
    <x v="30"/>
    <n v="308031211"/>
    <x v="199"/>
    <x v="2"/>
    <x v="1"/>
    <n v="417.76635270422798"/>
  </r>
  <r>
    <n v="308"/>
    <x v="7"/>
    <n v="30803"/>
    <x v="30"/>
    <n v="308031211"/>
    <x v="199"/>
    <x v="2"/>
    <x v="2"/>
    <n v="446.59114234574201"/>
  </r>
  <r>
    <n v="308"/>
    <x v="7"/>
    <n v="30803"/>
    <x v="30"/>
    <n v="308031211"/>
    <x v="199"/>
    <x v="3"/>
    <x v="0"/>
    <n v="4248.2316410301901"/>
  </r>
  <r>
    <n v="308"/>
    <x v="7"/>
    <n v="30803"/>
    <x v="30"/>
    <n v="308031211"/>
    <x v="199"/>
    <x v="3"/>
    <x v="1"/>
    <n v="411.174820778249"/>
  </r>
  <r>
    <n v="308"/>
    <x v="7"/>
    <n v="30803"/>
    <x v="30"/>
    <n v="308031211"/>
    <x v="199"/>
    <x v="3"/>
    <x v="2"/>
    <n v="413.71551198116703"/>
  </r>
  <r>
    <n v="308"/>
    <x v="7"/>
    <n v="30803"/>
    <x v="30"/>
    <n v="308031211"/>
    <x v="199"/>
    <x v="4"/>
    <x v="0"/>
    <n v="4267.62651531548"/>
  </r>
  <r>
    <n v="308"/>
    <x v="7"/>
    <n v="30803"/>
    <x v="30"/>
    <n v="308031211"/>
    <x v="199"/>
    <x v="4"/>
    <x v="1"/>
    <n v="421.15583991473198"/>
  </r>
  <r>
    <n v="308"/>
    <x v="7"/>
    <n v="30803"/>
    <x v="30"/>
    <n v="308031211"/>
    <x v="199"/>
    <x v="4"/>
    <x v="2"/>
    <n v="408.90536991874302"/>
  </r>
  <r>
    <n v="308"/>
    <x v="7"/>
    <n v="30803"/>
    <x v="30"/>
    <n v="308031211"/>
    <x v="199"/>
    <x v="5"/>
    <x v="0"/>
    <n v="4262.0019026047903"/>
  </r>
  <r>
    <n v="308"/>
    <x v="7"/>
    <n v="30803"/>
    <x v="30"/>
    <n v="308031211"/>
    <x v="199"/>
    <x v="5"/>
    <x v="1"/>
    <n v="418.33444170351601"/>
  </r>
  <r>
    <n v="308"/>
    <x v="7"/>
    <n v="30803"/>
    <x v="30"/>
    <n v="308031211"/>
    <x v="199"/>
    <x v="5"/>
    <x v="2"/>
    <n v="417.348639507803"/>
  </r>
  <r>
    <n v="308"/>
    <x v="7"/>
    <n v="30803"/>
    <x v="30"/>
    <n v="308031212"/>
    <x v="200"/>
    <x v="0"/>
    <x v="0"/>
    <n v="2569"/>
  </r>
  <r>
    <n v="308"/>
    <x v="7"/>
    <n v="30803"/>
    <x v="30"/>
    <n v="308031212"/>
    <x v="200"/>
    <x v="0"/>
    <x v="1"/>
    <n v="202"/>
  </r>
  <r>
    <n v="308"/>
    <x v="7"/>
    <n v="30803"/>
    <x v="30"/>
    <n v="308031212"/>
    <x v="200"/>
    <x v="0"/>
    <x v="2"/>
    <n v="188"/>
  </r>
  <r>
    <n v="308"/>
    <x v="7"/>
    <n v="30803"/>
    <x v="30"/>
    <n v="308031212"/>
    <x v="200"/>
    <x v="1"/>
    <x v="0"/>
    <n v="2787.1167729874001"/>
  </r>
  <r>
    <n v="308"/>
    <x v="7"/>
    <n v="30803"/>
    <x v="30"/>
    <n v="308031212"/>
    <x v="200"/>
    <x v="1"/>
    <x v="1"/>
    <n v="160.65249421737599"/>
  </r>
  <r>
    <n v="308"/>
    <x v="7"/>
    <n v="30803"/>
    <x v="30"/>
    <n v="308031212"/>
    <x v="200"/>
    <x v="1"/>
    <x v="2"/>
    <n v="189.45402251784699"/>
  </r>
  <r>
    <n v="308"/>
    <x v="7"/>
    <n v="30803"/>
    <x v="30"/>
    <n v="308031212"/>
    <x v="200"/>
    <x v="2"/>
    <x v="0"/>
    <n v="2856.4264794245701"/>
  </r>
  <r>
    <n v="308"/>
    <x v="7"/>
    <n v="30803"/>
    <x v="30"/>
    <n v="308031212"/>
    <x v="200"/>
    <x v="2"/>
    <x v="1"/>
    <n v="139.831457055736"/>
  </r>
  <r>
    <n v="308"/>
    <x v="7"/>
    <n v="30803"/>
    <x v="30"/>
    <n v="308031212"/>
    <x v="200"/>
    <x v="2"/>
    <x v="2"/>
    <n v="150.720032056245"/>
  </r>
  <r>
    <n v="308"/>
    <x v="7"/>
    <n v="30803"/>
    <x v="30"/>
    <n v="308031212"/>
    <x v="200"/>
    <x v="3"/>
    <x v="0"/>
    <n v="2895.6484484877901"/>
  </r>
  <r>
    <n v="308"/>
    <x v="7"/>
    <n v="30803"/>
    <x v="30"/>
    <n v="308031212"/>
    <x v="200"/>
    <x v="3"/>
    <x v="1"/>
    <n v="132.77656513098799"/>
  </r>
  <r>
    <n v="308"/>
    <x v="7"/>
    <n v="30803"/>
    <x v="30"/>
    <n v="308031212"/>
    <x v="200"/>
    <x v="3"/>
    <x v="2"/>
    <n v="131.34298167146201"/>
  </r>
  <r>
    <n v="308"/>
    <x v="7"/>
    <n v="30803"/>
    <x v="30"/>
    <n v="308031212"/>
    <x v="200"/>
    <x v="4"/>
    <x v="0"/>
    <n v="2918.3857111908301"/>
  </r>
  <r>
    <n v="308"/>
    <x v="7"/>
    <n v="30803"/>
    <x v="30"/>
    <n v="308031212"/>
    <x v="200"/>
    <x v="4"/>
    <x v="1"/>
    <n v="131.89115478111"/>
  </r>
  <r>
    <n v="308"/>
    <x v="7"/>
    <n v="30803"/>
    <x v="30"/>
    <n v="308031212"/>
    <x v="200"/>
    <x v="4"/>
    <x v="2"/>
    <n v="125.62102403616301"/>
  </r>
  <r>
    <n v="308"/>
    <x v="7"/>
    <n v="30803"/>
    <x v="30"/>
    <n v="308031212"/>
    <x v="200"/>
    <x v="5"/>
    <x v="0"/>
    <n v="2940.4166673467498"/>
  </r>
  <r>
    <n v="308"/>
    <x v="7"/>
    <n v="30803"/>
    <x v="30"/>
    <n v="308031212"/>
    <x v="200"/>
    <x v="5"/>
    <x v="1"/>
    <n v="128.714220902714"/>
  </r>
  <r>
    <n v="308"/>
    <x v="7"/>
    <n v="30803"/>
    <x v="30"/>
    <n v="308031212"/>
    <x v="200"/>
    <x v="5"/>
    <x v="2"/>
    <n v="125.382160430543"/>
  </r>
  <r>
    <n v="308"/>
    <x v="7"/>
    <n v="30803"/>
    <x v="30"/>
    <n v="308031213"/>
    <x v="201"/>
    <x v="0"/>
    <x v="0"/>
    <n v="8806"/>
  </r>
  <r>
    <n v="308"/>
    <x v="7"/>
    <n v="30803"/>
    <x v="30"/>
    <n v="308031213"/>
    <x v="201"/>
    <x v="0"/>
    <x v="1"/>
    <n v="1104"/>
  </r>
  <r>
    <n v="308"/>
    <x v="7"/>
    <n v="30803"/>
    <x v="30"/>
    <n v="308031213"/>
    <x v="201"/>
    <x v="0"/>
    <x v="2"/>
    <n v="918"/>
  </r>
  <r>
    <n v="308"/>
    <x v="7"/>
    <n v="30803"/>
    <x v="30"/>
    <n v="308031213"/>
    <x v="201"/>
    <x v="1"/>
    <x v="0"/>
    <n v="9217.9206561338997"/>
  </r>
  <r>
    <n v="308"/>
    <x v="7"/>
    <n v="30803"/>
    <x v="30"/>
    <n v="308031213"/>
    <x v="201"/>
    <x v="1"/>
    <x v="1"/>
    <n v="1064.16024317951"/>
  </r>
  <r>
    <n v="308"/>
    <x v="7"/>
    <n v="30803"/>
    <x v="30"/>
    <n v="308031213"/>
    <x v="201"/>
    <x v="1"/>
    <x v="2"/>
    <n v="1103.5138994466899"/>
  </r>
  <r>
    <n v="308"/>
    <x v="7"/>
    <n v="30803"/>
    <x v="30"/>
    <n v="308031213"/>
    <x v="201"/>
    <x v="2"/>
    <x v="0"/>
    <n v="9363.4542548922"/>
  </r>
  <r>
    <n v="308"/>
    <x v="7"/>
    <n v="30803"/>
    <x v="30"/>
    <n v="308031213"/>
    <x v="201"/>
    <x v="2"/>
    <x v="1"/>
    <n v="978.01979947605901"/>
  </r>
  <r>
    <n v="308"/>
    <x v="7"/>
    <n v="30803"/>
    <x v="30"/>
    <n v="308031213"/>
    <x v="201"/>
    <x v="2"/>
    <x v="2"/>
    <n v="1044.1208537254599"/>
  </r>
  <r>
    <n v="308"/>
    <x v="7"/>
    <n v="30803"/>
    <x v="30"/>
    <n v="308031213"/>
    <x v="201"/>
    <x v="3"/>
    <x v="0"/>
    <n v="9553.8256361267395"/>
  </r>
  <r>
    <n v="308"/>
    <x v="7"/>
    <n v="30803"/>
    <x v="30"/>
    <n v="308031213"/>
    <x v="201"/>
    <x v="3"/>
    <x v="1"/>
    <n v="952.92996208864497"/>
  </r>
  <r>
    <n v="308"/>
    <x v="7"/>
    <n v="30803"/>
    <x v="30"/>
    <n v="308031213"/>
    <x v="201"/>
    <x v="3"/>
    <x v="2"/>
    <n v="973.08359287375799"/>
  </r>
  <r>
    <n v="308"/>
    <x v="7"/>
    <n v="30803"/>
    <x v="30"/>
    <n v="308031213"/>
    <x v="201"/>
    <x v="4"/>
    <x v="0"/>
    <n v="9844.0903110155996"/>
  </r>
  <r>
    <n v="308"/>
    <x v="7"/>
    <n v="30803"/>
    <x v="30"/>
    <n v="308031213"/>
    <x v="201"/>
    <x v="4"/>
    <x v="1"/>
    <n v="982.28582741144396"/>
  </r>
  <r>
    <n v="308"/>
    <x v="7"/>
    <n v="30803"/>
    <x v="30"/>
    <n v="308031213"/>
    <x v="201"/>
    <x v="4"/>
    <x v="2"/>
    <n v="973.43216013254096"/>
  </r>
  <r>
    <n v="308"/>
    <x v="7"/>
    <n v="30803"/>
    <x v="30"/>
    <n v="308031213"/>
    <x v="201"/>
    <x v="5"/>
    <x v="0"/>
    <n v="9901.4274672348092"/>
  </r>
  <r>
    <n v="308"/>
    <x v="7"/>
    <n v="30803"/>
    <x v="30"/>
    <n v="308031213"/>
    <x v="201"/>
    <x v="5"/>
    <x v="1"/>
    <n v="969.12616149785697"/>
  </r>
  <r>
    <n v="308"/>
    <x v="7"/>
    <n v="30803"/>
    <x v="30"/>
    <n v="308031213"/>
    <x v="201"/>
    <x v="5"/>
    <x v="2"/>
    <n v="985.48074917691895"/>
  </r>
  <r>
    <n v="308"/>
    <x v="7"/>
    <n v="30803"/>
    <x v="30"/>
    <n v="308031214"/>
    <x v="202"/>
    <x v="0"/>
    <x v="0"/>
    <n v="4420"/>
  </r>
  <r>
    <n v="308"/>
    <x v="7"/>
    <n v="30803"/>
    <x v="30"/>
    <n v="308031214"/>
    <x v="202"/>
    <x v="0"/>
    <x v="1"/>
    <n v="514"/>
  </r>
  <r>
    <n v="308"/>
    <x v="7"/>
    <n v="30803"/>
    <x v="30"/>
    <n v="308031214"/>
    <x v="202"/>
    <x v="0"/>
    <x v="2"/>
    <n v="408"/>
  </r>
  <r>
    <n v="308"/>
    <x v="7"/>
    <n v="30803"/>
    <x v="30"/>
    <n v="308031214"/>
    <x v="202"/>
    <x v="1"/>
    <x v="0"/>
    <n v="4649.9422598873698"/>
  </r>
  <r>
    <n v="308"/>
    <x v="7"/>
    <n v="30803"/>
    <x v="30"/>
    <n v="308031214"/>
    <x v="202"/>
    <x v="1"/>
    <x v="1"/>
    <n v="448.578990134528"/>
  </r>
  <r>
    <n v="308"/>
    <x v="7"/>
    <n v="30803"/>
    <x v="30"/>
    <n v="308031214"/>
    <x v="202"/>
    <x v="1"/>
    <x v="2"/>
    <n v="483.55382038589499"/>
  </r>
  <r>
    <n v="308"/>
    <x v="7"/>
    <n v="30803"/>
    <x v="30"/>
    <n v="308031214"/>
    <x v="202"/>
    <x v="2"/>
    <x v="0"/>
    <n v="4741.50946880212"/>
  </r>
  <r>
    <n v="308"/>
    <x v="7"/>
    <n v="30803"/>
    <x v="30"/>
    <n v="308031214"/>
    <x v="202"/>
    <x v="2"/>
    <x v="1"/>
    <n v="408.70811510290298"/>
  </r>
  <r>
    <n v="308"/>
    <x v="7"/>
    <n v="30803"/>
    <x v="30"/>
    <n v="308031214"/>
    <x v="202"/>
    <x v="2"/>
    <x v="2"/>
    <n v="431.85754053604001"/>
  </r>
  <r>
    <n v="308"/>
    <x v="7"/>
    <n v="30803"/>
    <x v="30"/>
    <n v="308031214"/>
    <x v="202"/>
    <x v="3"/>
    <x v="0"/>
    <n v="4795.3109513183999"/>
  </r>
  <r>
    <n v="308"/>
    <x v="7"/>
    <n v="30803"/>
    <x v="30"/>
    <n v="308031214"/>
    <x v="202"/>
    <x v="3"/>
    <x v="1"/>
    <n v="394.94636819224002"/>
  </r>
  <r>
    <n v="308"/>
    <x v="7"/>
    <n v="30803"/>
    <x v="30"/>
    <n v="308031214"/>
    <x v="202"/>
    <x v="3"/>
    <x v="2"/>
    <n v="391.81784049113003"/>
  </r>
  <r>
    <n v="308"/>
    <x v="7"/>
    <n v="30803"/>
    <x v="30"/>
    <n v="308031214"/>
    <x v="202"/>
    <x v="4"/>
    <x v="0"/>
    <n v="4809.2930115879399"/>
  </r>
  <r>
    <n v="308"/>
    <x v="7"/>
    <n v="30803"/>
    <x v="30"/>
    <n v="308031214"/>
    <x v="202"/>
    <x v="4"/>
    <x v="1"/>
    <n v="393.23420333654201"/>
  </r>
  <r>
    <n v="308"/>
    <x v="7"/>
    <n v="30803"/>
    <x v="30"/>
    <n v="308031214"/>
    <x v="202"/>
    <x v="4"/>
    <x v="2"/>
    <n v="379.54708544013903"/>
  </r>
  <r>
    <n v="308"/>
    <x v="7"/>
    <n v="30803"/>
    <x v="30"/>
    <n v="308031214"/>
    <x v="202"/>
    <x v="5"/>
    <x v="0"/>
    <n v="4817.5042992630597"/>
  </r>
  <r>
    <n v="308"/>
    <x v="7"/>
    <n v="30803"/>
    <x v="30"/>
    <n v="308031214"/>
    <x v="202"/>
    <x v="5"/>
    <x v="1"/>
    <n v="383.86599894315299"/>
  </r>
  <r>
    <n v="308"/>
    <x v="7"/>
    <n v="30803"/>
    <x v="30"/>
    <n v="308031214"/>
    <x v="202"/>
    <x v="5"/>
    <x v="2"/>
    <n v="380.70108227475498"/>
  </r>
  <r>
    <n v="308"/>
    <x v="7"/>
    <n v="30803"/>
    <x v="30"/>
    <n v="308031215"/>
    <x v="203"/>
    <x v="0"/>
    <x v="0"/>
    <n v="6106"/>
  </r>
  <r>
    <n v="308"/>
    <x v="7"/>
    <n v="30803"/>
    <x v="30"/>
    <n v="308031215"/>
    <x v="203"/>
    <x v="0"/>
    <x v="1"/>
    <n v="774"/>
  </r>
  <r>
    <n v="308"/>
    <x v="7"/>
    <n v="30803"/>
    <x v="30"/>
    <n v="308031215"/>
    <x v="203"/>
    <x v="0"/>
    <x v="2"/>
    <n v="678"/>
  </r>
  <r>
    <n v="308"/>
    <x v="7"/>
    <n v="30803"/>
    <x v="30"/>
    <n v="308031215"/>
    <x v="203"/>
    <x v="1"/>
    <x v="0"/>
    <n v="6771.2850619320798"/>
  </r>
  <r>
    <n v="308"/>
    <x v="7"/>
    <n v="30803"/>
    <x v="30"/>
    <n v="308031215"/>
    <x v="203"/>
    <x v="1"/>
    <x v="1"/>
    <n v="825.01558350220705"/>
  </r>
  <r>
    <n v="308"/>
    <x v="7"/>
    <n v="30803"/>
    <x v="30"/>
    <n v="308031215"/>
    <x v="203"/>
    <x v="1"/>
    <x v="2"/>
    <n v="776.74073277103696"/>
  </r>
  <r>
    <n v="308"/>
    <x v="7"/>
    <n v="30803"/>
    <x v="30"/>
    <n v="308031215"/>
    <x v="203"/>
    <x v="2"/>
    <x v="0"/>
    <n v="8516.8693728731705"/>
  </r>
  <r>
    <n v="308"/>
    <x v="7"/>
    <n v="30803"/>
    <x v="30"/>
    <n v="308031215"/>
    <x v="203"/>
    <x v="2"/>
    <x v="1"/>
    <n v="934.04301619989803"/>
  </r>
  <r>
    <n v="308"/>
    <x v="7"/>
    <n v="30803"/>
    <x v="30"/>
    <n v="308031215"/>
    <x v="203"/>
    <x v="2"/>
    <x v="2"/>
    <n v="901.74358205835904"/>
  </r>
  <r>
    <n v="308"/>
    <x v="7"/>
    <n v="30803"/>
    <x v="30"/>
    <n v="308031215"/>
    <x v="203"/>
    <x v="3"/>
    <x v="0"/>
    <n v="9970.6585655292893"/>
  </r>
  <r>
    <n v="308"/>
    <x v="7"/>
    <n v="30803"/>
    <x v="30"/>
    <n v="308031215"/>
    <x v="203"/>
    <x v="3"/>
    <x v="1"/>
    <n v="1028.2471311481299"/>
  </r>
  <r>
    <n v="308"/>
    <x v="7"/>
    <n v="30803"/>
    <x v="30"/>
    <n v="308031215"/>
    <x v="203"/>
    <x v="3"/>
    <x v="2"/>
    <n v="964.57221690532901"/>
  </r>
  <r>
    <n v="308"/>
    <x v="7"/>
    <n v="30803"/>
    <x v="30"/>
    <n v="308031215"/>
    <x v="203"/>
    <x v="4"/>
    <x v="0"/>
    <n v="10999.211231499599"/>
  </r>
  <r>
    <n v="308"/>
    <x v="7"/>
    <n v="30803"/>
    <x v="30"/>
    <n v="308031215"/>
    <x v="203"/>
    <x v="4"/>
    <x v="1"/>
    <n v="1124.3291510474701"/>
  </r>
  <r>
    <n v="308"/>
    <x v="7"/>
    <n v="30803"/>
    <x v="30"/>
    <n v="308031215"/>
    <x v="203"/>
    <x v="4"/>
    <x v="2"/>
    <n v="1015.60941117799"/>
  </r>
  <r>
    <n v="308"/>
    <x v="7"/>
    <n v="30803"/>
    <x v="30"/>
    <n v="308031215"/>
    <x v="203"/>
    <x v="5"/>
    <x v="0"/>
    <n v="11964.8035659829"/>
  </r>
  <r>
    <n v="308"/>
    <x v="7"/>
    <n v="30803"/>
    <x v="30"/>
    <n v="308031215"/>
    <x v="203"/>
    <x v="5"/>
    <x v="1"/>
    <n v="1192.3533003834"/>
  </r>
  <r>
    <n v="308"/>
    <x v="7"/>
    <n v="30803"/>
    <x v="30"/>
    <n v="308031215"/>
    <x v="203"/>
    <x v="5"/>
    <x v="2"/>
    <n v="1105.21217786907"/>
  </r>
  <r>
    <n v="308"/>
    <x v="7"/>
    <n v="30803"/>
    <x v="30"/>
    <n v="308031216"/>
    <x v="204"/>
    <x v="0"/>
    <x v="0"/>
    <n v="5027"/>
  </r>
  <r>
    <n v="308"/>
    <x v="7"/>
    <n v="30803"/>
    <x v="30"/>
    <n v="308031216"/>
    <x v="204"/>
    <x v="0"/>
    <x v="1"/>
    <n v="503"/>
  </r>
  <r>
    <n v="308"/>
    <x v="7"/>
    <n v="30803"/>
    <x v="30"/>
    <n v="308031216"/>
    <x v="204"/>
    <x v="0"/>
    <x v="2"/>
    <n v="422"/>
  </r>
  <r>
    <n v="308"/>
    <x v="7"/>
    <n v="30803"/>
    <x v="30"/>
    <n v="308031216"/>
    <x v="204"/>
    <x v="1"/>
    <x v="0"/>
    <n v="5240.2845311368201"/>
  </r>
  <r>
    <n v="308"/>
    <x v="7"/>
    <n v="30803"/>
    <x v="30"/>
    <n v="308031216"/>
    <x v="204"/>
    <x v="1"/>
    <x v="1"/>
    <n v="474.64109247533901"/>
  </r>
  <r>
    <n v="308"/>
    <x v="7"/>
    <n v="30803"/>
    <x v="30"/>
    <n v="308031216"/>
    <x v="204"/>
    <x v="1"/>
    <x v="2"/>
    <n v="483.44588542531301"/>
  </r>
  <r>
    <n v="308"/>
    <x v="7"/>
    <n v="30803"/>
    <x v="30"/>
    <n v="308031216"/>
    <x v="204"/>
    <x v="2"/>
    <x v="0"/>
    <n v="5311.6071474311302"/>
  </r>
  <r>
    <n v="308"/>
    <x v="7"/>
    <n v="30803"/>
    <x v="30"/>
    <n v="308031216"/>
    <x v="204"/>
    <x v="2"/>
    <x v="1"/>
    <n v="432.91494086819102"/>
  </r>
  <r>
    <n v="308"/>
    <x v="7"/>
    <n v="30803"/>
    <x v="30"/>
    <n v="308031216"/>
    <x v="204"/>
    <x v="2"/>
    <x v="2"/>
    <n v="453.849480539757"/>
  </r>
  <r>
    <n v="308"/>
    <x v="7"/>
    <n v="30803"/>
    <x v="30"/>
    <n v="308031216"/>
    <x v="204"/>
    <x v="3"/>
    <x v="0"/>
    <n v="5363.1757807541399"/>
  </r>
  <r>
    <n v="308"/>
    <x v="7"/>
    <n v="30803"/>
    <x v="30"/>
    <n v="308031216"/>
    <x v="204"/>
    <x v="3"/>
    <x v="1"/>
    <n v="417.84214048612199"/>
  </r>
  <r>
    <n v="308"/>
    <x v="7"/>
    <n v="30803"/>
    <x v="30"/>
    <n v="308031216"/>
    <x v="204"/>
    <x v="3"/>
    <x v="2"/>
    <n v="417.35368695580502"/>
  </r>
  <r>
    <n v="308"/>
    <x v="7"/>
    <n v="30803"/>
    <x v="30"/>
    <n v="308031216"/>
    <x v="204"/>
    <x v="4"/>
    <x v="0"/>
    <n v="5375.24631327111"/>
  </r>
  <r>
    <n v="308"/>
    <x v="7"/>
    <n v="30803"/>
    <x v="30"/>
    <n v="308031216"/>
    <x v="204"/>
    <x v="4"/>
    <x v="1"/>
    <n v="417.58934809131301"/>
  </r>
  <r>
    <n v="308"/>
    <x v="7"/>
    <n v="30803"/>
    <x v="30"/>
    <n v="308031216"/>
    <x v="204"/>
    <x v="4"/>
    <x v="2"/>
    <n v="405.53494298071701"/>
  </r>
  <r>
    <n v="308"/>
    <x v="7"/>
    <n v="30803"/>
    <x v="30"/>
    <n v="308031216"/>
    <x v="204"/>
    <x v="5"/>
    <x v="0"/>
    <n v="5380.9571836777995"/>
  </r>
  <r>
    <n v="308"/>
    <x v="7"/>
    <n v="30803"/>
    <x v="30"/>
    <n v="308031216"/>
    <x v="204"/>
    <x v="5"/>
    <x v="1"/>
    <n v="408.49292110591301"/>
  </r>
  <r>
    <n v="308"/>
    <x v="7"/>
    <n v="30803"/>
    <x v="30"/>
    <n v="308031216"/>
    <x v="204"/>
    <x v="5"/>
    <x v="2"/>
    <n v="408.91724668925798"/>
  </r>
  <r>
    <n v="308"/>
    <x v="7"/>
    <n v="30803"/>
    <x v="30"/>
    <n v="308031217"/>
    <x v="205"/>
    <x v="0"/>
    <x v="0"/>
    <n v="2942"/>
  </r>
  <r>
    <n v="308"/>
    <x v="7"/>
    <n v="30803"/>
    <x v="30"/>
    <n v="308031217"/>
    <x v="205"/>
    <x v="0"/>
    <x v="1"/>
    <n v="265"/>
  </r>
  <r>
    <n v="308"/>
    <x v="7"/>
    <n v="30803"/>
    <x v="30"/>
    <n v="308031217"/>
    <x v="205"/>
    <x v="0"/>
    <x v="2"/>
    <n v="192"/>
  </r>
  <r>
    <n v="308"/>
    <x v="7"/>
    <n v="30803"/>
    <x v="30"/>
    <n v="308031217"/>
    <x v="205"/>
    <x v="1"/>
    <x v="0"/>
    <n v="2877.1515051340398"/>
  </r>
  <r>
    <n v="308"/>
    <x v="7"/>
    <n v="30803"/>
    <x v="30"/>
    <n v="308031217"/>
    <x v="205"/>
    <x v="1"/>
    <x v="1"/>
    <n v="213.96069934204101"/>
  </r>
  <r>
    <n v="308"/>
    <x v="7"/>
    <n v="30803"/>
    <x v="30"/>
    <n v="308031217"/>
    <x v="205"/>
    <x v="1"/>
    <x v="2"/>
    <n v="234.99847963488401"/>
  </r>
  <r>
    <n v="308"/>
    <x v="7"/>
    <n v="30803"/>
    <x v="30"/>
    <n v="308031217"/>
    <x v="205"/>
    <x v="2"/>
    <x v="0"/>
    <n v="2920.8090787954902"/>
  </r>
  <r>
    <n v="308"/>
    <x v="7"/>
    <n v="30803"/>
    <x v="30"/>
    <n v="308031217"/>
    <x v="205"/>
    <x v="2"/>
    <x v="1"/>
    <n v="189.51877984599199"/>
  </r>
  <r>
    <n v="308"/>
    <x v="7"/>
    <n v="30803"/>
    <x v="30"/>
    <n v="308031217"/>
    <x v="205"/>
    <x v="2"/>
    <x v="2"/>
    <n v="216.953702537168"/>
  </r>
  <r>
    <n v="308"/>
    <x v="7"/>
    <n v="30803"/>
    <x v="30"/>
    <n v="308031217"/>
    <x v="205"/>
    <x v="3"/>
    <x v="0"/>
    <n v="2953.8191849740001"/>
  </r>
  <r>
    <n v="308"/>
    <x v="7"/>
    <n v="30803"/>
    <x v="30"/>
    <n v="308031217"/>
    <x v="205"/>
    <x v="3"/>
    <x v="1"/>
    <n v="182.62881522087201"/>
  </r>
  <r>
    <n v="308"/>
    <x v="7"/>
    <n v="30803"/>
    <x v="30"/>
    <n v="308031217"/>
    <x v="205"/>
    <x v="3"/>
    <x v="2"/>
    <n v="196.006370577891"/>
  </r>
  <r>
    <n v="308"/>
    <x v="7"/>
    <n v="30803"/>
    <x v="30"/>
    <n v="308031217"/>
    <x v="205"/>
    <x v="4"/>
    <x v="0"/>
    <n v="2960.3871765438098"/>
  </r>
  <r>
    <n v="308"/>
    <x v="7"/>
    <n v="30803"/>
    <x v="30"/>
    <n v="308031217"/>
    <x v="205"/>
    <x v="4"/>
    <x v="1"/>
    <n v="181.62361958534299"/>
  </r>
  <r>
    <n v="308"/>
    <x v="7"/>
    <n v="30803"/>
    <x v="30"/>
    <n v="308031217"/>
    <x v="205"/>
    <x v="4"/>
    <x v="2"/>
    <n v="190.44306077261001"/>
  </r>
  <r>
    <n v="308"/>
    <x v="7"/>
    <n v="30803"/>
    <x v="30"/>
    <n v="308031217"/>
    <x v="205"/>
    <x v="5"/>
    <x v="0"/>
    <n v="2984.4693063456798"/>
  </r>
  <r>
    <n v="308"/>
    <x v="7"/>
    <n v="30803"/>
    <x v="30"/>
    <n v="308031217"/>
    <x v="205"/>
    <x v="5"/>
    <x v="1"/>
    <n v="178.69008124463201"/>
  </r>
  <r>
    <n v="308"/>
    <x v="7"/>
    <n v="30803"/>
    <x v="30"/>
    <n v="308031217"/>
    <x v="205"/>
    <x v="5"/>
    <x v="2"/>
    <n v="192.465867452206"/>
  </r>
  <r>
    <n v="308"/>
    <x v="7"/>
    <n v="30803"/>
    <x v="30"/>
    <n v="308031218"/>
    <x v="206"/>
    <x v="0"/>
    <x v="0"/>
    <n v="2943"/>
  </r>
  <r>
    <n v="308"/>
    <x v="7"/>
    <n v="30803"/>
    <x v="30"/>
    <n v="308031218"/>
    <x v="206"/>
    <x v="0"/>
    <x v="1"/>
    <n v="311"/>
  </r>
  <r>
    <n v="308"/>
    <x v="7"/>
    <n v="30803"/>
    <x v="30"/>
    <n v="308031218"/>
    <x v="206"/>
    <x v="0"/>
    <x v="2"/>
    <n v="278"/>
  </r>
  <r>
    <n v="308"/>
    <x v="7"/>
    <n v="30803"/>
    <x v="30"/>
    <n v="308031218"/>
    <x v="206"/>
    <x v="1"/>
    <x v="0"/>
    <n v="3209.4414323126898"/>
  </r>
  <r>
    <n v="308"/>
    <x v="7"/>
    <n v="30803"/>
    <x v="30"/>
    <n v="308031218"/>
    <x v="206"/>
    <x v="1"/>
    <x v="1"/>
    <n v="313.925349182015"/>
  </r>
  <r>
    <n v="308"/>
    <x v="7"/>
    <n v="30803"/>
    <x v="30"/>
    <n v="308031218"/>
    <x v="206"/>
    <x v="1"/>
    <x v="2"/>
    <n v="288.35057261072302"/>
  </r>
  <r>
    <n v="308"/>
    <x v="7"/>
    <n v="30803"/>
    <x v="30"/>
    <n v="308031218"/>
    <x v="206"/>
    <x v="2"/>
    <x v="0"/>
    <n v="3342.1664898242502"/>
  </r>
  <r>
    <n v="308"/>
    <x v="7"/>
    <n v="30803"/>
    <x v="30"/>
    <n v="308031218"/>
    <x v="206"/>
    <x v="2"/>
    <x v="1"/>
    <n v="298.76846950645802"/>
  </r>
  <r>
    <n v="308"/>
    <x v="7"/>
    <n v="30803"/>
    <x v="30"/>
    <n v="308031218"/>
    <x v="206"/>
    <x v="2"/>
    <x v="2"/>
    <n v="274.62545523758098"/>
  </r>
  <r>
    <n v="308"/>
    <x v="7"/>
    <n v="30803"/>
    <x v="30"/>
    <n v="308031218"/>
    <x v="206"/>
    <x v="3"/>
    <x v="0"/>
    <n v="3448.2738248709302"/>
  </r>
  <r>
    <n v="308"/>
    <x v="7"/>
    <n v="30803"/>
    <x v="30"/>
    <n v="308031218"/>
    <x v="206"/>
    <x v="3"/>
    <x v="1"/>
    <n v="298.38314177882501"/>
  </r>
  <r>
    <n v="308"/>
    <x v="7"/>
    <n v="30803"/>
    <x v="30"/>
    <n v="308031218"/>
    <x v="206"/>
    <x v="3"/>
    <x v="2"/>
    <n v="258.25578385788498"/>
  </r>
  <r>
    <n v="308"/>
    <x v="7"/>
    <n v="30803"/>
    <x v="30"/>
    <n v="308031218"/>
    <x v="206"/>
    <x v="4"/>
    <x v="0"/>
    <n v="3475.3117980499201"/>
  </r>
  <r>
    <n v="308"/>
    <x v="7"/>
    <n v="30803"/>
    <x v="30"/>
    <n v="308031218"/>
    <x v="206"/>
    <x v="4"/>
    <x v="1"/>
    <n v="302.63389073417102"/>
  </r>
  <r>
    <n v="308"/>
    <x v="7"/>
    <n v="30803"/>
    <x v="30"/>
    <n v="308031218"/>
    <x v="206"/>
    <x v="4"/>
    <x v="2"/>
    <n v="252.72388438833499"/>
  </r>
  <r>
    <n v="308"/>
    <x v="7"/>
    <n v="30803"/>
    <x v="30"/>
    <n v="308031218"/>
    <x v="206"/>
    <x v="5"/>
    <x v="0"/>
    <n v="3503.635416089"/>
  </r>
  <r>
    <n v="308"/>
    <x v="7"/>
    <n v="30803"/>
    <x v="30"/>
    <n v="308031218"/>
    <x v="206"/>
    <x v="5"/>
    <x v="1"/>
    <n v="299.09646336210801"/>
  </r>
  <r>
    <n v="308"/>
    <x v="7"/>
    <n v="30803"/>
    <x v="30"/>
    <n v="308031218"/>
    <x v="206"/>
    <x v="5"/>
    <x v="2"/>
    <n v="256.16387200561002"/>
  </r>
  <r>
    <n v="308"/>
    <x v="7"/>
    <n v="30803"/>
    <x v="30"/>
    <n v="308031219"/>
    <x v="207"/>
    <x v="0"/>
    <x v="0"/>
    <n v="3784"/>
  </r>
  <r>
    <n v="308"/>
    <x v="7"/>
    <n v="30803"/>
    <x v="30"/>
    <n v="308031219"/>
    <x v="207"/>
    <x v="0"/>
    <x v="1"/>
    <n v="452"/>
  </r>
  <r>
    <n v="308"/>
    <x v="7"/>
    <n v="30803"/>
    <x v="30"/>
    <n v="308031219"/>
    <x v="207"/>
    <x v="0"/>
    <x v="2"/>
    <n v="393"/>
  </r>
  <r>
    <n v="308"/>
    <x v="7"/>
    <n v="30803"/>
    <x v="30"/>
    <n v="308031219"/>
    <x v="207"/>
    <x v="1"/>
    <x v="0"/>
    <n v="4284.2713602553804"/>
  </r>
  <r>
    <n v="308"/>
    <x v="7"/>
    <n v="30803"/>
    <x v="30"/>
    <n v="308031219"/>
    <x v="207"/>
    <x v="1"/>
    <x v="1"/>
    <n v="431.89480540468497"/>
  </r>
  <r>
    <n v="308"/>
    <x v="7"/>
    <n v="30803"/>
    <x v="30"/>
    <n v="308031219"/>
    <x v="207"/>
    <x v="1"/>
    <x v="2"/>
    <n v="439.62625885314202"/>
  </r>
  <r>
    <n v="308"/>
    <x v="7"/>
    <n v="30803"/>
    <x v="30"/>
    <n v="308031219"/>
    <x v="207"/>
    <x v="2"/>
    <x v="0"/>
    <n v="4409.5286953380901"/>
  </r>
  <r>
    <n v="308"/>
    <x v="7"/>
    <n v="30803"/>
    <x v="30"/>
    <n v="308031219"/>
    <x v="207"/>
    <x v="2"/>
    <x v="1"/>
    <n v="374.04709216658699"/>
  </r>
  <r>
    <n v="308"/>
    <x v="7"/>
    <n v="30803"/>
    <x v="30"/>
    <n v="308031219"/>
    <x v="207"/>
    <x v="2"/>
    <x v="2"/>
    <n v="407.23974264983099"/>
  </r>
  <r>
    <n v="308"/>
    <x v="7"/>
    <n v="30803"/>
    <x v="30"/>
    <n v="308031219"/>
    <x v="207"/>
    <x v="3"/>
    <x v="0"/>
    <n v="4513.0374054797003"/>
  </r>
  <r>
    <n v="308"/>
    <x v="7"/>
    <n v="30803"/>
    <x v="30"/>
    <n v="308031219"/>
    <x v="207"/>
    <x v="3"/>
    <x v="1"/>
    <n v="358.13669768666801"/>
  </r>
  <r>
    <n v="308"/>
    <x v="7"/>
    <n v="30803"/>
    <x v="30"/>
    <n v="308031219"/>
    <x v="207"/>
    <x v="3"/>
    <x v="2"/>
    <n v="356.14137749562701"/>
  </r>
  <r>
    <n v="308"/>
    <x v="7"/>
    <n v="30803"/>
    <x v="30"/>
    <n v="308031219"/>
    <x v="207"/>
    <x v="4"/>
    <x v="0"/>
    <n v="4568.7269069393697"/>
  </r>
  <r>
    <n v="308"/>
    <x v="7"/>
    <n v="30803"/>
    <x v="30"/>
    <n v="308031219"/>
    <x v="207"/>
    <x v="4"/>
    <x v="1"/>
    <n v="359.18897021064402"/>
  </r>
  <r>
    <n v="308"/>
    <x v="7"/>
    <n v="30803"/>
    <x v="30"/>
    <n v="308031219"/>
    <x v="207"/>
    <x v="4"/>
    <x v="2"/>
    <n v="342.03702019019602"/>
  </r>
  <r>
    <n v="308"/>
    <x v="7"/>
    <n v="30803"/>
    <x v="30"/>
    <n v="308031219"/>
    <x v="207"/>
    <x v="5"/>
    <x v="0"/>
    <n v="4620.3555212106603"/>
  </r>
  <r>
    <n v="308"/>
    <x v="7"/>
    <n v="30803"/>
    <x v="30"/>
    <n v="308031219"/>
    <x v="207"/>
    <x v="5"/>
    <x v="1"/>
    <n v="352.64968024069299"/>
  </r>
  <r>
    <n v="308"/>
    <x v="7"/>
    <n v="30803"/>
    <x v="30"/>
    <n v="308031219"/>
    <x v="207"/>
    <x v="5"/>
    <x v="2"/>
    <n v="343.39490943336102"/>
  </r>
  <r>
    <n v="308"/>
    <x v="7"/>
    <n v="30803"/>
    <x v="30"/>
    <n v="308031220"/>
    <x v="208"/>
    <x v="0"/>
    <x v="0"/>
    <n v="2530"/>
  </r>
  <r>
    <n v="308"/>
    <x v="7"/>
    <n v="30803"/>
    <x v="30"/>
    <n v="308031220"/>
    <x v="208"/>
    <x v="0"/>
    <x v="1"/>
    <n v="272"/>
  </r>
  <r>
    <n v="308"/>
    <x v="7"/>
    <n v="30803"/>
    <x v="30"/>
    <n v="308031220"/>
    <x v="208"/>
    <x v="0"/>
    <x v="2"/>
    <n v="224"/>
  </r>
  <r>
    <n v="308"/>
    <x v="7"/>
    <n v="30803"/>
    <x v="30"/>
    <n v="308031220"/>
    <x v="208"/>
    <x v="1"/>
    <x v="0"/>
    <n v="2720.93723004306"/>
  </r>
  <r>
    <n v="308"/>
    <x v="7"/>
    <n v="30803"/>
    <x v="30"/>
    <n v="308031220"/>
    <x v="208"/>
    <x v="1"/>
    <x v="1"/>
    <n v="269.02050539420401"/>
  </r>
  <r>
    <n v="308"/>
    <x v="7"/>
    <n v="30803"/>
    <x v="30"/>
    <n v="308031220"/>
    <x v="208"/>
    <x v="1"/>
    <x v="2"/>
    <n v="264.68803461246398"/>
  </r>
  <r>
    <n v="308"/>
    <x v="7"/>
    <n v="30803"/>
    <x v="30"/>
    <n v="308031220"/>
    <x v="208"/>
    <x v="2"/>
    <x v="0"/>
    <n v="2777.00250446269"/>
  </r>
  <r>
    <n v="308"/>
    <x v="7"/>
    <n v="30803"/>
    <x v="30"/>
    <n v="308031220"/>
    <x v="208"/>
    <x v="2"/>
    <x v="1"/>
    <n v="244.60405299767899"/>
  </r>
  <r>
    <n v="308"/>
    <x v="7"/>
    <n v="30803"/>
    <x v="30"/>
    <n v="308031220"/>
    <x v="208"/>
    <x v="2"/>
    <x v="2"/>
    <n v="260.94774271689698"/>
  </r>
  <r>
    <n v="308"/>
    <x v="7"/>
    <n v="30803"/>
    <x v="30"/>
    <n v="308031220"/>
    <x v="208"/>
    <x v="3"/>
    <x v="0"/>
    <n v="2824.70200218432"/>
  </r>
  <r>
    <n v="308"/>
    <x v="7"/>
    <n v="30803"/>
    <x v="30"/>
    <n v="308031220"/>
    <x v="208"/>
    <x v="3"/>
    <x v="1"/>
    <n v="241.68442753558"/>
  </r>
  <r>
    <n v="308"/>
    <x v="7"/>
    <n v="30803"/>
    <x v="30"/>
    <n v="308031220"/>
    <x v="208"/>
    <x v="3"/>
    <x v="2"/>
    <n v="238.28531505093599"/>
  </r>
  <r>
    <n v="308"/>
    <x v="7"/>
    <n v="30803"/>
    <x v="30"/>
    <n v="308031220"/>
    <x v="208"/>
    <x v="4"/>
    <x v="0"/>
    <n v="2845.39349145196"/>
  </r>
  <r>
    <n v="308"/>
    <x v="7"/>
    <n v="30803"/>
    <x v="30"/>
    <n v="308031220"/>
    <x v="208"/>
    <x v="4"/>
    <x v="1"/>
    <n v="245.88390250585701"/>
  </r>
  <r>
    <n v="308"/>
    <x v="7"/>
    <n v="30803"/>
    <x v="30"/>
    <n v="308031220"/>
    <x v="208"/>
    <x v="4"/>
    <x v="2"/>
    <n v="233.940553254299"/>
  </r>
  <r>
    <n v="308"/>
    <x v="7"/>
    <n v="30803"/>
    <x v="30"/>
    <n v="308031220"/>
    <x v="208"/>
    <x v="5"/>
    <x v="0"/>
    <n v="2863.4320730940599"/>
  </r>
  <r>
    <n v="308"/>
    <x v="7"/>
    <n v="30803"/>
    <x v="30"/>
    <n v="308031220"/>
    <x v="208"/>
    <x v="5"/>
    <x v="1"/>
    <n v="242.469708925742"/>
  </r>
  <r>
    <n v="308"/>
    <x v="7"/>
    <n v="30803"/>
    <x v="30"/>
    <n v="308031220"/>
    <x v="208"/>
    <x v="5"/>
    <x v="2"/>
    <n v="237.98806202252899"/>
  </r>
  <r>
    <n v="308"/>
    <x v="7"/>
    <n v="30803"/>
    <x v="30"/>
    <n v="308031221"/>
    <x v="209"/>
    <x v="0"/>
    <x v="0"/>
    <n v="15"/>
  </r>
  <r>
    <n v="308"/>
    <x v="7"/>
    <n v="30803"/>
    <x v="30"/>
    <n v="308031221"/>
    <x v="209"/>
    <x v="0"/>
    <x v="1"/>
    <n v="4"/>
  </r>
  <r>
    <n v="308"/>
    <x v="7"/>
    <n v="30803"/>
    <x v="30"/>
    <n v="308031221"/>
    <x v="209"/>
    <x v="0"/>
    <x v="2"/>
    <n v="3"/>
  </r>
  <r>
    <n v="308"/>
    <x v="7"/>
    <n v="30803"/>
    <x v="30"/>
    <n v="308031221"/>
    <x v="209"/>
    <x v="1"/>
    <x v="0"/>
    <n v="16.720565580420502"/>
  </r>
  <r>
    <n v="308"/>
    <x v="7"/>
    <n v="30803"/>
    <x v="30"/>
    <n v="308031221"/>
    <x v="209"/>
    <x v="1"/>
    <x v="1"/>
    <n v="0.33925517938439897"/>
  </r>
  <r>
    <n v="308"/>
    <x v="7"/>
    <n v="30803"/>
    <x v="30"/>
    <n v="308031221"/>
    <x v="209"/>
    <x v="1"/>
    <x v="2"/>
    <n v="4.9731792401951598"/>
  </r>
  <r>
    <n v="308"/>
    <x v="7"/>
    <n v="30803"/>
    <x v="30"/>
    <n v="308031221"/>
    <x v="209"/>
    <x v="2"/>
    <x v="0"/>
    <n v="21.3940540234181"/>
  </r>
  <r>
    <n v="308"/>
    <x v="7"/>
    <n v="30803"/>
    <x v="30"/>
    <n v="308031221"/>
    <x v="209"/>
    <x v="2"/>
    <x v="1"/>
    <n v="4.5999999999999904E-3"/>
  </r>
  <r>
    <n v="308"/>
    <x v="7"/>
    <n v="30803"/>
    <x v="30"/>
    <n v="308031221"/>
    <x v="209"/>
    <x v="2"/>
    <x v="2"/>
    <n v="0.65534597658195304"/>
  </r>
  <r>
    <n v="308"/>
    <x v="7"/>
    <n v="30803"/>
    <x v="30"/>
    <n v="308031221"/>
    <x v="209"/>
    <x v="3"/>
    <x v="0"/>
    <n v="22.062000000000001"/>
  </r>
  <r>
    <n v="308"/>
    <x v="7"/>
    <n v="30803"/>
    <x v="30"/>
    <n v="308031221"/>
    <x v="209"/>
    <x v="3"/>
    <x v="1"/>
    <n v="6.5999999999996097E-3"/>
  </r>
  <r>
    <n v="308"/>
    <x v="7"/>
    <n v="30803"/>
    <x v="30"/>
    <n v="308031221"/>
    <x v="209"/>
    <x v="3"/>
    <x v="2"/>
    <n v="5.39999999999942E-3"/>
  </r>
  <r>
    <n v="308"/>
    <x v="7"/>
    <n v="30803"/>
    <x v="30"/>
    <n v="308031221"/>
    <x v="209"/>
    <x v="4"/>
    <x v="0"/>
    <n v="22.0799999802115"/>
  </r>
  <r>
    <n v="308"/>
    <x v="7"/>
    <n v="30803"/>
    <x v="30"/>
    <n v="308031221"/>
    <x v="209"/>
    <x v="4"/>
    <x v="1"/>
    <n v="9.3999999999996101E-3"/>
  </r>
  <r>
    <n v="308"/>
    <x v="7"/>
    <n v="30803"/>
    <x v="30"/>
    <n v="308031221"/>
    <x v="209"/>
    <x v="4"/>
    <x v="2"/>
    <n v="6.5999964010882498E-3"/>
  </r>
  <r>
    <n v="308"/>
    <x v="7"/>
    <n v="30803"/>
    <x v="30"/>
    <n v="308031221"/>
    <x v="209"/>
    <x v="5"/>
    <x v="0"/>
    <n v="22.101778546901599"/>
  </r>
  <r>
    <n v="308"/>
    <x v="7"/>
    <n v="30803"/>
    <x v="30"/>
    <n v="308031221"/>
    <x v="209"/>
    <x v="5"/>
    <x v="1"/>
    <n v="1.2199990409475199E-2"/>
  </r>
  <r>
    <n v="308"/>
    <x v="7"/>
    <n v="30803"/>
    <x v="30"/>
    <n v="308031221"/>
    <x v="209"/>
    <x v="5"/>
    <x v="2"/>
    <n v="8.9999904590977592E-3"/>
  </r>
  <r>
    <n v="308"/>
    <x v="7"/>
    <n v="30803"/>
    <x v="30"/>
    <n v="308031222"/>
    <x v="210"/>
    <x v="0"/>
    <x v="0"/>
    <n v="6347"/>
  </r>
  <r>
    <n v="308"/>
    <x v="7"/>
    <n v="30803"/>
    <x v="30"/>
    <n v="308031222"/>
    <x v="210"/>
    <x v="0"/>
    <x v="1"/>
    <n v="614"/>
  </r>
  <r>
    <n v="308"/>
    <x v="7"/>
    <n v="30803"/>
    <x v="30"/>
    <n v="308031222"/>
    <x v="210"/>
    <x v="0"/>
    <x v="2"/>
    <n v="1110"/>
  </r>
  <r>
    <n v="308"/>
    <x v="7"/>
    <n v="30803"/>
    <x v="30"/>
    <n v="308031222"/>
    <x v="210"/>
    <x v="1"/>
    <x v="0"/>
    <n v="6365.9890894746004"/>
  </r>
  <r>
    <n v="308"/>
    <x v="7"/>
    <n v="30803"/>
    <x v="30"/>
    <n v="308031222"/>
    <x v="210"/>
    <x v="1"/>
    <x v="1"/>
    <n v="611.57908364302102"/>
  </r>
  <r>
    <n v="308"/>
    <x v="7"/>
    <n v="30803"/>
    <x v="30"/>
    <n v="308031222"/>
    <x v="210"/>
    <x v="1"/>
    <x v="2"/>
    <n v="1140.0859818144399"/>
  </r>
  <r>
    <n v="308"/>
    <x v="7"/>
    <n v="30803"/>
    <x v="30"/>
    <n v="308031222"/>
    <x v="210"/>
    <x v="2"/>
    <x v="0"/>
    <n v="6459.8184661625301"/>
  </r>
  <r>
    <n v="308"/>
    <x v="7"/>
    <n v="30803"/>
    <x v="30"/>
    <n v="308031222"/>
    <x v="210"/>
    <x v="2"/>
    <x v="1"/>
    <n v="583.21232733892703"/>
  </r>
  <r>
    <n v="308"/>
    <x v="7"/>
    <n v="30803"/>
    <x v="30"/>
    <n v="308031222"/>
    <x v="210"/>
    <x v="2"/>
    <x v="2"/>
    <n v="1076.92589994794"/>
  </r>
  <r>
    <n v="308"/>
    <x v="7"/>
    <n v="30803"/>
    <x v="30"/>
    <n v="308031222"/>
    <x v="210"/>
    <x v="3"/>
    <x v="0"/>
    <n v="6528.3553662021504"/>
  </r>
  <r>
    <n v="308"/>
    <x v="7"/>
    <n v="30803"/>
    <x v="30"/>
    <n v="308031222"/>
    <x v="210"/>
    <x v="3"/>
    <x v="1"/>
    <n v="571.45080467950197"/>
  </r>
  <r>
    <n v="308"/>
    <x v="7"/>
    <n v="30803"/>
    <x v="30"/>
    <n v="308031222"/>
    <x v="210"/>
    <x v="3"/>
    <x v="2"/>
    <n v="1024.9356259870001"/>
  </r>
  <r>
    <n v="308"/>
    <x v="7"/>
    <n v="30803"/>
    <x v="30"/>
    <n v="308031222"/>
    <x v="210"/>
    <x v="4"/>
    <x v="0"/>
    <n v="6532.5100388990804"/>
  </r>
  <r>
    <n v="308"/>
    <x v="7"/>
    <n v="30803"/>
    <x v="30"/>
    <n v="308031222"/>
    <x v="210"/>
    <x v="4"/>
    <x v="1"/>
    <n v="576.649612107807"/>
  </r>
  <r>
    <n v="308"/>
    <x v="7"/>
    <n v="30803"/>
    <x v="30"/>
    <n v="308031222"/>
    <x v="210"/>
    <x v="4"/>
    <x v="2"/>
    <n v="1015.5806653296401"/>
  </r>
  <r>
    <n v="308"/>
    <x v="7"/>
    <n v="30803"/>
    <x v="30"/>
    <n v="308031222"/>
    <x v="210"/>
    <x v="5"/>
    <x v="0"/>
    <n v="6541.4755201215503"/>
  </r>
  <r>
    <n v="308"/>
    <x v="7"/>
    <n v="30803"/>
    <x v="30"/>
    <n v="308031222"/>
    <x v="210"/>
    <x v="5"/>
    <x v="1"/>
    <n v="566.81999835582405"/>
  </r>
  <r>
    <n v="308"/>
    <x v="7"/>
    <n v="30803"/>
    <x v="30"/>
    <n v="308031222"/>
    <x v="210"/>
    <x v="5"/>
    <x v="2"/>
    <n v="1033.14896723423"/>
  </r>
  <r>
    <n v="308"/>
    <x v="7"/>
    <n v="30803"/>
    <x v="30"/>
    <n v="308031223"/>
    <x v="211"/>
    <x v="0"/>
    <x v="0"/>
    <n v="16940"/>
  </r>
  <r>
    <n v="308"/>
    <x v="7"/>
    <n v="30803"/>
    <x v="30"/>
    <n v="308031223"/>
    <x v="211"/>
    <x v="0"/>
    <x v="1"/>
    <n v="1834"/>
  </r>
  <r>
    <n v="308"/>
    <x v="7"/>
    <n v="30803"/>
    <x v="30"/>
    <n v="308031223"/>
    <x v="211"/>
    <x v="0"/>
    <x v="2"/>
    <n v="1800"/>
  </r>
  <r>
    <n v="308"/>
    <x v="7"/>
    <n v="30803"/>
    <x v="30"/>
    <n v="308031223"/>
    <x v="211"/>
    <x v="1"/>
    <x v="0"/>
    <n v="19252.676823711899"/>
  </r>
  <r>
    <n v="308"/>
    <x v="7"/>
    <n v="30803"/>
    <x v="30"/>
    <n v="308031223"/>
    <x v="211"/>
    <x v="1"/>
    <x v="1"/>
    <n v="1845.56457884731"/>
  </r>
  <r>
    <n v="308"/>
    <x v="7"/>
    <n v="30803"/>
    <x v="30"/>
    <n v="308031223"/>
    <x v="211"/>
    <x v="1"/>
    <x v="2"/>
    <n v="1885.4974302841899"/>
  </r>
  <r>
    <n v="308"/>
    <x v="7"/>
    <n v="30803"/>
    <x v="30"/>
    <n v="308031223"/>
    <x v="211"/>
    <x v="2"/>
    <x v="0"/>
    <n v="21921.027331437301"/>
  </r>
  <r>
    <n v="308"/>
    <x v="7"/>
    <n v="30803"/>
    <x v="30"/>
    <n v="308031223"/>
    <x v="211"/>
    <x v="2"/>
    <x v="1"/>
    <n v="1916.47298807788"/>
  </r>
  <r>
    <n v="308"/>
    <x v="7"/>
    <n v="30803"/>
    <x v="30"/>
    <n v="308031223"/>
    <x v="211"/>
    <x v="2"/>
    <x v="2"/>
    <n v="1825.00119647365"/>
  </r>
  <r>
    <n v="308"/>
    <x v="7"/>
    <n v="30803"/>
    <x v="30"/>
    <n v="308031223"/>
    <x v="211"/>
    <x v="3"/>
    <x v="0"/>
    <n v="24420.255809612299"/>
  </r>
  <r>
    <n v="308"/>
    <x v="7"/>
    <n v="30803"/>
    <x v="30"/>
    <n v="308031223"/>
    <x v="211"/>
    <x v="3"/>
    <x v="1"/>
    <n v="2102.39743022333"/>
  </r>
  <r>
    <n v="308"/>
    <x v="7"/>
    <n v="30803"/>
    <x v="30"/>
    <n v="308031223"/>
    <x v="211"/>
    <x v="3"/>
    <x v="2"/>
    <n v="1794.7839046126201"/>
  </r>
  <r>
    <n v="308"/>
    <x v="7"/>
    <n v="30803"/>
    <x v="30"/>
    <n v="308031223"/>
    <x v="211"/>
    <x v="4"/>
    <x v="0"/>
    <n v="26173.9186777182"/>
  </r>
  <r>
    <n v="308"/>
    <x v="7"/>
    <n v="30803"/>
    <x v="30"/>
    <n v="308031223"/>
    <x v="211"/>
    <x v="4"/>
    <x v="1"/>
    <n v="2380.7475282037099"/>
  </r>
  <r>
    <n v="308"/>
    <x v="7"/>
    <n v="30803"/>
    <x v="30"/>
    <n v="308031223"/>
    <x v="211"/>
    <x v="4"/>
    <x v="2"/>
    <n v="1821.85740514298"/>
  </r>
  <r>
    <n v="308"/>
    <x v="7"/>
    <n v="30803"/>
    <x v="30"/>
    <n v="308031223"/>
    <x v="211"/>
    <x v="5"/>
    <x v="0"/>
    <n v="26963.4156542727"/>
  </r>
  <r>
    <n v="308"/>
    <x v="7"/>
    <n v="30803"/>
    <x v="30"/>
    <n v="308031223"/>
    <x v="211"/>
    <x v="5"/>
    <x v="1"/>
    <n v="2667.2025878107602"/>
  </r>
  <r>
    <n v="308"/>
    <x v="7"/>
    <n v="30803"/>
    <x v="30"/>
    <n v="308031223"/>
    <x v="211"/>
    <x v="5"/>
    <x v="2"/>
    <n v="1950.79841916849"/>
  </r>
  <r>
    <n v="308"/>
    <x v="7"/>
    <n v="30804"/>
    <x v="31"/>
    <n v="308041528"/>
    <x v="212"/>
    <x v="0"/>
    <x v="0"/>
    <n v="7301"/>
  </r>
  <r>
    <n v="308"/>
    <x v="7"/>
    <n v="30804"/>
    <x v="31"/>
    <n v="308041528"/>
    <x v="212"/>
    <x v="0"/>
    <x v="1"/>
    <n v="953"/>
  </r>
  <r>
    <n v="308"/>
    <x v="7"/>
    <n v="30804"/>
    <x v="31"/>
    <n v="308041528"/>
    <x v="212"/>
    <x v="0"/>
    <x v="2"/>
    <n v="646"/>
  </r>
  <r>
    <n v="308"/>
    <x v="7"/>
    <n v="30804"/>
    <x v="31"/>
    <n v="308041528"/>
    <x v="212"/>
    <x v="1"/>
    <x v="0"/>
    <n v="7856.5319109772799"/>
  </r>
  <r>
    <n v="308"/>
    <x v="7"/>
    <n v="30804"/>
    <x v="31"/>
    <n v="308041528"/>
    <x v="212"/>
    <x v="1"/>
    <x v="1"/>
    <n v="850.45248163213796"/>
  </r>
  <r>
    <n v="308"/>
    <x v="7"/>
    <n v="30804"/>
    <x v="31"/>
    <n v="308041528"/>
    <x v="212"/>
    <x v="1"/>
    <x v="2"/>
    <n v="689.70921902722296"/>
  </r>
  <r>
    <n v="308"/>
    <x v="7"/>
    <n v="30804"/>
    <x v="31"/>
    <n v="308041528"/>
    <x v="212"/>
    <x v="2"/>
    <x v="0"/>
    <n v="8030.1196014012203"/>
  </r>
  <r>
    <n v="308"/>
    <x v="7"/>
    <n v="30804"/>
    <x v="31"/>
    <n v="308041528"/>
    <x v="212"/>
    <x v="2"/>
    <x v="1"/>
    <n v="771.72405920825895"/>
  </r>
  <r>
    <n v="308"/>
    <x v="7"/>
    <n v="30804"/>
    <x v="31"/>
    <n v="308041528"/>
    <x v="212"/>
    <x v="2"/>
    <x v="2"/>
    <n v="617.90117458733903"/>
  </r>
  <r>
    <n v="308"/>
    <x v="7"/>
    <n v="30804"/>
    <x v="31"/>
    <n v="308041528"/>
    <x v="212"/>
    <x v="3"/>
    <x v="0"/>
    <n v="8163.4295595424201"/>
  </r>
  <r>
    <n v="308"/>
    <x v="7"/>
    <n v="30804"/>
    <x v="31"/>
    <n v="308041528"/>
    <x v="212"/>
    <x v="3"/>
    <x v="1"/>
    <n v="744.38160454547506"/>
  </r>
  <r>
    <n v="308"/>
    <x v="7"/>
    <n v="30804"/>
    <x v="31"/>
    <n v="308041528"/>
    <x v="212"/>
    <x v="3"/>
    <x v="2"/>
    <n v="547.86539981207397"/>
  </r>
  <r>
    <n v="308"/>
    <x v="7"/>
    <n v="30804"/>
    <x v="31"/>
    <n v="308041528"/>
    <x v="212"/>
    <x v="4"/>
    <x v="0"/>
    <n v="8195.7794513478893"/>
  </r>
  <r>
    <n v="308"/>
    <x v="7"/>
    <n v="30804"/>
    <x v="31"/>
    <n v="308041528"/>
    <x v="212"/>
    <x v="4"/>
    <x v="1"/>
    <n v="744.54540462839304"/>
  </r>
  <r>
    <n v="308"/>
    <x v="7"/>
    <n v="30804"/>
    <x v="31"/>
    <n v="308041528"/>
    <x v="212"/>
    <x v="4"/>
    <x v="2"/>
    <n v="521.40167434560101"/>
  </r>
  <r>
    <n v="308"/>
    <x v="7"/>
    <n v="30804"/>
    <x v="31"/>
    <n v="308041528"/>
    <x v="212"/>
    <x v="5"/>
    <x v="0"/>
    <n v="8220.2559880807603"/>
  </r>
  <r>
    <n v="308"/>
    <x v="7"/>
    <n v="30804"/>
    <x v="31"/>
    <n v="308041528"/>
    <x v="212"/>
    <x v="5"/>
    <x v="1"/>
    <n v="729.12266801137503"/>
  </r>
  <r>
    <n v="308"/>
    <x v="7"/>
    <n v="30804"/>
    <x v="31"/>
    <n v="308041528"/>
    <x v="212"/>
    <x v="5"/>
    <x v="2"/>
    <n v="519.46613557607395"/>
  </r>
  <r>
    <n v="308"/>
    <x v="7"/>
    <n v="30804"/>
    <x v="31"/>
    <n v="308041529"/>
    <x v="213"/>
    <x v="0"/>
    <x v="0"/>
    <n v="4664"/>
  </r>
  <r>
    <n v="308"/>
    <x v="7"/>
    <n v="30804"/>
    <x v="31"/>
    <n v="308041529"/>
    <x v="213"/>
    <x v="0"/>
    <x v="1"/>
    <n v="617"/>
  </r>
  <r>
    <n v="308"/>
    <x v="7"/>
    <n v="30804"/>
    <x v="31"/>
    <n v="308041529"/>
    <x v="213"/>
    <x v="0"/>
    <x v="2"/>
    <n v="476"/>
  </r>
  <r>
    <n v="308"/>
    <x v="7"/>
    <n v="30804"/>
    <x v="31"/>
    <n v="308041529"/>
    <x v="213"/>
    <x v="1"/>
    <x v="0"/>
    <n v="4811.2763142201702"/>
  </r>
  <r>
    <n v="308"/>
    <x v="7"/>
    <n v="30804"/>
    <x v="31"/>
    <n v="308041529"/>
    <x v="213"/>
    <x v="1"/>
    <x v="1"/>
    <n v="538.16825351192904"/>
  </r>
  <r>
    <n v="308"/>
    <x v="7"/>
    <n v="30804"/>
    <x v="31"/>
    <n v="308041529"/>
    <x v="213"/>
    <x v="1"/>
    <x v="2"/>
    <n v="497.55543226790002"/>
  </r>
  <r>
    <n v="308"/>
    <x v="7"/>
    <n v="30804"/>
    <x v="31"/>
    <n v="308041529"/>
    <x v="213"/>
    <x v="2"/>
    <x v="0"/>
    <n v="4906.6749135363398"/>
  </r>
  <r>
    <n v="308"/>
    <x v="7"/>
    <n v="30804"/>
    <x v="31"/>
    <n v="308041529"/>
    <x v="213"/>
    <x v="2"/>
    <x v="1"/>
    <n v="505.39606242984598"/>
  </r>
  <r>
    <n v="308"/>
    <x v="7"/>
    <n v="30804"/>
    <x v="31"/>
    <n v="308041529"/>
    <x v="213"/>
    <x v="2"/>
    <x v="2"/>
    <n v="439.08925285944298"/>
  </r>
  <r>
    <n v="308"/>
    <x v="7"/>
    <n v="30804"/>
    <x v="31"/>
    <n v="308041529"/>
    <x v="213"/>
    <x v="3"/>
    <x v="0"/>
    <n v="4958.6529113323204"/>
  </r>
  <r>
    <n v="308"/>
    <x v="7"/>
    <n v="30804"/>
    <x v="31"/>
    <n v="308041529"/>
    <x v="213"/>
    <x v="3"/>
    <x v="1"/>
    <n v="489.37986615670098"/>
  </r>
  <r>
    <n v="308"/>
    <x v="7"/>
    <n v="30804"/>
    <x v="31"/>
    <n v="308041529"/>
    <x v="213"/>
    <x v="3"/>
    <x v="2"/>
    <n v="407.46311519066899"/>
  </r>
  <r>
    <n v="308"/>
    <x v="7"/>
    <n v="30804"/>
    <x v="31"/>
    <n v="308041529"/>
    <x v="213"/>
    <x v="4"/>
    <x v="0"/>
    <n v="4975.9192524580703"/>
  </r>
  <r>
    <n v="308"/>
    <x v="7"/>
    <n v="30804"/>
    <x v="31"/>
    <n v="308041529"/>
    <x v="213"/>
    <x v="4"/>
    <x v="1"/>
    <n v="490.97194415777699"/>
  </r>
  <r>
    <n v="308"/>
    <x v="7"/>
    <n v="30804"/>
    <x v="31"/>
    <n v="308041529"/>
    <x v="213"/>
    <x v="4"/>
    <x v="2"/>
    <n v="393.66865735869902"/>
  </r>
  <r>
    <n v="308"/>
    <x v="7"/>
    <n v="30804"/>
    <x v="31"/>
    <n v="308041529"/>
    <x v="213"/>
    <x v="5"/>
    <x v="0"/>
    <n v="4986.4786412209896"/>
  </r>
  <r>
    <n v="308"/>
    <x v="7"/>
    <n v="30804"/>
    <x v="31"/>
    <n v="308041529"/>
    <x v="213"/>
    <x v="5"/>
    <x v="1"/>
    <n v="482.22255363307897"/>
  </r>
  <r>
    <n v="308"/>
    <x v="7"/>
    <n v="30804"/>
    <x v="31"/>
    <n v="308041529"/>
    <x v="213"/>
    <x v="5"/>
    <x v="2"/>
    <n v="397.372963521396"/>
  </r>
  <r>
    <n v="308"/>
    <x v="7"/>
    <n v="30805"/>
    <x v="32"/>
    <n v="308051530"/>
    <x v="214"/>
    <x v="0"/>
    <x v="0"/>
    <n v="5886"/>
  </r>
  <r>
    <n v="308"/>
    <x v="7"/>
    <n v="30805"/>
    <x v="32"/>
    <n v="308051530"/>
    <x v="214"/>
    <x v="0"/>
    <x v="1"/>
    <n v="501"/>
  </r>
  <r>
    <n v="308"/>
    <x v="7"/>
    <n v="30805"/>
    <x v="32"/>
    <n v="308051530"/>
    <x v="214"/>
    <x v="0"/>
    <x v="2"/>
    <n v="466"/>
  </r>
  <r>
    <n v="308"/>
    <x v="7"/>
    <n v="30805"/>
    <x v="32"/>
    <n v="308051530"/>
    <x v="214"/>
    <x v="1"/>
    <x v="0"/>
    <n v="7598.1962786064496"/>
  </r>
  <r>
    <n v="308"/>
    <x v="7"/>
    <n v="30805"/>
    <x v="32"/>
    <n v="308051530"/>
    <x v="214"/>
    <x v="1"/>
    <x v="1"/>
    <n v="548.00544792843198"/>
  </r>
  <r>
    <n v="308"/>
    <x v="7"/>
    <n v="30805"/>
    <x v="32"/>
    <n v="308051530"/>
    <x v="214"/>
    <x v="1"/>
    <x v="2"/>
    <n v="539.51144233901402"/>
  </r>
  <r>
    <n v="308"/>
    <x v="7"/>
    <n v="30805"/>
    <x v="32"/>
    <n v="308051530"/>
    <x v="214"/>
    <x v="2"/>
    <x v="0"/>
    <n v="8011.6153420186001"/>
  </r>
  <r>
    <n v="308"/>
    <x v="7"/>
    <n v="30805"/>
    <x v="32"/>
    <n v="308051530"/>
    <x v="214"/>
    <x v="2"/>
    <x v="1"/>
    <n v="500.44087766990702"/>
  </r>
  <r>
    <n v="308"/>
    <x v="7"/>
    <n v="30805"/>
    <x v="32"/>
    <n v="308051530"/>
    <x v="214"/>
    <x v="2"/>
    <x v="2"/>
    <n v="473.24139808133401"/>
  </r>
  <r>
    <n v="308"/>
    <x v="7"/>
    <n v="30805"/>
    <x v="32"/>
    <n v="308051530"/>
    <x v="214"/>
    <x v="3"/>
    <x v="0"/>
    <n v="8260.8802805010291"/>
  </r>
  <r>
    <n v="308"/>
    <x v="7"/>
    <n v="30805"/>
    <x v="32"/>
    <n v="308051530"/>
    <x v="214"/>
    <x v="3"/>
    <x v="1"/>
    <n v="481.01618504972203"/>
  </r>
  <r>
    <n v="308"/>
    <x v="7"/>
    <n v="30805"/>
    <x v="32"/>
    <n v="308051530"/>
    <x v="214"/>
    <x v="3"/>
    <x v="2"/>
    <n v="427.945478305878"/>
  </r>
  <r>
    <n v="308"/>
    <x v="7"/>
    <n v="30805"/>
    <x v="32"/>
    <n v="308051530"/>
    <x v="214"/>
    <x v="4"/>
    <x v="0"/>
    <n v="8472.4892605588793"/>
  </r>
  <r>
    <n v="308"/>
    <x v="7"/>
    <n v="30805"/>
    <x v="32"/>
    <n v="308051530"/>
    <x v="214"/>
    <x v="4"/>
    <x v="1"/>
    <n v="487.24145260764197"/>
  </r>
  <r>
    <n v="308"/>
    <x v="7"/>
    <n v="30805"/>
    <x v="32"/>
    <n v="308051530"/>
    <x v="214"/>
    <x v="4"/>
    <x v="2"/>
    <n v="413.56507832547499"/>
  </r>
  <r>
    <n v="308"/>
    <x v="7"/>
    <n v="30805"/>
    <x v="32"/>
    <n v="308051530"/>
    <x v="214"/>
    <x v="5"/>
    <x v="0"/>
    <n v="8538.7932966206299"/>
  </r>
  <r>
    <n v="308"/>
    <x v="7"/>
    <n v="30805"/>
    <x v="32"/>
    <n v="308051530"/>
    <x v="214"/>
    <x v="5"/>
    <x v="1"/>
    <n v="476.65056935556902"/>
  </r>
  <r>
    <n v="308"/>
    <x v="7"/>
    <n v="30805"/>
    <x v="32"/>
    <n v="308051530"/>
    <x v="214"/>
    <x v="5"/>
    <x v="2"/>
    <n v="415.14159854036802"/>
  </r>
  <r>
    <n v="308"/>
    <x v="7"/>
    <n v="30805"/>
    <x v="32"/>
    <n v="308051531"/>
    <x v="215"/>
    <x v="0"/>
    <x v="0"/>
    <n v="8029"/>
  </r>
  <r>
    <n v="308"/>
    <x v="7"/>
    <n v="30805"/>
    <x v="32"/>
    <n v="308051531"/>
    <x v="215"/>
    <x v="0"/>
    <x v="1"/>
    <n v="1150"/>
  </r>
  <r>
    <n v="308"/>
    <x v="7"/>
    <n v="30805"/>
    <x v="32"/>
    <n v="308051531"/>
    <x v="215"/>
    <x v="0"/>
    <x v="2"/>
    <n v="993"/>
  </r>
  <r>
    <n v="308"/>
    <x v="7"/>
    <n v="30805"/>
    <x v="32"/>
    <n v="308051531"/>
    <x v="215"/>
    <x v="1"/>
    <x v="0"/>
    <n v="8783.8207587344496"/>
  </r>
  <r>
    <n v="308"/>
    <x v="7"/>
    <n v="30805"/>
    <x v="32"/>
    <n v="308051531"/>
    <x v="215"/>
    <x v="1"/>
    <x v="1"/>
    <n v="1138.5208645318901"/>
  </r>
  <r>
    <n v="308"/>
    <x v="7"/>
    <n v="30805"/>
    <x v="32"/>
    <n v="308051531"/>
    <x v="215"/>
    <x v="1"/>
    <x v="2"/>
    <n v="1000.3163746671499"/>
  </r>
  <r>
    <n v="308"/>
    <x v="7"/>
    <n v="30805"/>
    <x v="32"/>
    <n v="308051531"/>
    <x v="215"/>
    <x v="2"/>
    <x v="0"/>
    <n v="9229.8033412229797"/>
  </r>
  <r>
    <n v="308"/>
    <x v="7"/>
    <n v="30805"/>
    <x v="32"/>
    <n v="308051531"/>
    <x v="215"/>
    <x v="2"/>
    <x v="1"/>
    <n v="1083.2635821977999"/>
  </r>
  <r>
    <n v="308"/>
    <x v="7"/>
    <n v="30805"/>
    <x v="32"/>
    <n v="308051531"/>
    <x v="215"/>
    <x v="2"/>
    <x v="2"/>
    <n v="950.21376980815501"/>
  </r>
  <r>
    <n v="308"/>
    <x v="7"/>
    <n v="30805"/>
    <x v="32"/>
    <n v="308051531"/>
    <x v="215"/>
    <x v="3"/>
    <x v="0"/>
    <n v="9526.8294239572297"/>
  </r>
  <r>
    <n v="308"/>
    <x v="7"/>
    <n v="30805"/>
    <x v="32"/>
    <n v="308051531"/>
    <x v="215"/>
    <x v="3"/>
    <x v="1"/>
    <n v="1075.7819450894899"/>
  </r>
  <r>
    <n v="308"/>
    <x v="7"/>
    <n v="30805"/>
    <x v="32"/>
    <n v="308051531"/>
    <x v="215"/>
    <x v="3"/>
    <x v="2"/>
    <n v="891.21950538138105"/>
  </r>
  <r>
    <n v="308"/>
    <x v="7"/>
    <n v="30805"/>
    <x v="32"/>
    <n v="308051531"/>
    <x v="215"/>
    <x v="4"/>
    <x v="0"/>
    <n v="9684.9968734200793"/>
  </r>
  <r>
    <n v="308"/>
    <x v="7"/>
    <n v="30805"/>
    <x v="32"/>
    <n v="308051531"/>
    <x v="215"/>
    <x v="4"/>
    <x v="1"/>
    <n v="1098.0255111005999"/>
  </r>
  <r>
    <n v="308"/>
    <x v="7"/>
    <n v="30805"/>
    <x v="32"/>
    <n v="308051531"/>
    <x v="215"/>
    <x v="4"/>
    <x v="2"/>
    <n v="873.11531572032402"/>
  </r>
  <r>
    <n v="308"/>
    <x v="7"/>
    <n v="30805"/>
    <x v="32"/>
    <n v="308051531"/>
    <x v="215"/>
    <x v="5"/>
    <x v="0"/>
    <n v="10018.535150985101"/>
  </r>
  <r>
    <n v="308"/>
    <x v="7"/>
    <n v="30805"/>
    <x v="32"/>
    <n v="308051531"/>
    <x v="215"/>
    <x v="5"/>
    <x v="1"/>
    <n v="1114.8814451737901"/>
  </r>
  <r>
    <n v="308"/>
    <x v="7"/>
    <n v="30805"/>
    <x v="32"/>
    <n v="308051531"/>
    <x v="215"/>
    <x v="5"/>
    <x v="2"/>
    <n v="908.93976056958195"/>
  </r>
  <r>
    <n v="308"/>
    <x v="7"/>
    <n v="30805"/>
    <x v="32"/>
    <n v="308051532"/>
    <x v="216"/>
    <x v="0"/>
    <x v="0"/>
    <n v="33"/>
  </r>
  <r>
    <n v="308"/>
    <x v="7"/>
    <n v="30805"/>
    <x v="32"/>
    <n v="308051532"/>
    <x v="216"/>
    <x v="0"/>
    <x v="1"/>
    <n v="0"/>
  </r>
  <r>
    <n v="308"/>
    <x v="7"/>
    <n v="30805"/>
    <x v="32"/>
    <n v="308051532"/>
    <x v="216"/>
    <x v="0"/>
    <x v="2"/>
    <n v="0"/>
  </r>
  <r>
    <n v="308"/>
    <x v="7"/>
    <n v="30805"/>
    <x v="32"/>
    <n v="308051532"/>
    <x v="216"/>
    <x v="1"/>
    <x v="0"/>
    <n v="32.0261791396901"/>
  </r>
  <r>
    <n v="308"/>
    <x v="7"/>
    <n v="30805"/>
    <x v="32"/>
    <n v="308051532"/>
    <x v="216"/>
    <x v="1"/>
    <x v="1"/>
    <n v="0.98342086030990905"/>
  </r>
  <r>
    <n v="308"/>
    <x v="7"/>
    <n v="30805"/>
    <x v="32"/>
    <n v="308051532"/>
    <x v="216"/>
    <x v="1"/>
    <x v="2"/>
    <n v="2.3999999999999998E-3"/>
  </r>
  <r>
    <n v="308"/>
    <x v="7"/>
    <n v="30805"/>
    <x v="32"/>
    <n v="308051532"/>
    <x v="216"/>
    <x v="2"/>
    <x v="0"/>
    <n v="31.271029274883201"/>
  </r>
  <r>
    <n v="308"/>
    <x v="7"/>
    <n v="30805"/>
    <x v="32"/>
    <n v="308051532"/>
    <x v="216"/>
    <x v="2"/>
    <x v="1"/>
    <n v="1.1537109477218299"/>
  </r>
  <r>
    <n v="308"/>
    <x v="7"/>
    <n v="30805"/>
    <x v="32"/>
    <n v="308051532"/>
    <x v="216"/>
    <x v="2"/>
    <x v="2"/>
    <n v="0.60725977739498205"/>
  </r>
  <r>
    <n v="308"/>
    <x v="7"/>
    <n v="30805"/>
    <x v="32"/>
    <n v="308051532"/>
    <x v="216"/>
    <x v="3"/>
    <x v="0"/>
    <n v="30.837708089203701"/>
  </r>
  <r>
    <n v="308"/>
    <x v="7"/>
    <n v="30805"/>
    <x v="32"/>
    <n v="308051532"/>
    <x v="216"/>
    <x v="3"/>
    <x v="1"/>
    <n v="0.96678588469748605"/>
  </r>
  <r>
    <n v="308"/>
    <x v="7"/>
    <n v="30805"/>
    <x v="32"/>
    <n v="308051532"/>
    <x v="216"/>
    <x v="3"/>
    <x v="2"/>
    <n v="1.2345060260987399"/>
  </r>
  <r>
    <n v="308"/>
    <x v="7"/>
    <n v="30805"/>
    <x v="32"/>
    <n v="308051532"/>
    <x v="216"/>
    <x v="4"/>
    <x v="0"/>
    <n v="31.0237417967653"/>
  </r>
  <r>
    <n v="308"/>
    <x v="7"/>
    <n v="30805"/>
    <x v="32"/>
    <n v="308051532"/>
    <x v="216"/>
    <x v="4"/>
    <x v="1"/>
    <n v="1.02865867286725"/>
  </r>
  <r>
    <n v="308"/>
    <x v="7"/>
    <n v="30805"/>
    <x v="32"/>
    <n v="308051532"/>
    <x v="216"/>
    <x v="4"/>
    <x v="2"/>
    <n v="0.99759730337311003"/>
  </r>
  <r>
    <n v="308"/>
    <x v="7"/>
    <n v="30805"/>
    <x v="32"/>
    <n v="308051532"/>
    <x v="216"/>
    <x v="5"/>
    <x v="0"/>
    <n v="30.768595826036499"/>
  </r>
  <r>
    <n v="308"/>
    <x v="7"/>
    <n v="30805"/>
    <x v="32"/>
    <n v="308051532"/>
    <x v="216"/>
    <x v="5"/>
    <x v="1"/>
    <n v="1.22165232791225"/>
  </r>
  <r>
    <n v="308"/>
    <x v="7"/>
    <n v="30805"/>
    <x v="32"/>
    <n v="308051532"/>
    <x v="216"/>
    <x v="5"/>
    <x v="2"/>
    <n v="1.07074603688241"/>
  </r>
  <r>
    <n v="308"/>
    <x v="7"/>
    <n v="30805"/>
    <x v="32"/>
    <n v="308051533"/>
    <x v="217"/>
    <x v="0"/>
    <x v="0"/>
    <n v="11252"/>
  </r>
  <r>
    <n v="308"/>
    <x v="7"/>
    <n v="30805"/>
    <x v="32"/>
    <n v="308051533"/>
    <x v="217"/>
    <x v="0"/>
    <x v="1"/>
    <n v="1761"/>
  </r>
  <r>
    <n v="308"/>
    <x v="7"/>
    <n v="30805"/>
    <x v="32"/>
    <n v="308051533"/>
    <x v="217"/>
    <x v="0"/>
    <x v="2"/>
    <n v="1391"/>
  </r>
  <r>
    <n v="308"/>
    <x v="7"/>
    <n v="30805"/>
    <x v="32"/>
    <n v="308051533"/>
    <x v="217"/>
    <x v="1"/>
    <x v="0"/>
    <n v="12370.749971531901"/>
  </r>
  <r>
    <n v="308"/>
    <x v="7"/>
    <n v="30805"/>
    <x v="32"/>
    <n v="308051533"/>
    <x v="217"/>
    <x v="1"/>
    <x v="1"/>
    <n v="1674.07859905996"/>
  </r>
  <r>
    <n v="308"/>
    <x v="7"/>
    <n v="30805"/>
    <x v="32"/>
    <n v="308051533"/>
    <x v="217"/>
    <x v="1"/>
    <x v="2"/>
    <n v="1437.2246788478999"/>
  </r>
  <r>
    <n v="308"/>
    <x v="7"/>
    <n v="30805"/>
    <x v="32"/>
    <n v="308051533"/>
    <x v="217"/>
    <x v="2"/>
    <x v="0"/>
    <n v="13390.745299989099"/>
  </r>
  <r>
    <n v="308"/>
    <x v="7"/>
    <n v="30805"/>
    <x v="32"/>
    <n v="308051533"/>
    <x v="217"/>
    <x v="2"/>
    <x v="1"/>
    <n v="1666.35296342113"/>
  </r>
  <r>
    <n v="308"/>
    <x v="7"/>
    <n v="30805"/>
    <x v="32"/>
    <n v="308051533"/>
    <x v="217"/>
    <x v="2"/>
    <x v="2"/>
    <n v="1387.15095598327"/>
  </r>
  <r>
    <n v="308"/>
    <x v="7"/>
    <n v="30805"/>
    <x v="32"/>
    <n v="308051533"/>
    <x v="217"/>
    <x v="3"/>
    <x v="0"/>
    <n v="14047.686718381499"/>
  </r>
  <r>
    <n v="308"/>
    <x v="7"/>
    <n v="30805"/>
    <x v="32"/>
    <n v="308051533"/>
    <x v="217"/>
    <x v="3"/>
    <x v="1"/>
    <n v="1706.3509537376401"/>
  </r>
  <r>
    <n v="308"/>
    <x v="7"/>
    <n v="30805"/>
    <x v="32"/>
    <n v="308051533"/>
    <x v="217"/>
    <x v="3"/>
    <x v="2"/>
    <n v="1342.32002820362"/>
  </r>
  <r>
    <n v="308"/>
    <x v="7"/>
    <n v="30805"/>
    <x v="32"/>
    <n v="308051533"/>
    <x v="217"/>
    <x v="4"/>
    <x v="0"/>
    <n v="14528.6294314026"/>
  </r>
  <r>
    <n v="308"/>
    <x v="7"/>
    <n v="30805"/>
    <x v="32"/>
    <n v="308051533"/>
    <x v="217"/>
    <x v="4"/>
    <x v="1"/>
    <n v="1793.29696682553"/>
  </r>
  <r>
    <n v="308"/>
    <x v="7"/>
    <n v="30805"/>
    <x v="32"/>
    <n v="308051533"/>
    <x v="217"/>
    <x v="4"/>
    <x v="2"/>
    <n v="1361.00201112741"/>
  </r>
  <r>
    <n v="308"/>
    <x v="7"/>
    <n v="30805"/>
    <x v="32"/>
    <n v="308051533"/>
    <x v="217"/>
    <x v="5"/>
    <x v="0"/>
    <n v="15113.622156347499"/>
  </r>
  <r>
    <n v="308"/>
    <x v="7"/>
    <n v="30805"/>
    <x v="32"/>
    <n v="308051533"/>
    <x v="217"/>
    <x v="5"/>
    <x v="1"/>
    <n v="1852.16040179118"/>
  </r>
  <r>
    <n v="308"/>
    <x v="7"/>
    <n v="30805"/>
    <x v="32"/>
    <n v="308051533"/>
    <x v="217"/>
    <x v="5"/>
    <x v="2"/>
    <n v="1446.88621344844"/>
  </r>
  <r>
    <n v="308"/>
    <x v="7"/>
    <n v="30805"/>
    <x v="32"/>
    <n v="308051534"/>
    <x v="218"/>
    <x v="0"/>
    <x v="0"/>
    <n v="5352"/>
  </r>
  <r>
    <n v="308"/>
    <x v="7"/>
    <n v="30805"/>
    <x v="32"/>
    <n v="308051534"/>
    <x v="218"/>
    <x v="0"/>
    <x v="1"/>
    <n v="467"/>
  </r>
  <r>
    <n v="308"/>
    <x v="7"/>
    <n v="30805"/>
    <x v="32"/>
    <n v="308051534"/>
    <x v="218"/>
    <x v="0"/>
    <x v="2"/>
    <n v="418"/>
  </r>
  <r>
    <n v="308"/>
    <x v="7"/>
    <n v="30805"/>
    <x v="32"/>
    <n v="308051534"/>
    <x v="218"/>
    <x v="1"/>
    <x v="0"/>
    <n v="6029.0235824725696"/>
  </r>
  <r>
    <n v="308"/>
    <x v="7"/>
    <n v="30805"/>
    <x v="32"/>
    <n v="308051534"/>
    <x v="218"/>
    <x v="1"/>
    <x v="1"/>
    <n v="458.30314070433298"/>
  </r>
  <r>
    <n v="308"/>
    <x v="7"/>
    <n v="30805"/>
    <x v="32"/>
    <n v="308051534"/>
    <x v="218"/>
    <x v="1"/>
    <x v="2"/>
    <n v="498.59017818236401"/>
  </r>
  <r>
    <n v="308"/>
    <x v="7"/>
    <n v="30805"/>
    <x v="32"/>
    <n v="308051534"/>
    <x v="218"/>
    <x v="2"/>
    <x v="0"/>
    <n v="6317.7155186070504"/>
  </r>
  <r>
    <n v="308"/>
    <x v="7"/>
    <n v="30805"/>
    <x v="32"/>
    <n v="308051534"/>
    <x v="218"/>
    <x v="2"/>
    <x v="1"/>
    <n v="458.83411443857602"/>
  </r>
  <r>
    <n v="308"/>
    <x v="7"/>
    <n v="30805"/>
    <x v="32"/>
    <n v="308051534"/>
    <x v="218"/>
    <x v="2"/>
    <x v="2"/>
    <n v="479.18681629360401"/>
  </r>
  <r>
    <n v="308"/>
    <x v="7"/>
    <n v="30805"/>
    <x v="32"/>
    <n v="308051534"/>
    <x v="218"/>
    <x v="3"/>
    <x v="0"/>
    <n v="6461.6966073788499"/>
  </r>
  <r>
    <n v="308"/>
    <x v="7"/>
    <n v="30805"/>
    <x v="32"/>
    <n v="308051534"/>
    <x v="218"/>
    <x v="3"/>
    <x v="1"/>
    <n v="457.083670734777"/>
  </r>
  <r>
    <n v="308"/>
    <x v="7"/>
    <n v="30805"/>
    <x v="32"/>
    <n v="308051534"/>
    <x v="218"/>
    <x v="3"/>
    <x v="2"/>
    <n v="459.35902406638201"/>
  </r>
  <r>
    <n v="308"/>
    <x v="7"/>
    <n v="30805"/>
    <x v="32"/>
    <n v="308051534"/>
    <x v="218"/>
    <x v="4"/>
    <x v="0"/>
    <n v="6485.5227194622103"/>
  </r>
  <r>
    <n v="308"/>
    <x v="7"/>
    <n v="30805"/>
    <x v="32"/>
    <n v="308051534"/>
    <x v="218"/>
    <x v="4"/>
    <x v="1"/>
    <n v="461.01478748314003"/>
  </r>
  <r>
    <n v="308"/>
    <x v="7"/>
    <n v="30805"/>
    <x v="32"/>
    <n v="308051534"/>
    <x v="218"/>
    <x v="4"/>
    <x v="2"/>
    <n v="453.72300003537902"/>
  </r>
  <r>
    <n v="308"/>
    <x v="7"/>
    <n v="30805"/>
    <x v="32"/>
    <n v="308051534"/>
    <x v="218"/>
    <x v="5"/>
    <x v="0"/>
    <n v="6546.56784231654"/>
  </r>
  <r>
    <n v="308"/>
    <x v="7"/>
    <n v="30805"/>
    <x v="32"/>
    <n v="308051534"/>
    <x v="218"/>
    <x v="5"/>
    <x v="1"/>
    <n v="458.09579354136201"/>
  </r>
  <r>
    <n v="308"/>
    <x v="7"/>
    <n v="30805"/>
    <x v="32"/>
    <n v="308051534"/>
    <x v="218"/>
    <x v="5"/>
    <x v="2"/>
    <n v="463.03638213149299"/>
  </r>
  <r>
    <n v="308"/>
    <x v="7"/>
    <n v="30805"/>
    <x v="32"/>
    <n v="308051535"/>
    <x v="219"/>
    <x v="0"/>
    <x v="0"/>
    <n v="9165"/>
  </r>
  <r>
    <n v="308"/>
    <x v="7"/>
    <n v="30805"/>
    <x v="32"/>
    <n v="308051535"/>
    <x v="219"/>
    <x v="0"/>
    <x v="1"/>
    <n v="1410"/>
  </r>
  <r>
    <n v="308"/>
    <x v="7"/>
    <n v="30805"/>
    <x v="32"/>
    <n v="308051535"/>
    <x v="219"/>
    <x v="0"/>
    <x v="2"/>
    <n v="1093"/>
  </r>
  <r>
    <n v="308"/>
    <x v="7"/>
    <n v="30805"/>
    <x v="32"/>
    <n v="308051535"/>
    <x v="219"/>
    <x v="1"/>
    <x v="0"/>
    <n v="9954.0298514493097"/>
  </r>
  <r>
    <n v="308"/>
    <x v="7"/>
    <n v="30805"/>
    <x v="32"/>
    <n v="308051535"/>
    <x v="219"/>
    <x v="1"/>
    <x v="1"/>
    <n v="1333.88701595369"/>
  </r>
  <r>
    <n v="308"/>
    <x v="7"/>
    <n v="30805"/>
    <x v="32"/>
    <n v="308051535"/>
    <x v="219"/>
    <x v="1"/>
    <x v="2"/>
    <n v="1126.7035953266"/>
  </r>
  <r>
    <n v="308"/>
    <x v="7"/>
    <n v="30805"/>
    <x v="32"/>
    <n v="308051535"/>
    <x v="219"/>
    <x v="2"/>
    <x v="0"/>
    <n v="10753.6212822254"/>
  </r>
  <r>
    <n v="308"/>
    <x v="7"/>
    <n v="30805"/>
    <x v="32"/>
    <n v="308051535"/>
    <x v="219"/>
    <x v="2"/>
    <x v="1"/>
    <n v="1299.6365642420301"/>
  </r>
  <r>
    <n v="308"/>
    <x v="7"/>
    <n v="30805"/>
    <x v="32"/>
    <n v="308051535"/>
    <x v="219"/>
    <x v="2"/>
    <x v="2"/>
    <n v="1065.7151015540001"/>
  </r>
  <r>
    <n v="308"/>
    <x v="7"/>
    <n v="30805"/>
    <x v="32"/>
    <n v="308051535"/>
    <x v="219"/>
    <x v="3"/>
    <x v="0"/>
    <n v="11432.1186863122"/>
  </r>
  <r>
    <n v="308"/>
    <x v="7"/>
    <n v="30805"/>
    <x v="32"/>
    <n v="308051535"/>
    <x v="219"/>
    <x v="3"/>
    <x v="1"/>
    <n v="1335.6597709462701"/>
  </r>
  <r>
    <n v="308"/>
    <x v="7"/>
    <n v="30805"/>
    <x v="32"/>
    <n v="308051535"/>
    <x v="219"/>
    <x v="3"/>
    <x v="2"/>
    <n v="1025.2697607288901"/>
  </r>
  <r>
    <n v="308"/>
    <x v="7"/>
    <n v="30805"/>
    <x v="32"/>
    <n v="308051535"/>
    <x v="219"/>
    <x v="4"/>
    <x v="0"/>
    <n v="12090.464842986699"/>
  </r>
  <r>
    <n v="308"/>
    <x v="7"/>
    <n v="30805"/>
    <x v="32"/>
    <n v="308051535"/>
    <x v="219"/>
    <x v="4"/>
    <x v="1"/>
    <n v="1420.08919364699"/>
  </r>
  <r>
    <n v="308"/>
    <x v="7"/>
    <n v="30805"/>
    <x v="32"/>
    <n v="308051535"/>
    <x v="219"/>
    <x v="4"/>
    <x v="2"/>
    <n v="1049.1065873314999"/>
  </r>
  <r>
    <n v="308"/>
    <x v="7"/>
    <n v="30805"/>
    <x v="32"/>
    <n v="308051535"/>
    <x v="219"/>
    <x v="5"/>
    <x v="0"/>
    <n v="12772.424038085501"/>
  </r>
  <r>
    <n v="308"/>
    <x v="7"/>
    <n v="30805"/>
    <x v="32"/>
    <n v="308051535"/>
    <x v="219"/>
    <x v="5"/>
    <x v="1"/>
    <n v="1472.7471058000599"/>
  </r>
  <r>
    <n v="308"/>
    <x v="7"/>
    <n v="30805"/>
    <x v="32"/>
    <n v="308051535"/>
    <x v="219"/>
    <x v="5"/>
    <x v="2"/>
    <n v="1122.5339945012099"/>
  </r>
  <r>
    <n v="308"/>
    <x v="7"/>
    <n v="30805"/>
    <x v="32"/>
    <n v="308051536"/>
    <x v="220"/>
    <x v="0"/>
    <x v="0"/>
    <n v="2848"/>
  </r>
  <r>
    <n v="308"/>
    <x v="7"/>
    <n v="30805"/>
    <x v="32"/>
    <n v="308051536"/>
    <x v="220"/>
    <x v="0"/>
    <x v="1"/>
    <n v="374"/>
  </r>
  <r>
    <n v="308"/>
    <x v="7"/>
    <n v="30805"/>
    <x v="32"/>
    <n v="308051536"/>
    <x v="220"/>
    <x v="0"/>
    <x v="2"/>
    <n v="339"/>
  </r>
  <r>
    <n v="308"/>
    <x v="7"/>
    <n v="30805"/>
    <x v="32"/>
    <n v="308051536"/>
    <x v="220"/>
    <x v="1"/>
    <x v="0"/>
    <n v="2904.80490131634"/>
  </r>
  <r>
    <n v="308"/>
    <x v="7"/>
    <n v="30805"/>
    <x v="32"/>
    <n v="308051536"/>
    <x v="220"/>
    <x v="1"/>
    <x v="1"/>
    <n v="348.63681346259199"/>
  </r>
  <r>
    <n v="308"/>
    <x v="7"/>
    <n v="30805"/>
    <x v="32"/>
    <n v="308051536"/>
    <x v="220"/>
    <x v="1"/>
    <x v="2"/>
    <n v="339.10175604216499"/>
  </r>
  <r>
    <n v="308"/>
    <x v="7"/>
    <n v="30805"/>
    <x v="32"/>
    <n v="308051536"/>
    <x v="220"/>
    <x v="2"/>
    <x v="0"/>
    <n v="3013.2744596669399"/>
  </r>
  <r>
    <n v="308"/>
    <x v="7"/>
    <n v="30805"/>
    <x v="32"/>
    <n v="308051536"/>
    <x v="220"/>
    <x v="2"/>
    <x v="1"/>
    <n v="334.516320719372"/>
  </r>
  <r>
    <n v="308"/>
    <x v="7"/>
    <n v="30805"/>
    <x v="32"/>
    <n v="308051536"/>
    <x v="220"/>
    <x v="2"/>
    <x v="2"/>
    <n v="323.46151362481402"/>
  </r>
  <r>
    <n v="308"/>
    <x v="7"/>
    <n v="30805"/>
    <x v="32"/>
    <n v="308051536"/>
    <x v="220"/>
    <x v="3"/>
    <x v="0"/>
    <n v="3107.4047829125898"/>
  </r>
  <r>
    <n v="308"/>
    <x v="7"/>
    <n v="30805"/>
    <x v="32"/>
    <n v="308051536"/>
    <x v="220"/>
    <x v="3"/>
    <x v="1"/>
    <n v="339.28680768607398"/>
  </r>
  <r>
    <n v="308"/>
    <x v="7"/>
    <n v="30805"/>
    <x v="32"/>
    <n v="308051536"/>
    <x v="220"/>
    <x v="3"/>
    <x v="2"/>
    <n v="310.19042609139302"/>
  </r>
  <r>
    <n v="308"/>
    <x v="7"/>
    <n v="30805"/>
    <x v="32"/>
    <n v="308051536"/>
    <x v="220"/>
    <x v="4"/>
    <x v="0"/>
    <n v="3182.6987762634699"/>
  </r>
  <r>
    <n v="308"/>
    <x v="7"/>
    <n v="30805"/>
    <x v="32"/>
    <n v="308051536"/>
    <x v="220"/>
    <x v="4"/>
    <x v="1"/>
    <n v="354.58110943276199"/>
  </r>
  <r>
    <n v="308"/>
    <x v="7"/>
    <n v="30805"/>
    <x v="32"/>
    <n v="308051536"/>
    <x v="220"/>
    <x v="4"/>
    <x v="2"/>
    <n v="314.63612665332801"/>
  </r>
  <r>
    <n v="308"/>
    <x v="7"/>
    <n v="30805"/>
    <x v="32"/>
    <n v="308051536"/>
    <x v="220"/>
    <x v="5"/>
    <x v="0"/>
    <n v="3275.2247974688198"/>
  </r>
  <r>
    <n v="308"/>
    <x v="7"/>
    <n v="30805"/>
    <x v="32"/>
    <n v="308051536"/>
    <x v="220"/>
    <x v="5"/>
    <x v="1"/>
    <n v="363.15410833306998"/>
  </r>
  <r>
    <n v="308"/>
    <x v="7"/>
    <n v="30805"/>
    <x v="32"/>
    <n v="308051536"/>
    <x v="220"/>
    <x v="5"/>
    <x v="2"/>
    <n v="331.23520976870702"/>
  </r>
  <r>
    <n v="308"/>
    <x v="7"/>
    <n v="30805"/>
    <x v="32"/>
    <n v="308051537"/>
    <x v="221"/>
    <x v="0"/>
    <x v="0"/>
    <n v="0"/>
  </r>
  <r>
    <n v="308"/>
    <x v="7"/>
    <n v="30805"/>
    <x v="32"/>
    <n v="308051537"/>
    <x v="221"/>
    <x v="0"/>
    <x v="1"/>
    <n v="0"/>
  </r>
  <r>
    <n v="308"/>
    <x v="7"/>
    <n v="30805"/>
    <x v="32"/>
    <n v="308051537"/>
    <x v="221"/>
    <x v="0"/>
    <x v="2"/>
    <n v="0"/>
  </r>
  <r>
    <n v="308"/>
    <x v="7"/>
    <n v="30805"/>
    <x v="32"/>
    <n v="308051537"/>
    <x v="221"/>
    <x v="1"/>
    <x v="0"/>
    <n v="3.0800000000000001E-2"/>
  </r>
  <r>
    <n v="308"/>
    <x v="7"/>
    <n v="30805"/>
    <x v="32"/>
    <n v="308051537"/>
    <x v="221"/>
    <x v="1"/>
    <x v="1"/>
    <n v="2.8E-3"/>
  </r>
  <r>
    <n v="308"/>
    <x v="7"/>
    <n v="30805"/>
    <x v="32"/>
    <n v="308051537"/>
    <x v="221"/>
    <x v="1"/>
    <x v="2"/>
    <n v="2.3999999999999998E-3"/>
  </r>
  <r>
    <n v="308"/>
    <x v="7"/>
    <n v="30805"/>
    <x v="32"/>
    <n v="308051537"/>
    <x v="221"/>
    <x v="2"/>
    <x v="0"/>
    <n v="6.1600000000000002E-2"/>
  </r>
  <r>
    <n v="308"/>
    <x v="7"/>
    <n v="30805"/>
    <x v="32"/>
    <n v="308051537"/>
    <x v="221"/>
    <x v="2"/>
    <x v="1"/>
    <n v="5.5999999999999999E-3"/>
  </r>
  <r>
    <n v="308"/>
    <x v="7"/>
    <n v="30805"/>
    <x v="32"/>
    <n v="308051537"/>
    <x v="221"/>
    <x v="2"/>
    <x v="2"/>
    <n v="4.7999999999999996E-3"/>
  </r>
  <r>
    <n v="308"/>
    <x v="7"/>
    <n v="30805"/>
    <x v="32"/>
    <n v="308051537"/>
    <x v="221"/>
    <x v="3"/>
    <x v="0"/>
    <n v="9.2399999999999996E-2"/>
  </r>
  <r>
    <n v="308"/>
    <x v="7"/>
    <n v="30805"/>
    <x v="32"/>
    <n v="308051537"/>
    <x v="221"/>
    <x v="3"/>
    <x v="1"/>
    <n v="8.3999999999999995E-3"/>
  </r>
  <r>
    <n v="308"/>
    <x v="7"/>
    <n v="30805"/>
    <x v="32"/>
    <n v="308051537"/>
    <x v="221"/>
    <x v="3"/>
    <x v="2"/>
    <n v="7.1999999999999998E-3"/>
  </r>
  <r>
    <n v="308"/>
    <x v="7"/>
    <n v="30805"/>
    <x v="32"/>
    <n v="308051537"/>
    <x v="221"/>
    <x v="4"/>
    <x v="0"/>
    <n v="0.123199980211481"/>
  </r>
  <r>
    <n v="308"/>
    <x v="7"/>
    <n v="30805"/>
    <x v="32"/>
    <n v="308051537"/>
    <x v="221"/>
    <x v="4"/>
    <x v="1"/>
    <n v="1.12E-2"/>
  </r>
  <r>
    <n v="308"/>
    <x v="7"/>
    <n v="30805"/>
    <x v="32"/>
    <n v="308051537"/>
    <x v="221"/>
    <x v="4"/>
    <x v="2"/>
    <n v="9.5999964010894008E-3"/>
  </r>
  <r>
    <n v="308"/>
    <x v="7"/>
    <n v="30805"/>
    <x v="32"/>
    <n v="308051537"/>
    <x v="221"/>
    <x v="5"/>
    <x v="0"/>
    <n v="0.153999897152302"/>
  </r>
  <r>
    <n v="308"/>
    <x v="7"/>
    <n v="30805"/>
    <x v="32"/>
    <n v="308051537"/>
    <x v="221"/>
    <x v="5"/>
    <x v="1"/>
    <n v="1.3999990409475501E-2"/>
  </r>
  <r>
    <n v="308"/>
    <x v="7"/>
    <n v="30805"/>
    <x v="32"/>
    <n v="308051537"/>
    <x v="221"/>
    <x v="5"/>
    <x v="2"/>
    <n v="1.19999904590989E-2"/>
  </r>
  <r>
    <n v="308"/>
    <x v="7"/>
    <n v="30805"/>
    <x v="32"/>
    <n v="308051538"/>
    <x v="222"/>
    <x v="0"/>
    <x v="0"/>
    <n v="5146"/>
  </r>
  <r>
    <n v="308"/>
    <x v="7"/>
    <n v="30805"/>
    <x v="32"/>
    <n v="308051538"/>
    <x v="222"/>
    <x v="0"/>
    <x v="1"/>
    <n v="720"/>
  </r>
  <r>
    <n v="308"/>
    <x v="7"/>
    <n v="30805"/>
    <x v="32"/>
    <n v="308051538"/>
    <x v="222"/>
    <x v="0"/>
    <x v="2"/>
    <n v="600"/>
  </r>
  <r>
    <n v="308"/>
    <x v="7"/>
    <n v="30805"/>
    <x v="32"/>
    <n v="308051538"/>
    <x v="222"/>
    <x v="1"/>
    <x v="0"/>
    <n v="5537.9875455212796"/>
  </r>
  <r>
    <n v="308"/>
    <x v="7"/>
    <n v="30805"/>
    <x v="32"/>
    <n v="308051538"/>
    <x v="222"/>
    <x v="1"/>
    <x v="1"/>
    <n v="748.21898550643402"/>
  </r>
  <r>
    <n v="308"/>
    <x v="7"/>
    <n v="30805"/>
    <x v="32"/>
    <n v="308051538"/>
    <x v="222"/>
    <x v="1"/>
    <x v="2"/>
    <n v="610.00488746052997"/>
  </r>
  <r>
    <n v="308"/>
    <x v="7"/>
    <n v="30805"/>
    <x v="32"/>
    <n v="308051538"/>
    <x v="222"/>
    <x v="2"/>
    <x v="0"/>
    <n v="5833.0517998439"/>
  </r>
  <r>
    <n v="308"/>
    <x v="7"/>
    <n v="30805"/>
    <x v="32"/>
    <n v="308051538"/>
    <x v="222"/>
    <x v="2"/>
    <x v="1"/>
    <n v="743.79526499278802"/>
  </r>
  <r>
    <n v="308"/>
    <x v="7"/>
    <n v="30805"/>
    <x v="32"/>
    <n v="308051538"/>
    <x v="222"/>
    <x v="2"/>
    <x v="2"/>
    <n v="595.82846916912104"/>
  </r>
  <r>
    <n v="308"/>
    <x v="7"/>
    <n v="30805"/>
    <x v="32"/>
    <n v="308051538"/>
    <x v="222"/>
    <x v="3"/>
    <x v="0"/>
    <n v="6011.2270754012297"/>
  </r>
  <r>
    <n v="308"/>
    <x v="7"/>
    <n v="30805"/>
    <x v="32"/>
    <n v="308051538"/>
    <x v="222"/>
    <x v="3"/>
    <x v="1"/>
    <n v="750.07699657313401"/>
  </r>
  <r>
    <n v="308"/>
    <x v="7"/>
    <n v="30805"/>
    <x v="32"/>
    <n v="308051538"/>
    <x v="222"/>
    <x v="3"/>
    <x v="2"/>
    <n v="577.77385013770004"/>
  </r>
  <r>
    <n v="308"/>
    <x v="7"/>
    <n v="30805"/>
    <x v="32"/>
    <n v="308051538"/>
    <x v="222"/>
    <x v="4"/>
    <x v="0"/>
    <n v="6114.1199331139396"/>
  </r>
  <r>
    <n v="308"/>
    <x v="7"/>
    <n v="30805"/>
    <x v="32"/>
    <n v="308051538"/>
    <x v="222"/>
    <x v="4"/>
    <x v="1"/>
    <n v="776.84885911654703"/>
  </r>
  <r>
    <n v="308"/>
    <x v="7"/>
    <n v="30805"/>
    <x v="32"/>
    <n v="308051538"/>
    <x v="222"/>
    <x v="4"/>
    <x v="2"/>
    <n v="578.16341773311399"/>
  </r>
  <r>
    <n v="308"/>
    <x v="7"/>
    <n v="30805"/>
    <x v="32"/>
    <n v="308051538"/>
    <x v="222"/>
    <x v="5"/>
    <x v="0"/>
    <n v="6152.5162299492004"/>
  </r>
  <r>
    <n v="308"/>
    <x v="7"/>
    <n v="30805"/>
    <x v="32"/>
    <n v="308051538"/>
    <x v="222"/>
    <x v="5"/>
    <x v="1"/>
    <n v="778.34766657599698"/>
  </r>
  <r>
    <n v="308"/>
    <x v="7"/>
    <n v="30805"/>
    <x v="32"/>
    <n v="308051538"/>
    <x v="222"/>
    <x v="5"/>
    <x v="2"/>
    <n v="595.57595488511402"/>
  </r>
  <r>
    <n v="308"/>
    <x v="7"/>
    <n v="30805"/>
    <x v="32"/>
    <n v="308051539"/>
    <x v="223"/>
    <x v="0"/>
    <x v="0"/>
    <n v="4110"/>
  </r>
  <r>
    <n v="308"/>
    <x v="7"/>
    <n v="30805"/>
    <x v="32"/>
    <n v="308051539"/>
    <x v="223"/>
    <x v="0"/>
    <x v="1"/>
    <n v="398"/>
  </r>
  <r>
    <n v="308"/>
    <x v="7"/>
    <n v="30805"/>
    <x v="32"/>
    <n v="308051539"/>
    <x v="223"/>
    <x v="0"/>
    <x v="2"/>
    <n v="373"/>
  </r>
  <r>
    <n v="308"/>
    <x v="7"/>
    <n v="30805"/>
    <x v="32"/>
    <n v="308051539"/>
    <x v="223"/>
    <x v="1"/>
    <x v="0"/>
    <n v="4394.2113952998698"/>
  </r>
  <r>
    <n v="308"/>
    <x v="7"/>
    <n v="30805"/>
    <x v="32"/>
    <n v="308051539"/>
    <x v="223"/>
    <x v="1"/>
    <x v="1"/>
    <n v="368.88801690332502"/>
  </r>
  <r>
    <n v="308"/>
    <x v="7"/>
    <n v="30805"/>
    <x v="32"/>
    <n v="308051539"/>
    <x v="223"/>
    <x v="1"/>
    <x v="2"/>
    <n v="421.38278094523099"/>
  </r>
  <r>
    <n v="308"/>
    <x v="7"/>
    <n v="30805"/>
    <x v="32"/>
    <n v="308051539"/>
    <x v="223"/>
    <x v="2"/>
    <x v="0"/>
    <n v="4589.5730754462702"/>
  </r>
  <r>
    <n v="308"/>
    <x v="7"/>
    <n v="30805"/>
    <x v="32"/>
    <n v="308051539"/>
    <x v="223"/>
    <x v="2"/>
    <x v="1"/>
    <n v="344.94442839665601"/>
  </r>
  <r>
    <n v="308"/>
    <x v="7"/>
    <n v="30805"/>
    <x v="32"/>
    <n v="308051539"/>
    <x v="223"/>
    <x v="2"/>
    <x v="2"/>
    <n v="394.37981945911002"/>
  </r>
  <r>
    <n v="308"/>
    <x v="7"/>
    <n v="30805"/>
    <x v="32"/>
    <n v="308051539"/>
    <x v="223"/>
    <x v="3"/>
    <x v="0"/>
    <n v="4631.9081993087202"/>
  </r>
  <r>
    <n v="308"/>
    <x v="7"/>
    <n v="30805"/>
    <x v="32"/>
    <n v="308051539"/>
    <x v="223"/>
    <x v="3"/>
    <x v="1"/>
    <n v="334.214230976046"/>
  </r>
  <r>
    <n v="308"/>
    <x v="7"/>
    <n v="30805"/>
    <x v="32"/>
    <n v="308051539"/>
    <x v="223"/>
    <x v="3"/>
    <x v="2"/>
    <n v="362.77492703717297"/>
  </r>
  <r>
    <n v="308"/>
    <x v="7"/>
    <n v="30805"/>
    <x v="32"/>
    <n v="308051539"/>
    <x v="223"/>
    <x v="4"/>
    <x v="0"/>
    <n v="4638.5610972637096"/>
  </r>
  <r>
    <n v="308"/>
    <x v="7"/>
    <n v="30805"/>
    <x v="32"/>
    <n v="308051539"/>
    <x v="223"/>
    <x v="4"/>
    <x v="1"/>
    <n v="335.41215058297399"/>
  </r>
  <r>
    <n v="308"/>
    <x v="7"/>
    <n v="30805"/>
    <x v="32"/>
    <n v="308051539"/>
    <x v="223"/>
    <x v="4"/>
    <x v="2"/>
    <n v="354.92329730947301"/>
  </r>
  <r>
    <n v="308"/>
    <x v="7"/>
    <n v="30805"/>
    <x v="32"/>
    <n v="308051539"/>
    <x v="223"/>
    <x v="5"/>
    <x v="0"/>
    <n v="4640.8112040347296"/>
  </r>
  <r>
    <n v="308"/>
    <x v="7"/>
    <n v="30805"/>
    <x v="32"/>
    <n v="308051539"/>
    <x v="223"/>
    <x v="5"/>
    <x v="1"/>
    <n v="329.39603250479502"/>
  </r>
  <r>
    <n v="308"/>
    <x v="7"/>
    <n v="30805"/>
    <x v="32"/>
    <n v="308051539"/>
    <x v="223"/>
    <x v="5"/>
    <x v="2"/>
    <n v="358.68653499979001"/>
  </r>
  <r>
    <n v="309"/>
    <x v="8"/>
    <n v="30901"/>
    <x v="33"/>
    <n v="309011224"/>
    <x v="224"/>
    <x v="0"/>
    <x v="0"/>
    <n v="7015"/>
  </r>
  <r>
    <n v="309"/>
    <x v="8"/>
    <n v="30901"/>
    <x v="33"/>
    <n v="309011224"/>
    <x v="224"/>
    <x v="0"/>
    <x v="1"/>
    <n v="598"/>
  </r>
  <r>
    <n v="309"/>
    <x v="8"/>
    <n v="30901"/>
    <x v="33"/>
    <n v="309011224"/>
    <x v="224"/>
    <x v="0"/>
    <x v="2"/>
    <n v="617"/>
  </r>
  <r>
    <n v="309"/>
    <x v="8"/>
    <n v="30901"/>
    <x v="33"/>
    <n v="309011224"/>
    <x v="224"/>
    <x v="1"/>
    <x v="0"/>
    <n v="7925.3593318410904"/>
  </r>
  <r>
    <n v="309"/>
    <x v="8"/>
    <n v="30901"/>
    <x v="33"/>
    <n v="309011224"/>
    <x v="224"/>
    <x v="1"/>
    <x v="1"/>
    <n v="619.99610815763197"/>
  </r>
  <r>
    <n v="309"/>
    <x v="8"/>
    <n v="30901"/>
    <x v="33"/>
    <n v="309011224"/>
    <x v="224"/>
    <x v="1"/>
    <x v="2"/>
    <n v="650.94621606109899"/>
  </r>
  <r>
    <n v="309"/>
    <x v="8"/>
    <n v="30901"/>
    <x v="33"/>
    <n v="309011224"/>
    <x v="224"/>
    <x v="2"/>
    <x v="0"/>
    <n v="8223.9227402544493"/>
  </r>
  <r>
    <n v="309"/>
    <x v="8"/>
    <n v="30901"/>
    <x v="33"/>
    <n v="309011224"/>
    <x v="224"/>
    <x v="2"/>
    <x v="1"/>
    <n v="623.78751037302095"/>
  </r>
  <r>
    <n v="309"/>
    <x v="8"/>
    <n v="30901"/>
    <x v="33"/>
    <n v="309011224"/>
    <x v="224"/>
    <x v="2"/>
    <x v="2"/>
    <n v="629.00515256920698"/>
  </r>
  <r>
    <n v="309"/>
    <x v="8"/>
    <n v="30901"/>
    <x v="33"/>
    <n v="309011224"/>
    <x v="224"/>
    <x v="3"/>
    <x v="0"/>
    <n v="8302.4420035869007"/>
  </r>
  <r>
    <n v="309"/>
    <x v="8"/>
    <n v="30901"/>
    <x v="33"/>
    <n v="309011224"/>
    <x v="224"/>
    <x v="3"/>
    <x v="1"/>
    <n v="640.49699520826402"/>
  </r>
  <r>
    <n v="309"/>
    <x v="8"/>
    <n v="30901"/>
    <x v="33"/>
    <n v="309011224"/>
    <x v="224"/>
    <x v="3"/>
    <x v="2"/>
    <n v="610.30381070395003"/>
  </r>
  <r>
    <n v="309"/>
    <x v="8"/>
    <n v="30901"/>
    <x v="33"/>
    <n v="309011224"/>
    <x v="224"/>
    <x v="4"/>
    <x v="0"/>
    <n v="8289.7531852790398"/>
  </r>
  <r>
    <n v="309"/>
    <x v="8"/>
    <n v="30901"/>
    <x v="33"/>
    <n v="309011224"/>
    <x v="224"/>
    <x v="4"/>
    <x v="1"/>
    <n v="654.20331451943298"/>
  </r>
  <r>
    <n v="309"/>
    <x v="8"/>
    <n v="30901"/>
    <x v="33"/>
    <n v="309011224"/>
    <x v="224"/>
    <x v="4"/>
    <x v="2"/>
    <n v="614.66667653602599"/>
  </r>
  <r>
    <n v="309"/>
    <x v="8"/>
    <n v="30901"/>
    <x v="33"/>
    <n v="309011224"/>
    <x v="224"/>
    <x v="5"/>
    <x v="0"/>
    <n v="8276.6865350166809"/>
  </r>
  <r>
    <n v="309"/>
    <x v="8"/>
    <n v="30901"/>
    <x v="33"/>
    <n v="309011224"/>
    <x v="224"/>
    <x v="5"/>
    <x v="1"/>
    <n v="656.72227811022105"/>
  </r>
  <r>
    <n v="309"/>
    <x v="8"/>
    <n v="30901"/>
    <x v="33"/>
    <n v="309011224"/>
    <x v="224"/>
    <x v="5"/>
    <x v="2"/>
    <n v="630.21474402645197"/>
  </r>
  <r>
    <n v="309"/>
    <x v="8"/>
    <n v="30901"/>
    <x v="33"/>
    <n v="309011225"/>
    <x v="225"/>
    <x v="0"/>
    <x v="0"/>
    <n v="8370"/>
  </r>
  <r>
    <n v="309"/>
    <x v="8"/>
    <n v="30901"/>
    <x v="33"/>
    <n v="309011225"/>
    <x v="225"/>
    <x v="0"/>
    <x v="1"/>
    <n v="480"/>
  </r>
  <r>
    <n v="309"/>
    <x v="8"/>
    <n v="30901"/>
    <x v="33"/>
    <n v="309011225"/>
    <x v="225"/>
    <x v="0"/>
    <x v="2"/>
    <n v="412"/>
  </r>
  <r>
    <n v="309"/>
    <x v="8"/>
    <n v="30901"/>
    <x v="33"/>
    <n v="309011225"/>
    <x v="225"/>
    <x v="1"/>
    <x v="0"/>
    <n v="9322.8487377164402"/>
  </r>
  <r>
    <n v="309"/>
    <x v="8"/>
    <n v="30901"/>
    <x v="33"/>
    <n v="309011225"/>
    <x v="225"/>
    <x v="1"/>
    <x v="1"/>
    <n v="503.97952520358399"/>
  </r>
  <r>
    <n v="309"/>
    <x v="8"/>
    <n v="30901"/>
    <x v="33"/>
    <n v="309011225"/>
    <x v="225"/>
    <x v="1"/>
    <x v="2"/>
    <n v="446.47995843093503"/>
  </r>
  <r>
    <n v="309"/>
    <x v="8"/>
    <n v="30901"/>
    <x v="33"/>
    <n v="309011225"/>
    <x v="225"/>
    <x v="2"/>
    <x v="0"/>
    <n v="9941.9114170614703"/>
  </r>
  <r>
    <n v="309"/>
    <x v="8"/>
    <n v="30901"/>
    <x v="33"/>
    <n v="309011225"/>
    <x v="225"/>
    <x v="2"/>
    <x v="1"/>
    <n v="517.15733222898598"/>
  </r>
  <r>
    <n v="309"/>
    <x v="8"/>
    <n v="30901"/>
    <x v="33"/>
    <n v="309011225"/>
    <x v="225"/>
    <x v="2"/>
    <x v="2"/>
    <n v="459.288371219488"/>
  </r>
  <r>
    <n v="309"/>
    <x v="8"/>
    <n v="30901"/>
    <x v="33"/>
    <n v="309011225"/>
    <x v="225"/>
    <x v="3"/>
    <x v="0"/>
    <n v="10527.5969979244"/>
  </r>
  <r>
    <n v="309"/>
    <x v="8"/>
    <n v="30901"/>
    <x v="33"/>
    <n v="309011225"/>
    <x v="225"/>
    <x v="3"/>
    <x v="1"/>
    <n v="548.44404849218995"/>
  </r>
  <r>
    <n v="309"/>
    <x v="8"/>
    <n v="30901"/>
    <x v="33"/>
    <n v="309011225"/>
    <x v="225"/>
    <x v="3"/>
    <x v="2"/>
    <n v="467.05734390914301"/>
  </r>
  <r>
    <n v="309"/>
    <x v="8"/>
    <n v="30901"/>
    <x v="33"/>
    <n v="309011225"/>
    <x v="225"/>
    <x v="4"/>
    <x v="0"/>
    <n v="11225.3213877816"/>
  </r>
  <r>
    <n v="309"/>
    <x v="8"/>
    <n v="30901"/>
    <x v="33"/>
    <n v="309011225"/>
    <x v="225"/>
    <x v="4"/>
    <x v="1"/>
    <n v="594.89293840794096"/>
  </r>
  <r>
    <n v="309"/>
    <x v="8"/>
    <n v="30901"/>
    <x v="33"/>
    <n v="309011225"/>
    <x v="225"/>
    <x v="4"/>
    <x v="2"/>
    <n v="497.62099879071098"/>
  </r>
  <r>
    <n v="309"/>
    <x v="8"/>
    <n v="30901"/>
    <x v="33"/>
    <n v="309011225"/>
    <x v="225"/>
    <x v="5"/>
    <x v="0"/>
    <n v="11970.0699620455"/>
  </r>
  <r>
    <n v="309"/>
    <x v="8"/>
    <n v="30901"/>
    <x v="33"/>
    <n v="309011225"/>
    <x v="225"/>
    <x v="5"/>
    <x v="1"/>
    <n v="637.47493808542902"/>
  </r>
  <r>
    <n v="309"/>
    <x v="8"/>
    <n v="30901"/>
    <x v="33"/>
    <n v="309011225"/>
    <x v="225"/>
    <x v="5"/>
    <x v="2"/>
    <n v="545.12240109094705"/>
  </r>
  <r>
    <n v="309"/>
    <x v="8"/>
    <n v="30901"/>
    <x v="33"/>
    <n v="309011226"/>
    <x v="226"/>
    <x v="0"/>
    <x v="0"/>
    <n v="12131"/>
  </r>
  <r>
    <n v="309"/>
    <x v="8"/>
    <n v="30901"/>
    <x v="33"/>
    <n v="309011226"/>
    <x v="226"/>
    <x v="0"/>
    <x v="1"/>
    <n v="1406"/>
  </r>
  <r>
    <n v="309"/>
    <x v="8"/>
    <n v="30901"/>
    <x v="33"/>
    <n v="309011226"/>
    <x v="226"/>
    <x v="0"/>
    <x v="2"/>
    <n v="1060"/>
  </r>
  <r>
    <n v="309"/>
    <x v="8"/>
    <n v="30901"/>
    <x v="33"/>
    <n v="309011226"/>
    <x v="226"/>
    <x v="1"/>
    <x v="0"/>
    <n v="12779.111841702599"/>
  </r>
  <r>
    <n v="309"/>
    <x v="8"/>
    <n v="30901"/>
    <x v="33"/>
    <n v="309011226"/>
    <x v="226"/>
    <x v="1"/>
    <x v="1"/>
    <n v="1333.65037583771"/>
  </r>
  <r>
    <n v="309"/>
    <x v="8"/>
    <n v="30901"/>
    <x v="33"/>
    <n v="309011226"/>
    <x v="226"/>
    <x v="1"/>
    <x v="2"/>
    <n v="1156.71527920892"/>
  </r>
  <r>
    <n v="309"/>
    <x v="8"/>
    <n v="30901"/>
    <x v="33"/>
    <n v="309011226"/>
    <x v="226"/>
    <x v="2"/>
    <x v="0"/>
    <n v="13337.5206682356"/>
  </r>
  <r>
    <n v="309"/>
    <x v="8"/>
    <n v="30901"/>
    <x v="33"/>
    <n v="309011226"/>
    <x v="226"/>
    <x v="2"/>
    <x v="1"/>
    <n v="1318.0770587525401"/>
  </r>
  <r>
    <n v="309"/>
    <x v="8"/>
    <n v="30901"/>
    <x v="33"/>
    <n v="309011226"/>
    <x v="226"/>
    <x v="2"/>
    <x v="2"/>
    <n v="1145.1370407088"/>
  </r>
  <r>
    <n v="309"/>
    <x v="8"/>
    <n v="30901"/>
    <x v="33"/>
    <n v="309011226"/>
    <x v="226"/>
    <x v="3"/>
    <x v="0"/>
    <n v="13838.7559324251"/>
  </r>
  <r>
    <n v="309"/>
    <x v="8"/>
    <n v="30901"/>
    <x v="33"/>
    <n v="309011226"/>
    <x v="226"/>
    <x v="3"/>
    <x v="1"/>
    <n v="1380.0602123712599"/>
  </r>
  <r>
    <n v="309"/>
    <x v="8"/>
    <n v="30901"/>
    <x v="33"/>
    <n v="309011226"/>
    <x v="226"/>
    <x v="3"/>
    <x v="2"/>
    <n v="1122.3716609929299"/>
  </r>
  <r>
    <n v="309"/>
    <x v="8"/>
    <n v="30901"/>
    <x v="33"/>
    <n v="309011226"/>
    <x v="226"/>
    <x v="4"/>
    <x v="0"/>
    <n v="14377.018797701699"/>
  </r>
  <r>
    <n v="309"/>
    <x v="8"/>
    <n v="30901"/>
    <x v="33"/>
    <n v="309011226"/>
    <x v="226"/>
    <x v="4"/>
    <x v="1"/>
    <n v="1462.68952059353"/>
  </r>
  <r>
    <n v="309"/>
    <x v="8"/>
    <n v="30901"/>
    <x v="33"/>
    <n v="309011226"/>
    <x v="226"/>
    <x v="4"/>
    <x v="2"/>
    <n v="1170.4779550343001"/>
  </r>
  <r>
    <n v="309"/>
    <x v="8"/>
    <n v="30901"/>
    <x v="33"/>
    <n v="309011226"/>
    <x v="226"/>
    <x v="5"/>
    <x v="0"/>
    <n v="14976.2169759314"/>
  </r>
  <r>
    <n v="309"/>
    <x v="8"/>
    <n v="30901"/>
    <x v="33"/>
    <n v="309011226"/>
    <x v="226"/>
    <x v="5"/>
    <x v="1"/>
    <n v="1528.2037972896101"/>
  </r>
  <r>
    <n v="309"/>
    <x v="8"/>
    <n v="30901"/>
    <x v="33"/>
    <n v="309011226"/>
    <x v="226"/>
    <x v="5"/>
    <x v="2"/>
    <n v="1247.5225275003299"/>
  </r>
  <r>
    <n v="309"/>
    <x v="8"/>
    <n v="30901"/>
    <x v="33"/>
    <n v="309011227"/>
    <x v="227"/>
    <x v="0"/>
    <x v="0"/>
    <n v="13196"/>
  </r>
  <r>
    <n v="309"/>
    <x v="8"/>
    <n v="30901"/>
    <x v="33"/>
    <n v="309011227"/>
    <x v="227"/>
    <x v="0"/>
    <x v="1"/>
    <n v="571"/>
  </r>
  <r>
    <n v="309"/>
    <x v="8"/>
    <n v="30901"/>
    <x v="33"/>
    <n v="309011227"/>
    <x v="227"/>
    <x v="0"/>
    <x v="2"/>
    <n v="462"/>
  </r>
  <r>
    <n v="309"/>
    <x v="8"/>
    <n v="30901"/>
    <x v="33"/>
    <n v="309011227"/>
    <x v="227"/>
    <x v="1"/>
    <x v="0"/>
    <n v="15128.621971278901"/>
  </r>
  <r>
    <n v="309"/>
    <x v="8"/>
    <n v="30901"/>
    <x v="33"/>
    <n v="309011227"/>
    <x v="227"/>
    <x v="1"/>
    <x v="1"/>
    <n v="543.43209510068505"/>
  </r>
  <r>
    <n v="309"/>
    <x v="8"/>
    <n v="30901"/>
    <x v="33"/>
    <n v="309011227"/>
    <x v="227"/>
    <x v="1"/>
    <x v="2"/>
    <n v="850.97712034772803"/>
  </r>
  <r>
    <n v="309"/>
    <x v="8"/>
    <n v="30901"/>
    <x v="33"/>
    <n v="309011227"/>
    <x v="227"/>
    <x v="2"/>
    <x v="0"/>
    <n v="18053.2679302451"/>
  </r>
  <r>
    <n v="309"/>
    <x v="8"/>
    <n v="30901"/>
    <x v="33"/>
    <n v="309011227"/>
    <x v="227"/>
    <x v="2"/>
    <x v="1"/>
    <n v="599.15237798160604"/>
  </r>
  <r>
    <n v="309"/>
    <x v="8"/>
    <n v="30901"/>
    <x v="33"/>
    <n v="309011227"/>
    <x v="227"/>
    <x v="2"/>
    <x v="2"/>
    <n v="997.93503412059897"/>
  </r>
  <r>
    <n v="309"/>
    <x v="8"/>
    <n v="30901"/>
    <x v="33"/>
    <n v="309011227"/>
    <x v="227"/>
    <x v="3"/>
    <x v="0"/>
    <n v="22567.088334326501"/>
  </r>
  <r>
    <n v="309"/>
    <x v="8"/>
    <n v="30901"/>
    <x v="33"/>
    <n v="309011227"/>
    <x v="227"/>
    <x v="3"/>
    <x v="1"/>
    <n v="760.44175292712396"/>
  </r>
  <r>
    <n v="309"/>
    <x v="8"/>
    <n v="30901"/>
    <x v="33"/>
    <n v="309011227"/>
    <x v="227"/>
    <x v="3"/>
    <x v="2"/>
    <n v="1133.7499030719"/>
  </r>
  <r>
    <n v="309"/>
    <x v="8"/>
    <n v="30901"/>
    <x v="33"/>
    <n v="309011227"/>
    <x v="227"/>
    <x v="4"/>
    <x v="0"/>
    <n v="28005.9605282544"/>
  </r>
  <r>
    <n v="309"/>
    <x v="8"/>
    <n v="30901"/>
    <x v="33"/>
    <n v="309011227"/>
    <x v="227"/>
    <x v="4"/>
    <x v="1"/>
    <n v="984.70885213372196"/>
  </r>
  <r>
    <n v="309"/>
    <x v="8"/>
    <n v="30901"/>
    <x v="33"/>
    <n v="309011227"/>
    <x v="227"/>
    <x v="4"/>
    <x v="2"/>
    <n v="1352.97356372391"/>
  </r>
  <r>
    <n v="309"/>
    <x v="8"/>
    <n v="30901"/>
    <x v="33"/>
    <n v="309011227"/>
    <x v="227"/>
    <x v="5"/>
    <x v="0"/>
    <n v="34478.026454931904"/>
  </r>
  <r>
    <n v="309"/>
    <x v="8"/>
    <n v="30901"/>
    <x v="33"/>
    <n v="309011227"/>
    <x v="227"/>
    <x v="5"/>
    <x v="1"/>
    <n v="1250.4544013521099"/>
  </r>
  <r>
    <n v="309"/>
    <x v="8"/>
    <n v="30901"/>
    <x v="33"/>
    <n v="309011227"/>
    <x v="227"/>
    <x v="5"/>
    <x v="2"/>
    <n v="1652.7155513288601"/>
  </r>
  <r>
    <n v="309"/>
    <x v="8"/>
    <n v="30901"/>
    <x v="33"/>
    <n v="309011228"/>
    <x v="228"/>
    <x v="0"/>
    <x v="0"/>
    <n v="11352"/>
  </r>
  <r>
    <n v="309"/>
    <x v="8"/>
    <n v="30901"/>
    <x v="33"/>
    <n v="309011228"/>
    <x v="228"/>
    <x v="0"/>
    <x v="1"/>
    <n v="1107"/>
  </r>
  <r>
    <n v="309"/>
    <x v="8"/>
    <n v="30901"/>
    <x v="33"/>
    <n v="309011228"/>
    <x v="228"/>
    <x v="0"/>
    <x v="2"/>
    <n v="929"/>
  </r>
  <r>
    <n v="309"/>
    <x v="8"/>
    <n v="30901"/>
    <x v="33"/>
    <n v="309011228"/>
    <x v="228"/>
    <x v="1"/>
    <x v="0"/>
    <n v="12620.889834572599"/>
  </r>
  <r>
    <n v="309"/>
    <x v="8"/>
    <n v="30901"/>
    <x v="33"/>
    <n v="309011228"/>
    <x v="228"/>
    <x v="1"/>
    <x v="1"/>
    <n v="1123.50980862709"/>
  </r>
  <r>
    <n v="309"/>
    <x v="8"/>
    <n v="30901"/>
    <x v="33"/>
    <n v="309011228"/>
    <x v="228"/>
    <x v="1"/>
    <x v="2"/>
    <n v="1002.46085003365"/>
  </r>
  <r>
    <n v="309"/>
    <x v="8"/>
    <n v="30901"/>
    <x v="33"/>
    <n v="309011228"/>
    <x v="228"/>
    <x v="2"/>
    <x v="0"/>
    <n v="13107.2498692442"/>
  </r>
  <r>
    <n v="309"/>
    <x v="8"/>
    <n v="30901"/>
    <x v="33"/>
    <n v="309011228"/>
    <x v="228"/>
    <x v="2"/>
    <x v="1"/>
    <n v="1094.6637754256001"/>
  </r>
  <r>
    <n v="309"/>
    <x v="8"/>
    <n v="30901"/>
    <x v="33"/>
    <n v="309011228"/>
    <x v="228"/>
    <x v="2"/>
    <x v="2"/>
    <n v="992.36963466380098"/>
  </r>
  <r>
    <n v="309"/>
    <x v="8"/>
    <n v="30901"/>
    <x v="33"/>
    <n v="309011228"/>
    <x v="228"/>
    <x v="3"/>
    <x v="0"/>
    <n v="13817.876917080899"/>
  </r>
  <r>
    <n v="309"/>
    <x v="8"/>
    <n v="30901"/>
    <x v="33"/>
    <n v="309011228"/>
    <x v="228"/>
    <x v="3"/>
    <x v="1"/>
    <n v="1152.6337361870601"/>
  </r>
  <r>
    <n v="309"/>
    <x v="8"/>
    <n v="30901"/>
    <x v="33"/>
    <n v="309011228"/>
    <x v="228"/>
    <x v="3"/>
    <x v="2"/>
    <n v="984.71954171506297"/>
  </r>
  <r>
    <n v="309"/>
    <x v="8"/>
    <n v="30901"/>
    <x v="33"/>
    <n v="309011228"/>
    <x v="228"/>
    <x v="4"/>
    <x v="0"/>
    <n v="14582.887342660601"/>
  </r>
  <r>
    <n v="309"/>
    <x v="8"/>
    <n v="30901"/>
    <x v="33"/>
    <n v="309011228"/>
    <x v="228"/>
    <x v="4"/>
    <x v="1"/>
    <n v="1234.6819276931201"/>
  </r>
  <r>
    <n v="309"/>
    <x v="8"/>
    <n v="30901"/>
    <x v="33"/>
    <n v="309011228"/>
    <x v="228"/>
    <x v="4"/>
    <x v="2"/>
    <n v="1036.9297386144899"/>
  </r>
  <r>
    <n v="309"/>
    <x v="8"/>
    <n v="30901"/>
    <x v="33"/>
    <n v="309011228"/>
    <x v="228"/>
    <x v="5"/>
    <x v="0"/>
    <n v="14809.381912114301"/>
  </r>
  <r>
    <n v="309"/>
    <x v="8"/>
    <n v="30901"/>
    <x v="33"/>
    <n v="309011228"/>
    <x v="228"/>
    <x v="5"/>
    <x v="1"/>
    <n v="1254.07352127529"/>
  </r>
  <r>
    <n v="309"/>
    <x v="8"/>
    <n v="30901"/>
    <x v="33"/>
    <n v="309011228"/>
    <x v="228"/>
    <x v="5"/>
    <x v="2"/>
    <n v="1075.31107354037"/>
  </r>
  <r>
    <n v="309"/>
    <x v="8"/>
    <n v="30901"/>
    <x v="33"/>
    <n v="309011229"/>
    <x v="229"/>
    <x v="0"/>
    <x v="0"/>
    <n v="6696"/>
  </r>
  <r>
    <n v="309"/>
    <x v="8"/>
    <n v="30901"/>
    <x v="33"/>
    <n v="309011229"/>
    <x v="229"/>
    <x v="0"/>
    <x v="1"/>
    <n v="456"/>
  </r>
  <r>
    <n v="309"/>
    <x v="8"/>
    <n v="30901"/>
    <x v="33"/>
    <n v="309011229"/>
    <x v="229"/>
    <x v="0"/>
    <x v="2"/>
    <n v="384"/>
  </r>
  <r>
    <n v="309"/>
    <x v="8"/>
    <n v="30901"/>
    <x v="33"/>
    <n v="309011229"/>
    <x v="229"/>
    <x v="1"/>
    <x v="0"/>
    <n v="7770.7662332908903"/>
  </r>
  <r>
    <n v="309"/>
    <x v="8"/>
    <n v="30901"/>
    <x v="33"/>
    <n v="309011229"/>
    <x v="229"/>
    <x v="1"/>
    <x v="1"/>
    <n v="532.65994461263301"/>
  </r>
  <r>
    <n v="309"/>
    <x v="8"/>
    <n v="30901"/>
    <x v="33"/>
    <n v="309011229"/>
    <x v="229"/>
    <x v="1"/>
    <x v="2"/>
    <n v="466.305492900236"/>
  </r>
  <r>
    <n v="309"/>
    <x v="8"/>
    <n v="30901"/>
    <x v="33"/>
    <n v="309011229"/>
    <x v="229"/>
    <x v="2"/>
    <x v="0"/>
    <n v="8159.1276446775701"/>
  </r>
  <r>
    <n v="309"/>
    <x v="8"/>
    <n v="30901"/>
    <x v="33"/>
    <n v="309011229"/>
    <x v="229"/>
    <x v="2"/>
    <x v="1"/>
    <n v="538.473266441193"/>
  </r>
  <r>
    <n v="309"/>
    <x v="8"/>
    <n v="30901"/>
    <x v="33"/>
    <n v="309011229"/>
    <x v="229"/>
    <x v="2"/>
    <x v="2"/>
    <n v="485.47235150608901"/>
  </r>
  <r>
    <n v="309"/>
    <x v="8"/>
    <n v="30901"/>
    <x v="33"/>
    <n v="309011229"/>
    <x v="229"/>
    <x v="3"/>
    <x v="0"/>
    <n v="8304.7468508254206"/>
  </r>
  <r>
    <n v="309"/>
    <x v="8"/>
    <n v="30901"/>
    <x v="33"/>
    <n v="309011229"/>
    <x v="229"/>
    <x v="3"/>
    <x v="1"/>
    <n v="541.23555916625799"/>
  </r>
  <r>
    <n v="309"/>
    <x v="8"/>
    <n v="30901"/>
    <x v="33"/>
    <n v="309011229"/>
    <x v="229"/>
    <x v="3"/>
    <x v="2"/>
    <n v="477.98205701533698"/>
  </r>
  <r>
    <n v="309"/>
    <x v="8"/>
    <n v="30901"/>
    <x v="33"/>
    <n v="309011229"/>
    <x v="229"/>
    <x v="4"/>
    <x v="0"/>
    <n v="8425.2049296708592"/>
  </r>
  <r>
    <n v="309"/>
    <x v="8"/>
    <n v="30901"/>
    <x v="33"/>
    <n v="309011229"/>
    <x v="229"/>
    <x v="4"/>
    <x v="1"/>
    <n v="551.79794499657305"/>
  </r>
  <r>
    <n v="309"/>
    <x v="8"/>
    <n v="30901"/>
    <x v="33"/>
    <n v="309011229"/>
    <x v="229"/>
    <x v="4"/>
    <x v="2"/>
    <n v="480.97288194637298"/>
  </r>
  <r>
    <n v="309"/>
    <x v="8"/>
    <n v="30901"/>
    <x v="33"/>
    <n v="309011229"/>
    <x v="229"/>
    <x v="5"/>
    <x v="0"/>
    <n v="8553.7709796092295"/>
  </r>
  <r>
    <n v="309"/>
    <x v="8"/>
    <n v="30901"/>
    <x v="33"/>
    <n v="309011229"/>
    <x v="229"/>
    <x v="5"/>
    <x v="1"/>
    <n v="557.43308515497699"/>
  </r>
  <r>
    <n v="309"/>
    <x v="8"/>
    <n v="30901"/>
    <x v="33"/>
    <n v="309011229"/>
    <x v="229"/>
    <x v="5"/>
    <x v="2"/>
    <n v="497.460050988072"/>
  </r>
  <r>
    <n v="309"/>
    <x v="8"/>
    <n v="30902"/>
    <x v="34"/>
    <n v="309021230"/>
    <x v="230"/>
    <x v="0"/>
    <x v="0"/>
    <n v="6124"/>
  </r>
  <r>
    <n v="309"/>
    <x v="8"/>
    <n v="30902"/>
    <x v="34"/>
    <n v="309021230"/>
    <x v="230"/>
    <x v="0"/>
    <x v="1"/>
    <n v="225"/>
  </r>
  <r>
    <n v="309"/>
    <x v="8"/>
    <n v="30902"/>
    <x v="34"/>
    <n v="309021230"/>
    <x v="230"/>
    <x v="0"/>
    <x v="2"/>
    <n v="191"/>
  </r>
  <r>
    <n v="309"/>
    <x v="8"/>
    <n v="30902"/>
    <x v="34"/>
    <n v="309021230"/>
    <x v="230"/>
    <x v="1"/>
    <x v="0"/>
    <n v="6699.4299234770097"/>
  </r>
  <r>
    <n v="309"/>
    <x v="8"/>
    <n v="30902"/>
    <x v="34"/>
    <n v="309021230"/>
    <x v="230"/>
    <x v="1"/>
    <x v="1"/>
    <n v="262.57342952783603"/>
  </r>
  <r>
    <n v="309"/>
    <x v="8"/>
    <n v="30902"/>
    <x v="34"/>
    <n v="309021230"/>
    <x v="230"/>
    <x v="1"/>
    <x v="2"/>
    <n v="288.03243589822603"/>
  </r>
  <r>
    <n v="309"/>
    <x v="8"/>
    <n v="30902"/>
    <x v="34"/>
    <n v="309021230"/>
    <x v="230"/>
    <x v="2"/>
    <x v="0"/>
    <n v="6976.54795103371"/>
  </r>
  <r>
    <n v="309"/>
    <x v="8"/>
    <n v="30902"/>
    <x v="34"/>
    <n v="309021230"/>
    <x v="230"/>
    <x v="2"/>
    <x v="1"/>
    <n v="256.59302713897102"/>
  </r>
  <r>
    <n v="309"/>
    <x v="8"/>
    <n v="30902"/>
    <x v="34"/>
    <n v="309021230"/>
    <x v="230"/>
    <x v="2"/>
    <x v="2"/>
    <n v="304.81019226202301"/>
  </r>
  <r>
    <n v="309"/>
    <x v="8"/>
    <n v="30902"/>
    <x v="34"/>
    <n v="309021230"/>
    <x v="230"/>
    <x v="3"/>
    <x v="0"/>
    <n v="7659.7465695036899"/>
  </r>
  <r>
    <n v="309"/>
    <x v="8"/>
    <n v="30902"/>
    <x v="34"/>
    <n v="309021230"/>
    <x v="230"/>
    <x v="3"/>
    <x v="1"/>
    <n v="276.62959662648399"/>
  </r>
  <r>
    <n v="309"/>
    <x v="8"/>
    <n v="30902"/>
    <x v="34"/>
    <n v="309021230"/>
    <x v="230"/>
    <x v="3"/>
    <x v="2"/>
    <n v="316.437750248866"/>
  </r>
  <r>
    <n v="309"/>
    <x v="8"/>
    <n v="30902"/>
    <x v="34"/>
    <n v="309021230"/>
    <x v="230"/>
    <x v="4"/>
    <x v="0"/>
    <n v="8436.4603853601202"/>
  </r>
  <r>
    <n v="309"/>
    <x v="8"/>
    <n v="30902"/>
    <x v="34"/>
    <n v="309021230"/>
    <x v="230"/>
    <x v="4"/>
    <x v="1"/>
    <n v="306.81549421059202"/>
  </r>
  <r>
    <n v="309"/>
    <x v="8"/>
    <n v="30902"/>
    <x v="34"/>
    <n v="309021230"/>
    <x v="230"/>
    <x v="4"/>
    <x v="2"/>
    <n v="343.37266143401303"/>
  </r>
  <r>
    <n v="309"/>
    <x v="8"/>
    <n v="30902"/>
    <x v="34"/>
    <n v="309021230"/>
    <x v="230"/>
    <x v="5"/>
    <x v="0"/>
    <n v="9332.5605897713303"/>
  </r>
  <r>
    <n v="309"/>
    <x v="8"/>
    <n v="30902"/>
    <x v="34"/>
    <n v="309021230"/>
    <x v="230"/>
    <x v="5"/>
    <x v="1"/>
    <n v="338.18324751771399"/>
  </r>
  <r>
    <n v="309"/>
    <x v="8"/>
    <n v="30902"/>
    <x v="34"/>
    <n v="309021230"/>
    <x v="230"/>
    <x v="5"/>
    <x v="2"/>
    <n v="383.24932470362"/>
  </r>
  <r>
    <n v="309"/>
    <x v="8"/>
    <n v="30902"/>
    <x v="34"/>
    <n v="309021231"/>
    <x v="231"/>
    <x v="0"/>
    <x v="0"/>
    <n v="10758"/>
  </r>
  <r>
    <n v="309"/>
    <x v="8"/>
    <n v="30902"/>
    <x v="34"/>
    <n v="309021231"/>
    <x v="231"/>
    <x v="0"/>
    <x v="1"/>
    <n v="962"/>
  </r>
  <r>
    <n v="309"/>
    <x v="8"/>
    <n v="30902"/>
    <x v="34"/>
    <n v="309021231"/>
    <x v="231"/>
    <x v="0"/>
    <x v="2"/>
    <n v="766"/>
  </r>
  <r>
    <n v="309"/>
    <x v="8"/>
    <n v="30902"/>
    <x v="34"/>
    <n v="309021231"/>
    <x v="231"/>
    <x v="1"/>
    <x v="0"/>
    <n v="11936.7716985929"/>
  </r>
  <r>
    <n v="309"/>
    <x v="8"/>
    <n v="30902"/>
    <x v="34"/>
    <n v="309021231"/>
    <x v="231"/>
    <x v="1"/>
    <x v="1"/>
    <n v="944.25833979353695"/>
  </r>
  <r>
    <n v="309"/>
    <x v="8"/>
    <n v="30902"/>
    <x v="34"/>
    <n v="309021231"/>
    <x v="231"/>
    <x v="1"/>
    <x v="2"/>
    <n v="883.80698265584795"/>
  </r>
  <r>
    <n v="309"/>
    <x v="8"/>
    <n v="30902"/>
    <x v="34"/>
    <n v="309021231"/>
    <x v="231"/>
    <x v="2"/>
    <x v="0"/>
    <n v="12961.2652720403"/>
  </r>
  <r>
    <n v="309"/>
    <x v="8"/>
    <n v="30902"/>
    <x v="34"/>
    <n v="309021231"/>
    <x v="231"/>
    <x v="2"/>
    <x v="1"/>
    <n v="969.59669848302894"/>
  </r>
  <r>
    <n v="309"/>
    <x v="8"/>
    <n v="30902"/>
    <x v="34"/>
    <n v="309021231"/>
    <x v="231"/>
    <x v="2"/>
    <x v="2"/>
    <n v="900.42247061344199"/>
  </r>
  <r>
    <n v="309"/>
    <x v="8"/>
    <n v="30902"/>
    <x v="34"/>
    <n v="309021231"/>
    <x v="231"/>
    <x v="3"/>
    <x v="0"/>
    <n v="13721.8780118452"/>
  </r>
  <r>
    <n v="309"/>
    <x v="8"/>
    <n v="30902"/>
    <x v="34"/>
    <n v="309021231"/>
    <x v="231"/>
    <x v="3"/>
    <x v="1"/>
    <n v="1022.67235215157"/>
  </r>
  <r>
    <n v="309"/>
    <x v="8"/>
    <n v="30902"/>
    <x v="34"/>
    <n v="309021231"/>
    <x v="231"/>
    <x v="3"/>
    <x v="2"/>
    <n v="898.71436369605499"/>
  </r>
  <r>
    <n v="309"/>
    <x v="8"/>
    <n v="30902"/>
    <x v="34"/>
    <n v="309021231"/>
    <x v="231"/>
    <x v="4"/>
    <x v="0"/>
    <n v="14126.8736679221"/>
  </r>
  <r>
    <n v="309"/>
    <x v="8"/>
    <n v="30902"/>
    <x v="34"/>
    <n v="309021231"/>
    <x v="231"/>
    <x v="4"/>
    <x v="1"/>
    <n v="1064.0422896298101"/>
  </r>
  <r>
    <n v="309"/>
    <x v="8"/>
    <n v="30902"/>
    <x v="34"/>
    <n v="309021231"/>
    <x v="231"/>
    <x v="4"/>
    <x v="2"/>
    <n v="919.41197973820795"/>
  </r>
  <r>
    <n v="309"/>
    <x v="8"/>
    <n v="30902"/>
    <x v="34"/>
    <n v="309021231"/>
    <x v="231"/>
    <x v="5"/>
    <x v="0"/>
    <n v="14521.917075412901"/>
  </r>
  <r>
    <n v="309"/>
    <x v="8"/>
    <n v="30902"/>
    <x v="34"/>
    <n v="309021231"/>
    <x v="231"/>
    <x v="5"/>
    <x v="1"/>
    <n v="1090.18115712695"/>
  </r>
  <r>
    <n v="309"/>
    <x v="8"/>
    <n v="30902"/>
    <x v="34"/>
    <n v="309021231"/>
    <x v="231"/>
    <x v="5"/>
    <x v="2"/>
    <n v="963.83022508664101"/>
  </r>
  <r>
    <n v="309"/>
    <x v="8"/>
    <n v="30902"/>
    <x v="34"/>
    <n v="309021232"/>
    <x v="232"/>
    <x v="0"/>
    <x v="0"/>
    <n v="8134"/>
  </r>
  <r>
    <n v="309"/>
    <x v="8"/>
    <n v="30902"/>
    <x v="34"/>
    <n v="309021232"/>
    <x v="232"/>
    <x v="0"/>
    <x v="1"/>
    <n v="917"/>
  </r>
  <r>
    <n v="309"/>
    <x v="8"/>
    <n v="30902"/>
    <x v="34"/>
    <n v="309021232"/>
    <x v="232"/>
    <x v="0"/>
    <x v="2"/>
    <n v="817"/>
  </r>
  <r>
    <n v="309"/>
    <x v="8"/>
    <n v="30902"/>
    <x v="34"/>
    <n v="309021232"/>
    <x v="232"/>
    <x v="1"/>
    <x v="0"/>
    <n v="8644.0684438080698"/>
  </r>
  <r>
    <n v="309"/>
    <x v="8"/>
    <n v="30902"/>
    <x v="34"/>
    <n v="309021232"/>
    <x v="232"/>
    <x v="1"/>
    <x v="1"/>
    <n v="811.16729094132302"/>
  </r>
  <r>
    <n v="309"/>
    <x v="8"/>
    <n v="30902"/>
    <x v="34"/>
    <n v="309021232"/>
    <x v="232"/>
    <x v="1"/>
    <x v="2"/>
    <n v="790.277077980434"/>
  </r>
  <r>
    <n v="309"/>
    <x v="8"/>
    <n v="30902"/>
    <x v="34"/>
    <n v="309021232"/>
    <x v="232"/>
    <x v="2"/>
    <x v="0"/>
    <n v="8950.7759596597807"/>
  </r>
  <r>
    <n v="309"/>
    <x v="8"/>
    <n v="30902"/>
    <x v="34"/>
    <n v="309021232"/>
    <x v="232"/>
    <x v="2"/>
    <x v="1"/>
    <n v="772.474717981499"/>
  </r>
  <r>
    <n v="309"/>
    <x v="8"/>
    <n v="30902"/>
    <x v="34"/>
    <n v="309021232"/>
    <x v="232"/>
    <x v="2"/>
    <x v="2"/>
    <n v="720.49508794593203"/>
  </r>
  <r>
    <n v="309"/>
    <x v="8"/>
    <n v="30902"/>
    <x v="34"/>
    <n v="309021232"/>
    <x v="232"/>
    <x v="3"/>
    <x v="0"/>
    <n v="9090.4225479123197"/>
  </r>
  <r>
    <n v="309"/>
    <x v="8"/>
    <n v="30902"/>
    <x v="34"/>
    <n v="309021232"/>
    <x v="232"/>
    <x v="3"/>
    <x v="1"/>
    <n v="771.59848467973404"/>
  </r>
  <r>
    <n v="309"/>
    <x v="8"/>
    <n v="30902"/>
    <x v="34"/>
    <n v="309021232"/>
    <x v="232"/>
    <x v="3"/>
    <x v="2"/>
    <n v="675.01346501863395"/>
  </r>
  <r>
    <n v="309"/>
    <x v="8"/>
    <n v="30902"/>
    <x v="34"/>
    <n v="309021232"/>
    <x v="232"/>
    <x v="4"/>
    <x v="0"/>
    <n v="9257.4770682098806"/>
  </r>
  <r>
    <n v="309"/>
    <x v="8"/>
    <n v="30902"/>
    <x v="34"/>
    <n v="309021232"/>
    <x v="232"/>
    <x v="4"/>
    <x v="1"/>
    <n v="785.76380157913695"/>
  </r>
  <r>
    <n v="309"/>
    <x v="8"/>
    <n v="30902"/>
    <x v="34"/>
    <n v="309021232"/>
    <x v="232"/>
    <x v="4"/>
    <x v="2"/>
    <n v="676.82598469377501"/>
  </r>
  <r>
    <n v="309"/>
    <x v="8"/>
    <n v="30902"/>
    <x v="34"/>
    <n v="309021232"/>
    <x v="232"/>
    <x v="5"/>
    <x v="0"/>
    <n v="9337.7991945145295"/>
  </r>
  <r>
    <n v="309"/>
    <x v="8"/>
    <n v="30902"/>
    <x v="34"/>
    <n v="309021232"/>
    <x v="232"/>
    <x v="5"/>
    <x v="1"/>
    <n v="784.38389037388299"/>
  </r>
  <r>
    <n v="309"/>
    <x v="8"/>
    <n v="30902"/>
    <x v="34"/>
    <n v="309021232"/>
    <x v="232"/>
    <x v="5"/>
    <x v="2"/>
    <n v="687.52907126166201"/>
  </r>
  <r>
    <n v="309"/>
    <x v="8"/>
    <n v="30902"/>
    <x v="34"/>
    <n v="309021233"/>
    <x v="233"/>
    <x v="0"/>
    <x v="0"/>
    <n v="10456"/>
  </r>
  <r>
    <n v="309"/>
    <x v="8"/>
    <n v="30902"/>
    <x v="34"/>
    <n v="309021233"/>
    <x v="233"/>
    <x v="0"/>
    <x v="1"/>
    <n v="1156"/>
  </r>
  <r>
    <n v="309"/>
    <x v="8"/>
    <n v="30902"/>
    <x v="34"/>
    <n v="309021233"/>
    <x v="233"/>
    <x v="0"/>
    <x v="2"/>
    <n v="1073"/>
  </r>
  <r>
    <n v="309"/>
    <x v="8"/>
    <n v="30902"/>
    <x v="34"/>
    <n v="309021233"/>
    <x v="233"/>
    <x v="1"/>
    <x v="0"/>
    <n v="11174.5223460173"/>
  </r>
  <r>
    <n v="309"/>
    <x v="8"/>
    <n v="30902"/>
    <x v="34"/>
    <n v="309021233"/>
    <x v="233"/>
    <x v="1"/>
    <x v="1"/>
    <n v="1155.9147297735501"/>
  </r>
  <r>
    <n v="309"/>
    <x v="8"/>
    <n v="30902"/>
    <x v="34"/>
    <n v="309021233"/>
    <x v="233"/>
    <x v="1"/>
    <x v="2"/>
    <n v="1081.1286084205899"/>
  </r>
  <r>
    <n v="309"/>
    <x v="8"/>
    <n v="30902"/>
    <x v="34"/>
    <n v="309021233"/>
    <x v="233"/>
    <x v="2"/>
    <x v="0"/>
    <n v="11373.872783426201"/>
  </r>
  <r>
    <n v="309"/>
    <x v="8"/>
    <n v="30902"/>
    <x v="34"/>
    <n v="309021233"/>
    <x v="233"/>
    <x v="2"/>
    <x v="1"/>
    <n v="1132.68177389223"/>
  </r>
  <r>
    <n v="309"/>
    <x v="8"/>
    <n v="30902"/>
    <x v="34"/>
    <n v="309021233"/>
    <x v="233"/>
    <x v="2"/>
    <x v="2"/>
    <n v="1032.9050140638799"/>
  </r>
  <r>
    <n v="309"/>
    <x v="8"/>
    <n v="30902"/>
    <x v="34"/>
    <n v="309021233"/>
    <x v="233"/>
    <x v="3"/>
    <x v="0"/>
    <n v="11728.308280654401"/>
  </r>
  <r>
    <n v="309"/>
    <x v="8"/>
    <n v="30902"/>
    <x v="34"/>
    <n v="309021233"/>
    <x v="233"/>
    <x v="3"/>
    <x v="1"/>
    <n v="1181.0980026928701"/>
  </r>
  <r>
    <n v="309"/>
    <x v="8"/>
    <n v="30902"/>
    <x v="34"/>
    <n v="309021233"/>
    <x v="233"/>
    <x v="3"/>
    <x v="2"/>
    <n v="1020.71304155264"/>
  </r>
  <r>
    <n v="309"/>
    <x v="8"/>
    <n v="30902"/>
    <x v="34"/>
    <n v="309021233"/>
    <x v="233"/>
    <x v="4"/>
    <x v="0"/>
    <n v="12133.7320945554"/>
  </r>
  <r>
    <n v="309"/>
    <x v="8"/>
    <n v="30902"/>
    <x v="34"/>
    <n v="309021233"/>
    <x v="233"/>
    <x v="4"/>
    <x v="1"/>
    <n v="1246.8061587943801"/>
  </r>
  <r>
    <n v="309"/>
    <x v="8"/>
    <n v="30902"/>
    <x v="34"/>
    <n v="309021233"/>
    <x v="233"/>
    <x v="4"/>
    <x v="2"/>
    <n v="1062.35137159743"/>
  </r>
  <r>
    <n v="309"/>
    <x v="8"/>
    <n v="30902"/>
    <x v="34"/>
    <n v="309021233"/>
    <x v="233"/>
    <x v="5"/>
    <x v="0"/>
    <n v="12530.2306620739"/>
  </r>
  <r>
    <n v="309"/>
    <x v="8"/>
    <n v="30902"/>
    <x v="34"/>
    <n v="309021233"/>
    <x v="233"/>
    <x v="5"/>
    <x v="1"/>
    <n v="1291.82370235945"/>
  </r>
  <r>
    <n v="309"/>
    <x v="8"/>
    <n v="30902"/>
    <x v="34"/>
    <n v="309021233"/>
    <x v="233"/>
    <x v="5"/>
    <x v="2"/>
    <n v="1123.1170887475901"/>
  </r>
  <r>
    <n v="309"/>
    <x v="8"/>
    <n v="30902"/>
    <x v="34"/>
    <n v="309021234"/>
    <x v="234"/>
    <x v="0"/>
    <x v="0"/>
    <n v="14277"/>
  </r>
  <r>
    <n v="309"/>
    <x v="8"/>
    <n v="30902"/>
    <x v="34"/>
    <n v="309021234"/>
    <x v="234"/>
    <x v="0"/>
    <x v="1"/>
    <n v="1303"/>
  </r>
  <r>
    <n v="309"/>
    <x v="8"/>
    <n v="30902"/>
    <x v="34"/>
    <n v="309021234"/>
    <x v="234"/>
    <x v="0"/>
    <x v="2"/>
    <n v="1027"/>
  </r>
  <r>
    <n v="309"/>
    <x v="8"/>
    <n v="30902"/>
    <x v="34"/>
    <n v="309021234"/>
    <x v="234"/>
    <x v="1"/>
    <x v="0"/>
    <n v="16340.839067494901"/>
  </r>
  <r>
    <n v="309"/>
    <x v="8"/>
    <n v="30902"/>
    <x v="34"/>
    <n v="309021234"/>
    <x v="234"/>
    <x v="1"/>
    <x v="1"/>
    <n v="1368.5842149846701"/>
  </r>
  <r>
    <n v="309"/>
    <x v="8"/>
    <n v="30902"/>
    <x v="34"/>
    <n v="309021234"/>
    <x v="234"/>
    <x v="1"/>
    <x v="2"/>
    <n v="1270.5834358249299"/>
  </r>
  <r>
    <n v="309"/>
    <x v="8"/>
    <n v="30902"/>
    <x v="34"/>
    <n v="309021234"/>
    <x v="234"/>
    <x v="2"/>
    <x v="0"/>
    <n v="17359.370257745399"/>
  </r>
  <r>
    <n v="309"/>
    <x v="8"/>
    <n v="30902"/>
    <x v="34"/>
    <n v="309021234"/>
    <x v="234"/>
    <x v="2"/>
    <x v="1"/>
    <n v="1362.75433434007"/>
  </r>
  <r>
    <n v="309"/>
    <x v="8"/>
    <n v="30902"/>
    <x v="34"/>
    <n v="309021234"/>
    <x v="234"/>
    <x v="2"/>
    <x v="2"/>
    <n v="1321.12312401388"/>
  </r>
  <r>
    <n v="309"/>
    <x v="8"/>
    <n v="30902"/>
    <x v="34"/>
    <n v="309021234"/>
    <x v="234"/>
    <x v="3"/>
    <x v="0"/>
    <n v="18333.9252318197"/>
  </r>
  <r>
    <n v="309"/>
    <x v="8"/>
    <n v="30902"/>
    <x v="34"/>
    <n v="309021234"/>
    <x v="234"/>
    <x v="3"/>
    <x v="1"/>
    <n v="1442.53014709473"/>
  </r>
  <r>
    <n v="309"/>
    <x v="8"/>
    <n v="30902"/>
    <x v="34"/>
    <n v="309021234"/>
    <x v="234"/>
    <x v="3"/>
    <x v="2"/>
    <n v="1312.63678513381"/>
  </r>
  <r>
    <n v="309"/>
    <x v="8"/>
    <n v="30902"/>
    <x v="34"/>
    <n v="309021234"/>
    <x v="234"/>
    <x v="4"/>
    <x v="0"/>
    <n v="19497.119752693099"/>
  </r>
  <r>
    <n v="309"/>
    <x v="8"/>
    <n v="30902"/>
    <x v="34"/>
    <n v="309021234"/>
    <x v="234"/>
    <x v="4"/>
    <x v="1"/>
    <n v="1559.41119789965"/>
  </r>
  <r>
    <n v="309"/>
    <x v="8"/>
    <n v="30902"/>
    <x v="34"/>
    <n v="309021234"/>
    <x v="234"/>
    <x v="4"/>
    <x v="2"/>
    <n v="1394.2643002406101"/>
  </r>
  <r>
    <n v="309"/>
    <x v="8"/>
    <n v="30902"/>
    <x v="34"/>
    <n v="309021234"/>
    <x v="234"/>
    <x v="5"/>
    <x v="0"/>
    <n v="20644.786523013401"/>
  </r>
  <r>
    <n v="309"/>
    <x v="8"/>
    <n v="30902"/>
    <x v="34"/>
    <n v="309021234"/>
    <x v="234"/>
    <x v="5"/>
    <x v="1"/>
    <n v="1654.7279088595701"/>
  </r>
  <r>
    <n v="309"/>
    <x v="8"/>
    <n v="30902"/>
    <x v="34"/>
    <n v="309021234"/>
    <x v="234"/>
    <x v="5"/>
    <x v="2"/>
    <n v="1511.0999281838899"/>
  </r>
  <r>
    <n v="309"/>
    <x v="8"/>
    <n v="30903"/>
    <x v="35"/>
    <n v="309031235"/>
    <x v="235"/>
    <x v="0"/>
    <x v="0"/>
    <n v="9526"/>
  </r>
  <r>
    <n v="309"/>
    <x v="8"/>
    <n v="30903"/>
    <x v="35"/>
    <n v="309031235"/>
    <x v="235"/>
    <x v="0"/>
    <x v="1"/>
    <n v="961"/>
  </r>
  <r>
    <n v="309"/>
    <x v="8"/>
    <n v="30903"/>
    <x v="35"/>
    <n v="309031235"/>
    <x v="235"/>
    <x v="0"/>
    <x v="2"/>
    <n v="786"/>
  </r>
  <r>
    <n v="309"/>
    <x v="8"/>
    <n v="30903"/>
    <x v="35"/>
    <n v="309031235"/>
    <x v="235"/>
    <x v="1"/>
    <x v="0"/>
    <n v="10420.9161884063"/>
  </r>
  <r>
    <n v="309"/>
    <x v="8"/>
    <n v="30903"/>
    <x v="35"/>
    <n v="309031235"/>
    <x v="235"/>
    <x v="1"/>
    <x v="1"/>
    <n v="839.92157226047595"/>
  </r>
  <r>
    <n v="309"/>
    <x v="8"/>
    <n v="30903"/>
    <x v="35"/>
    <n v="309031235"/>
    <x v="235"/>
    <x v="1"/>
    <x v="2"/>
    <n v="861.73473505007996"/>
  </r>
  <r>
    <n v="309"/>
    <x v="8"/>
    <n v="30903"/>
    <x v="35"/>
    <n v="309031235"/>
    <x v="235"/>
    <x v="2"/>
    <x v="0"/>
    <n v="10644.596200875099"/>
  </r>
  <r>
    <n v="309"/>
    <x v="8"/>
    <n v="30903"/>
    <x v="35"/>
    <n v="309031235"/>
    <x v="235"/>
    <x v="2"/>
    <x v="1"/>
    <n v="784.49524320165995"/>
  </r>
  <r>
    <n v="309"/>
    <x v="8"/>
    <n v="30903"/>
    <x v="35"/>
    <n v="309031235"/>
    <x v="235"/>
    <x v="2"/>
    <x v="2"/>
    <n v="796.34684520436099"/>
  </r>
  <r>
    <n v="309"/>
    <x v="8"/>
    <n v="30903"/>
    <x v="35"/>
    <n v="309031235"/>
    <x v="235"/>
    <x v="3"/>
    <x v="0"/>
    <n v="10848.450687058799"/>
  </r>
  <r>
    <n v="309"/>
    <x v="8"/>
    <n v="30903"/>
    <x v="35"/>
    <n v="309031235"/>
    <x v="235"/>
    <x v="3"/>
    <x v="1"/>
    <n v="787.14687087522896"/>
  </r>
  <r>
    <n v="309"/>
    <x v="8"/>
    <n v="30903"/>
    <x v="35"/>
    <n v="309031235"/>
    <x v="235"/>
    <x v="3"/>
    <x v="2"/>
    <n v="750.18208046321399"/>
  </r>
  <r>
    <n v="309"/>
    <x v="8"/>
    <n v="30903"/>
    <x v="35"/>
    <n v="309031235"/>
    <x v="235"/>
    <x v="4"/>
    <x v="0"/>
    <n v="10953.0285763828"/>
  </r>
  <r>
    <n v="309"/>
    <x v="8"/>
    <n v="30903"/>
    <x v="35"/>
    <n v="309031235"/>
    <x v="235"/>
    <x v="4"/>
    <x v="1"/>
    <n v="795.21005422297003"/>
  </r>
  <r>
    <n v="309"/>
    <x v="8"/>
    <n v="30903"/>
    <x v="35"/>
    <n v="309031235"/>
    <x v="235"/>
    <x v="4"/>
    <x v="2"/>
    <n v="749.43936172296196"/>
  </r>
  <r>
    <n v="309"/>
    <x v="8"/>
    <n v="30903"/>
    <x v="35"/>
    <n v="309031235"/>
    <x v="235"/>
    <x v="5"/>
    <x v="0"/>
    <n v="10956.0079546465"/>
  </r>
  <r>
    <n v="309"/>
    <x v="8"/>
    <n v="30903"/>
    <x v="35"/>
    <n v="309031235"/>
    <x v="235"/>
    <x v="5"/>
    <x v="1"/>
    <n v="788.17698378155603"/>
  </r>
  <r>
    <n v="309"/>
    <x v="8"/>
    <n v="30903"/>
    <x v="35"/>
    <n v="309031235"/>
    <x v="235"/>
    <x v="5"/>
    <x v="2"/>
    <n v="755.265439618203"/>
  </r>
  <r>
    <n v="309"/>
    <x v="8"/>
    <n v="30903"/>
    <x v="35"/>
    <n v="309031236"/>
    <x v="236"/>
    <x v="0"/>
    <x v="0"/>
    <n v="9017"/>
  </r>
  <r>
    <n v="309"/>
    <x v="8"/>
    <n v="30903"/>
    <x v="35"/>
    <n v="309031236"/>
    <x v="236"/>
    <x v="0"/>
    <x v="1"/>
    <n v="554"/>
  </r>
  <r>
    <n v="309"/>
    <x v="8"/>
    <n v="30903"/>
    <x v="35"/>
    <n v="309031236"/>
    <x v="236"/>
    <x v="0"/>
    <x v="2"/>
    <n v="507"/>
  </r>
  <r>
    <n v="309"/>
    <x v="8"/>
    <n v="30903"/>
    <x v="35"/>
    <n v="309031236"/>
    <x v="236"/>
    <x v="1"/>
    <x v="0"/>
    <n v="10550.3654066707"/>
  </r>
  <r>
    <n v="309"/>
    <x v="8"/>
    <n v="30903"/>
    <x v="35"/>
    <n v="309031236"/>
    <x v="236"/>
    <x v="1"/>
    <x v="1"/>
    <n v="586.22569014259898"/>
  </r>
  <r>
    <n v="309"/>
    <x v="8"/>
    <n v="30903"/>
    <x v="35"/>
    <n v="309031236"/>
    <x v="236"/>
    <x v="1"/>
    <x v="2"/>
    <n v="654.52599777941498"/>
  </r>
  <r>
    <n v="309"/>
    <x v="8"/>
    <n v="30903"/>
    <x v="35"/>
    <n v="309031236"/>
    <x v="236"/>
    <x v="2"/>
    <x v="0"/>
    <n v="12980.9247525708"/>
  </r>
  <r>
    <n v="309"/>
    <x v="8"/>
    <n v="30903"/>
    <x v="35"/>
    <n v="309031236"/>
    <x v="236"/>
    <x v="2"/>
    <x v="1"/>
    <n v="685.95265427754396"/>
  </r>
  <r>
    <n v="309"/>
    <x v="8"/>
    <n v="30903"/>
    <x v="35"/>
    <n v="309031236"/>
    <x v="236"/>
    <x v="2"/>
    <x v="2"/>
    <n v="779.47398806533499"/>
  </r>
  <r>
    <n v="309"/>
    <x v="8"/>
    <n v="30903"/>
    <x v="35"/>
    <n v="309031236"/>
    <x v="236"/>
    <x v="3"/>
    <x v="0"/>
    <n v="14768.3449068343"/>
  </r>
  <r>
    <n v="309"/>
    <x v="8"/>
    <n v="30903"/>
    <x v="35"/>
    <n v="309031236"/>
    <x v="236"/>
    <x v="3"/>
    <x v="1"/>
    <n v="788.428186119158"/>
  </r>
  <r>
    <n v="309"/>
    <x v="8"/>
    <n v="30903"/>
    <x v="35"/>
    <n v="309031236"/>
    <x v="236"/>
    <x v="3"/>
    <x v="2"/>
    <n v="829.01378896062897"/>
  </r>
  <r>
    <n v="309"/>
    <x v="8"/>
    <n v="30903"/>
    <x v="35"/>
    <n v="309031236"/>
    <x v="236"/>
    <x v="4"/>
    <x v="0"/>
    <n v="16854.3771072364"/>
  </r>
  <r>
    <n v="309"/>
    <x v="8"/>
    <n v="30903"/>
    <x v="35"/>
    <n v="309031236"/>
    <x v="236"/>
    <x v="4"/>
    <x v="1"/>
    <n v="918.875509598544"/>
  </r>
  <r>
    <n v="309"/>
    <x v="8"/>
    <n v="30903"/>
    <x v="35"/>
    <n v="309031236"/>
    <x v="236"/>
    <x v="4"/>
    <x v="2"/>
    <n v="940.65003464489496"/>
  </r>
  <r>
    <n v="309"/>
    <x v="8"/>
    <n v="30903"/>
    <x v="35"/>
    <n v="309031236"/>
    <x v="236"/>
    <x v="5"/>
    <x v="0"/>
    <n v="19191.651895159699"/>
  </r>
  <r>
    <n v="309"/>
    <x v="8"/>
    <n v="30903"/>
    <x v="35"/>
    <n v="309031236"/>
    <x v="236"/>
    <x v="5"/>
    <x v="1"/>
    <n v="1052.5032707687601"/>
  </r>
  <r>
    <n v="309"/>
    <x v="8"/>
    <n v="30903"/>
    <x v="35"/>
    <n v="309031236"/>
    <x v="236"/>
    <x v="5"/>
    <x v="2"/>
    <n v="1087.0750500502099"/>
  </r>
  <r>
    <n v="309"/>
    <x v="8"/>
    <n v="30903"/>
    <x v="35"/>
    <n v="309031237"/>
    <x v="237"/>
    <x v="0"/>
    <x v="0"/>
    <n v="9076"/>
  </r>
  <r>
    <n v="309"/>
    <x v="8"/>
    <n v="30903"/>
    <x v="35"/>
    <n v="309031237"/>
    <x v="237"/>
    <x v="0"/>
    <x v="1"/>
    <n v="720"/>
  </r>
  <r>
    <n v="309"/>
    <x v="8"/>
    <n v="30903"/>
    <x v="35"/>
    <n v="309031237"/>
    <x v="237"/>
    <x v="0"/>
    <x v="2"/>
    <n v="581"/>
  </r>
  <r>
    <n v="309"/>
    <x v="8"/>
    <n v="30903"/>
    <x v="35"/>
    <n v="309031237"/>
    <x v="237"/>
    <x v="1"/>
    <x v="0"/>
    <n v="9596.0063115881403"/>
  </r>
  <r>
    <n v="309"/>
    <x v="8"/>
    <n v="30903"/>
    <x v="35"/>
    <n v="309031237"/>
    <x v="237"/>
    <x v="1"/>
    <x v="1"/>
    <n v="697.73463416218601"/>
  </r>
  <r>
    <n v="309"/>
    <x v="8"/>
    <n v="30903"/>
    <x v="35"/>
    <n v="309031237"/>
    <x v="237"/>
    <x v="1"/>
    <x v="2"/>
    <n v="632.56722153493899"/>
  </r>
  <r>
    <n v="309"/>
    <x v="8"/>
    <n v="30903"/>
    <x v="35"/>
    <n v="309031237"/>
    <x v="237"/>
    <x v="2"/>
    <x v="0"/>
    <n v="9878.3294915381703"/>
  </r>
  <r>
    <n v="309"/>
    <x v="8"/>
    <n v="30903"/>
    <x v="35"/>
    <n v="309031237"/>
    <x v="237"/>
    <x v="2"/>
    <x v="1"/>
    <n v="672.49610389888301"/>
  </r>
  <r>
    <n v="309"/>
    <x v="8"/>
    <n v="30903"/>
    <x v="35"/>
    <n v="309031237"/>
    <x v="237"/>
    <x v="2"/>
    <x v="2"/>
    <n v="611.479605775599"/>
  </r>
  <r>
    <n v="309"/>
    <x v="8"/>
    <n v="30903"/>
    <x v="35"/>
    <n v="309031237"/>
    <x v="237"/>
    <x v="3"/>
    <x v="0"/>
    <n v="10042.807639414499"/>
  </r>
  <r>
    <n v="309"/>
    <x v="8"/>
    <n v="30903"/>
    <x v="35"/>
    <n v="309031237"/>
    <x v="237"/>
    <x v="3"/>
    <x v="1"/>
    <n v="677.54790527841396"/>
  </r>
  <r>
    <n v="309"/>
    <x v="8"/>
    <n v="30903"/>
    <x v="35"/>
    <n v="309031237"/>
    <x v="237"/>
    <x v="3"/>
    <x v="2"/>
    <n v="582.73409128553101"/>
  </r>
  <r>
    <n v="309"/>
    <x v="8"/>
    <n v="30903"/>
    <x v="35"/>
    <n v="309031237"/>
    <x v="237"/>
    <x v="4"/>
    <x v="0"/>
    <n v="10162.457878592901"/>
  </r>
  <r>
    <n v="309"/>
    <x v="8"/>
    <n v="30903"/>
    <x v="35"/>
    <n v="309031237"/>
    <x v="237"/>
    <x v="4"/>
    <x v="1"/>
    <n v="686.55938964502297"/>
  </r>
  <r>
    <n v="309"/>
    <x v="8"/>
    <n v="30903"/>
    <x v="35"/>
    <n v="309031237"/>
    <x v="237"/>
    <x v="4"/>
    <x v="2"/>
    <n v="581.53500329183203"/>
  </r>
  <r>
    <n v="309"/>
    <x v="8"/>
    <n v="30903"/>
    <x v="35"/>
    <n v="309031237"/>
    <x v="237"/>
    <x v="5"/>
    <x v="0"/>
    <n v="10412.452566423201"/>
  </r>
  <r>
    <n v="309"/>
    <x v="8"/>
    <n v="30903"/>
    <x v="35"/>
    <n v="309031237"/>
    <x v="237"/>
    <x v="5"/>
    <x v="1"/>
    <n v="694.44387211441403"/>
  </r>
  <r>
    <n v="309"/>
    <x v="8"/>
    <n v="30903"/>
    <x v="35"/>
    <n v="309031237"/>
    <x v="237"/>
    <x v="5"/>
    <x v="2"/>
    <n v="598.96157151437706"/>
  </r>
  <r>
    <n v="309"/>
    <x v="8"/>
    <n v="30903"/>
    <x v="35"/>
    <n v="309031238"/>
    <x v="238"/>
    <x v="0"/>
    <x v="0"/>
    <n v="16880"/>
  </r>
  <r>
    <n v="309"/>
    <x v="8"/>
    <n v="30903"/>
    <x v="35"/>
    <n v="309031238"/>
    <x v="238"/>
    <x v="0"/>
    <x v="1"/>
    <n v="1086"/>
  </r>
  <r>
    <n v="309"/>
    <x v="8"/>
    <n v="30903"/>
    <x v="35"/>
    <n v="309031238"/>
    <x v="238"/>
    <x v="0"/>
    <x v="2"/>
    <n v="945"/>
  </r>
  <r>
    <n v="309"/>
    <x v="8"/>
    <n v="30903"/>
    <x v="35"/>
    <n v="309031238"/>
    <x v="238"/>
    <x v="1"/>
    <x v="0"/>
    <n v="18360.394272219099"/>
  </r>
  <r>
    <n v="309"/>
    <x v="8"/>
    <n v="30903"/>
    <x v="35"/>
    <n v="309031238"/>
    <x v="238"/>
    <x v="1"/>
    <x v="1"/>
    <n v="1040.7718287200901"/>
  </r>
  <r>
    <n v="309"/>
    <x v="8"/>
    <n v="30903"/>
    <x v="35"/>
    <n v="309031238"/>
    <x v="238"/>
    <x v="1"/>
    <x v="2"/>
    <n v="1096.39717935469"/>
  </r>
  <r>
    <n v="309"/>
    <x v="8"/>
    <n v="30903"/>
    <x v="35"/>
    <n v="309031238"/>
    <x v="238"/>
    <x v="2"/>
    <x v="0"/>
    <n v="22175.803385705902"/>
  </r>
  <r>
    <n v="309"/>
    <x v="8"/>
    <n v="30903"/>
    <x v="35"/>
    <n v="309031238"/>
    <x v="238"/>
    <x v="2"/>
    <x v="1"/>
    <n v="1208.47938284003"/>
  </r>
  <r>
    <n v="309"/>
    <x v="8"/>
    <n v="30903"/>
    <x v="35"/>
    <n v="309031238"/>
    <x v="238"/>
    <x v="2"/>
    <x v="2"/>
    <n v="1253.80969329664"/>
  </r>
  <r>
    <n v="309"/>
    <x v="8"/>
    <n v="30903"/>
    <x v="35"/>
    <n v="309031238"/>
    <x v="238"/>
    <x v="3"/>
    <x v="0"/>
    <n v="25969.6858278994"/>
  </r>
  <r>
    <n v="309"/>
    <x v="8"/>
    <n v="30903"/>
    <x v="35"/>
    <n v="309031238"/>
    <x v="238"/>
    <x v="3"/>
    <x v="1"/>
    <n v="1443.7024600254199"/>
  </r>
  <r>
    <n v="309"/>
    <x v="8"/>
    <n v="30903"/>
    <x v="35"/>
    <n v="309031238"/>
    <x v="238"/>
    <x v="3"/>
    <x v="2"/>
    <n v="1388.7705819269599"/>
  </r>
  <r>
    <n v="309"/>
    <x v="8"/>
    <n v="30903"/>
    <x v="35"/>
    <n v="309031238"/>
    <x v="238"/>
    <x v="4"/>
    <x v="0"/>
    <n v="29451.640422676701"/>
  </r>
  <r>
    <n v="309"/>
    <x v="8"/>
    <n v="30903"/>
    <x v="35"/>
    <n v="309031238"/>
    <x v="238"/>
    <x v="4"/>
    <x v="1"/>
    <n v="1682.6805095936299"/>
  </r>
  <r>
    <n v="309"/>
    <x v="8"/>
    <n v="30903"/>
    <x v="35"/>
    <n v="309031238"/>
    <x v="238"/>
    <x v="4"/>
    <x v="2"/>
    <n v="1571.5438149634001"/>
  </r>
  <r>
    <n v="309"/>
    <x v="8"/>
    <n v="30903"/>
    <x v="35"/>
    <n v="309031238"/>
    <x v="238"/>
    <x v="5"/>
    <x v="0"/>
    <n v="32315.6533194115"/>
  </r>
  <r>
    <n v="309"/>
    <x v="8"/>
    <n v="30903"/>
    <x v="35"/>
    <n v="309031238"/>
    <x v="238"/>
    <x v="5"/>
    <x v="1"/>
    <n v="1861.8195263958401"/>
  </r>
  <r>
    <n v="309"/>
    <x v="8"/>
    <n v="30903"/>
    <x v="35"/>
    <n v="309031238"/>
    <x v="238"/>
    <x v="5"/>
    <x v="2"/>
    <n v="1762.5742079008701"/>
  </r>
  <r>
    <n v="309"/>
    <x v="8"/>
    <n v="30903"/>
    <x v="35"/>
    <n v="309031239"/>
    <x v="239"/>
    <x v="0"/>
    <x v="0"/>
    <n v="8867"/>
  </r>
  <r>
    <n v="309"/>
    <x v="8"/>
    <n v="30903"/>
    <x v="35"/>
    <n v="309031239"/>
    <x v="239"/>
    <x v="0"/>
    <x v="1"/>
    <n v="611"/>
  </r>
  <r>
    <n v="309"/>
    <x v="8"/>
    <n v="30903"/>
    <x v="35"/>
    <n v="309031239"/>
    <x v="239"/>
    <x v="0"/>
    <x v="2"/>
    <n v="610"/>
  </r>
  <r>
    <n v="309"/>
    <x v="8"/>
    <n v="30903"/>
    <x v="35"/>
    <n v="309031239"/>
    <x v="239"/>
    <x v="1"/>
    <x v="0"/>
    <n v="9721.1218336670499"/>
  </r>
  <r>
    <n v="309"/>
    <x v="8"/>
    <n v="30903"/>
    <x v="35"/>
    <n v="309031239"/>
    <x v="239"/>
    <x v="1"/>
    <x v="1"/>
    <n v="601.805081128648"/>
  </r>
  <r>
    <n v="309"/>
    <x v="8"/>
    <n v="30903"/>
    <x v="35"/>
    <n v="309031239"/>
    <x v="239"/>
    <x v="1"/>
    <x v="2"/>
    <n v="587.27182539385694"/>
  </r>
  <r>
    <n v="309"/>
    <x v="8"/>
    <n v="30903"/>
    <x v="35"/>
    <n v="309031239"/>
    <x v="239"/>
    <x v="2"/>
    <x v="0"/>
    <n v="10574.778346090299"/>
  </r>
  <r>
    <n v="309"/>
    <x v="8"/>
    <n v="30903"/>
    <x v="35"/>
    <n v="309031239"/>
    <x v="239"/>
    <x v="2"/>
    <x v="1"/>
    <n v="635.86509235349297"/>
  </r>
  <r>
    <n v="309"/>
    <x v="8"/>
    <n v="30903"/>
    <x v="35"/>
    <n v="309031239"/>
    <x v="239"/>
    <x v="2"/>
    <x v="2"/>
    <n v="592.24447078753894"/>
  </r>
  <r>
    <n v="309"/>
    <x v="8"/>
    <n v="30903"/>
    <x v="35"/>
    <n v="309031239"/>
    <x v="239"/>
    <x v="3"/>
    <x v="0"/>
    <n v="11418.4488905991"/>
  </r>
  <r>
    <n v="309"/>
    <x v="8"/>
    <n v="30903"/>
    <x v="35"/>
    <n v="309031239"/>
    <x v="239"/>
    <x v="3"/>
    <x v="1"/>
    <n v="700.19718783554197"/>
  </r>
  <r>
    <n v="309"/>
    <x v="8"/>
    <n v="30903"/>
    <x v="35"/>
    <n v="309031239"/>
    <x v="239"/>
    <x v="3"/>
    <x v="2"/>
    <n v="611.73601153359903"/>
  </r>
  <r>
    <n v="309"/>
    <x v="8"/>
    <n v="30903"/>
    <x v="35"/>
    <n v="309031239"/>
    <x v="239"/>
    <x v="4"/>
    <x v="0"/>
    <n v="11851.7030194297"/>
  </r>
  <r>
    <n v="309"/>
    <x v="8"/>
    <n v="30903"/>
    <x v="35"/>
    <n v="309031239"/>
    <x v="239"/>
    <x v="4"/>
    <x v="1"/>
    <n v="742.89356641139898"/>
  </r>
  <r>
    <n v="309"/>
    <x v="8"/>
    <n v="30903"/>
    <x v="35"/>
    <n v="309031239"/>
    <x v="239"/>
    <x v="4"/>
    <x v="2"/>
    <n v="638.60941423947895"/>
  </r>
  <r>
    <n v="309"/>
    <x v="8"/>
    <n v="30903"/>
    <x v="35"/>
    <n v="309031239"/>
    <x v="239"/>
    <x v="5"/>
    <x v="0"/>
    <n v="11978.227091723"/>
  </r>
  <r>
    <n v="309"/>
    <x v="8"/>
    <n v="30903"/>
    <x v="35"/>
    <n v="309031239"/>
    <x v="239"/>
    <x v="5"/>
    <x v="1"/>
    <n v="750.90176192854403"/>
  </r>
  <r>
    <n v="309"/>
    <x v="8"/>
    <n v="30903"/>
    <x v="35"/>
    <n v="309031239"/>
    <x v="239"/>
    <x v="5"/>
    <x v="2"/>
    <n v="657.85834808562799"/>
  </r>
  <r>
    <n v="309"/>
    <x v="8"/>
    <n v="30903"/>
    <x v="35"/>
    <n v="309031240"/>
    <x v="240"/>
    <x v="0"/>
    <x v="0"/>
    <n v="8299"/>
  </r>
  <r>
    <n v="309"/>
    <x v="8"/>
    <n v="30903"/>
    <x v="35"/>
    <n v="309031240"/>
    <x v="240"/>
    <x v="0"/>
    <x v="1"/>
    <n v="553"/>
  </r>
  <r>
    <n v="309"/>
    <x v="8"/>
    <n v="30903"/>
    <x v="35"/>
    <n v="309031240"/>
    <x v="240"/>
    <x v="0"/>
    <x v="2"/>
    <n v="512"/>
  </r>
  <r>
    <n v="309"/>
    <x v="8"/>
    <n v="30903"/>
    <x v="35"/>
    <n v="309031240"/>
    <x v="240"/>
    <x v="1"/>
    <x v="0"/>
    <n v="8776.6289341967895"/>
  </r>
  <r>
    <n v="309"/>
    <x v="8"/>
    <n v="30903"/>
    <x v="35"/>
    <n v="309031240"/>
    <x v="240"/>
    <x v="1"/>
    <x v="1"/>
    <n v="502.634058902211"/>
  </r>
  <r>
    <n v="309"/>
    <x v="8"/>
    <n v="30903"/>
    <x v="35"/>
    <n v="309031240"/>
    <x v="240"/>
    <x v="1"/>
    <x v="2"/>
    <n v="545.56069279088103"/>
  </r>
  <r>
    <n v="309"/>
    <x v="8"/>
    <n v="30903"/>
    <x v="35"/>
    <n v="309031240"/>
    <x v="240"/>
    <x v="2"/>
    <x v="0"/>
    <n v="9293.0967031772107"/>
  </r>
  <r>
    <n v="309"/>
    <x v="8"/>
    <n v="30903"/>
    <x v="35"/>
    <n v="309031240"/>
    <x v="240"/>
    <x v="2"/>
    <x v="1"/>
    <n v="508.57027769884297"/>
  </r>
  <r>
    <n v="309"/>
    <x v="8"/>
    <n v="30903"/>
    <x v="35"/>
    <n v="309031240"/>
    <x v="240"/>
    <x v="2"/>
    <x v="2"/>
    <n v="534.82930566119796"/>
  </r>
  <r>
    <n v="309"/>
    <x v="8"/>
    <n v="30903"/>
    <x v="35"/>
    <n v="309031240"/>
    <x v="240"/>
    <x v="3"/>
    <x v="0"/>
    <n v="9861.9223711506693"/>
  </r>
  <r>
    <n v="309"/>
    <x v="8"/>
    <n v="30903"/>
    <x v="35"/>
    <n v="309031240"/>
    <x v="240"/>
    <x v="3"/>
    <x v="1"/>
    <n v="544.132737931154"/>
  </r>
  <r>
    <n v="309"/>
    <x v="8"/>
    <n v="30903"/>
    <x v="35"/>
    <n v="309031240"/>
    <x v="240"/>
    <x v="3"/>
    <x v="2"/>
    <n v="533.94961833276102"/>
  </r>
  <r>
    <n v="309"/>
    <x v="8"/>
    <n v="30903"/>
    <x v="35"/>
    <n v="309031240"/>
    <x v="240"/>
    <x v="4"/>
    <x v="0"/>
    <n v="10029.5547196317"/>
  </r>
  <r>
    <n v="309"/>
    <x v="8"/>
    <n v="30903"/>
    <x v="35"/>
    <n v="309031240"/>
    <x v="240"/>
    <x v="4"/>
    <x v="1"/>
    <n v="556.20353742263603"/>
  </r>
  <r>
    <n v="309"/>
    <x v="8"/>
    <n v="30903"/>
    <x v="35"/>
    <n v="309031240"/>
    <x v="240"/>
    <x v="4"/>
    <x v="2"/>
    <n v="539.50951213743201"/>
  </r>
  <r>
    <n v="309"/>
    <x v="8"/>
    <n v="30903"/>
    <x v="35"/>
    <n v="309031240"/>
    <x v="240"/>
    <x v="5"/>
    <x v="0"/>
    <n v="10039.0514676887"/>
  </r>
  <r>
    <n v="309"/>
    <x v="8"/>
    <n v="30903"/>
    <x v="35"/>
    <n v="309031240"/>
    <x v="240"/>
    <x v="5"/>
    <x v="1"/>
    <n v="549.84683768699006"/>
  </r>
  <r>
    <n v="309"/>
    <x v="8"/>
    <n v="30903"/>
    <x v="35"/>
    <n v="309031240"/>
    <x v="240"/>
    <x v="5"/>
    <x v="2"/>
    <n v="542.93556076631"/>
  </r>
  <r>
    <n v="309"/>
    <x v="8"/>
    <n v="30904"/>
    <x v="36"/>
    <n v="309041241"/>
    <x v="241"/>
    <x v="0"/>
    <x v="0"/>
    <n v="3790"/>
  </r>
  <r>
    <n v="309"/>
    <x v="8"/>
    <n v="30904"/>
    <x v="36"/>
    <n v="309041241"/>
    <x v="241"/>
    <x v="0"/>
    <x v="1"/>
    <n v="367"/>
  </r>
  <r>
    <n v="309"/>
    <x v="8"/>
    <n v="30904"/>
    <x v="36"/>
    <n v="309041241"/>
    <x v="241"/>
    <x v="0"/>
    <x v="2"/>
    <n v="297"/>
  </r>
  <r>
    <n v="309"/>
    <x v="8"/>
    <n v="30904"/>
    <x v="36"/>
    <n v="309041241"/>
    <x v="241"/>
    <x v="1"/>
    <x v="0"/>
    <n v="4083.1839407431899"/>
  </r>
  <r>
    <n v="309"/>
    <x v="8"/>
    <n v="30904"/>
    <x v="36"/>
    <n v="309041241"/>
    <x v="241"/>
    <x v="1"/>
    <x v="1"/>
    <n v="344.18013151360401"/>
  </r>
  <r>
    <n v="309"/>
    <x v="8"/>
    <n v="30904"/>
    <x v="36"/>
    <n v="309041241"/>
    <x v="241"/>
    <x v="1"/>
    <x v="2"/>
    <n v="283.15555197850603"/>
  </r>
  <r>
    <n v="309"/>
    <x v="8"/>
    <n v="30904"/>
    <x v="36"/>
    <n v="309041241"/>
    <x v="241"/>
    <x v="2"/>
    <x v="0"/>
    <n v="4167.0376155128397"/>
  </r>
  <r>
    <n v="309"/>
    <x v="8"/>
    <n v="30904"/>
    <x v="36"/>
    <n v="309041241"/>
    <x v="241"/>
    <x v="2"/>
    <x v="1"/>
    <n v="328.63810137902698"/>
  </r>
  <r>
    <n v="309"/>
    <x v="8"/>
    <n v="30904"/>
    <x v="36"/>
    <n v="309041241"/>
    <x v="241"/>
    <x v="2"/>
    <x v="2"/>
    <n v="265.04959176434897"/>
  </r>
  <r>
    <n v="309"/>
    <x v="8"/>
    <n v="30904"/>
    <x v="36"/>
    <n v="309041241"/>
    <x v="241"/>
    <x v="3"/>
    <x v="0"/>
    <n v="4207.6491738754003"/>
  </r>
  <r>
    <n v="309"/>
    <x v="8"/>
    <n v="30904"/>
    <x v="36"/>
    <n v="309041241"/>
    <x v="241"/>
    <x v="3"/>
    <x v="1"/>
    <n v="329.32642206067601"/>
  </r>
  <r>
    <n v="309"/>
    <x v="8"/>
    <n v="30904"/>
    <x v="36"/>
    <n v="309041241"/>
    <x v="241"/>
    <x v="3"/>
    <x v="2"/>
    <n v="249.432028219838"/>
  </r>
  <r>
    <n v="309"/>
    <x v="8"/>
    <n v="30904"/>
    <x v="36"/>
    <n v="309041241"/>
    <x v="241"/>
    <x v="4"/>
    <x v="0"/>
    <n v="4252.3161575572003"/>
  </r>
  <r>
    <n v="309"/>
    <x v="8"/>
    <n v="30904"/>
    <x v="36"/>
    <n v="309041241"/>
    <x v="241"/>
    <x v="4"/>
    <x v="1"/>
    <n v="334.85182355427497"/>
  </r>
  <r>
    <n v="309"/>
    <x v="8"/>
    <n v="30904"/>
    <x v="36"/>
    <n v="309041241"/>
    <x v="241"/>
    <x v="4"/>
    <x v="2"/>
    <n v="249.345549465548"/>
  </r>
  <r>
    <n v="309"/>
    <x v="8"/>
    <n v="30904"/>
    <x v="36"/>
    <n v="309041241"/>
    <x v="241"/>
    <x v="5"/>
    <x v="0"/>
    <n v="4307.3961800831203"/>
  </r>
  <r>
    <n v="309"/>
    <x v="8"/>
    <n v="30904"/>
    <x v="36"/>
    <n v="309041241"/>
    <x v="241"/>
    <x v="5"/>
    <x v="1"/>
    <n v="337.78745881017198"/>
  </r>
  <r>
    <n v="309"/>
    <x v="8"/>
    <n v="30904"/>
    <x v="36"/>
    <n v="309041241"/>
    <x v="241"/>
    <x v="5"/>
    <x v="2"/>
    <n v="255.965739545189"/>
  </r>
  <r>
    <n v="309"/>
    <x v="8"/>
    <n v="30904"/>
    <x v="36"/>
    <n v="309041242"/>
    <x v="242"/>
    <x v="0"/>
    <x v="0"/>
    <n v="13211"/>
  </r>
  <r>
    <n v="309"/>
    <x v="8"/>
    <n v="30904"/>
    <x v="36"/>
    <n v="309041242"/>
    <x v="242"/>
    <x v="0"/>
    <x v="1"/>
    <n v="1367"/>
  </r>
  <r>
    <n v="309"/>
    <x v="8"/>
    <n v="30904"/>
    <x v="36"/>
    <n v="309041242"/>
    <x v="242"/>
    <x v="0"/>
    <x v="2"/>
    <n v="1315"/>
  </r>
  <r>
    <n v="309"/>
    <x v="8"/>
    <n v="30904"/>
    <x v="36"/>
    <n v="309041242"/>
    <x v="242"/>
    <x v="1"/>
    <x v="0"/>
    <n v="14494.0784586313"/>
  </r>
  <r>
    <n v="309"/>
    <x v="8"/>
    <n v="30904"/>
    <x v="36"/>
    <n v="309041242"/>
    <x v="242"/>
    <x v="1"/>
    <x v="1"/>
    <n v="1221.18289079187"/>
  </r>
  <r>
    <n v="309"/>
    <x v="8"/>
    <n v="30904"/>
    <x v="36"/>
    <n v="309041242"/>
    <x v="242"/>
    <x v="1"/>
    <x v="2"/>
    <n v="1247.7694669796699"/>
  </r>
  <r>
    <n v="309"/>
    <x v="8"/>
    <n v="30904"/>
    <x v="36"/>
    <n v="309041242"/>
    <x v="242"/>
    <x v="2"/>
    <x v="0"/>
    <n v="15202.974426865399"/>
  </r>
  <r>
    <n v="309"/>
    <x v="8"/>
    <n v="30904"/>
    <x v="36"/>
    <n v="309041242"/>
    <x v="242"/>
    <x v="2"/>
    <x v="1"/>
    <n v="1194.0573096369501"/>
  </r>
  <r>
    <n v="309"/>
    <x v="8"/>
    <n v="30904"/>
    <x v="36"/>
    <n v="309041242"/>
    <x v="242"/>
    <x v="2"/>
    <x v="2"/>
    <n v="1111.4010419642"/>
  </r>
  <r>
    <n v="309"/>
    <x v="8"/>
    <n v="30904"/>
    <x v="36"/>
    <n v="309041242"/>
    <x v="242"/>
    <x v="3"/>
    <x v="0"/>
    <n v="15571.9849150421"/>
  </r>
  <r>
    <n v="309"/>
    <x v="8"/>
    <n v="30904"/>
    <x v="36"/>
    <n v="309041242"/>
    <x v="242"/>
    <x v="3"/>
    <x v="1"/>
    <n v="1240.43257860894"/>
  </r>
  <r>
    <n v="309"/>
    <x v="8"/>
    <n v="30904"/>
    <x v="36"/>
    <n v="309041242"/>
    <x v="242"/>
    <x v="3"/>
    <x v="2"/>
    <n v="1053.01714252187"/>
  </r>
  <r>
    <n v="309"/>
    <x v="8"/>
    <n v="30904"/>
    <x v="36"/>
    <n v="309041242"/>
    <x v="242"/>
    <x v="4"/>
    <x v="0"/>
    <n v="15765.7330063176"/>
  </r>
  <r>
    <n v="309"/>
    <x v="8"/>
    <n v="30904"/>
    <x v="36"/>
    <n v="309041242"/>
    <x v="242"/>
    <x v="4"/>
    <x v="1"/>
    <n v="1281.91253670011"/>
  </r>
  <r>
    <n v="309"/>
    <x v="8"/>
    <n v="30904"/>
    <x v="36"/>
    <n v="309041242"/>
    <x v="242"/>
    <x v="4"/>
    <x v="2"/>
    <n v="1069.2270300094699"/>
  </r>
  <r>
    <n v="309"/>
    <x v="8"/>
    <n v="30904"/>
    <x v="36"/>
    <n v="309041242"/>
    <x v="242"/>
    <x v="5"/>
    <x v="0"/>
    <n v="15843.0805405341"/>
  </r>
  <r>
    <n v="309"/>
    <x v="8"/>
    <n v="30904"/>
    <x v="36"/>
    <n v="309041242"/>
    <x v="242"/>
    <x v="5"/>
    <x v="1"/>
    <n v="1292.52750707428"/>
  </r>
  <r>
    <n v="309"/>
    <x v="8"/>
    <n v="30904"/>
    <x v="36"/>
    <n v="309041242"/>
    <x v="242"/>
    <x v="5"/>
    <x v="2"/>
    <n v="1102.3652439213899"/>
  </r>
  <r>
    <n v="309"/>
    <x v="8"/>
    <n v="30905"/>
    <x v="37"/>
    <n v="309051243"/>
    <x v="243"/>
    <x v="0"/>
    <x v="0"/>
    <n v="6226"/>
  </r>
  <r>
    <n v="309"/>
    <x v="8"/>
    <n v="30905"/>
    <x v="37"/>
    <n v="309051243"/>
    <x v="243"/>
    <x v="0"/>
    <x v="1"/>
    <n v="853"/>
  </r>
  <r>
    <n v="309"/>
    <x v="8"/>
    <n v="30905"/>
    <x v="37"/>
    <n v="309051243"/>
    <x v="243"/>
    <x v="0"/>
    <x v="2"/>
    <n v="651"/>
  </r>
  <r>
    <n v="309"/>
    <x v="8"/>
    <n v="30905"/>
    <x v="37"/>
    <n v="309051243"/>
    <x v="243"/>
    <x v="1"/>
    <x v="0"/>
    <n v="6717.9920515312897"/>
  </r>
  <r>
    <n v="309"/>
    <x v="8"/>
    <n v="30905"/>
    <x v="37"/>
    <n v="309051243"/>
    <x v="243"/>
    <x v="1"/>
    <x v="1"/>
    <n v="737.38988131389306"/>
  </r>
  <r>
    <n v="309"/>
    <x v="8"/>
    <n v="30905"/>
    <x v="37"/>
    <n v="309051243"/>
    <x v="243"/>
    <x v="1"/>
    <x v="2"/>
    <n v="705.89454188639604"/>
  </r>
  <r>
    <n v="309"/>
    <x v="8"/>
    <n v="30905"/>
    <x v="37"/>
    <n v="309051243"/>
    <x v="243"/>
    <x v="2"/>
    <x v="0"/>
    <n v="6914.5655285599496"/>
  </r>
  <r>
    <n v="309"/>
    <x v="8"/>
    <n v="30905"/>
    <x v="37"/>
    <n v="309051243"/>
    <x v="243"/>
    <x v="2"/>
    <x v="1"/>
    <n v="687.87832413750698"/>
  </r>
  <r>
    <n v="309"/>
    <x v="8"/>
    <n v="30905"/>
    <x v="37"/>
    <n v="309051243"/>
    <x v="243"/>
    <x v="2"/>
    <x v="2"/>
    <n v="643.95398984408496"/>
  </r>
  <r>
    <n v="309"/>
    <x v="8"/>
    <n v="30905"/>
    <x v="37"/>
    <n v="309051243"/>
    <x v="243"/>
    <x v="3"/>
    <x v="0"/>
    <n v="7001.1048692934601"/>
  </r>
  <r>
    <n v="309"/>
    <x v="8"/>
    <n v="30905"/>
    <x v="37"/>
    <n v="309051243"/>
    <x v="243"/>
    <x v="3"/>
    <x v="1"/>
    <n v="700.00456472985297"/>
  </r>
  <r>
    <n v="309"/>
    <x v="8"/>
    <n v="30905"/>
    <x v="37"/>
    <n v="309051243"/>
    <x v="243"/>
    <x v="3"/>
    <x v="2"/>
    <n v="592.34218058708404"/>
  </r>
  <r>
    <n v="309"/>
    <x v="8"/>
    <n v="30905"/>
    <x v="37"/>
    <n v="309051243"/>
    <x v="243"/>
    <x v="4"/>
    <x v="0"/>
    <n v="7112.28978731185"/>
  </r>
  <r>
    <n v="309"/>
    <x v="8"/>
    <n v="30905"/>
    <x v="37"/>
    <n v="309051243"/>
    <x v="243"/>
    <x v="4"/>
    <x v="1"/>
    <n v="720.84695389799504"/>
  </r>
  <r>
    <n v="309"/>
    <x v="8"/>
    <n v="30905"/>
    <x v="37"/>
    <n v="309051243"/>
    <x v="243"/>
    <x v="4"/>
    <x v="2"/>
    <n v="601.25850013219099"/>
  </r>
  <r>
    <n v="309"/>
    <x v="8"/>
    <n v="30905"/>
    <x v="37"/>
    <n v="309051243"/>
    <x v="243"/>
    <x v="5"/>
    <x v="0"/>
    <n v="7187.7406644402099"/>
  </r>
  <r>
    <n v="309"/>
    <x v="8"/>
    <n v="30905"/>
    <x v="37"/>
    <n v="309051243"/>
    <x v="243"/>
    <x v="5"/>
    <x v="1"/>
    <n v="726.22285416920602"/>
  </r>
  <r>
    <n v="309"/>
    <x v="8"/>
    <n v="30905"/>
    <x v="37"/>
    <n v="309051243"/>
    <x v="243"/>
    <x v="5"/>
    <x v="2"/>
    <n v="616.24667226958502"/>
  </r>
  <r>
    <n v="309"/>
    <x v="8"/>
    <n v="30905"/>
    <x v="37"/>
    <n v="309051244"/>
    <x v="244"/>
    <x v="0"/>
    <x v="0"/>
    <n v="15616"/>
  </r>
  <r>
    <n v="309"/>
    <x v="8"/>
    <n v="30905"/>
    <x v="37"/>
    <n v="309051244"/>
    <x v="244"/>
    <x v="0"/>
    <x v="1"/>
    <n v="2253"/>
  </r>
  <r>
    <n v="309"/>
    <x v="8"/>
    <n v="30905"/>
    <x v="37"/>
    <n v="309051244"/>
    <x v="244"/>
    <x v="0"/>
    <x v="2"/>
    <n v="2001"/>
  </r>
  <r>
    <n v="309"/>
    <x v="8"/>
    <n v="30905"/>
    <x v="37"/>
    <n v="309051244"/>
    <x v="244"/>
    <x v="1"/>
    <x v="0"/>
    <n v="16814.780531938999"/>
  </r>
  <r>
    <n v="309"/>
    <x v="8"/>
    <n v="30905"/>
    <x v="37"/>
    <n v="309051244"/>
    <x v="244"/>
    <x v="1"/>
    <x v="1"/>
    <n v="2150.2292566593201"/>
  </r>
  <r>
    <n v="309"/>
    <x v="8"/>
    <n v="30905"/>
    <x v="37"/>
    <n v="309051244"/>
    <x v="244"/>
    <x v="1"/>
    <x v="2"/>
    <n v="1971.22130541052"/>
  </r>
  <r>
    <n v="309"/>
    <x v="8"/>
    <n v="30905"/>
    <x v="37"/>
    <n v="309051244"/>
    <x v="244"/>
    <x v="2"/>
    <x v="0"/>
    <n v="17545.234183427201"/>
  </r>
  <r>
    <n v="309"/>
    <x v="8"/>
    <n v="30905"/>
    <x v="37"/>
    <n v="309051244"/>
    <x v="244"/>
    <x v="2"/>
    <x v="1"/>
    <n v="2121.31788011353"/>
  </r>
  <r>
    <n v="309"/>
    <x v="8"/>
    <n v="30905"/>
    <x v="37"/>
    <n v="309051244"/>
    <x v="244"/>
    <x v="2"/>
    <x v="2"/>
    <n v="1885.2909315023101"/>
  </r>
  <r>
    <n v="309"/>
    <x v="8"/>
    <n v="30905"/>
    <x v="37"/>
    <n v="309051244"/>
    <x v="244"/>
    <x v="3"/>
    <x v="0"/>
    <n v="18314.253887367999"/>
  </r>
  <r>
    <n v="309"/>
    <x v="8"/>
    <n v="30905"/>
    <x v="37"/>
    <n v="309051244"/>
    <x v="244"/>
    <x v="3"/>
    <x v="1"/>
    <n v="2234.0495313780898"/>
  </r>
  <r>
    <n v="309"/>
    <x v="8"/>
    <n v="30905"/>
    <x v="37"/>
    <n v="309051244"/>
    <x v="244"/>
    <x v="3"/>
    <x v="2"/>
    <n v="1851.24090963614"/>
  </r>
  <r>
    <n v="309"/>
    <x v="8"/>
    <n v="30905"/>
    <x v="37"/>
    <n v="309051244"/>
    <x v="244"/>
    <x v="4"/>
    <x v="0"/>
    <n v="19138.7128395654"/>
  </r>
  <r>
    <n v="309"/>
    <x v="8"/>
    <n v="30905"/>
    <x v="37"/>
    <n v="309051244"/>
    <x v="244"/>
    <x v="4"/>
    <x v="1"/>
    <n v="2382.0527656757399"/>
  </r>
  <r>
    <n v="309"/>
    <x v="8"/>
    <n v="30905"/>
    <x v="37"/>
    <n v="309051244"/>
    <x v="244"/>
    <x v="4"/>
    <x v="2"/>
    <n v="1940.2810276892901"/>
  </r>
  <r>
    <n v="309"/>
    <x v="8"/>
    <n v="30905"/>
    <x v="37"/>
    <n v="309051244"/>
    <x v="244"/>
    <x v="5"/>
    <x v="0"/>
    <n v="20062.6649277744"/>
  </r>
  <r>
    <n v="309"/>
    <x v="8"/>
    <n v="30905"/>
    <x v="37"/>
    <n v="309051244"/>
    <x v="244"/>
    <x v="5"/>
    <x v="1"/>
    <n v="2503.56079930344"/>
  </r>
  <r>
    <n v="309"/>
    <x v="8"/>
    <n v="30905"/>
    <x v="37"/>
    <n v="309051244"/>
    <x v="244"/>
    <x v="5"/>
    <x v="2"/>
    <n v="2081.01304959442"/>
  </r>
  <r>
    <n v="309"/>
    <x v="8"/>
    <n v="30905"/>
    <x v="37"/>
    <n v="309051245"/>
    <x v="245"/>
    <x v="0"/>
    <x v="0"/>
    <n v="6906"/>
  </r>
  <r>
    <n v="309"/>
    <x v="8"/>
    <n v="30905"/>
    <x v="37"/>
    <n v="309051245"/>
    <x v="245"/>
    <x v="0"/>
    <x v="1"/>
    <n v="1047"/>
  </r>
  <r>
    <n v="309"/>
    <x v="8"/>
    <n v="30905"/>
    <x v="37"/>
    <n v="309051245"/>
    <x v="245"/>
    <x v="0"/>
    <x v="2"/>
    <n v="951"/>
  </r>
  <r>
    <n v="309"/>
    <x v="8"/>
    <n v="30905"/>
    <x v="37"/>
    <n v="309051245"/>
    <x v="245"/>
    <x v="1"/>
    <x v="0"/>
    <n v="7749.3076410528402"/>
  </r>
  <r>
    <n v="309"/>
    <x v="8"/>
    <n v="30905"/>
    <x v="37"/>
    <n v="309051245"/>
    <x v="245"/>
    <x v="1"/>
    <x v="1"/>
    <n v="966.28735544762401"/>
  </r>
  <r>
    <n v="309"/>
    <x v="8"/>
    <n v="30905"/>
    <x v="37"/>
    <n v="309051245"/>
    <x v="245"/>
    <x v="1"/>
    <x v="2"/>
    <n v="957.38975992626604"/>
  </r>
  <r>
    <n v="309"/>
    <x v="8"/>
    <n v="30905"/>
    <x v="37"/>
    <n v="309051245"/>
    <x v="245"/>
    <x v="2"/>
    <x v="0"/>
    <n v="8152.9395713542999"/>
  </r>
  <r>
    <n v="309"/>
    <x v="8"/>
    <n v="30905"/>
    <x v="37"/>
    <n v="309051245"/>
    <x v="245"/>
    <x v="2"/>
    <x v="1"/>
    <n v="935.71577970830799"/>
  </r>
  <r>
    <n v="309"/>
    <x v="8"/>
    <n v="30905"/>
    <x v="37"/>
    <n v="309051245"/>
    <x v="245"/>
    <x v="2"/>
    <x v="2"/>
    <n v="896.68077200231596"/>
  </r>
  <r>
    <n v="309"/>
    <x v="8"/>
    <n v="30905"/>
    <x v="37"/>
    <n v="309051245"/>
    <x v="245"/>
    <x v="3"/>
    <x v="0"/>
    <n v="8402.6937178261105"/>
  </r>
  <r>
    <n v="309"/>
    <x v="8"/>
    <n v="30905"/>
    <x v="37"/>
    <n v="309051245"/>
    <x v="245"/>
    <x v="3"/>
    <x v="1"/>
    <n v="960.74939919864096"/>
  </r>
  <r>
    <n v="309"/>
    <x v="8"/>
    <n v="30905"/>
    <x v="37"/>
    <n v="309051245"/>
    <x v="245"/>
    <x v="3"/>
    <x v="2"/>
    <n v="860.51206190583298"/>
  </r>
  <r>
    <n v="309"/>
    <x v="8"/>
    <n v="30905"/>
    <x v="37"/>
    <n v="309051245"/>
    <x v="245"/>
    <x v="4"/>
    <x v="0"/>
    <n v="8639.0196083297596"/>
  </r>
  <r>
    <n v="309"/>
    <x v="8"/>
    <n v="30905"/>
    <x v="37"/>
    <n v="309051245"/>
    <x v="245"/>
    <x v="4"/>
    <x v="1"/>
    <n v="999.78275549163595"/>
  </r>
  <r>
    <n v="309"/>
    <x v="8"/>
    <n v="30905"/>
    <x v="37"/>
    <n v="309051245"/>
    <x v="245"/>
    <x v="4"/>
    <x v="2"/>
    <n v="882.46413385195297"/>
  </r>
  <r>
    <n v="309"/>
    <x v="8"/>
    <n v="30905"/>
    <x v="37"/>
    <n v="309051245"/>
    <x v="245"/>
    <x v="5"/>
    <x v="0"/>
    <n v="8727.9911827843498"/>
  </r>
  <r>
    <n v="309"/>
    <x v="8"/>
    <n v="30905"/>
    <x v="37"/>
    <n v="309051245"/>
    <x v="245"/>
    <x v="5"/>
    <x v="1"/>
    <n v="1009.32894629276"/>
  </r>
  <r>
    <n v="309"/>
    <x v="8"/>
    <n v="30905"/>
    <x v="37"/>
    <n v="309051245"/>
    <x v="245"/>
    <x v="5"/>
    <x v="2"/>
    <n v="907.97961785770099"/>
  </r>
  <r>
    <n v="309"/>
    <x v="8"/>
    <n v="30906"/>
    <x v="38"/>
    <n v="309061246"/>
    <x v="246"/>
    <x v="0"/>
    <x v="0"/>
    <n v="11306"/>
  </r>
  <r>
    <n v="309"/>
    <x v="8"/>
    <n v="30906"/>
    <x v="38"/>
    <n v="309061246"/>
    <x v="246"/>
    <x v="0"/>
    <x v="1"/>
    <n v="1058"/>
  </r>
  <r>
    <n v="309"/>
    <x v="8"/>
    <n v="30906"/>
    <x v="38"/>
    <n v="309061246"/>
    <x v="246"/>
    <x v="0"/>
    <x v="2"/>
    <n v="954"/>
  </r>
  <r>
    <n v="309"/>
    <x v="8"/>
    <n v="30906"/>
    <x v="38"/>
    <n v="309061246"/>
    <x v="246"/>
    <x v="1"/>
    <x v="0"/>
    <n v="12503.0915879287"/>
  </r>
  <r>
    <n v="309"/>
    <x v="8"/>
    <n v="30906"/>
    <x v="38"/>
    <n v="309061246"/>
    <x v="246"/>
    <x v="1"/>
    <x v="1"/>
    <n v="986.80439510007704"/>
  </r>
  <r>
    <n v="309"/>
    <x v="8"/>
    <n v="30906"/>
    <x v="38"/>
    <n v="309061246"/>
    <x v="246"/>
    <x v="1"/>
    <x v="2"/>
    <n v="936.209759934369"/>
  </r>
  <r>
    <n v="309"/>
    <x v="8"/>
    <n v="30906"/>
    <x v="38"/>
    <n v="309061246"/>
    <x v="246"/>
    <x v="2"/>
    <x v="0"/>
    <n v="12761.5109138425"/>
  </r>
  <r>
    <n v="309"/>
    <x v="8"/>
    <n v="30906"/>
    <x v="38"/>
    <n v="309061246"/>
    <x v="246"/>
    <x v="2"/>
    <x v="1"/>
    <n v="937.81551566380006"/>
  </r>
  <r>
    <n v="309"/>
    <x v="8"/>
    <n v="30906"/>
    <x v="38"/>
    <n v="309061246"/>
    <x v="246"/>
    <x v="2"/>
    <x v="2"/>
    <n v="859.67022560723103"/>
  </r>
  <r>
    <n v="309"/>
    <x v="8"/>
    <n v="30906"/>
    <x v="38"/>
    <n v="309061246"/>
    <x v="246"/>
    <x v="3"/>
    <x v="0"/>
    <n v="13182.958241021999"/>
  </r>
  <r>
    <n v="309"/>
    <x v="8"/>
    <n v="30906"/>
    <x v="38"/>
    <n v="309061246"/>
    <x v="246"/>
    <x v="3"/>
    <x v="1"/>
    <n v="966.74813381434296"/>
  </r>
  <r>
    <n v="309"/>
    <x v="8"/>
    <n v="30906"/>
    <x v="38"/>
    <n v="309061246"/>
    <x v="246"/>
    <x v="3"/>
    <x v="2"/>
    <n v="831.60532781839902"/>
  </r>
  <r>
    <n v="309"/>
    <x v="8"/>
    <n v="30906"/>
    <x v="38"/>
    <n v="309061246"/>
    <x v="246"/>
    <x v="4"/>
    <x v="0"/>
    <n v="13555.9288811512"/>
  </r>
  <r>
    <n v="309"/>
    <x v="8"/>
    <n v="30906"/>
    <x v="38"/>
    <n v="309061246"/>
    <x v="246"/>
    <x v="4"/>
    <x v="1"/>
    <n v="1005.60765151867"/>
  </r>
  <r>
    <n v="309"/>
    <x v="8"/>
    <n v="30906"/>
    <x v="38"/>
    <n v="309061246"/>
    <x v="246"/>
    <x v="4"/>
    <x v="2"/>
    <n v="849.20559175151004"/>
  </r>
  <r>
    <n v="309"/>
    <x v="8"/>
    <n v="30906"/>
    <x v="38"/>
    <n v="309061246"/>
    <x v="246"/>
    <x v="5"/>
    <x v="0"/>
    <n v="13749.9554781879"/>
  </r>
  <r>
    <n v="309"/>
    <x v="8"/>
    <n v="30906"/>
    <x v="38"/>
    <n v="309061246"/>
    <x v="246"/>
    <x v="5"/>
    <x v="1"/>
    <n v="1017.35111353255"/>
  </r>
  <r>
    <n v="309"/>
    <x v="8"/>
    <n v="30906"/>
    <x v="38"/>
    <n v="309061246"/>
    <x v="246"/>
    <x v="5"/>
    <x v="2"/>
    <n v="876.90401052504603"/>
  </r>
  <r>
    <n v="309"/>
    <x v="8"/>
    <n v="30906"/>
    <x v="38"/>
    <n v="309061247"/>
    <x v="247"/>
    <x v="0"/>
    <x v="0"/>
    <n v="7106"/>
  </r>
  <r>
    <n v="309"/>
    <x v="8"/>
    <n v="30906"/>
    <x v="38"/>
    <n v="309061247"/>
    <x v="247"/>
    <x v="0"/>
    <x v="1"/>
    <n v="756"/>
  </r>
  <r>
    <n v="309"/>
    <x v="8"/>
    <n v="30906"/>
    <x v="38"/>
    <n v="309061247"/>
    <x v="247"/>
    <x v="0"/>
    <x v="2"/>
    <n v="641"/>
  </r>
  <r>
    <n v="309"/>
    <x v="8"/>
    <n v="30906"/>
    <x v="38"/>
    <n v="309061247"/>
    <x v="247"/>
    <x v="1"/>
    <x v="0"/>
    <n v="7402.04407948269"/>
  </r>
  <r>
    <n v="309"/>
    <x v="8"/>
    <n v="30906"/>
    <x v="38"/>
    <n v="309061247"/>
    <x v="247"/>
    <x v="1"/>
    <x v="1"/>
    <n v="753.32094159240296"/>
  </r>
  <r>
    <n v="309"/>
    <x v="8"/>
    <n v="30906"/>
    <x v="38"/>
    <n v="309061247"/>
    <x v="247"/>
    <x v="1"/>
    <x v="2"/>
    <n v="651.60092139750498"/>
  </r>
  <r>
    <n v="309"/>
    <x v="8"/>
    <n v="30906"/>
    <x v="38"/>
    <n v="309061247"/>
    <x v="247"/>
    <x v="2"/>
    <x v="0"/>
    <n v="7468.3690664412197"/>
  </r>
  <r>
    <n v="309"/>
    <x v="8"/>
    <n v="30906"/>
    <x v="38"/>
    <n v="309061247"/>
    <x v="247"/>
    <x v="2"/>
    <x v="1"/>
    <n v="735.17302856794004"/>
  </r>
  <r>
    <n v="309"/>
    <x v="8"/>
    <n v="30906"/>
    <x v="38"/>
    <n v="309061247"/>
    <x v="247"/>
    <x v="2"/>
    <x v="2"/>
    <n v="636.78506711814498"/>
  </r>
  <r>
    <n v="309"/>
    <x v="8"/>
    <n v="30906"/>
    <x v="38"/>
    <n v="309061247"/>
    <x v="247"/>
    <x v="3"/>
    <x v="0"/>
    <n v="7513.2773779650997"/>
  </r>
  <r>
    <n v="309"/>
    <x v="8"/>
    <n v="30906"/>
    <x v="38"/>
    <n v="309061247"/>
    <x v="247"/>
    <x v="3"/>
    <x v="1"/>
    <n v="749.51296171963497"/>
  </r>
  <r>
    <n v="309"/>
    <x v="8"/>
    <n v="30906"/>
    <x v="38"/>
    <n v="309061247"/>
    <x v="247"/>
    <x v="3"/>
    <x v="2"/>
    <n v="614.76347075020396"/>
  </r>
  <r>
    <n v="309"/>
    <x v="8"/>
    <n v="30906"/>
    <x v="38"/>
    <n v="309061247"/>
    <x v="247"/>
    <x v="4"/>
    <x v="0"/>
    <n v="7572.52673538001"/>
  </r>
  <r>
    <n v="309"/>
    <x v="8"/>
    <n v="30906"/>
    <x v="38"/>
    <n v="309061247"/>
    <x v="247"/>
    <x v="4"/>
    <x v="1"/>
    <n v="769.44906789435197"/>
  </r>
  <r>
    <n v="309"/>
    <x v="8"/>
    <n v="30906"/>
    <x v="38"/>
    <n v="309061247"/>
    <x v="247"/>
    <x v="4"/>
    <x v="2"/>
    <n v="623.38081170927705"/>
  </r>
  <r>
    <n v="309"/>
    <x v="8"/>
    <n v="30906"/>
    <x v="38"/>
    <n v="309061247"/>
    <x v="247"/>
    <x v="5"/>
    <x v="0"/>
    <n v="7615.9978988336397"/>
  </r>
  <r>
    <n v="309"/>
    <x v="8"/>
    <n v="30906"/>
    <x v="38"/>
    <n v="309061247"/>
    <x v="247"/>
    <x v="5"/>
    <x v="1"/>
    <n v="775.39396861120997"/>
  </r>
  <r>
    <n v="309"/>
    <x v="8"/>
    <n v="30906"/>
    <x v="38"/>
    <n v="309061247"/>
    <x v="247"/>
    <x v="5"/>
    <x v="2"/>
    <n v="641.88067659618503"/>
  </r>
  <r>
    <n v="309"/>
    <x v="8"/>
    <n v="30906"/>
    <x v="38"/>
    <n v="309061248"/>
    <x v="248"/>
    <x v="0"/>
    <x v="0"/>
    <n v="17981"/>
  </r>
  <r>
    <n v="309"/>
    <x v="8"/>
    <n v="30906"/>
    <x v="38"/>
    <n v="309061248"/>
    <x v="248"/>
    <x v="0"/>
    <x v="1"/>
    <n v="2017"/>
  </r>
  <r>
    <n v="309"/>
    <x v="8"/>
    <n v="30906"/>
    <x v="38"/>
    <n v="309061248"/>
    <x v="248"/>
    <x v="0"/>
    <x v="2"/>
    <n v="1591"/>
  </r>
  <r>
    <n v="309"/>
    <x v="8"/>
    <n v="30906"/>
    <x v="38"/>
    <n v="309061248"/>
    <x v="248"/>
    <x v="1"/>
    <x v="0"/>
    <n v="19295.092857657099"/>
  </r>
  <r>
    <n v="309"/>
    <x v="8"/>
    <n v="30906"/>
    <x v="38"/>
    <n v="309061248"/>
    <x v="248"/>
    <x v="1"/>
    <x v="1"/>
    <n v="1834.9530753602601"/>
  </r>
  <r>
    <n v="309"/>
    <x v="8"/>
    <n v="30906"/>
    <x v="38"/>
    <n v="309061248"/>
    <x v="248"/>
    <x v="1"/>
    <x v="2"/>
    <n v="1626.4701983730999"/>
  </r>
  <r>
    <n v="309"/>
    <x v="8"/>
    <n v="30906"/>
    <x v="38"/>
    <n v="309061248"/>
    <x v="248"/>
    <x v="2"/>
    <x v="0"/>
    <n v="20394.427826498999"/>
  </r>
  <r>
    <n v="309"/>
    <x v="8"/>
    <n v="30906"/>
    <x v="38"/>
    <n v="309061248"/>
    <x v="248"/>
    <x v="2"/>
    <x v="1"/>
    <n v="1798.7353167675899"/>
  </r>
  <r>
    <n v="309"/>
    <x v="8"/>
    <n v="30906"/>
    <x v="38"/>
    <n v="309061248"/>
    <x v="248"/>
    <x v="2"/>
    <x v="2"/>
    <n v="1564.1126751971599"/>
  </r>
  <r>
    <n v="309"/>
    <x v="8"/>
    <n v="30906"/>
    <x v="38"/>
    <n v="309061248"/>
    <x v="248"/>
    <x v="3"/>
    <x v="0"/>
    <n v="21617.3659288626"/>
  </r>
  <r>
    <n v="309"/>
    <x v="8"/>
    <n v="30906"/>
    <x v="38"/>
    <n v="309061248"/>
    <x v="248"/>
    <x v="3"/>
    <x v="1"/>
    <n v="1905.0778940687601"/>
  </r>
  <r>
    <n v="309"/>
    <x v="8"/>
    <n v="30906"/>
    <x v="38"/>
    <n v="309061248"/>
    <x v="248"/>
    <x v="3"/>
    <x v="2"/>
    <n v="1539.87002290331"/>
  </r>
  <r>
    <n v="309"/>
    <x v="8"/>
    <n v="30906"/>
    <x v="38"/>
    <n v="309061248"/>
    <x v="248"/>
    <x v="4"/>
    <x v="0"/>
    <n v="23084.1211222167"/>
  </r>
  <r>
    <n v="309"/>
    <x v="8"/>
    <n v="30906"/>
    <x v="38"/>
    <n v="309061248"/>
    <x v="248"/>
    <x v="4"/>
    <x v="1"/>
    <n v="2058.7544269822702"/>
  </r>
  <r>
    <n v="309"/>
    <x v="8"/>
    <n v="30906"/>
    <x v="38"/>
    <n v="309061248"/>
    <x v="248"/>
    <x v="4"/>
    <x v="2"/>
    <n v="1636.1614562274001"/>
  </r>
  <r>
    <n v="309"/>
    <x v="8"/>
    <n v="30906"/>
    <x v="38"/>
    <n v="309061248"/>
    <x v="248"/>
    <x v="5"/>
    <x v="0"/>
    <n v="25150.014072047499"/>
  </r>
  <r>
    <n v="309"/>
    <x v="8"/>
    <n v="30906"/>
    <x v="38"/>
    <n v="309061248"/>
    <x v="248"/>
    <x v="5"/>
    <x v="1"/>
    <n v="2237.1240881813901"/>
  </r>
  <r>
    <n v="309"/>
    <x v="8"/>
    <n v="30906"/>
    <x v="38"/>
    <n v="309061248"/>
    <x v="248"/>
    <x v="5"/>
    <x v="2"/>
    <n v="1817.20647471047"/>
  </r>
  <r>
    <n v="309"/>
    <x v="8"/>
    <n v="30906"/>
    <x v="38"/>
    <n v="309061249"/>
    <x v="249"/>
    <x v="0"/>
    <x v="0"/>
    <n v="14674"/>
  </r>
  <r>
    <n v="309"/>
    <x v="8"/>
    <n v="30906"/>
    <x v="38"/>
    <n v="309061249"/>
    <x v="249"/>
    <x v="0"/>
    <x v="1"/>
    <n v="2150"/>
  </r>
  <r>
    <n v="309"/>
    <x v="8"/>
    <n v="30906"/>
    <x v="38"/>
    <n v="309061249"/>
    <x v="249"/>
    <x v="0"/>
    <x v="2"/>
    <n v="1833"/>
  </r>
  <r>
    <n v="309"/>
    <x v="8"/>
    <n v="30906"/>
    <x v="38"/>
    <n v="309061249"/>
    <x v="249"/>
    <x v="1"/>
    <x v="0"/>
    <n v="15392.8972231974"/>
  </r>
  <r>
    <n v="309"/>
    <x v="8"/>
    <n v="30906"/>
    <x v="38"/>
    <n v="309061249"/>
    <x v="249"/>
    <x v="1"/>
    <x v="1"/>
    <n v="1929.5630408382799"/>
  </r>
  <r>
    <n v="309"/>
    <x v="8"/>
    <n v="30906"/>
    <x v="38"/>
    <n v="309061249"/>
    <x v="249"/>
    <x v="1"/>
    <x v="2"/>
    <n v="1845.5222720172601"/>
  </r>
  <r>
    <n v="309"/>
    <x v="8"/>
    <n v="30906"/>
    <x v="38"/>
    <n v="309061249"/>
    <x v="249"/>
    <x v="2"/>
    <x v="0"/>
    <n v="15732.063601035299"/>
  </r>
  <r>
    <n v="309"/>
    <x v="8"/>
    <n v="30906"/>
    <x v="38"/>
    <n v="309061249"/>
    <x v="249"/>
    <x v="2"/>
    <x v="1"/>
    <n v="1860.9758388164701"/>
  </r>
  <r>
    <n v="309"/>
    <x v="8"/>
    <n v="30906"/>
    <x v="38"/>
    <n v="309061249"/>
    <x v="249"/>
    <x v="2"/>
    <x v="2"/>
    <n v="1741.7301948402901"/>
  </r>
  <r>
    <n v="309"/>
    <x v="8"/>
    <n v="30906"/>
    <x v="38"/>
    <n v="309061249"/>
    <x v="249"/>
    <x v="3"/>
    <x v="0"/>
    <n v="16003.3718796796"/>
  </r>
  <r>
    <n v="309"/>
    <x v="8"/>
    <n v="30906"/>
    <x v="38"/>
    <n v="309061249"/>
    <x v="249"/>
    <x v="3"/>
    <x v="1"/>
    <n v="1917.30674664004"/>
  </r>
  <r>
    <n v="309"/>
    <x v="8"/>
    <n v="30906"/>
    <x v="38"/>
    <n v="309061249"/>
    <x v="249"/>
    <x v="3"/>
    <x v="2"/>
    <n v="1676.32671570976"/>
  </r>
  <r>
    <n v="309"/>
    <x v="8"/>
    <n v="30906"/>
    <x v="38"/>
    <n v="309061249"/>
    <x v="249"/>
    <x v="4"/>
    <x v="0"/>
    <n v="16112.608642745199"/>
  </r>
  <r>
    <n v="309"/>
    <x v="8"/>
    <n v="30906"/>
    <x v="38"/>
    <n v="309061249"/>
    <x v="249"/>
    <x v="4"/>
    <x v="1"/>
    <n v="1976.1005023409"/>
  </r>
  <r>
    <n v="309"/>
    <x v="8"/>
    <n v="30906"/>
    <x v="38"/>
    <n v="309061249"/>
    <x v="249"/>
    <x v="4"/>
    <x v="2"/>
    <n v="1701.3330919882701"/>
  </r>
  <r>
    <n v="309"/>
    <x v="8"/>
    <n v="30906"/>
    <x v="38"/>
    <n v="309061249"/>
    <x v="249"/>
    <x v="5"/>
    <x v="0"/>
    <n v="16160.6449439588"/>
  </r>
  <r>
    <n v="309"/>
    <x v="8"/>
    <n v="30906"/>
    <x v="38"/>
    <n v="309061249"/>
    <x v="249"/>
    <x v="5"/>
    <x v="1"/>
    <n v="1998.03286675916"/>
  </r>
  <r>
    <n v="309"/>
    <x v="8"/>
    <n v="30906"/>
    <x v="38"/>
    <n v="309061249"/>
    <x v="249"/>
    <x v="5"/>
    <x v="2"/>
    <n v="1750.5141530035301"/>
  </r>
  <r>
    <n v="309"/>
    <x v="8"/>
    <n v="30906"/>
    <x v="38"/>
    <n v="309061250"/>
    <x v="250"/>
    <x v="0"/>
    <x v="0"/>
    <n v="7003"/>
  </r>
  <r>
    <n v="309"/>
    <x v="8"/>
    <n v="30906"/>
    <x v="38"/>
    <n v="309061250"/>
    <x v="250"/>
    <x v="0"/>
    <x v="1"/>
    <n v="810"/>
  </r>
  <r>
    <n v="309"/>
    <x v="8"/>
    <n v="30906"/>
    <x v="38"/>
    <n v="309061250"/>
    <x v="250"/>
    <x v="0"/>
    <x v="2"/>
    <n v="807"/>
  </r>
  <r>
    <n v="309"/>
    <x v="8"/>
    <n v="30906"/>
    <x v="38"/>
    <n v="309061250"/>
    <x v="250"/>
    <x v="1"/>
    <x v="0"/>
    <n v="7788.7835097728703"/>
  </r>
  <r>
    <n v="309"/>
    <x v="8"/>
    <n v="30906"/>
    <x v="38"/>
    <n v="309061250"/>
    <x v="250"/>
    <x v="1"/>
    <x v="1"/>
    <n v="905.54456461743905"/>
  </r>
  <r>
    <n v="309"/>
    <x v="8"/>
    <n v="30906"/>
    <x v="38"/>
    <n v="309061250"/>
    <x v="250"/>
    <x v="1"/>
    <x v="2"/>
    <n v="799.77757366267394"/>
  </r>
  <r>
    <n v="309"/>
    <x v="8"/>
    <n v="30906"/>
    <x v="38"/>
    <n v="309061250"/>
    <x v="250"/>
    <x v="2"/>
    <x v="0"/>
    <n v="9608.7150397332007"/>
  </r>
  <r>
    <n v="309"/>
    <x v="8"/>
    <n v="30906"/>
    <x v="38"/>
    <n v="309061250"/>
    <x v="250"/>
    <x v="2"/>
    <x v="1"/>
    <n v="1097.3657595004399"/>
  </r>
  <r>
    <n v="309"/>
    <x v="8"/>
    <n v="30906"/>
    <x v="38"/>
    <n v="309061250"/>
    <x v="250"/>
    <x v="2"/>
    <x v="2"/>
    <n v="935.01956977765406"/>
  </r>
  <r>
    <n v="309"/>
    <x v="8"/>
    <n v="30906"/>
    <x v="38"/>
    <n v="309061250"/>
    <x v="250"/>
    <x v="3"/>
    <x v="0"/>
    <n v="11507.8903314789"/>
  </r>
  <r>
    <n v="309"/>
    <x v="8"/>
    <n v="30906"/>
    <x v="38"/>
    <n v="309061250"/>
    <x v="250"/>
    <x v="3"/>
    <x v="1"/>
    <n v="1344.61036199466"/>
  </r>
  <r>
    <n v="309"/>
    <x v="8"/>
    <n v="30906"/>
    <x v="38"/>
    <n v="309061250"/>
    <x v="250"/>
    <x v="3"/>
    <x v="2"/>
    <n v="1091.76489776522"/>
  </r>
  <r>
    <n v="309"/>
    <x v="8"/>
    <n v="30906"/>
    <x v="38"/>
    <n v="309061250"/>
    <x v="250"/>
    <x v="4"/>
    <x v="0"/>
    <n v="13059.494935776"/>
  </r>
  <r>
    <n v="309"/>
    <x v="8"/>
    <n v="30906"/>
    <x v="38"/>
    <n v="309061250"/>
    <x v="250"/>
    <x v="4"/>
    <x v="1"/>
    <n v="1570.1234285528701"/>
  </r>
  <r>
    <n v="309"/>
    <x v="8"/>
    <n v="30906"/>
    <x v="38"/>
    <n v="309061250"/>
    <x v="250"/>
    <x v="4"/>
    <x v="2"/>
    <n v="1252.2053341749099"/>
  </r>
  <r>
    <n v="309"/>
    <x v="8"/>
    <n v="30906"/>
    <x v="38"/>
    <n v="309061250"/>
    <x v="250"/>
    <x v="5"/>
    <x v="0"/>
    <n v="14487.7658996274"/>
  </r>
  <r>
    <n v="309"/>
    <x v="8"/>
    <n v="30906"/>
    <x v="38"/>
    <n v="309061250"/>
    <x v="250"/>
    <x v="5"/>
    <x v="1"/>
    <n v="1764.4584257522999"/>
  </r>
  <r>
    <n v="309"/>
    <x v="8"/>
    <n v="30906"/>
    <x v="38"/>
    <n v="309061250"/>
    <x v="250"/>
    <x v="5"/>
    <x v="2"/>
    <n v="1435.7759483065099"/>
  </r>
  <r>
    <n v="309"/>
    <x v="8"/>
    <n v="30907"/>
    <x v="39"/>
    <n v="309071251"/>
    <x v="251"/>
    <x v="0"/>
    <x v="0"/>
    <n v="16196"/>
  </r>
  <r>
    <n v="309"/>
    <x v="8"/>
    <n v="30907"/>
    <x v="39"/>
    <n v="309071251"/>
    <x v="251"/>
    <x v="0"/>
    <x v="1"/>
    <n v="2512"/>
  </r>
  <r>
    <n v="309"/>
    <x v="8"/>
    <n v="30907"/>
    <x v="39"/>
    <n v="309071251"/>
    <x v="251"/>
    <x v="0"/>
    <x v="2"/>
    <n v="1907"/>
  </r>
  <r>
    <n v="309"/>
    <x v="8"/>
    <n v="30907"/>
    <x v="39"/>
    <n v="309071251"/>
    <x v="251"/>
    <x v="1"/>
    <x v="0"/>
    <n v="20627.959998907401"/>
  </r>
  <r>
    <n v="309"/>
    <x v="8"/>
    <n v="30907"/>
    <x v="39"/>
    <n v="309071251"/>
    <x v="251"/>
    <x v="1"/>
    <x v="1"/>
    <n v="3078.0339194001499"/>
  </r>
  <r>
    <n v="309"/>
    <x v="8"/>
    <n v="30907"/>
    <x v="39"/>
    <n v="309071251"/>
    <x v="251"/>
    <x v="1"/>
    <x v="2"/>
    <n v="2450.4942509047501"/>
  </r>
  <r>
    <n v="309"/>
    <x v="8"/>
    <n v="30907"/>
    <x v="39"/>
    <n v="309071251"/>
    <x v="251"/>
    <x v="2"/>
    <x v="0"/>
    <n v="28510.197220076399"/>
  </r>
  <r>
    <n v="309"/>
    <x v="8"/>
    <n v="30907"/>
    <x v="39"/>
    <n v="309071251"/>
    <x v="251"/>
    <x v="2"/>
    <x v="1"/>
    <n v="4008.9517557641302"/>
  </r>
  <r>
    <n v="309"/>
    <x v="8"/>
    <n v="30907"/>
    <x v="39"/>
    <n v="309071251"/>
    <x v="251"/>
    <x v="2"/>
    <x v="2"/>
    <n v="3335.8779838095602"/>
  </r>
  <r>
    <n v="309"/>
    <x v="8"/>
    <n v="30907"/>
    <x v="39"/>
    <n v="309071251"/>
    <x v="251"/>
    <x v="3"/>
    <x v="0"/>
    <n v="35881.085375983697"/>
  </r>
  <r>
    <n v="309"/>
    <x v="8"/>
    <n v="30907"/>
    <x v="39"/>
    <n v="309071251"/>
    <x v="251"/>
    <x v="3"/>
    <x v="1"/>
    <n v="4969.0032421565002"/>
  </r>
  <r>
    <n v="309"/>
    <x v="8"/>
    <n v="30907"/>
    <x v="39"/>
    <n v="309071251"/>
    <x v="251"/>
    <x v="3"/>
    <x v="2"/>
    <n v="3986.4952747550601"/>
  </r>
  <r>
    <n v="309"/>
    <x v="8"/>
    <n v="30907"/>
    <x v="39"/>
    <n v="309071251"/>
    <x v="251"/>
    <x v="4"/>
    <x v="0"/>
    <n v="42810.284000960302"/>
  </r>
  <r>
    <n v="309"/>
    <x v="8"/>
    <n v="30907"/>
    <x v="39"/>
    <n v="309071251"/>
    <x v="251"/>
    <x v="4"/>
    <x v="1"/>
    <n v="5965.9979179832899"/>
  </r>
  <r>
    <n v="309"/>
    <x v="8"/>
    <n v="30907"/>
    <x v="39"/>
    <n v="309071251"/>
    <x v="251"/>
    <x v="4"/>
    <x v="2"/>
    <n v="4713.9293831712403"/>
  </r>
  <r>
    <n v="309"/>
    <x v="8"/>
    <n v="30907"/>
    <x v="39"/>
    <n v="309071251"/>
    <x v="251"/>
    <x v="5"/>
    <x v="0"/>
    <n v="48159.987563072798"/>
  </r>
  <r>
    <n v="309"/>
    <x v="8"/>
    <n v="30907"/>
    <x v="39"/>
    <n v="309071251"/>
    <x v="251"/>
    <x v="5"/>
    <x v="1"/>
    <n v="6678.7452343749501"/>
  </r>
  <r>
    <n v="309"/>
    <x v="8"/>
    <n v="30907"/>
    <x v="39"/>
    <n v="309071251"/>
    <x v="251"/>
    <x v="5"/>
    <x v="2"/>
    <n v="5403.64836751239"/>
  </r>
  <r>
    <n v="309"/>
    <x v="8"/>
    <n v="30907"/>
    <x v="39"/>
    <n v="309071252"/>
    <x v="252"/>
    <x v="0"/>
    <x v="0"/>
    <n v="15843"/>
  </r>
  <r>
    <n v="309"/>
    <x v="8"/>
    <n v="30907"/>
    <x v="39"/>
    <n v="309071252"/>
    <x v="252"/>
    <x v="0"/>
    <x v="1"/>
    <n v="1674"/>
  </r>
  <r>
    <n v="309"/>
    <x v="8"/>
    <n v="30907"/>
    <x v="39"/>
    <n v="309071252"/>
    <x v="252"/>
    <x v="0"/>
    <x v="2"/>
    <n v="1755"/>
  </r>
  <r>
    <n v="309"/>
    <x v="8"/>
    <n v="30907"/>
    <x v="39"/>
    <n v="309071252"/>
    <x v="252"/>
    <x v="1"/>
    <x v="0"/>
    <n v="17655.766914050299"/>
  </r>
  <r>
    <n v="309"/>
    <x v="8"/>
    <n v="30907"/>
    <x v="39"/>
    <n v="309071252"/>
    <x v="252"/>
    <x v="1"/>
    <x v="1"/>
    <n v="1940.6640159559399"/>
  </r>
  <r>
    <n v="309"/>
    <x v="8"/>
    <n v="30907"/>
    <x v="39"/>
    <n v="309071252"/>
    <x v="252"/>
    <x v="1"/>
    <x v="2"/>
    <n v="1859.0293979743701"/>
  </r>
  <r>
    <n v="309"/>
    <x v="8"/>
    <n v="30907"/>
    <x v="39"/>
    <n v="309071252"/>
    <x v="252"/>
    <x v="2"/>
    <x v="0"/>
    <n v="19539.247162846299"/>
  </r>
  <r>
    <n v="309"/>
    <x v="8"/>
    <n v="30907"/>
    <x v="39"/>
    <n v="309071252"/>
    <x v="252"/>
    <x v="2"/>
    <x v="1"/>
    <n v="2079.68690403147"/>
  </r>
  <r>
    <n v="309"/>
    <x v="8"/>
    <n v="30907"/>
    <x v="39"/>
    <n v="309071252"/>
    <x v="252"/>
    <x v="2"/>
    <x v="2"/>
    <n v="2017.82984196033"/>
  </r>
  <r>
    <n v="309"/>
    <x v="8"/>
    <n v="30907"/>
    <x v="39"/>
    <n v="309071252"/>
    <x v="252"/>
    <x v="3"/>
    <x v="0"/>
    <n v="21755.8777702814"/>
  </r>
  <r>
    <n v="309"/>
    <x v="8"/>
    <n v="30907"/>
    <x v="39"/>
    <n v="309071252"/>
    <x v="252"/>
    <x v="3"/>
    <x v="1"/>
    <n v="2303.24878451932"/>
  </r>
  <r>
    <n v="309"/>
    <x v="8"/>
    <n v="30907"/>
    <x v="39"/>
    <n v="309071252"/>
    <x v="252"/>
    <x v="3"/>
    <x v="2"/>
    <n v="2163.9302791558398"/>
  </r>
  <r>
    <n v="309"/>
    <x v="8"/>
    <n v="30907"/>
    <x v="39"/>
    <n v="309071252"/>
    <x v="252"/>
    <x v="4"/>
    <x v="0"/>
    <n v="23625.8048604592"/>
  </r>
  <r>
    <n v="309"/>
    <x v="8"/>
    <n v="30907"/>
    <x v="39"/>
    <n v="309071252"/>
    <x v="252"/>
    <x v="4"/>
    <x v="1"/>
    <n v="2523.0914907885499"/>
  </r>
  <r>
    <n v="309"/>
    <x v="8"/>
    <n v="30907"/>
    <x v="39"/>
    <n v="309071252"/>
    <x v="252"/>
    <x v="4"/>
    <x v="2"/>
    <n v="2336.6843011098099"/>
  </r>
  <r>
    <n v="309"/>
    <x v="8"/>
    <n v="30907"/>
    <x v="39"/>
    <n v="309071252"/>
    <x v="252"/>
    <x v="5"/>
    <x v="0"/>
    <n v="25334.4939230358"/>
  </r>
  <r>
    <n v="309"/>
    <x v="8"/>
    <n v="30907"/>
    <x v="39"/>
    <n v="309071252"/>
    <x v="252"/>
    <x v="5"/>
    <x v="1"/>
    <n v="2692.4748795251098"/>
  </r>
  <r>
    <n v="309"/>
    <x v="8"/>
    <n v="30907"/>
    <x v="39"/>
    <n v="309071252"/>
    <x v="252"/>
    <x v="5"/>
    <x v="2"/>
    <n v="2542.9035419087099"/>
  </r>
  <r>
    <n v="309"/>
    <x v="8"/>
    <n v="30907"/>
    <x v="39"/>
    <n v="309071253"/>
    <x v="253"/>
    <x v="0"/>
    <x v="0"/>
    <n v="13030"/>
  </r>
  <r>
    <n v="309"/>
    <x v="8"/>
    <n v="30907"/>
    <x v="39"/>
    <n v="309071253"/>
    <x v="253"/>
    <x v="0"/>
    <x v="1"/>
    <n v="952"/>
  </r>
  <r>
    <n v="309"/>
    <x v="8"/>
    <n v="30907"/>
    <x v="39"/>
    <n v="309071253"/>
    <x v="253"/>
    <x v="0"/>
    <x v="2"/>
    <n v="891"/>
  </r>
  <r>
    <n v="309"/>
    <x v="8"/>
    <n v="30907"/>
    <x v="39"/>
    <n v="309071253"/>
    <x v="253"/>
    <x v="1"/>
    <x v="0"/>
    <n v="16804.763709049199"/>
  </r>
  <r>
    <n v="309"/>
    <x v="8"/>
    <n v="30907"/>
    <x v="39"/>
    <n v="309071253"/>
    <x v="253"/>
    <x v="1"/>
    <x v="1"/>
    <n v="1118.8560662899799"/>
  </r>
  <r>
    <n v="309"/>
    <x v="8"/>
    <n v="30907"/>
    <x v="39"/>
    <n v="309071253"/>
    <x v="253"/>
    <x v="1"/>
    <x v="2"/>
    <n v="1110.59453901283"/>
  </r>
  <r>
    <n v="309"/>
    <x v="8"/>
    <n v="30907"/>
    <x v="39"/>
    <n v="309071253"/>
    <x v="253"/>
    <x v="2"/>
    <x v="0"/>
    <n v="19023.430333870099"/>
  </r>
  <r>
    <n v="309"/>
    <x v="8"/>
    <n v="30907"/>
    <x v="39"/>
    <n v="309071253"/>
    <x v="253"/>
    <x v="2"/>
    <x v="1"/>
    <n v="1186.7373391323499"/>
  </r>
  <r>
    <n v="309"/>
    <x v="8"/>
    <n v="30907"/>
    <x v="39"/>
    <n v="309071253"/>
    <x v="253"/>
    <x v="2"/>
    <x v="2"/>
    <n v="1179.66529111931"/>
  </r>
  <r>
    <n v="309"/>
    <x v="8"/>
    <n v="30907"/>
    <x v="39"/>
    <n v="309071253"/>
    <x v="253"/>
    <x v="3"/>
    <x v="0"/>
    <n v="20589.1067222253"/>
  </r>
  <r>
    <n v="309"/>
    <x v="8"/>
    <n v="30907"/>
    <x v="39"/>
    <n v="309071253"/>
    <x v="253"/>
    <x v="3"/>
    <x v="1"/>
    <n v="1279.9499441337"/>
  </r>
  <r>
    <n v="309"/>
    <x v="8"/>
    <n v="30907"/>
    <x v="39"/>
    <n v="309071253"/>
    <x v="253"/>
    <x v="3"/>
    <x v="2"/>
    <n v="1198.4557192945199"/>
  </r>
  <r>
    <n v="309"/>
    <x v="8"/>
    <n v="30907"/>
    <x v="39"/>
    <n v="309071253"/>
    <x v="253"/>
    <x v="4"/>
    <x v="0"/>
    <n v="22096.5094315266"/>
  </r>
  <r>
    <n v="309"/>
    <x v="8"/>
    <n v="30907"/>
    <x v="39"/>
    <n v="309071253"/>
    <x v="253"/>
    <x v="4"/>
    <x v="1"/>
    <n v="1386.4281653113401"/>
  </r>
  <r>
    <n v="309"/>
    <x v="8"/>
    <n v="30907"/>
    <x v="39"/>
    <n v="309071253"/>
    <x v="253"/>
    <x v="4"/>
    <x v="2"/>
    <n v="1276.85629459693"/>
  </r>
  <r>
    <n v="309"/>
    <x v="8"/>
    <n v="30907"/>
    <x v="39"/>
    <n v="309071253"/>
    <x v="253"/>
    <x v="5"/>
    <x v="0"/>
    <n v="23909.897174011701"/>
  </r>
  <r>
    <n v="309"/>
    <x v="8"/>
    <n v="30907"/>
    <x v="39"/>
    <n v="309071253"/>
    <x v="253"/>
    <x v="5"/>
    <x v="1"/>
    <n v="1491.84524484087"/>
  </r>
  <r>
    <n v="309"/>
    <x v="8"/>
    <n v="30907"/>
    <x v="39"/>
    <n v="309071253"/>
    <x v="253"/>
    <x v="5"/>
    <x v="2"/>
    <n v="1397.94437024187"/>
  </r>
  <r>
    <n v="309"/>
    <x v="8"/>
    <n v="30907"/>
    <x v="39"/>
    <n v="309071254"/>
    <x v="254"/>
    <x v="0"/>
    <x v="0"/>
    <n v="3900"/>
  </r>
  <r>
    <n v="309"/>
    <x v="8"/>
    <n v="30907"/>
    <x v="39"/>
    <n v="309071254"/>
    <x v="254"/>
    <x v="0"/>
    <x v="1"/>
    <n v="390"/>
  </r>
  <r>
    <n v="309"/>
    <x v="8"/>
    <n v="30907"/>
    <x v="39"/>
    <n v="309071254"/>
    <x v="254"/>
    <x v="0"/>
    <x v="2"/>
    <n v="347"/>
  </r>
  <r>
    <n v="309"/>
    <x v="8"/>
    <n v="30907"/>
    <x v="39"/>
    <n v="309071254"/>
    <x v="254"/>
    <x v="1"/>
    <x v="0"/>
    <n v="5044.9680941952101"/>
  </r>
  <r>
    <n v="309"/>
    <x v="8"/>
    <n v="30907"/>
    <x v="39"/>
    <n v="309071254"/>
    <x v="254"/>
    <x v="1"/>
    <x v="1"/>
    <n v="417.54488276624102"/>
  </r>
  <r>
    <n v="309"/>
    <x v="8"/>
    <n v="30907"/>
    <x v="39"/>
    <n v="309071254"/>
    <x v="254"/>
    <x v="1"/>
    <x v="2"/>
    <n v="391.66973253207999"/>
  </r>
  <r>
    <n v="309"/>
    <x v="8"/>
    <n v="30907"/>
    <x v="39"/>
    <n v="309071254"/>
    <x v="254"/>
    <x v="2"/>
    <x v="0"/>
    <n v="5527.9912243209401"/>
  </r>
  <r>
    <n v="309"/>
    <x v="8"/>
    <n v="30907"/>
    <x v="39"/>
    <n v="309071254"/>
    <x v="254"/>
    <x v="2"/>
    <x v="1"/>
    <n v="414.86775149471998"/>
  </r>
  <r>
    <n v="309"/>
    <x v="8"/>
    <n v="30907"/>
    <x v="39"/>
    <n v="309071254"/>
    <x v="254"/>
    <x v="2"/>
    <x v="2"/>
    <n v="368.33964507556902"/>
  </r>
  <r>
    <n v="309"/>
    <x v="8"/>
    <n v="30907"/>
    <x v="39"/>
    <n v="309071254"/>
    <x v="254"/>
    <x v="3"/>
    <x v="0"/>
    <n v="6059.1478593484198"/>
  </r>
  <r>
    <n v="309"/>
    <x v="8"/>
    <n v="30907"/>
    <x v="39"/>
    <n v="309071254"/>
    <x v="254"/>
    <x v="3"/>
    <x v="1"/>
    <n v="448.281833671816"/>
  </r>
  <r>
    <n v="309"/>
    <x v="8"/>
    <n v="30907"/>
    <x v="39"/>
    <n v="309071254"/>
    <x v="254"/>
    <x v="3"/>
    <x v="2"/>
    <n v="370.27058654371302"/>
  </r>
  <r>
    <n v="309"/>
    <x v="8"/>
    <n v="30907"/>
    <x v="39"/>
    <n v="309071254"/>
    <x v="254"/>
    <x v="4"/>
    <x v="0"/>
    <n v="7054.3565606214597"/>
  </r>
  <r>
    <n v="309"/>
    <x v="8"/>
    <n v="30907"/>
    <x v="39"/>
    <n v="309071254"/>
    <x v="254"/>
    <x v="4"/>
    <x v="1"/>
    <n v="522.52148196783503"/>
  </r>
  <r>
    <n v="309"/>
    <x v="8"/>
    <n v="30907"/>
    <x v="39"/>
    <n v="309071254"/>
    <x v="254"/>
    <x v="4"/>
    <x v="2"/>
    <n v="425.50583410406801"/>
  </r>
  <r>
    <n v="309"/>
    <x v="8"/>
    <n v="30907"/>
    <x v="39"/>
    <n v="309071254"/>
    <x v="254"/>
    <x v="5"/>
    <x v="0"/>
    <n v="7732.74101351423"/>
  </r>
  <r>
    <n v="309"/>
    <x v="8"/>
    <n v="30907"/>
    <x v="39"/>
    <n v="309071254"/>
    <x v="254"/>
    <x v="5"/>
    <x v="1"/>
    <n v="570.57811325047101"/>
  </r>
  <r>
    <n v="309"/>
    <x v="8"/>
    <n v="30907"/>
    <x v="39"/>
    <n v="309071254"/>
    <x v="254"/>
    <x v="5"/>
    <x v="2"/>
    <n v="475.380958702074"/>
  </r>
  <r>
    <n v="309"/>
    <x v="8"/>
    <n v="30907"/>
    <x v="39"/>
    <n v="309071256"/>
    <x v="255"/>
    <x v="0"/>
    <x v="0"/>
    <n v="14543"/>
  </r>
  <r>
    <n v="309"/>
    <x v="8"/>
    <n v="30907"/>
    <x v="39"/>
    <n v="309071256"/>
    <x v="255"/>
    <x v="0"/>
    <x v="1"/>
    <n v="2014"/>
  </r>
  <r>
    <n v="309"/>
    <x v="8"/>
    <n v="30907"/>
    <x v="39"/>
    <n v="309071256"/>
    <x v="255"/>
    <x v="0"/>
    <x v="2"/>
    <n v="1708"/>
  </r>
  <r>
    <n v="309"/>
    <x v="8"/>
    <n v="30907"/>
    <x v="39"/>
    <n v="309071256"/>
    <x v="255"/>
    <x v="1"/>
    <x v="0"/>
    <n v="16071.392360812701"/>
  </r>
  <r>
    <n v="309"/>
    <x v="8"/>
    <n v="30907"/>
    <x v="39"/>
    <n v="309071256"/>
    <x v="255"/>
    <x v="1"/>
    <x v="1"/>
    <n v="1903.24161118856"/>
  </r>
  <r>
    <n v="309"/>
    <x v="8"/>
    <n v="30907"/>
    <x v="39"/>
    <n v="309071256"/>
    <x v="255"/>
    <x v="1"/>
    <x v="2"/>
    <n v="1765.2394117326301"/>
  </r>
  <r>
    <n v="309"/>
    <x v="8"/>
    <n v="30907"/>
    <x v="39"/>
    <n v="309071256"/>
    <x v="255"/>
    <x v="2"/>
    <x v="0"/>
    <n v="16978.577052806999"/>
  </r>
  <r>
    <n v="309"/>
    <x v="8"/>
    <n v="30907"/>
    <x v="39"/>
    <n v="309071256"/>
    <x v="255"/>
    <x v="2"/>
    <x v="1"/>
    <n v="1886.3046894018401"/>
  </r>
  <r>
    <n v="309"/>
    <x v="8"/>
    <n v="30907"/>
    <x v="39"/>
    <n v="309071256"/>
    <x v="255"/>
    <x v="2"/>
    <x v="2"/>
    <n v="1698.7515764167099"/>
  </r>
  <r>
    <n v="309"/>
    <x v="8"/>
    <n v="30907"/>
    <x v="39"/>
    <n v="309071256"/>
    <x v="255"/>
    <x v="3"/>
    <x v="0"/>
    <n v="18232.9361390542"/>
  </r>
  <r>
    <n v="309"/>
    <x v="8"/>
    <n v="30907"/>
    <x v="39"/>
    <n v="309071256"/>
    <x v="255"/>
    <x v="3"/>
    <x v="1"/>
    <n v="2057.7017657360502"/>
  </r>
  <r>
    <n v="309"/>
    <x v="8"/>
    <n v="30907"/>
    <x v="39"/>
    <n v="309071256"/>
    <x v="255"/>
    <x v="3"/>
    <x v="2"/>
    <n v="1714.2762146923001"/>
  </r>
  <r>
    <n v="309"/>
    <x v="8"/>
    <n v="30907"/>
    <x v="39"/>
    <n v="309071256"/>
    <x v="255"/>
    <x v="4"/>
    <x v="0"/>
    <n v="19139.534109357199"/>
  </r>
  <r>
    <n v="309"/>
    <x v="8"/>
    <n v="30907"/>
    <x v="39"/>
    <n v="309071256"/>
    <x v="255"/>
    <x v="4"/>
    <x v="1"/>
    <n v="2204.20531138358"/>
  </r>
  <r>
    <n v="309"/>
    <x v="8"/>
    <n v="30907"/>
    <x v="39"/>
    <n v="309071256"/>
    <x v="255"/>
    <x v="4"/>
    <x v="2"/>
    <n v="1808.09922583614"/>
  </r>
  <r>
    <n v="309"/>
    <x v="8"/>
    <n v="30907"/>
    <x v="39"/>
    <n v="309071256"/>
    <x v="255"/>
    <x v="5"/>
    <x v="0"/>
    <n v="19837.998644684099"/>
  </r>
  <r>
    <n v="309"/>
    <x v="8"/>
    <n v="30907"/>
    <x v="39"/>
    <n v="309071256"/>
    <x v="255"/>
    <x v="5"/>
    <x v="1"/>
    <n v="2296.5964502627498"/>
  </r>
  <r>
    <n v="309"/>
    <x v="8"/>
    <n v="30907"/>
    <x v="39"/>
    <n v="309071256"/>
    <x v="255"/>
    <x v="5"/>
    <x v="2"/>
    <n v="1922.69688082673"/>
  </r>
  <r>
    <n v="309"/>
    <x v="8"/>
    <n v="30907"/>
    <x v="39"/>
    <n v="309071552"/>
    <x v="256"/>
    <x v="0"/>
    <x v="0"/>
    <n v="8265"/>
  </r>
  <r>
    <n v="309"/>
    <x v="8"/>
    <n v="30907"/>
    <x v="39"/>
    <n v="309071552"/>
    <x v="256"/>
    <x v="0"/>
    <x v="1"/>
    <n v="1399"/>
  </r>
  <r>
    <n v="309"/>
    <x v="8"/>
    <n v="30907"/>
    <x v="39"/>
    <n v="309071552"/>
    <x v="256"/>
    <x v="0"/>
    <x v="2"/>
    <n v="1183"/>
  </r>
  <r>
    <n v="309"/>
    <x v="8"/>
    <n v="30907"/>
    <x v="39"/>
    <n v="309071552"/>
    <x v="256"/>
    <x v="1"/>
    <x v="0"/>
    <n v="9494.9886842447195"/>
  </r>
  <r>
    <n v="309"/>
    <x v="8"/>
    <n v="30907"/>
    <x v="39"/>
    <n v="309071552"/>
    <x v="256"/>
    <x v="1"/>
    <x v="1"/>
    <n v="1446.7241729919899"/>
  </r>
  <r>
    <n v="309"/>
    <x v="8"/>
    <n v="30907"/>
    <x v="39"/>
    <n v="309071552"/>
    <x v="256"/>
    <x v="1"/>
    <x v="2"/>
    <n v="1227.90341712391"/>
  </r>
  <r>
    <n v="309"/>
    <x v="8"/>
    <n v="30907"/>
    <x v="39"/>
    <n v="309071552"/>
    <x v="256"/>
    <x v="2"/>
    <x v="0"/>
    <n v="10517.559905349401"/>
  </r>
  <r>
    <n v="309"/>
    <x v="8"/>
    <n v="30907"/>
    <x v="39"/>
    <n v="309071552"/>
    <x v="256"/>
    <x v="2"/>
    <x v="1"/>
    <n v="1504.7171858230299"/>
  </r>
  <r>
    <n v="309"/>
    <x v="8"/>
    <n v="30907"/>
    <x v="39"/>
    <n v="309071552"/>
    <x v="256"/>
    <x v="2"/>
    <x v="2"/>
    <n v="1263.80244056165"/>
  </r>
  <r>
    <n v="309"/>
    <x v="8"/>
    <n v="30907"/>
    <x v="39"/>
    <n v="309071552"/>
    <x v="256"/>
    <x v="3"/>
    <x v="0"/>
    <n v="11694.519745066"/>
  </r>
  <r>
    <n v="309"/>
    <x v="8"/>
    <n v="30907"/>
    <x v="39"/>
    <n v="309071552"/>
    <x v="256"/>
    <x v="3"/>
    <x v="1"/>
    <n v="1663.79611183524"/>
  </r>
  <r>
    <n v="309"/>
    <x v="8"/>
    <n v="30907"/>
    <x v="39"/>
    <n v="309071552"/>
    <x v="256"/>
    <x v="3"/>
    <x v="2"/>
    <n v="1326.2973028921999"/>
  </r>
  <r>
    <n v="309"/>
    <x v="8"/>
    <n v="30907"/>
    <x v="39"/>
    <n v="309071552"/>
    <x v="256"/>
    <x v="4"/>
    <x v="0"/>
    <n v="12089.7380509986"/>
  </r>
  <r>
    <n v="309"/>
    <x v="8"/>
    <n v="30907"/>
    <x v="39"/>
    <n v="309071552"/>
    <x v="256"/>
    <x v="4"/>
    <x v="1"/>
    <n v="1744.917571276"/>
  </r>
  <r>
    <n v="309"/>
    <x v="8"/>
    <n v="30907"/>
    <x v="39"/>
    <n v="309071552"/>
    <x v="256"/>
    <x v="4"/>
    <x v="2"/>
    <n v="1368.30821454233"/>
  </r>
  <r>
    <n v="309"/>
    <x v="8"/>
    <n v="30907"/>
    <x v="39"/>
    <n v="309071552"/>
    <x v="256"/>
    <x v="5"/>
    <x v="0"/>
    <n v="12120.6607015753"/>
  </r>
  <r>
    <n v="309"/>
    <x v="8"/>
    <n v="30907"/>
    <x v="39"/>
    <n v="309071552"/>
    <x v="256"/>
    <x v="5"/>
    <x v="1"/>
    <n v="1753.56771584792"/>
  </r>
  <r>
    <n v="309"/>
    <x v="8"/>
    <n v="30907"/>
    <x v="39"/>
    <n v="309071552"/>
    <x v="256"/>
    <x v="5"/>
    <x v="2"/>
    <n v="1402.76402084392"/>
  </r>
  <r>
    <n v="309"/>
    <x v="8"/>
    <n v="30907"/>
    <x v="39"/>
    <n v="309071553"/>
    <x v="257"/>
    <x v="0"/>
    <x v="0"/>
    <n v="9457"/>
  </r>
  <r>
    <n v="309"/>
    <x v="8"/>
    <n v="30907"/>
    <x v="39"/>
    <n v="309071553"/>
    <x v="257"/>
    <x v="0"/>
    <x v="1"/>
    <n v="1408"/>
  </r>
  <r>
    <n v="309"/>
    <x v="8"/>
    <n v="30907"/>
    <x v="39"/>
    <n v="309071553"/>
    <x v="257"/>
    <x v="0"/>
    <x v="2"/>
    <n v="1179"/>
  </r>
  <r>
    <n v="309"/>
    <x v="8"/>
    <n v="30907"/>
    <x v="39"/>
    <n v="309071553"/>
    <x v="257"/>
    <x v="1"/>
    <x v="0"/>
    <n v="10475.457970403901"/>
  </r>
  <r>
    <n v="309"/>
    <x v="8"/>
    <n v="30907"/>
    <x v="39"/>
    <n v="309071553"/>
    <x v="257"/>
    <x v="1"/>
    <x v="1"/>
    <n v="1432.3960471688299"/>
  </r>
  <r>
    <n v="309"/>
    <x v="8"/>
    <n v="30907"/>
    <x v="39"/>
    <n v="309071553"/>
    <x v="257"/>
    <x v="1"/>
    <x v="2"/>
    <n v="1257.7264472792499"/>
  </r>
  <r>
    <n v="309"/>
    <x v="8"/>
    <n v="30907"/>
    <x v="39"/>
    <n v="309071553"/>
    <x v="257"/>
    <x v="2"/>
    <x v="0"/>
    <n v="10999.0598415444"/>
  </r>
  <r>
    <n v="309"/>
    <x v="8"/>
    <n v="30907"/>
    <x v="39"/>
    <n v="309071553"/>
    <x v="257"/>
    <x v="2"/>
    <x v="1"/>
    <n v="1454.1737138905301"/>
  </r>
  <r>
    <n v="309"/>
    <x v="8"/>
    <n v="30907"/>
    <x v="39"/>
    <n v="309071553"/>
    <x v="257"/>
    <x v="2"/>
    <x v="2"/>
    <n v="1253.2017024280799"/>
  </r>
  <r>
    <n v="309"/>
    <x v="8"/>
    <n v="30907"/>
    <x v="39"/>
    <n v="309071553"/>
    <x v="257"/>
    <x v="3"/>
    <x v="0"/>
    <n v="11161.737748109599"/>
  </r>
  <r>
    <n v="309"/>
    <x v="8"/>
    <n v="30907"/>
    <x v="39"/>
    <n v="309071553"/>
    <x v="257"/>
    <x v="3"/>
    <x v="1"/>
    <n v="1496.31475056302"/>
  </r>
  <r>
    <n v="309"/>
    <x v="8"/>
    <n v="30907"/>
    <x v="39"/>
    <n v="309071553"/>
    <x v="257"/>
    <x v="3"/>
    <x v="2"/>
    <n v="1225.1413262204401"/>
  </r>
  <r>
    <n v="309"/>
    <x v="8"/>
    <n v="30907"/>
    <x v="39"/>
    <n v="309071553"/>
    <x v="257"/>
    <x v="4"/>
    <x v="0"/>
    <n v="11127.6445658999"/>
  </r>
  <r>
    <n v="309"/>
    <x v="8"/>
    <n v="30907"/>
    <x v="39"/>
    <n v="309071553"/>
    <x v="257"/>
    <x v="4"/>
    <x v="1"/>
    <n v="1531.71862705986"/>
  </r>
  <r>
    <n v="309"/>
    <x v="8"/>
    <n v="30907"/>
    <x v="39"/>
    <n v="309071553"/>
    <x v="257"/>
    <x v="4"/>
    <x v="2"/>
    <n v="1233.8878722961799"/>
  </r>
  <r>
    <n v="309"/>
    <x v="8"/>
    <n v="30907"/>
    <x v="39"/>
    <n v="309071553"/>
    <x v="257"/>
    <x v="5"/>
    <x v="0"/>
    <n v="11091.1945152021"/>
  </r>
  <r>
    <n v="309"/>
    <x v="8"/>
    <n v="30907"/>
    <x v="39"/>
    <n v="309071553"/>
    <x v="257"/>
    <x v="5"/>
    <x v="1"/>
    <n v="1541.74472208306"/>
  </r>
  <r>
    <n v="309"/>
    <x v="8"/>
    <n v="30907"/>
    <x v="39"/>
    <n v="309071553"/>
    <x v="257"/>
    <x v="5"/>
    <x v="2"/>
    <n v="1265.90327037107"/>
  </r>
  <r>
    <n v="309"/>
    <x v="8"/>
    <n v="30907"/>
    <x v="39"/>
    <n v="309071554"/>
    <x v="258"/>
    <x v="0"/>
    <x v="0"/>
    <n v="8150"/>
  </r>
  <r>
    <n v="309"/>
    <x v="8"/>
    <n v="30907"/>
    <x v="39"/>
    <n v="309071554"/>
    <x v="258"/>
    <x v="0"/>
    <x v="1"/>
    <n v="1175"/>
  </r>
  <r>
    <n v="309"/>
    <x v="8"/>
    <n v="30907"/>
    <x v="39"/>
    <n v="309071554"/>
    <x v="258"/>
    <x v="0"/>
    <x v="2"/>
    <n v="744"/>
  </r>
  <r>
    <n v="309"/>
    <x v="8"/>
    <n v="30907"/>
    <x v="39"/>
    <n v="309071554"/>
    <x v="258"/>
    <x v="1"/>
    <x v="0"/>
    <n v="11419.6854871915"/>
  </r>
  <r>
    <n v="309"/>
    <x v="8"/>
    <n v="30907"/>
    <x v="39"/>
    <n v="309071554"/>
    <x v="258"/>
    <x v="1"/>
    <x v="1"/>
    <n v="1470.6289865460999"/>
  </r>
  <r>
    <n v="309"/>
    <x v="8"/>
    <n v="30907"/>
    <x v="39"/>
    <n v="309071554"/>
    <x v="258"/>
    <x v="1"/>
    <x v="2"/>
    <n v="1080.13414367887"/>
  </r>
  <r>
    <n v="309"/>
    <x v="8"/>
    <n v="30907"/>
    <x v="39"/>
    <n v="309071554"/>
    <x v="258"/>
    <x v="2"/>
    <x v="0"/>
    <n v="12209.901727590999"/>
  </r>
  <r>
    <n v="309"/>
    <x v="8"/>
    <n v="30907"/>
    <x v="39"/>
    <n v="309071554"/>
    <x v="258"/>
    <x v="2"/>
    <x v="1"/>
    <n v="1585.1153460610001"/>
  </r>
  <r>
    <n v="309"/>
    <x v="8"/>
    <n v="30907"/>
    <x v="39"/>
    <n v="309071554"/>
    <x v="258"/>
    <x v="2"/>
    <x v="2"/>
    <n v="1109.4109388688601"/>
  </r>
  <r>
    <n v="309"/>
    <x v="8"/>
    <n v="30907"/>
    <x v="39"/>
    <n v="309071554"/>
    <x v="258"/>
    <x v="3"/>
    <x v="0"/>
    <n v="12491.560726261499"/>
  </r>
  <r>
    <n v="309"/>
    <x v="8"/>
    <n v="30907"/>
    <x v="39"/>
    <n v="309071554"/>
    <x v="258"/>
    <x v="3"/>
    <x v="1"/>
    <n v="1669.3384701546499"/>
  </r>
  <r>
    <n v="309"/>
    <x v="8"/>
    <n v="30907"/>
    <x v="39"/>
    <n v="309071554"/>
    <x v="258"/>
    <x v="3"/>
    <x v="2"/>
    <n v="1102.81732466517"/>
  </r>
  <r>
    <n v="309"/>
    <x v="8"/>
    <n v="30907"/>
    <x v="39"/>
    <n v="309071554"/>
    <x v="258"/>
    <x v="4"/>
    <x v="0"/>
    <n v="12474.2912532382"/>
  </r>
  <r>
    <n v="309"/>
    <x v="8"/>
    <n v="30907"/>
    <x v="39"/>
    <n v="309071554"/>
    <x v="258"/>
    <x v="4"/>
    <x v="1"/>
    <n v="1677.5583992531999"/>
  </r>
  <r>
    <n v="309"/>
    <x v="8"/>
    <n v="30907"/>
    <x v="39"/>
    <n v="309071554"/>
    <x v="258"/>
    <x v="4"/>
    <x v="2"/>
    <n v="1121.2700940955599"/>
  </r>
  <r>
    <n v="309"/>
    <x v="8"/>
    <n v="30907"/>
    <x v="39"/>
    <n v="309071554"/>
    <x v="258"/>
    <x v="5"/>
    <x v="0"/>
    <n v="12476.845535291801"/>
  </r>
  <r>
    <n v="309"/>
    <x v="8"/>
    <n v="30907"/>
    <x v="39"/>
    <n v="309071554"/>
    <x v="258"/>
    <x v="5"/>
    <x v="1"/>
    <n v="1652.2350046931499"/>
  </r>
  <r>
    <n v="309"/>
    <x v="8"/>
    <n v="30907"/>
    <x v="39"/>
    <n v="309071554"/>
    <x v="258"/>
    <x v="5"/>
    <x v="2"/>
    <n v="1151.74646731186"/>
  </r>
  <r>
    <n v="309"/>
    <x v="8"/>
    <n v="30907"/>
    <x v="39"/>
    <n v="309071555"/>
    <x v="259"/>
    <x v="0"/>
    <x v="0"/>
    <n v="8389"/>
  </r>
  <r>
    <n v="309"/>
    <x v="8"/>
    <n v="30907"/>
    <x v="39"/>
    <n v="309071555"/>
    <x v="259"/>
    <x v="0"/>
    <x v="1"/>
    <n v="1440"/>
  </r>
  <r>
    <n v="309"/>
    <x v="8"/>
    <n v="30907"/>
    <x v="39"/>
    <n v="309071555"/>
    <x v="259"/>
    <x v="0"/>
    <x v="2"/>
    <n v="870"/>
  </r>
  <r>
    <n v="309"/>
    <x v="8"/>
    <n v="30907"/>
    <x v="39"/>
    <n v="309071555"/>
    <x v="259"/>
    <x v="1"/>
    <x v="0"/>
    <n v="10304.7297662126"/>
  </r>
  <r>
    <n v="309"/>
    <x v="8"/>
    <n v="30907"/>
    <x v="39"/>
    <n v="309071555"/>
    <x v="259"/>
    <x v="1"/>
    <x v="1"/>
    <n v="1520.0700798575699"/>
  </r>
  <r>
    <n v="309"/>
    <x v="8"/>
    <n v="30907"/>
    <x v="39"/>
    <n v="309071555"/>
    <x v="259"/>
    <x v="1"/>
    <x v="2"/>
    <n v="1095.5018099896399"/>
  </r>
  <r>
    <n v="309"/>
    <x v="8"/>
    <n v="30907"/>
    <x v="39"/>
    <n v="309071555"/>
    <x v="259"/>
    <x v="2"/>
    <x v="0"/>
    <n v="10918.132879107199"/>
  </r>
  <r>
    <n v="309"/>
    <x v="8"/>
    <n v="30907"/>
    <x v="39"/>
    <n v="309071555"/>
    <x v="259"/>
    <x v="2"/>
    <x v="1"/>
    <n v="1503.21633496348"/>
  </r>
  <r>
    <n v="309"/>
    <x v="8"/>
    <n v="30907"/>
    <x v="39"/>
    <n v="309071555"/>
    <x v="259"/>
    <x v="2"/>
    <x v="2"/>
    <n v="1100.60765411496"/>
  </r>
  <r>
    <n v="309"/>
    <x v="8"/>
    <n v="30907"/>
    <x v="39"/>
    <n v="309071555"/>
    <x v="259"/>
    <x v="3"/>
    <x v="0"/>
    <n v="11196.295693927599"/>
  </r>
  <r>
    <n v="309"/>
    <x v="8"/>
    <n v="30907"/>
    <x v="39"/>
    <n v="309071555"/>
    <x v="259"/>
    <x v="3"/>
    <x v="1"/>
    <n v="1536.3394514345"/>
  </r>
  <r>
    <n v="309"/>
    <x v="8"/>
    <n v="30907"/>
    <x v="39"/>
    <n v="309071555"/>
    <x v="259"/>
    <x v="3"/>
    <x v="2"/>
    <n v="1064.3986107158401"/>
  </r>
  <r>
    <n v="309"/>
    <x v="8"/>
    <n v="30907"/>
    <x v="39"/>
    <n v="309071555"/>
    <x v="259"/>
    <x v="4"/>
    <x v="0"/>
    <n v="11201.8058385106"/>
  </r>
  <r>
    <n v="309"/>
    <x v="8"/>
    <n v="30907"/>
    <x v="39"/>
    <n v="309071555"/>
    <x v="259"/>
    <x v="4"/>
    <x v="1"/>
    <n v="1559.2897114734201"/>
  </r>
  <r>
    <n v="309"/>
    <x v="8"/>
    <n v="30907"/>
    <x v="39"/>
    <n v="309071555"/>
    <x v="259"/>
    <x v="4"/>
    <x v="2"/>
    <n v="1063.4722636296699"/>
  </r>
  <r>
    <n v="309"/>
    <x v="8"/>
    <n v="30907"/>
    <x v="39"/>
    <n v="309071555"/>
    <x v="259"/>
    <x v="5"/>
    <x v="0"/>
    <n v="11183.802258019899"/>
  </r>
  <r>
    <n v="309"/>
    <x v="8"/>
    <n v="30907"/>
    <x v="39"/>
    <n v="309071555"/>
    <x v="259"/>
    <x v="5"/>
    <x v="1"/>
    <n v="1562.16830355453"/>
  </r>
  <r>
    <n v="309"/>
    <x v="8"/>
    <n v="30907"/>
    <x v="39"/>
    <n v="309071555"/>
    <x v="259"/>
    <x v="5"/>
    <x v="2"/>
    <n v="1085.70199084106"/>
  </r>
  <r>
    <n v="309"/>
    <x v="8"/>
    <n v="30907"/>
    <x v="39"/>
    <n v="309071556"/>
    <x v="260"/>
    <x v="0"/>
    <x v="0"/>
    <n v="8953"/>
  </r>
  <r>
    <n v="309"/>
    <x v="8"/>
    <n v="30907"/>
    <x v="39"/>
    <n v="309071556"/>
    <x v="260"/>
    <x v="0"/>
    <x v="1"/>
    <n v="1498"/>
  </r>
  <r>
    <n v="309"/>
    <x v="8"/>
    <n v="30907"/>
    <x v="39"/>
    <n v="309071556"/>
    <x v="260"/>
    <x v="0"/>
    <x v="2"/>
    <n v="1128"/>
  </r>
  <r>
    <n v="309"/>
    <x v="8"/>
    <n v="30907"/>
    <x v="39"/>
    <n v="309071556"/>
    <x v="260"/>
    <x v="1"/>
    <x v="0"/>
    <n v="9874.6594557679091"/>
  </r>
  <r>
    <n v="309"/>
    <x v="8"/>
    <n v="30907"/>
    <x v="39"/>
    <n v="309071556"/>
    <x v="260"/>
    <x v="1"/>
    <x v="1"/>
    <n v="1440.01320495809"/>
  </r>
  <r>
    <n v="309"/>
    <x v="8"/>
    <n v="30907"/>
    <x v="39"/>
    <n v="309071556"/>
    <x v="260"/>
    <x v="1"/>
    <x v="2"/>
    <n v="1187.50800879745"/>
  </r>
  <r>
    <n v="309"/>
    <x v="8"/>
    <n v="30907"/>
    <x v="39"/>
    <n v="309071556"/>
    <x v="260"/>
    <x v="2"/>
    <x v="0"/>
    <n v="10355.6185510668"/>
  </r>
  <r>
    <n v="309"/>
    <x v="8"/>
    <n v="30907"/>
    <x v="39"/>
    <n v="309071556"/>
    <x v="260"/>
    <x v="2"/>
    <x v="1"/>
    <n v="1450.76464364191"/>
  </r>
  <r>
    <n v="309"/>
    <x v="8"/>
    <n v="30907"/>
    <x v="39"/>
    <n v="309071556"/>
    <x v="260"/>
    <x v="2"/>
    <x v="2"/>
    <n v="1165.19522786279"/>
  </r>
  <r>
    <n v="309"/>
    <x v="8"/>
    <n v="30907"/>
    <x v="39"/>
    <n v="309071556"/>
    <x v="260"/>
    <x v="3"/>
    <x v="0"/>
    <n v="10683.439148978199"/>
  </r>
  <r>
    <n v="309"/>
    <x v="8"/>
    <n v="30907"/>
    <x v="39"/>
    <n v="309071556"/>
    <x v="260"/>
    <x v="3"/>
    <x v="1"/>
    <n v="1524.42978668613"/>
  </r>
  <r>
    <n v="309"/>
    <x v="8"/>
    <n v="30907"/>
    <x v="39"/>
    <n v="309071556"/>
    <x v="260"/>
    <x v="3"/>
    <x v="2"/>
    <n v="1147.9262367173101"/>
  </r>
  <r>
    <n v="309"/>
    <x v="8"/>
    <n v="30907"/>
    <x v="39"/>
    <n v="309071556"/>
    <x v="260"/>
    <x v="4"/>
    <x v="0"/>
    <n v="10877.0575017385"/>
  </r>
  <r>
    <n v="309"/>
    <x v="8"/>
    <n v="30907"/>
    <x v="39"/>
    <n v="309071556"/>
    <x v="260"/>
    <x v="4"/>
    <x v="1"/>
    <n v="1589.06461693916"/>
  </r>
  <r>
    <n v="309"/>
    <x v="8"/>
    <n v="30907"/>
    <x v="39"/>
    <n v="309071556"/>
    <x v="260"/>
    <x v="4"/>
    <x v="2"/>
    <n v="1178.9475695451899"/>
  </r>
  <r>
    <n v="309"/>
    <x v="8"/>
    <n v="30907"/>
    <x v="39"/>
    <n v="309071556"/>
    <x v="260"/>
    <x v="5"/>
    <x v="0"/>
    <n v="10998.903159959"/>
  </r>
  <r>
    <n v="309"/>
    <x v="8"/>
    <n v="30907"/>
    <x v="39"/>
    <n v="309071556"/>
    <x v="260"/>
    <x v="5"/>
    <x v="1"/>
    <n v="1617.99557802199"/>
  </r>
  <r>
    <n v="309"/>
    <x v="8"/>
    <n v="30907"/>
    <x v="39"/>
    <n v="309071556"/>
    <x v="260"/>
    <x v="5"/>
    <x v="2"/>
    <n v="1223.1390962097601"/>
  </r>
  <r>
    <n v="309"/>
    <x v="8"/>
    <n v="30907"/>
    <x v="39"/>
    <n v="309071557"/>
    <x v="261"/>
    <x v="0"/>
    <x v="0"/>
    <n v="15982"/>
  </r>
  <r>
    <n v="309"/>
    <x v="8"/>
    <n v="30907"/>
    <x v="39"/>
    <n v="309071557"/>
    <x v="261"/>
    <x v="0"/>
    <x v="1"/>
    <n v="2589"/>
  </r>
  <r>
    <n v="309"/>
    <x v="8"/>
    <n v="30907"/>
    <x v="39"/>
    <n v="309071557"/>
    <x v="261"/>
    <x v="0"/>
    <x v="2"/>
    <n v="2095"/>
  </r>
  <r>
    <n v="309"/>
    <x v="8"/>
    <n v="30907"/>
    <x v="39"/>
    <n v="309071557"/>
    <x v="261"/>
    <x v="1"/>
    <x v="0"/>
    <n v="17604.299917072902"/>
  </r>
  <r>
    <n v="309"/>
    <x v="8"/>
    <n v="30907"/>
    <x v="39"/>
    <n v="309071557"/>
    <x v="261"/>
    <x v="1"/>
    <x v="1"/>
    <n v="2541.2321040085599"/>
  </r>
  <r>
    <n v="309"/>
    <x v="8"/>
    <n v="30907"/>
    <x v="39"/>
    <n v="309071557"/>
    <x v="261"/>
    <x v="1"/>
    <x v="2"/>
    <n v="2130.8076924884399"/>
  </r>
  <r>
    <n v="309"/>
    <x v="8"/>
    <n v="30907"/>
    <x v="39"/>
    <n v="309071557"/>
    <x v="261"/>
    <x v="2"/>
    <x v="0"/>
    <n v="19103.338069718699"/>
  </r>
  <r>
    <n v="309"/>
    <x v="8"/>
    <n v="30907"/>
    <x v="39"/>
    <n v="309071557"/>
    <x v="261"/>
    <x v="2"/>
    <x v="1"/>
    <n v="2622.3184475201201"/>
  </r>
  <r>
    <n v="309"/>
    <x v="8"/>
    <n v="30907"/>
    <x v="39"/>
    <n v="309071557"/>
    <x v="261"/>
    <x v="2"/>
    <x v="2"/>
    <n v="2153.44996976721"/>
  </r>
  <r>
    <n v="309"/>
    <x v="8"/>
    <n v="30907"/>
    <x v="39"/>
    <n v="309071557"/>
    <x v="261"/>
    <x v="3"/>
    <x v="0"/>
    <n v="20381.216102554499"/>
  </r>
  <r>
    <n v="309"/>
    <x v="8"/>
    <n v="30907"/>
    <x v="39"/>
    <n v="309071557"/>
    <x v="261"/>
    <x v="3"/>
    <x v="1"/>
    <n v="2815.4849767691699"/>
  </r>
  <r>
    <n v="309"/>
    <x v="8"/>
    <n v="30907"/>
    <x v="39"/>
    <n v="309071557"/>
    <x v="261"/>
    <x v="3"/>
    <x v="2"/>
    <n v="2182.3223058609301"/>
  </r>
  <r>
    <n v="309"/>
    <x v="8"/>
    <n v="30907"/>
    <x v="39"/>
    <n v="309071557"/>
    <x v="261"/>
    <x v="4"/>
    <x v="0"/>
    <n v="20982.545778532902"/>
  </r>
  <r>
    <n v="309"/>
    <x v="8"/>
    <n v="30907"/>
    <x v="39"/>
    <n v="309071557"/>
    <x v="261"/>
    <x v="4"/>
    <x v="1"/>
    <n v="2951.7672931962402"/>
  </r>
  <r>
    <n v="309"/>
    <x v="8"/>
    <n v="30907"/>
    <x v="39"/>
    <n v="309071557"/>
    <x v="261"/>
    <x v="4"/>
    <x v="2"/>
    <n v="2253.3473031336898"/>
  </r>
  <r>
    <n v="309"/>
    <x v="8"/>
    <n v="30907"/>
    <x v="39"/>
    <n v="309071557"/>
    <x v="261"/>
    <x v="5"/>
    <x v="0"/>
    <n v="22080.7175018214"/>
  </r>
  <r>
    <n v="309"/>
    <x v="8"/>
    <n v="30907"/>
    <x v="39"/>
    <n v="309071557"/>
    <x v="261"/>
    <x v="5"/>
    <x v="1"/>
    <n v="3124.0537306394099"/>
  </r>
  <r>
    <n v="309"/>
    <x v="8"/>
    <n v="30907"/>
    <x v="39"/>
    <n v="309071557"/>
    <x v="261"/>
    <x v="5"/>
    <x v="2"/>
    <n v="2429.4395833317599"/>
  </r>
  <r>
    <n v="309"/>
    <x v="8"/>
    <n v="30907"/>
    <x v="39"/>
    <n v="309071558"/>
    <x v="262"/>
    <x v="0"/>
    <x v="0"/>
    <n v="5740"/>
  </r>
  <r>
    <n v="309"/>
    <x v="8"/>
    <n v="30907"/>
    <x v="39"/>
    <n v="309071558"/>
    <x v="262"/>
    <x v="0"/>
    <x v="1"/>
    <n v="825"/>
  </r>
  <r>
    <n v="309"/>
    <x v="8"/>
    <n v="30907"/>
    <x v="39"/>
    <n v="309071558"/>
    <x v="262"/>
    <x v="0"/>
    <x v="2"/>
    <n v="561"/>
  </r>
  <r>
    <n v="309"/>
    <x v="8"/>
    <n v="30907"/>
    <x v="39"/>
    <n v="309071558"/>
    <x v="262"/>
    <x v="1"/>
    <x v="0"/>
    <n v="7256.3726658609603"/>
  </r>
  <r>
    <n v="309"/>
    <x v="8"/>
    <n v="30907"/>
    <x v="39"/>
    <n v="309071558"/>
    <x v="262"/>
    <x v="1"/>
    <x v="1"/>
    <n v="922.00084425649004"/>
  </r>
  <r>
    <n v="309"/>
    <x v="8"/>
    <n v="30907"/>
    <x v="39"/>
    <n v="309071558"/>
    <x v="262"/>
    <x v="1"/>
    <x v="2"/>
    <n v="693.31154006797397"/>
  </r>
  <r>
    <n v="309"/>
    <x v="8"/>
    <n v="30907"/>
    <x v="39"/>
    <n v="309071558"/>
    <x v="262"/>
    <x v="2"/>
    <x v="0"/>
    <n v="7595.7112040174097"/>
  </r>
  <r>
    <n v="309"/>
    <x v="8"/>
    <n v="30907"/>
    <x v="39"/>
    <n v="309071558"/>
    <x v="262"/>
    <x v="2"/>
    <x v="1"/>
    <n v="925.80910817961296"/>
  </r>
  <r>
    <n v="309"/>
    <x v="8"/>
    <n v="30907"/>
    <x v="39"/>
    <n v="309071558"/>
    <x v="262"/>
    <x v="2"/>
    <x v="2"/>
    <n v="691.38904879845597"/>
  </r>
  <r>
    <n v="309"/>
    <x v="8"/>
    <n v="30907"/>
    <x v="39"/>
    <n v="309071558"/>
    <x v="262"/>
    <x v="3"/>
    <x v="0"/>
    <n v="7690.72522122183"/>
  </r>
  <r>
    <n v="309"/>
    <x v="8"/>
    <n v="30907"/>
    <x v="39"/>
    <n v="309071558"/>
    <x v="262"/>
    <x v="3"/>
    <x v="1"/>
    <n v="951.28013416132001"/>
  </r>
  <r>
    <n v="309"/>
    <x v="8"/>
    <n v="30907"/>
    <x v="39"/>
    <n v="309071558"/>
    <x v="262"/>
    <x v="3"/>
    <x v="2"/>
    <n v="669.459238884559"/>
  </r>
  <r>
    <n v="309"/>
    <x v="8"/>
    <n v="30907"/>
    <x v="39"/>
    <n v="309071558"/>
    <x v="262"/>
    <x v="4"/>
    <x v="0"/>
    <n v="7795.7643090729598"/>
  </r>
  <r>
    <n v="309"/>
    <x v="8"/>
    <n v="30907"/>
    <x v="39"/>
    <n v="309071558"/>
    <x v="262"/>
    <x v="4"/>
    <x v="1"/>
    <n v="987.91741108513895"/>
  </r>
  <r>
    <n v="309"/>
    <x v="8"/>
    <n v="30907"/>
    <x v="39"/>
    <n v="309071558"/>
    <x v="262"/>
    <x v="4"/>
    <x v="2"/>
    <n v="685.67491200661595"/>
  </r>
  <r>
    <n v="309"/>
    <x v="8"/>
    <n v="30907"/>
    <x v="39"/>
    <n v="309071558"/>
    <x v="262"/>
    <x v="5"/>
    <x v="0"/>
    <n v="7974.5764463752103"/>
  </r>
  <r>
    <n v="309"/>
    <x v="8"/>
    <n v="30907"/>
    <x v="39"/>
    <n v="309071558"/>
    <x v="262"/>
    <x v="5"/>
    <x v="1"/>
    <n v="1021.45196146228"/>
  </r>
  <r>
    <n v="309"/>
    <x v="8"/>
    <n v="30907"/>
    <x v="39"/>
    <n v="309071558"/>
    <x v="262"/>
    <x v="5"/>
    <x v="2"/>
    <n v="721.72255903949304"/>
  </r>
  <r>
    <n v="309"/>
    <x v="8"/>
    <n v="30908"/>
    <x v="40"/>
    <n v="309081259"/>
    <x v="263"/>
    <x v="0"/>
    <x v="0"/>
    <n v="3800"/>
  </r>
  <r>
    <n v="309"/>
    <x v="8"/>
    <n v="30908"/>
    <x v="40"/>
    <n v="309081259"/>
    <x v="263"/>
    <x v="0"/>
    <x v="1"/>
    <n v="317"/>
  </r>
  <r>
    <n v="309"/>
    <x v="8"/>
    <n v="30908"/>
    <x v="40"/>
    <n v="309081259"/>
    <x v="263"/>
    <x v="0"/>
    <x v="2"/>
    <n v="307"/>
  </r>
  <r>
    <n v="309"/>
    <x v="8"/>
    <n v="30908"/>
    <x v="40"/>
    <n v="309081259"/>
    <x v="263"/>
    <x v="1"/>
    <x v="0"/>
    <n v="3992.2572354425201"/>
  </r>
  <r>
    <n v="309"/>
    <x v="8"/>
    <n v="30908"/>
    <x v="40"/>
    <n v="309081259"/>
    <x v="263"/>
    <x v="1"/>
    <x v="1"/>
    <n v="320.88694456013002"/>
  </r>
  <r>
    <n v="309"/>
    <x v="8"/>
    <n v="30908"/>
    <x v="40"/>
    <n v="309081259"/>
    <x v="263"/>
    <x v="1"/>
    <x v="2"/>
    <n v="329.46862258997402"/>
  </r>
  <r>
    <n v="309"/>
    <x v="8"/>
    <n v="30908"/>
    <x v="40"/>
    <n v="309081259"/>
    <x v="263"/>
    <x v="2"/>
    <x v="0"/>
    <n v="4167.8140104737104"/>
  </r>
  <r>
    <n v="309"/>
    <x v="8"/>
    <n v="30908"/>
    <x v="40"/>
    <n v="309081259"/>
    <x v="263"/>
    <x v="2"/>
    <x v="1"/>
    <n v="317.94260074575999"/>
  </r>
  <r>
    <n v="309"/>
    <x v="8"/>
    <n v="30908"/>
    <x v="40"/>
    <n v="309081259"/>
    <x v="263"/>
    <x v="2"/>
    <x v="2"/>
    <n v="332.327220022836"/>
  </r>
  <r>
    <n v="309"/>
    <x v="8"/>
    <n v="30908"/>
    <x v="40"/>
    <n v="309081259"/>
    <x v="263"/>
    <x v="3"/>
    <x v="0"/>
    <n v="4215.1732911450199"/>
  </r>
  <r>
    <n v="309"/>
    <x v="8"/>
    <n v="30908"/>
    <x v="40"/>
    <n v="309081259"/>
    <x v="263"/>
    <x v="3"/>
    <x v="1"/>
    <n v="319.39216560539501"/>
  </r>
  <r>
    <n v="309"/>
    <x v="8"/>
    <n v="30908"/>
    <x v="40"/>
    <n v="309081259"/>
    <x v="263"/>
    <x v="3"/>
    <x v="2"/>
    <n v="318.078202191917"/>
  </r>
  <r>
    <n v="309"/>
    <x v="8"/>
    <n v="30908"/>
    <x v="40"/>
    <n v="309081259"/>
    <x v="263"/>
    <x v="4"/>
    <x v="0"/>
    <n v="4219.1596266517799"/>
  </r>
  <r>
    <n v="309"/>
    <x v="8"/>
    <n v="30908"/>
    <x v="40"/>
    <n v="309081259"/>
    <x v="263"/>
    <x v="4"/>
    <x v="1"/>
    <n v="320.83410706575398"/>
  </r>
  <r>
    <n v="309"/>
    <x v="8"/>
    <n v="30908"/>
    <x v="40"/>
    <n v="309081259"/>
    <x v="263"/>
    <x v="4"/>
    <x v="2"/>
    <n v="315.533811362466"/>
  </r>
  <r>
    <n v="309"/>
    <x v="8"/>
    <n v="30908"/>
    <x v="40"/>
    <n v="309081259"/>
    <x v="263"/>
    <x v="5"/>
    <x v="0"/>
    <n v="4222.6189777030704"/>
  </r>
  <r>
    <n v="309"/>
    <x v="8"/>
    <n v="30908"/>
    <x v="40"/>
    <n v="309081259"/>
    <x v="263"/>
    <x v="5"/>
    <x v="1"/>
    <n v="317.66873661582298"/>
  </r>
  <r>
    <n v="309"/>
    <x v="8"/>
    <n v="30908"/>
    <x v="40"/>
    <n v="309081259"/>
    <x v="263"/>
    <x v="5"/>
    <x v="2"/>
    <n v="317.92004372199301"/>
  </r>
  <r>
    <n v="309"/>
    <x v="8"/>
    <n v="30908"/>
    <x v="40"/>
    <n v="309081260"/>
    <x v="264"/>
    <x v="0"/>
    <x v="0"/>
    <n v="6046"/>
  </r>
  <r>
    <n v="309"/>
    <x v="8"/>
    <n v="30908"/>
    <x v="40"/>
    <n v="309081260"/>
    <x v="264"/>
    <x v="0"/>
    <x v="1"/>
    <n v="679"/>
  </r>
  <r>
    <n v="309"/>
    <x v="8"/>
    <n v="30908"/>
    <x v="40"/>
    <n v="309081260"/>
    <x v="264"/>
    <x v="0"/>
    <x v="2"/>
    <n v="554"/>
  </r>
  <r>
    <n v="309"/>
    <x v="8"/>
    <n v="30908"/>
    <x v="40"/>
    <n v="309081260"/>
    <x v="264"/>
    <x v="1"/>
    <x v="0"/>
    <n v="6330.5212562202396"/>
  </r>
  <r>
    <n v="309"/>
    <x v="8"/>
    <n v="30908"/>
    <x v="40"/>
    <n v="309081260"/>
    <x v="264"/>
    <x v="1"/>
    <x v="1"/>
    <n v="548.54490522317099"/>
  </r>
  <r>
    <n v="309"/>
    <x v="8"/>
    <n v="30908"/>
    <x v="40"/>
    <n v="309081260"/>
    <x v="264"/>
    <x v="1"/>
    <x v="2"/>
    <n v="567.05482509299702"/>
  </r>
  <r>
    <n v="309"/>
    <x v="8"/>
    <n v="30908"/>
    <x v="40"/>
    <n v="309081260"/>
    <x v="264"/>
    <x v="2"/>
    <x v="0"/>
    <n v="6487.7416302319598"/>
  </r>
  <r>
    <n v="309"/>
    <x v="8"/>
    <n v="30908"/>
    <x v="40"/>
    <n v="309081260"/>
    <x v="264"/>
    <x v="2"/>
    <x v="1"/>
    <n v="517.14852457005895"/>
  </r>
  <r>
    <n v="309"/>
    <x v="8"/>
    <n v="30908"/>
    <x v="40"/>
    <n v="309081260"/>
    <x v="264"/>
    <x v="2"/>
    <x v="2"/>
    <n v="511.53357045319899"/>
  </r>
  <r>
    <n v="309"/>
    <x v="8"/>
    <n v="30908"/>
    <x v="40"/>
    <n v="309081260"/>
    <x v="264"/>
    <x v="3"/>
    <x v="0"/>
    <n v="6757.2556810721499"/>
  </r>
  <r>
    <n v="309"/>
    <x v="8"/>
    <n v="30908"/>
    <x v="40"/>
    <n v="309081260"/>
    <x v="264"/>
    <x v="3"/>
    <x v="1"/>
    <n v="534.18438246807705"/>
  </r>
  <r>
    <n v="309"/>
    <x v="8"/>
    <n v="30908"/>
    <x v="40"/>
    <n v="309081260"/>
    <x v="264"/>
    <x v="3"/>
    <x v="2"/>
    <n v="494.08916058999802"/>
  </r>
  <r>
    <n v="309"/>
    <x v="8"/>
    <n v="30908"/>
    <x v="40"/>
    <n v="309081260"/>
    <x v="264"/>
    <x v="4"/>
    <x v="0"/>
    <n v="7017.9741028611197"/>
  </r>
  <r>
    <n v="309"/>
    <x v="8"/>
    <n v="30908"/>
    <x v="40"/>
    <n v="309081260"/>
    <x v="264"/>
    <x v="4"/>
    <x v="1"/>
    <n v="556.64723995220402"/>
  </r>
  <r>
    <n v="309"/>
    <x v="8"/>
    <n v="30908"/>
    <x v="40"/>
    <n v="309081260"/>
    <x v="264"/>
    <x v="4"/>
    <x v="2"/>
    <n v="507.02926082825201"/>
  </r>
  <r>
    <n v="309"/>
    <x v="8"/>
    <n v="30908"/>
    <x v="40"/>
    <n v="309081260"/>
    <x v="264"/>
    <x v="5"/>
    <x v="0"/>
    <n v="7245.4474236285696"/>
  </r>
  <r>
    <n v="309"/>
    <x v="8"/>
    <n v="30908"/>
    <x v="40"/>
    <n v="309081260"/>
    <x v="264"/>
    <x v="5"/>
    <x v="1"/>
    <n v="571.15031281325196"/>
  </r>
  <r>
    <n v="309"/>
    <x v="8"/>
    <n v="30908"/>
    <x v="40"/>
    <n v="309081260"/>
    <x v="264"/>
    <x v="5"/>
    <x v="2"/>
    <n v="527.16650998564796"/>
  </r>
  <r>
    <n v="309"/>
    <x v="8"/>
    <n v="30908"/>
    <x v="40"/>
    <n v="309081262"/>
    <x v="265"/>
    <x v="0"/>
    <x v="0"/>
    <n v="14091"/>
  </r>
  <r>
    <n v="309"/>
    <x v="8"/>
    <n v="30908"/>
    <x v="40"/>
    <n v="309081262"/>
    <x v="265"/>
    <x v="0"/>
    <x v="1"/>
    <n v="1562"/>
  </r>
  <r>
    <n v="309"/>
    <x v="8"/>
    <n v="30908"/>
    <x v="40"/>
    <n v="309081262"/>
    <x v="265"/>
    <x v="0"/>
    <x v="2"/>
    <n v="1276"/>
  </r>
  <r>
    <n v="309"/>
    <x v="8"/>
    <n v="30908"/>
    <x v="40"/>
    <n v="309081262"/>
    <x v="265"/>
    <x v="1"/>
    <x v="0"/>
    <n v="15265.1311141802"/>
  </r>
  <r>
    <n v="309"/>
    <x v="8"/>
    <n v="30908"/>
    <x v="40"/>
    <n v="309081262"/>
    <x v="265"/>
    <x v="1"/>
    <x v="1"/>
    <n v="1594.46711850632"/>
  </r>
  <r>
    <n v="309"/>
    <x v="8"/>
    <n v="30908"/>
    <x v="40"/>
    <n v="309081262"/>
    <x v="265"/>
    <x v="1"/>
    <x v="2"/>
    <n v="1422.5422450731801"/>
  </r>
  <r>
    <n v="309"/>
    <x v="8"/>
    <n v="30908"/>
    <x v="40"/>
    <n v="309081262"/>
    <x v="265"/>
    <x v="2"/>
    <x v="0"/>
    <n v="16199.137802080601"/>
  </r>
  <r>
    <n v="309"/>
    <x v="8"/>
    <n v="30908"/>
    <x v="40"/>
    <n v="309081262"/>
    <x v="265"/>
    <x v="2"/>
    <x v="1"/>
    <n v="1616.8448897410999"/>
  </r>
  <r>
    <n v="309"/>
    <x v="8"/>
    <n v="30908"/>
    <x v="40"/>
    <n v="309081262"/>
    <x v="265"/>
    <x v="2"/>
    <x v="2"/>
    <n v="1473.05548780033"/>
  </r>
  <r>
    <n v="309"/>
    <x v="8"/>
    <n v="30908"/>
    <x v="40"/>
    <n v="309081262"/>
    <x v="265"/>
    <x v="3"/>
    <x v="0"/>
    <n v="17281.561681046998"/>
  </r>
  <r>
    <n v="309"/>
    <x v="8"/>
    <n v="30908"/>
    <x v="40"/>
    <n v="309081262"/>
    <x v="265"/>
    <x v="3"/>
    <x v="1"/>
    <n v="1728.5366337098999"/>
  </r>
  <r>
    <n v="309"/>
    <x v="8"/>
    <n v="30908"/>
    <x v="40"/>
    <n v="309081262"/>
    <x v="265"/>
    <x v="3"/>
    <x v="2"/>
    <n v="1501.8760589789899"/>
  </r>
  <r>
    <n v="309"/>
    <x v="8"/>
    <n v="30908"/>
    <x v="40"/>
    <n v="309081262"/>
    <x v="265"/>
    <x v="4"/>
    <x v="0"/>
    <n v="18232.496700826199"/>
  </r>
  <r>
    <n v="309"/>
    <x v="8"/>
    <n v="30908"/>
    <x v="40"/>
    <n v="309081262"/>
    <x v="265"/>
    <x v="4"/>
    <x v="1"/>
    <n v="1851.8210103956801"/>
  </r>
  <r>
    <n v="309"/>
    <x v="8"/>
    <n v="30908"/>
    <x v="40"/>
    <n v="309081262"/>
    <x v="265"/>
    <x v="4"/>
    <x v="2"/>
    <n v="1584.6444300969999"/>
  </r>
  <r>
    <n v="309"/>
    <x v="8"/>
    <n v="30908"/>
    <x v="40"/>
    <n v="309081262"/>
    <x v="265"/>
    <x v="5"/>
    <x v="0"/>
    <n v="19326.171054930401"/>
  </r>
  <r>
    <n v="309"/>
    <x v="8"/>
    <n v="30908"/>
    <x v="40"/>
    <n v="309081262"/>
    <x v="265"/>
    <x v="5"/>
    <x v="1"/>
    <n v="1966.24327437904"/>
  </r>
  <r>
    <n v="309"/>
    <x v="8"/>
    <n v="30908"/>
    <x v="40"/>
    <n v="309081262"/>
    <x v="265"/>
    <x v="5"/>
    <x v="2"/>
    <n v="1713.9500255695"/>
  </r>
  <r>
    <n v="309"/>
    <x v="8"/>
    <n v="30908"/>
    <x v="40"/>
    <n v="309081559"/>
    <x v="266"/>
    <x v="0"/>
    <x v="0"/>
    <n v="14292"/>
  </r>
  <r>
    <n v="309"/>
    <x v="8"/>
    <n v="30908"/>
    <x v="40"/>
    <n v="309081559"/>
    <x v="266"/>
    <x v="0"/>
    <x v="1"/>
    <n v="1521"/>
  </r>
  <r>
    <n v="309"/>
    <x v="8"/>
    <n v="30908"/>
    <x v="40"/>
    <n v="309081559"/>
    <x v="266"/>
    <x v="0"/>
    <x v="2"/>
    <n v="1313"/>
  </r>
  <r>
    <n v="309"/>
    <x v="8"/>
    <n v="30908"/>
    <x v="40"/>
    <n v="309081559"/>
    <x v="266"/>
    <x v="1"/>
    <x v="0"/>
    <n v="15545.299829444501"/>
  </r>
  <r>
    <n v="309"/>
    <x v="8"/>
    <n v="30908"/>
    <x v="40"/>
    <n v="309081559"/>
    <x v="266"/>
    <x v="1"/>
    <x v="1"/>
    <n v="1364.5559218168601"/>
  </r>
  <r>
    <n v="309"/>
    <x v="8"/>
    <n v="30908"/>
    <x v="40"/>
    <n v="309081559"/>
    <x v="266"/>
    <x v="1"/>
    <x v="2"/>
    <n v="1552.3777897436601"/>
  </r>
  <r>
    <n v="309"/>
    <x v="8"/>
    <n v="30908"/>
    <x v="40"/>
    <n v="309081559"/>
    <x v="266"/>
    <x v="2"/>
    <x v="0"/>
    <n v="16042.3830356095"/>
  </r>
  <r>
    <n v="309"/>
    <x v="8"/>
    <n v="30908"/>
    <x v="40"/>
    <n v="309081559"/>
    <x v="266"/>
    <x v="2"/>
    <x v="1"/>
    <n v="1292.7416800972601"/>
  </r>
  <r>
    <n v="309"/>
    <x v="8"/>
    <n v="30908"/>
    <x v="40"/>
    <n v="309081559"/>
    <x v="266"/>
    <x v="2"/>
    <x v="2"/>
    <n v="1463.5501470996201"/>
  </r>
  <r>
    <n v="309"/>
    <x v="8"/>
    <n v="30908"/>
    <x v="40"/>
    <n v="309081559"/>
    <x v="266"/>
    <x v="3"/>
    <x v="0"/>
    <n v="16332.533158525201"/>
  </r>
  <r>
    <n v="309"/>
    <x v="8"/>
    <n v="30908"/>
    <x v="40"/>
    <n v="309081559"/>
    <x v="266"/>
    <x v="3"/>
    <x v="1"/>
    <n v="1300.7008914986"/>
  </r>
  <r>
    <n v="309"/>
    <x v="8"/>
    <n v="30908"/>
    <x v="40"/>
    <n v="309081559"/>
    <x v="266"/>
    <x v="3"/>
    <x v="2"/>
    <n v="1378.64633457697"/>
  </r>
  <r>
    <n v="309"/>
    <x v="8"/>
    <n v="30908"/>
    <x v="40"/>
    <n v="309081559"/>
    <x v="266"/>
    <x v="4"/>
    <x v="0"/>
    <n v="16663.5309275455"/>
  </r>
  <r>
    <n v="309"/>
    <x v="8"/>
    <n v="30908"/>
    <x v="40"/>
    <n v="309081559"/>
    <x v="266"/>
    <x v="4"/>
    <x v="1"/>
    <n v="1330.6363940634701"/>
  </r>
  <r>
    <n v="309"/>
    <x v="8"/>
    <n v="30908"/>
    <x v="40"/>
    <n v="309081559"/>
    <x v="266"/>
    <x v="4"/>
    <x v="2"/>
    <n v="1393.7445595699301"/>
  </r>
  <r>
    <n v="309"/>
    <x v="8"/>
    <n v="30908"/>
    <x v="40"/>
    <n v="309081559"/>
    <x v="266"/>
    <x v="5"/>
    <x v="0"/>
    <n v="17072.568216235799"/>
  </r>
  <r>
    <n v="309"/>
    <x v="8"/>
    <n v="30908"/>
    <x v="40"/>
    <n v="309081559"/>
    <x v="266"/>
    <x v="5"/>
    <x v="1"/>
    <n v="1353.82739804007"/>
  </r>
  <r>
    <n v="309"/>
    <x v="8"/>
    <n v="30908"/>
    <x v="40"/>
    <n v="309081559"/>
    <x v="266"/>
    <x v="5"/>
    <x v="2"/>
    <n v="1440.2639191242399"/>
  </r>
  <r>
    <n v="309"/>
    <x v="8"/>
    <n v="30908"/>
    <x v="40"/>
    <n v="309081560"/>
    <x v="267"/>
    <x v="0"/>
    <x v="0"/>
    <n v="7694"/>
  </r>
  <r>
    <n v="309"/>
    <x v="8"/>
    <n v="30908"/>
    <x v="40"/>
    <n v="309081560"/>
    <x v="267"/>
    <x v="0"/>
    <x v="1"/>
    <n v="614"/>
  </r>
  <r>
    <n v="309"/>
    <x v="8"/>
    <n v="30908"/>
    <x v="40"/>
    <n v="309081560"/>
    <x v="267"/>
    <x v="0"/>
    <x v="2"/>
    <n v="562"/>
  </r>
  <r>
    <n v="309"/>
    <x v="8"/>
    <n v="30908"/>
    <x v="40"/>
    <n v="309081560"/>
    <x v="267"/>
    <x v="1"/>
    <x v="0"/>
    <n v="8257.3015355027692"/>
  </r>
  <r>
    <n v="309"/>
    <x v="8"/>
    <n v="30908"/>
    <x v="40"/>
    <n v="309081560"/>
    <x v="267"/>
    <x v="1"/>
    <x v="1"/>
    <n v="713.40703515948906"/>
  </r>
  <r>
    <n v="309"/>
    <x v="8"/>
    <n v="30908"/>
    <x v="40"/>
    <n v="309081560"/>
    <x v="267"/>
    <x v="1"/>
    <x v="2"/>
    <n v="755.52659090505097"/>
  </r>
  <r>
    <n v="309"/>
    <x v="8"/>
    <n v="30908"/>
    <x v="40"/>
    <n v="309081560"/>
    <x v="267"/>
    <x v="2"/>
    <x v="0"/>
    <n v="8861.7930759210594"/>
  </r>
  <r>
    <n v="309"/>
    <x v="8"/>
    <n v="30908"/>
    <x v="40"/>
    <n v="309081560"/>
    <x v="267"/>
    <x v="2"/>
    <x v="1"/>
    <n v="720.34822891250496"/>
  </r>
  <r>
    <n v="309"/>
    <x v="8"/>
    <n v="30908"/>
    <x v="40"/>
    <n v="309081560"/>
    <x v="267"/>
    <x v="2"/>
    <x v="2"/>
    <n v="806.72912679887997"/>
  </r>
  <r>
    <n v="309"/>
    <x v="8"/>
    <n v="30908"/>
    <x v="40"/>
    <n v="309081560"/>
    <x v="267"/>
    <x v="3"/>
    <x v="0"/>
    <n v="9981.3093863409104"/>
  </r>
  <r>
    <n v="309"/>
    <x v="8"/>
    <n v="30908"/>
    <x v="40"/>
    <n v="309081560"/>
    <x v="267"/>
    <x v="3"/>
    <x v="1"/>
    <n v="796.48955740502697"/>
  </r>
  <r>
    <n v="309"/>
    <x v="8"/>
    <n v="30908"/>
    <x v="40"/>
    <n v="309081560"/>
    <x v="267"/>
    <x v="3"/>
    <x v="2"/>
    <n v="855.49483872105702"/>
  </r>
  <r>
    <n v="309"/>
    <x v="8"/>
    <n v="30908"/>
    <x v="40"/>
    <n v="309081560"/>
    <x v="267"/>
    <x v="4"/>
    <x v="0"/>
    <n v="11457.016303994"/>
  </r>
  <r>
    <n v="309"/>
    <x v="8"/>
    <n v="30908"/>
    <x v="40"/>
    <n v="309081560"/>
    <x v="267"/>
    <x v="4"/>
    <x v="1"/>
    <n v="913.69440535125602"/>
  </r>
  <r>
    <n v="309"/>
    <x v="8"/>
    <n v="30908"/>
    <x v="40"/>
    <n v="309081560"/>
    <x v="267"/>
    <x v="4"/>
    <x v="2"/>
    <n v="966.69463267540903"/>
  </r>
  <r>
    <n v="309"/>
    <x v="8"/>
    <n v="30908"/>
    <x v="40"/>
    <n v="309081560"/>
    <x v="267"/>
    <x v="5"/>
    <x v="0"/>
    <n v="13572.088018508301"/>
  </r>
  <r>
    <n v="309"/>
    <x v="8"/>
    <n v="30908"/>
    <x v="40"/>
    <n v="309081560"/>
    <x v="267"/>
    <x v="5"/>
    <x v="1"/>
    <n v="1067.58016793005"/>
  </r>
  <r>
    <n v="309"/>
    <x v="8"/>
    <n v="30908"/>
    <x v="40"/>
    <n v="309081560"/>
    <x v="267"/>
    <x v="5"/>
    <x v="2"/>
    <n v="1150.2367946586401"/>
  </r>
  <r>
    <n v="309"/>
    <x v="8"/>
    <n v="30909"/>
    <x v="41"/>
    <n v="309091263"/>
    <x v="268"/>
    <x v="0"/>
    <x v="0"/>
    <n v="10602"/>
  </r>
  <r>
    <n v="309"/>
    <x v="8"/>
    <n v="30909"/>
    <x v="41"/>
    <n v="309091263"/>
    <x v="268"/>
    <x v="0"/>
    <x v="1"/>
    <n v="1014"/>
  </r>
  <r>
    <n v="309"/>
    <x v="8"/>
    <n v="30909"/>
    <x v="41"/>
    <n v="309091263"/>
    <x v="268"/>
    <x v="0"/>
    <x v="2"/>
    <n v="932"/>
  </r>
  <r>
    <n v="309"/>
    <x v="8"/>
    <n v="30909"/>
    <x v="41"/>
    <n v="309091263"/>
    <x v="268"/>
    <x v="1"/>
    <x v="0"/>
    <n v="10994.7647225935"/>
  </r>
  <r>
    <n v="309"/>
    <x v="8"/>
    <n v="30909"/>
    <x v="41"/>
    <n v="309091263"/>
    <x v="268"/>
    <x v="1"/>
    <x v="1"/>
    <n v="1000.29329878052"/>
  </r>
  <r>
    <n v="309"/>
    <x v="8"/>
    <n v="30909"/>
    <x v="41"/>
    <n v="309091263"/>
    <x v="268"/>
    <x v="1"/>
    <x v="2"/>
    <n v="971.02487877944895"/>
  </r>
  <r>
    <n v="309"/>
    <x v="8"/>
    <n v="30909"/>
    <x v="41"/>
    <n v="309091263"/>
    <x v="268"/>
    <x v="2"/>
    <x v="0"/>
    <n v="11559.3065539733"/>
  </r>
  <r>
    <n v="309"/>
    <x v="8"/>
    <n v="30909"/>
    <x v="41"/>
    <n v="309091263"/>
    <x v="268"/>
    <x v="2"/>
    <x v="1"/>
    <n v="997.26146237770399"/>
  </r>
  <r>
    <n v="309"/>
    <x v="8"/>
    <n v="30909"/>
    <x v="41"/>
    <n v="309091263"/>
    <x v="268"/>
    <x v="2"/>
    <x v="2"/>
    <n v="986.44400334756904"/>
  </r>
  <r>
    <n v="309"/>
    <x v="8"/>
    <n v="30909"/>
    <x v="41"/>
    <n v="309091263"/>
    <x v="268"/>
    <x v="3"/>
    <x v="0"/>
    <n v="12020.968597311001"/>
  </r>
  <r>
    <n v="309"/>
    <x v="8"/>
    <n v="30909"/>
    <x v="41"/>
    <n v="309091263"/>
    <x v="268"/>
    <x v="3"/>
    <x v="1"/>
    <n v="1036.53282982513"/>
  </r>
  <r>
    <n v="309"/>
    <x v="8"/>
    <n v="30909"/>
    <x v="41"/>
    <n v="309091263"/>
    <x v="268"/>
    <x v="3"/>
    <x v="2"/>
    <n v="970.22031948055701"/>
  </r>
  <r>
    <n v="309"/>
    <x v="8"/>
    <n v="30909"/>
    <x v="41"/>
    <n v="309091263"/>
    <x v="268"/>
    <x v="4"/>
    <x v="0"/>
    <n v="12640.3291959858"/>
  </r>
  <r>
    <n v="309"/>
    <x v="8"/>
    <n v="30909"/>
    <x v="41"/>
    <n v="309091263"/>
    <x v="268"/>
    <x v="4"/>
    <x v="1"/>
    <n v="1101.08087364977"/>
  </r>
  <r>
    <n v="309"/>
    <x v="8"/>
    <n v="30909"/>
    <x v="41"/>
    <n v="309091263"/>
    <x v="268"/>
    <x v="4"/>
    <x v="2"/>
    <n v="1015.13833999588"/>
  </r>
  <r>
    <n v="309"/>
    <x v="8"/>
    <n v="30909"/>
    <x v="41"/>
    <n v="309091263"/>
    <x v="268"/>
    <x v="5"/>
    <x v="0"/>
    <n v="13105.689248925601"/>
  </r>
  <r>
    <n v="309"/>
    <x v="8"/>
    <n v="30909"/>
    <x v="41"/>
    <n v="309091263"/>
    <x v="268"/>
    <x v="5"/>
    <x v="1"/>
    <n v="1134.97335834501"/>
  </r>
  <r>
    <n v="309"/>
    <x v="8"/>
    <n v="30909"/>
    <x v="41"/>
    <n v="309091263"/>
    <x v="268"/>
    <x v="5"/>
    <x v="2"/>
    <n v="1066.11034101686"/>
  </r>
  <r>
    <n v="309"/>
    <x v="8"/>
    <n v="30909"/>
    <x v="41"/>
    <n v="309091264"/>
    <x v="269"/>
    <x v="0"/>
    <x v="0"/>
    <n v="5348"/>
  </r>
  <r>
    <n v="309"/>
    <x v="8"/>
    <n v="30909"/>
    <x v="41"/>
    <n v="309091264"/>
    <x v="269"/>
    <x v="0"/>
    <x v="1"/>
    <n v="618"/>
  </r>
  <r>
    <n v="309"/>
    <x v="8"/>
    <n v="30909"/>
    <x v="41"/>
    <n v="309091264"/>
    <x v="269"/>
    <x v="0"/>
    <x v="2"/>
    <n v="548"/>
  </r>
  <r>
    <n v="309"/>
    <x v="8"/>
    <n v="30909"/>
    <x v="41"/>
    <n v="309091264"/>
    <x v="269"/>
    <x v="1"/>
    <x v="0"/>
    <n v="5763.4546204922499"/>
  </r>
  <r>
    <n v="309"/>
    <x v="8"/>
    <n v="30909"/>
    <x v="41"/>
    <n v="309091264"/>
    <x v="269"/>
    <x v="1"/>
    <x v="1"/>
    <n v="502.471208743673"/>
  </r>
  <r>
    <n v="309"/>
    <x v="8"/>
    <n v="30909"/>
    <x v="41"/>
    <n v="309091264"/>
    <x v="269"/>
    <x v="1"/>
    <x v="2"/>
    <n v="572.029409411242"/>
  </r>
  <r>
    <n v="309"/>
    <x v="8"/>
    <n v="30909"/>
    <x v="41"/>
    <n v="309091264"/>
    <x v="269"/>
    <x v="2"/>
    <x v="0"/>
    <n v="6014.2353529398297"/>
  </r>
  <r>
    <n v="309"/>
    <x v="8"/>
    <n v="30909"/>
    <x v="41"/>
    <n v="309091264"/>
    <x v="269"/>
    <x v="2"/>
    <x v="1"/>
    <n v="487.90028265647697"/>
  </r>
  <r>
    <n v="309"/>
    <x v="8"/>
    <n v="30909"/>
    <x v="41"/>
    <n v="309091264"/>
    <x v="269"/>
    <x v="2"/>
    <x v="2"/>
    <n v="538.64346206099799"/>
  </r>
  <r>
    <n v="309"/>
    <x v="8"/>
    <n v="30909"/>
    <x v="41"/>
    <n v="309091264"/>
    <x v="269"/>
    <x v="3"/>
    <x v="0"/>
    <n v="6051.9604706025802"/>
  </r>
  <r>
    <n v="309"/>
    <x v="8"/>
    <n v="30909"/>
    <x v="41"/>
    <n v="309091264"/>
    <x v="269"/>
    <x v="3"/>
    <x v="1"/>
    <n v="499.23326397153397"/>
  </r>
  <r>
    <n v="309"/>
    <x v="8"/>
    <n v="30909"/>
    <x v="41"/>
    <n v="309091264"/>
    <x v="269"/>
    <x v="3"/>
    <x v="2"/>
    <n v="506.62376879615698"/>
  </r>
  <r>
    <n v="309"/>
    <x v="8"/>
    <n v="30909"/>
    <x v="41"/>
    <n v="309091264"/>
    <x v="269"/>
    <x v="4"/>
    <x v="0"/>
    <n v="6062.3150107064002"/>
  </r>
  <r>
    <n v="309"/>
    <x v="8"/>
    <n v="30909"/>
    <x v="41"/>
    <n v="309091264"/>
    <x v="269"/>
    <x v="4"/>
    <x v="1"/>
    <n v="511.08071604975203"/>
  </r>
  <r>
    <n v="309"/>
    <x v="8"/>
    <n v="30909"/>
    <x v="41"/>
    <n v="309091264"/>
    <x v="269"/>
    <x v="4"/>
    <x v="2"/>
    <n v="513.72131096971395"/>
  </r>
  <r>
    <n v="309"/>
    <x v="8"/>
    <n v="30909"/>
    <x v="41"/>
    <n v="309091264"/>
    <x v="269"/>
    <x v="5"/>
    <x v="0"/>
    <n v="6102.0514422857104"/>
  </r>
  <r>
    <n v="309"/>
    <x v="8"/>
    <n v="30909"/>
    <x v="41"/>
    <n v="309091264"/>
    <x v="269"/>
    <x v="5"/>
    <x v="1"/>
    <n v="517.874588125998"/>
  </r>
  <r>
    <n v="309"/>
    <x v="8"/>
    <n v="30909"/>
    <x v="41"/>
    <n v="309091264"/>
    <x v="269"/>
    <x v="5"/>
    <x v="2"/>
    <n v="528.94944759913596"/>
  </r>
  <r>
    <n v="309"/>
    <x v="8"/>
    <n v="30909"/>
    <x v="41"/>
    <n v="309091265"/>
    <x v="270"/>
    <x v="0"/>
    <x v="0"/>
    <n v="7556"/>
  </r>
  <r>
    <n v="309"/>
    <x v="8"/>
    <n v="30909"/>
    <x v="41"/>
    <n v="309091265"/>
    <x v="270"/>
    <x v="0"/>
    <x v="1"/>
    <n v="716"/>
  </r>
  <r>
    <n v="309"/>
    <x v="8"/>
    <n v="30909"/>
    <x v="41"/>
    <n v="309091265"/>
    <x v="270"/>
    <x v="0"/>
    <x v="2"/>
    <n v="680"/>
  </r>
  <r>
    <n v="309"/>
    <x v="8"/>
    <n v="30909"/>
    <x v="41"/>
    <n v="309091265"/>
    <x v="270"/>
    <x v="1"/>
    <x v="0"/>
    <n v="7817.1938014386697"/>
  </r>
  <r>
    <n v="309"/>
    <x v="8"/>
    <n v="30909"/>
    <x v="41"/>
    <n v="309091265"/>
    <x v="270"/>
    <x v="1"/>
    <x v="1"/>
    <n v="627.78926601068702"/>
  </r>
  <r>
    <n v="309"/>
    <x v="8"/>
    <n v="30909"/>
    <x v="41"/>
    <n v="309091265"/>
    <x v="270"/>
    <x v="1"/>
    <x v="2"/>
    <n v="797.74705530941901"/>
  </r>
  <r>
    <n v="309"/>
    <x v="8"/>
    <n v="30909"/>
    <x v="41"/>
    <n v="309091265"/>
    <x v="270"/>
    <x v="2"/>
    <x v="0"/>
    <n v="8010.9188315914798"/>
  </r>
  <r>
    <n v="309"/>
    <x v="8"/>
    <n v="30909"/>
    <x v="41"/>
    <n v="309091265"/>
    <x v="270"/>
    <x v="2"/>
    <x v="1"/>
    <n v="623.13623131993597"/>
  </r>
  <r>
    <n v="309"/>
    <x v="8"/>
    <n v="30909"/>
    <x v="41"/>
    <n v="309091265"/>
    <x v="270"/>
    <x v="2"/>
    <x v="2"/>
    <n v="773.49160737301202"/>
  </r>
  <r>
    <n v="309"/>
    <x v="8"/>
    <n v="30909"/>
    <x v="41"/>
    <n v="309091265"/>
    <x v="270"/>
    <x v="3"/>
    <x v="0"/>
    <n v="8031.8845701325099"/>
  </r>
  <r>
    <n v="309"/>
    <x v="8"/>
    <n v="30909"/>
    <x v="41"/>
    <n v="309091265"/>
    <x v="270"/>
    <x v="3"/>
    <x v="1"/>
    <n v="639.248357203811"/>
  </r>
  <r>
    <n v="309"/>
    <x v="8"/>
    <n v="30909"/>
    <x v="41"/>
    <n v="309091265"/>
    <x v="270"/>
    <x v="3"/>
    <x v="2"/>
    <n v="745.65076177812398"/>
  </r>
  <r>
    <n v="309"/>
    <x v="8"/>
    <n v="30909"/>
    <x v="41"/>
    <n v="309091265"/>
    <x v="270"/>
    <x v="4"/>
    <x v="0"/>
    <n v="8007.59244060736"/>
  </r>
  <r>
    <n v="309"/>
    <x v="8"/>
    <n v="30909"/>
    <x v="41"/>
    <n v="309091265"/>
    <x v="270"/>
    <x v="4"/>
    <x v="1"/>
    <n v="657.52830905683095"/>
  </r>
  <r>
    <n v="309"/>
    <x v="8"/>
    <n v="30909"/>
    <x v="41"/>
    <n v="309091265"/>
    <x v="270"/>
    <x v="4"/>
    <x v="2"/>
    <n v="758.10234327226794"/>
  </r>
  <r>
    <n v="309"/>
    <x v="8"/>
    <n v="30909"/>
    <x v="41"/>
    <n v="309091265"/>
    <x v="270"/>
    <x v="5"/>
    <x v="0"/>
    <n v="7984.6518748845701"/>
  </r>
  <r>
    <n v="309"/>
    <x v="8"/>
    <n v="30909"/>
    <x v="41"/>
    <n v="309091265"/>
    <x v="270"/>
    <x v="5"/>
    <x v="1"/>
    <n v="664.05800341899101"/>
  </r>
  <r>
    <n v="309"/>
    <x v="8"/>
    <n v="30909"/>
    <x v="41"/>
    <n v="309091265"/>
    <x v="270"/>
    <x v="5"/>
    <x v="2"/>
    <n v="778.006646003377"/>
  </r>
  <r>
    <n v="309"/>
    <x v="8"/>
    <n v="30909"/>
    <x v="41"/>
    <n v="309091540"/>
    <x v="271"/>
    <x v="0"/>
    <x v="0"/>
    <n v="16652"/>
  </r>
  <r>
    <n v="309"/>
    <x v="8"/>
    <n v="30909"/>
    <x v="41"/>
    <n v="309091540"/>
    <x v="271"/>
    <x v="0"/>
    <x v="1"/>
    <n v="755"/>
  </r>
  <r>
    <n v="309"/>
    <x v="8"/>
    <n v="30909"/>
    <x v="41"/>
    <n v="309091540"/>
    <x v="271"/>
    <x v="0"/>
    <x v="2"/>
    <n v="772"/>
  </r>
  <r>
    <n v="309"/>
    <x v="8"/>
    <n v="30909"/>
    <x v="41"/>
    <n v="309091540"/>
    <x v="271"/>
    <x v="1"/>
    <x v="0"/>
    <n v="19522.154878010901"/>
  </r>
  <r>
    <n v="309"/>
    <x v="8"/>
    <n v="30909"/>
    <x v="41"/>
    <n v="309091540"/>
    <x v="271"/>
    <x v="1"/>
    <x v="1"/>
    <n v="1055.39229432568"/>
  </r>
  <r>
    <n v="309"/>
    <x v="8"/>
    <n v="30909"/>
    <x v="41"/>
    <n v="309091540"/>
    <x v="271"/>
    <x v="1"/>
    <x v="2"/>
    <n v="1104.3285457147001"/>
  </r>
  <r>
    <n v="309"/>
    <x v="8"/>
    <n v="30909"/>
    <x v="41"/>
    <n v="309091540"/>
    <x v="271"/>
    <x v="2"/>
    <x v="0"/>
    <n v="25909.609804787098"/>
  </r>
  <r>
    <n v="309"/>
    <x v="8"/>
    <n v="30909"/>
    <x v="41"/>
    <n v="309091540"/>
    <x v="271"/>
    <x v="2"/>
    <x v="1"/>
    <n v="1366.7395220178701"/>
  </r>
  <r>
    <n v="309"/>
    <x v="8"/>
    <n v="30909"/>
    <x v="41"/>
    <n v="309091540"/>
    <x v="271"/>
    <x v="2"/>
    <x v="2"/>
    <n v="1514.5524516298699"/>
  </r>
  <r>
    <n v="309"/>
    <x v="8"/>
    <n v="30909"/>
    <x v="41"/>
    <n v="309091540"/>
    <x v="271"/>
    <x v="3"/>
    <x v="0"/>
    <n v="31463.9174096395"/>
  </r>
  <r>
    <n v="309"/>
    <x v="8"/>
    <n v="30909"/>
    <x v="41"/>
    <n v="309091540"/>
    <x v="271"/>
    <x v="3"/>
    <x v="1"/>
    <n v="1626.5207836273801"/>
  </r>
  <r>
    <n v="309"/>
    <x v="8"/>
    <n v="30909"/>
    <x v="41"/>
    <n v="309091540"/>
    <x v="271"/>
    <x v="3"/>
    <x v="2"/>
    <n v="1719.10488961739"/>
  </r>
  <r>
    <n v="309"/>
    <x v="8"/>
    <n v="30909"/>
    <x v="41"/>
    <n v="309091540"/>
    <x v="271"/>
    <x v="4"/>
    <x v="0"/>
    <n v="36307.510988177302"/>
  </r>
  <r>
    <n v="309"/>
    <x v="8"/>
    <n v="30909"/>
    <x v="41"/>
    <n v="309091540"/>
    <x v="271"/>
    <x v="4"/>
    <x v="1"/>
    <n v="1885.25569644352"/>
  </r>
  <r>
    <n v="309"/>
    <x v="8"/>
    <n v="30909"/>
    <x v="41"/>
    <n v="309091540"/>
    <x v="271"/>
    <x v="4"/>
    <x v="2"/>
    <n v="1917.5431373911399"/>
  </r>
  <r>
    <n v="309"/>
    <x v="8"/>
    <n v="30909"/>
    <x v="41"/>
    <n v="309091540"/>
    <x v="271"/>
    <x v="5"/>
    <x v="0"/>
    <n v="41302.701863616101"/>
  </r>
  <r>
    <n v="309"/>
    <x v="8"/>
    <n v="30909"/>
    <x v="41"/>
    <n v="309091540"/>
    <x v="271"/>
    <x v="5"/>
    <x v="1"/>
    <n v="2132.2717036399299"/>
  </r>
  <r>
    <n v="309"/>
    <x v="8"/>
    <n v="30909"/>
    <x v="41"/>
    <n v="309091540"/>
    <x v="271"/>
    <x v="5"/>
    <x v="2"/>
    <n v="2162.9913687398398"/>
  </r>
  <r>
    <n v="309"/>
    <x v="8"/>
    <n v="30909"/>
    <x v="41"/>
    <n v="309091541"/>
    <x v="272"/>
    <x v="0"/>
    <x v="0"/>
    <n v="16702"/>
  </r>
  <r>
    <n v="309"/>
    <x v="8"/>
    <n v="30909"/>
    <x v="41"/>
    <n v="309091541"/>
    <x v="272"/>
    <x v="0"/>
    <x v="1"/>
    <n v="1131"/>
  </r>
  <r>
    <n v="309"/>
    <x v="8"/>
    <n v="30909"/>
    <x v="41"/>
    <n v="309091541"/>
    <x v="272"/>
    <x v="0"/>
    <x v="2"/>
    <n v="1365"/>
  </r>
  <r>
    <n v="309"/>
    <x v="8"/>
    <n v="30909"/>
    <x v="41"/>
    <n v="309091541"/>
    <x v="272"/>
    <x v="1"/>
    <x v="0"/>
    <n v="18022.533129859399"/>
  </r>
  <r>
    <n v="309"/>
    <x v="8"/>
    <n v="30909"/>
    <x v="41"/>
    <n v="309091541"/>
    <x v="272"/>
    <x v="1"/>
    <x v="1"/>
    <n v="1106.6510419989099"/>
  </r>
  <r>
    <n v="309"/>
    <x v="8"/>
    <n v="30909"/>
    <x v="41"/>
    <n v="309091541"/>
    <x v="272"/>
    <x v="1"/>
    <x v="2"/>
    <n v="1455.175746037"/>
  </r>
  <r>
    <n v="309"/>
    <x v="8"/>
    <n v="30909"/>
    <x v="41"/>
    <n v="309091541"/>
    <x v="272"/>
    <x v="2"/>
    <x v="0"/>
    <n v="20940.926480877399"/>
  </r>
  <r>
    <n v="309"/>
    <x v="8"/>
    <n v="30909"/>
    <x v="41"/>
    <n v="309091541"/>
    <x v="272"/>
    <x v="2"/>
    <x v="1"/>
    <n v="1229.33913842162"/>
  </r>
  <r>
    <n v="309"/>
    <x v="8"/>
    <n v="30909"/>
    <x v="41"/>
    <n v="309091541"/>
    <x v="272"/>
    <x v="2"/>
    <x v="2"/>
    <n v="1602.39268035597"/>
  </r>
  <r>
    <n v="309"/>
    <x v="8"/>
    <n v="30909"/>
    <x v="41"/>
    <n v="309091541"/>
    <x v="272"/>
    <x v="3"/>
    <x v="0"/>
    <n v="23945.321827341399"/>
  </r>
  <r>
    <n v="309"/>
    <x v="8"/>
    <n v="30909"/>
    <x v="41"/>
    <n v="309091541"/>
    <x v="272"/>
    <x v="3"/>
    <x v="1"/>
    <n v="1416.4258775518001"/>
  </r>
  <r>
    <n v="309"/>
    <x v="8"/>
    <n v="30909"/>
    <x v="41"/>
    <n v="309091541"/>
    <x v="272"/>
    <x v="3"/>
    <x v="2"/>
    <n v="1718.8929468974"/>
  </r>
  <r>
    <n v="309"/>
    <x v="8"/>
    <n v="30909"/>
    <x v="41"/>
    <n v="309091541"/>
    <x v="272"/>
    <x v="4"/>
    <x v="0"/>
    <n v="26580.131518913"/>
  </r>
  <r>
    <n v="309"/>
    <x v="8"/>
    <n v="30909"/>
    <x v="41"/>
    <n v="309091541"/>
    <x v="272"/>
    <x v="4"/>
    <x v="1"/>
    <n v="1601.90874386772"/>
  </r>
  <r>
    <n v="309"/>
    <x v="8"/>
    <n v="30909"/>
    <x v="41"/>
    <n v="309091541"/>
    <x v="272"/>
    <x v="4"/>
    <x v="2"/>
    <n v="1882.46574783607"/>
  </r>
  <r>
    <n v="309"/>
    <x v="8"/>
    <n v="30909"/>
    <x v="41"/>
    <n v="309091541"/>
    <x v="272"/>
    <x v="5"/>
    <x v="0"/>
    <n v="29321.233240864902"/>
  </r>
  <r>
    <n v="309"/>
    <x v="8"/>
    <n v="30909"/>
    <x v="41"/>
    <n v="309091541"/>
    <x v="272"/>
    <x v="5"/>
    <x v="1"/>
    <n v="1769.2498697537401"/>
  </r>
  <r>
    <n v="309"/>
    <x v="8"/>
    <n v="30909"/>
    <x v="41"/>
    <n v="309091541"/>
    <x v="272"/>
    <x v="5"/>
    <x v="2"/>
    <n v="2099.4890428925801"/>
  </r>
  <r>
    <n v="309"/>
    <x v="8"/>
    <n v="30910"/>
    <x v="42"/>
    <n v="309101267"/>
    <x v="273"/>
    <x v="0"/>
    <x v="0"/>
    <n v="8072"/>
  </r>
  <r>
    <n v="309"/>
    <x v="8"/>
    <n v="30910"/>
    <x v="42"/>
    <n v="309101267"/>
    <x v="273"/>
    <x v="0"/>
    <x v="1"/>
    <n v="944"/>
  </r>
  <r>
    <n v="309"/>
    <x v="8"/>
    <n v="30910"/>
    <x v="42"/>
    <n v="309101267"/>
    <x v="273"/>
    <x v="0"/>
    <x v="2"/>
    <n v="964"/>
  </r>
  <r>
    <n v="309"/>
    <x v="8"/>
    <n v="30910"/>
    <x v="42"/>
    <n v="309101267"/>
    <x v="273"/>
    <x v="1"/>
    <x v="0"/>
    <n v="9028.7511576768993"/>
  </r>
  <r>
    <n v="309"/>
    <x v="8"/>
    <n v="30910"/>
    <x v="42"/>
    <n v="309101267"/>
    <x v="273"/>
    <x v="1"/>
    <x v="1"/>
    <n v="972.61151851813304"/>
  </r>
  <r>
    <n v="309"/>
    <x v="8"/>
    <n v="30910"/>
    <x v="42"/>
    <n v="309101267"/>
    <x v="273"/>
    <x v="1"/>
    <x v="2"/>
    <n v="998.01366400352094"/>
  </r>
  <r>
    <n v="309"/>
    <x v="8"/>
    <n v="30910"/>
    <x v="42"/>
    <n v="309101267"/>
    <x v="273"/>
    <x v="2"/>
    <x v="0"/>
    <n v="9698.5786154435209"/>
  </r>
  <r>
    <n v="309"/>
    <x v="8"/>
    <n v="30910"/>
    <x v="42"/>
    <n v="309101267"/>
    <x v="273"/>
    <x v="2"/>
    <x v="1"/>
    <n v="1005.22501531891"/>
  </r>
  <r>
    <n v="309"/>
    <x v="8"/>
    <n v="30910"/>
    <x v="42"/>
    <n v="309101267"/>
    <x v="273"/>
    <x v="2"/>
    <x v="2"/>
    <n v="998.12616149493203"/>
  </r>
  <r>
    <n v="309"/>
    <x v="8"/>
    <n v="30910"/>
    <x v="42"/>
    <n v="309101267"/>
    <x v="273"/>
    <x v="3"/>
    <x v="0"/>
    <n v="10133.844450464199"/>
  </r>
  <r>
    <n v="309"/>
    <x v="8"/>
    <n v="30910"/>
    <x v="42"/>
    <n v="309101267"/>
    <x v="273"/>
    <x v="3"/>
    <x v="1"/>
    <n v="1056.6875818609899"/>
  </r>
  <r>
    <n v="309"/>
    <x v="8"/>
    <n v="30910"/>
    <x v="42"/>
    <n v="309101267"/>
    <x v="273"/>
    <x v="3"/>
    <x v="2"/>
    <n v="994.32483389782999"/>
  </r>
  <r>
    <n v="309"/>
    <x v="8"/>
    <n v="30910"/>
    <x v="42"/>
    <n v="309101267"/>
    <x v="273"/>
    <x v="4"/>
    <x v="0"/>
    <n v="10420.632065551799"/>
  </r>
  <r>
    <n v="309"/>
    <x v="8"/>
    <n v="30910"/>
    <x v="42"/>
    <n v="309101267"/>
    <x v="273"/>
    <x v="4"/>
    <x v="1"/>
    <n v="1105.87974552482"/>
  </r>
  <r>
    <n v="309"/>
    <x v="8"/>
    <n v="30910"/>
    <x v="42"/>
    <n v="309101267"/>
    <x v="273"/>
    <x v="4"/>
    <x v="2"/>
    <n v="1025.2995731416099"/>
  </r>
  <r>
    <n v="309"/>
    <x v="8"/>
    <n v="30910"/>
    <x v="42"/>
    <n v="309101267"/>
    <x v="273"/>
    <x v="5"/>
    <x v="0"/>
    <n v="10549.4740129982"/>
  </r>
  <r>
    <n v="309"/>
    <x v="8"/>
    <n v="30910"/>
    <x v="42"/>
    <n v="309101267"/>
    <x v="273"/>
    <x v="5"/>
    <x v="1"/>
    <n v="1119.6222813914401"/>
  </r>
  <r>
    <n v="309"/>
    <x v="8"/>
    <n v="30910"/>
    <x v="42"/>
    <n v="309101267"/>
    <x v="273"/>
    <x v="5"/>
    <x v="2"/>
    <n v="1057.32839117771"/>
  </r>
  <r>
    <n v="309"/>
    <x v="8"/>
    <n v="30910"/>
    <x v="42"/>
    <n v="309101268"/>
    <x v="274"/>
    <x v="0"/>
    <x v="0"/>
    <n v="4050"/>
  </r>
  <r>
    <n v="309"/>
    <x v="8"/>
    <n v="30910"/>
    <x v="42"/>
    <n v="309101268"/>
    <x v="274"/>
    <x v="0"/>
    <x v="1"/>
    <n v="456"/>
  </r>
  <r>
    <n v="309"/>
    <x v="8"/>
    <n v="30910"/>
    <x v="42"/>
    <n v="309101268"/>
    <x v="274"/>
    <x v="0"/>
    <x v="2"/>
    <n v="419"/>
  </r>
  <r>
    <n v="309"/>
    <x v="8"/>
    <n v="30910"/>
    <x v="42"/>
    <n v="309101268"/>
    <x v="274"/>
    <x v="1"/>
    <x v="0"/>
    <n v="4242.1224717845498"/>
  </r>
  <r>
    <n v="309"/>
    <x v="8"/>
    <n v="30910"/>
    <x v="42"/>
    <n v="309101268"/>
    <x v="274"/>
    <x v="1"/>
    <x v="1"/>
    <n v="398.191637026904"/>
  </r>
  <r>
    <n v="309"/>
    <x v="8"/>
    <n v="30910"/>
    <x v="42"/>
    <n v="309101268"/>
    <x v="274"/>
    <x v="1"/>
    <x v="2"/>
    <n v="450.68258565654799"/>
  </r>
  <r>
    <n v="309"/>
    <x v="8"/>
    <n v="30910"/>
    <x v="42"/>
    <n v="309101268"/>
    <x v="274"/>
    <x v="2"/>
    <x v="0"/>
    <n v="4444.7547509870801"/>
  </r>
  <r>
    <n v="309"/>
    <x v="8"/>
    <n v="30910"/>
    <x v="42"/>
    <n v="309101268"/>
    <x v="274"/>
    <x v="2"/>
    <x v="1"/>
    <n v="385.52009210984602"/>
  </r>
  <r>
    <n v="309"/>
    <x v="8"/>
    <n v="30910"/>
    <x v="42"/>
    <n v="309101268"/>
    <x v="274"/>
    <x v="2"/>
    <x v="2"/>
    <n v="431.61009512681602"/>
  </r>
  <r>
    <n v="309"/>
    <x v="8"/>
    <n v="30910"/>
    <x v="42"/>
    <n v="309101268"/>
    <x v="274"/>
    <x v="3"/>
    <x v="0"/>
    <n v="5065.7837213982802"/>
  </r>
  <r>
    <n v="309"/>
    <x v="8"/>
    <n v="30910"/>
    <x v="42"/>
    <n v="309101268"/>
    <x v="274"/>
    <x v="3"/>
    <x v="1"/>
    <n v="441.40493484436598"/>
  </r>
  <r>
    <n v="309"/>
    <x v="8"/>
    <n v="30910"/>
    <x v="42"/>
    <n v="309101268"/>
    <x v="274"/>
    <x v="3"/>
    <x v="2"/>
    <n v="457.11128957438098"/>
  </r>
  <r>
    <n v="309"/>
    <x v="8"/>
    <n v="30910"/>
    <x v="42"/>
    <n v="309101268"/>
    <x v="274"/>
    <x v="4"/>
    <x v="0"/>
    <n v="5653.8723700519704"/>
  </r>
  <r>
    <n v="309"/>
    <x v="8"/>
    <n v="30910"/>
    <x v="42"/>
    <n v="309101268"/>
    <x v="274"/>
    <x v="4"/>
    <x v="1"/>
    <n v="493.72035249637599"/>
  </r>
  <r>
    <n v="309"/>
    <x v="8"/>
    <n v="30910"/>
    <x v="42"/>
    <n v="309101268"/>
    <x v="274"/>
    <x v="4"/>
    <x v="2"/>
    <n v="506.548627800943"/>
  </r>
  <r>
    <n v="309"/>
    <x v="8"/>
    <n v="30910"/>
    <x v="42"/>
    <n v="309101268"/>
    <x v="274"/>
    <x v="5"/>
    <x v="0"/>
    <n v="6316.2627663549702"/>
  </r>
  <r>
    <n v="309"/>
    <x v="8"/>
    <n v="30910"/>
    <x v="42"/>
    <n v="309101268"/>
    <x v="274"/>
    <x v="5"/>
    <x v="1"/>
    <n v="544.13433255914401"/>
  </r>
  <r>
    <n v="309"/>
    <x v="8"/>
    <n v="30910"/>
    <x v="42"/>
    <n v="309101268"/>
    <x v="274"/>
    <x v="5"/>
    <x v="2"/>
    <n v="568.80916230362902"/>
  </r>
  <r>
    <n v="309"/>
    <x v="8"/>
    <n v="30910"/>
    <x v="42"/>
    <n v="309101269"/>
    <x v="275"/>
    <x v="0"/>
    <x v="0"/>
    <n v="3794"/>
  </r>
  <r>
    <n v="309"/>
    <x v="8"/>
    <n v="30910"/>
    <x v="42"/>
    <n v="309101269"/>
    <x v="275"/>
    <x v="0"/>
    <x v="1"/>
    <n v="106"/>
  </r>
  <r>
    <n v="309"/>
    <x v="8"/>
    <n v="30910"/>
    <x v="42"/>
    <n v="309101269"/>
    <x v="275"/>
    <x v="0"/>
    <x v="2"/>
    <n v="121"/>
  </r>
  <r>
    <n v="309"/>
    <x v="8"/>
    <n v="30910"/>
    <x v="42"/>
    <n v="309101269"/>
    <x v="275"/>
    <x v="1"/>
    <x v="0"/>
    <n v="4291.1057324919502"/>
  </r>
  <r>
    <n v="309"/>
    <x v="8"/>
    <n v="30910"/>
    <x v="42"/>
    <n v="309101269"/>
    <x v="275"/>
    <x v="1"/>
    <x v="1"/>
    <n v="133.135534150951"/>
  </r>
  <r>
    <n v="309"/>
    <x v="8"/>
    <n v="30910"/>
    <x v="42"/>
    <n v="309101269"/>
    <x v="275"/>
    <x v="1"/>
    <x v="2"/>
    <n v="155.965988421113"/>
  </r>
  <r>
    <n v="309"/>
    <x v="8"/>
    <n v="30910"/>
    <x v="42"/>
    <n v="309101269"/>
    <x v="275"/>
    <x v="2"/>
    <x v="0"/>
    <n v="4838.1973116639101"/>
  </r>
  <r>
    <n v="309"/>
    <x v="8"/>
    <n v="30910"/>
    <x v="42"/>
    <n v="309101269"/>
    <x v="275"/>
    <x v="2"/>
    <x v="1"/>
    <n v="146.66022817012299"/>
  </r>
  <r>
    <n v="309"/>
    <x v="8"/>
    <n v="30910"/>
    <x v="42"/>
    <n v="309101269"/>
    <x v="275"/>
    <x v="2"/>
    <x v="2"/>
    <n v="177.56223438795499"/>
  </r>
  <r>
    <n v="309"/>
    <x v="8"/>
    <n v="30910"/>
    <x v="42"/>
    <n v="309101269"/>
    <x v="275"/>
    <x v="3"/>
    <x v="0"/>
    <n v="5466.92343987603"/>
  </r>
  <r>
    <n v="309"/>
    <x v="8"/>
    <n v="30910"/>
    <x v="42"/>
    <n v="309101269"/>
    <x v="275"/>
    <x v="3"/>
    <x v="1"/>
    <n v="164.96308412540799"/>
  </r>
  <r>
    <n v="309"/>
    <x v="8"/>
    <n v="30910"/>
    <x v="42"/>
    <n v="309101269"/>
    <x v="275"/>
    <x v="3"/>
    <x v="2"/>
    <n v="191.58709961124899"/>
  </r>
  <r>
    <n v="309"/>
    <x v="8"/>
    <n v="30910"/>
    <x v="42"/>
    <n v="309101269"/>
    <x v="275"/>
    <x v="4"/>
    <x v="0"/>
    <n v="6112.4975908904498"/>
  </r>
  <r>
    <n v="309"/>
    <x v="8"/>
    <n v="30910"/>
    <x v="42"/>
    <n v="309101269"/>
    <x v="275"/>
    <x v="4"/>
    <x v="1"/>
    <n v="184.91036838909301"/>
  </r>
  <r>
    <n v="309"/>
    <x v="8"/>
    <n v="30910"/>
    <x v="42"/>
    <n v="309101269"/>
    <x v="275"/>
    <x v="4"/>
    <x v="2"/>
    <n v="212.087202344818"/>
  </r>
  <r>
    <n v="309"/>
    <x v="8"/>
    <n v="30910"/>
    <x v="42"/>
    <n v="309101269"/>
    <x v="275"/>
    <x v="5"/>
    <x v="0"/>
    <n v="6998.9331187219796"/>
  </r>
  <r>
    <n v="309"/>
    <x v="8"/>
    <n v="30910"/>
    <x v="42"/>
    <n v="309101269"/>
    <x v="275"/>
    <x v="5"/>
    <x v="1"/>
    <n v="208.95545287205499"/>
  </r>
  <r>
    <n v="309"/>
    <x v="8"/>
    <n v="30910"/>
    <x v="42"/>
    <n v="309101269"/>
    <x v="275"/>
    <x v="5"/>
    <x v="2"/>
    <n v="244.19220028379601"/>
  </r>
  <r>
    <n v="309"/>
    <x v="8"/>
    <n v="30910"/>
    <x v="42"/>
    <n v="309101561"/>
    <x v="276"/>
    <x v="0"/>
    <x v="0"/>
    <n v="11681"/>
  </r>
  <r>
    <n v="309"/>
    <x v="8"/>
    <n v="30910"/>
    <x v="42"/>
    <n v="309101561"/>
    <x v="276"/>
    <x v="0"/>
    <x v="1"/>
    <n v="365"/>
  </r>
  <r>
    <n v="309"/>
    <x v="8"/>
    <n v="30910"/>
    <x v="42"/>
    <n v="309101561"/>
    <x v="276"/>
    <x v="0"/>
    <x v="2"/>
    <n v="329"/>
  </r>
  <r>
    <n v="309"/>
    <x v="8"/>
    <n v="30910"/>
    <x v="42"/>
    <n v="309101561"/>
    <x v="276"/>
    <x v="1"/>
    <x v="0"/>
    <n v="14183.6822518391"/>
  </r>
  <r>
    <n v="309"/>
    <x v="8"/>
    <n v="30910"/>
    <x v="42"/>
    <n v="309101561"/>
    <x v="276"/>
    <x v="1"/>
    <x v="1"/>
    <n v="400.11937428576101"/>
  </r>
  <r>
    <n v="309"/>
    <x v="8"/>
    <n v="30910"/>
    <x v="42"/>
    <n v="309101561"/>
    <x v="276"/>
    <x v="1"/>
    <x v="2"/>
    <n v="525.42074234060499"/>
  </r>
  <r>
    <n v="309"/>
    <x v="8"/>
    <n v="30910"/>
    <x v="42"/>
    <n v="309101561"/>
    <x v="276"/>
    <x v="2"/>
    <x v="0"/>
    <n v="17076.0614948531"/>
  </r>
  <r>
    <n v="309"/>
    <x v="8"/>
    <n v="30910"/>
    <x v="42"/>
    <n v="309101561"/>
    <x v="276"/>
    <x v="2"/>
    <x v="1"/>
    <n v="462.8925102714"/>
  </r>
  <r>
    <n v="309"/>
    <x v="8"/>
    <n v="30910"/>
    <x v="42"/>
    <n v="309101561"/>
    <x v="276"/>
    <x v="2"/>
    <x v="2"/>
    <n v="615.81006885935403"/>
  </r>
  <r>
    <n v="309"/>
    <x v="8"/>
    <n v="30910"/>
    <x v="42"/>
    <n v="309101561"/>
    <x v="276"/>
    <x v="3"/>
    <x v="0"/>
    <n v="20624.403449961799"/>
  </r>
  <r>
    <n v="309"/>
    <x v="8"/>
    <n v="30910"/>
    <x v="42"/>
    <n v="309101561"/>
    <x v="276"/>
    <x v="3"/>
    <x v="1"/>
    <n v="562.94638179469496"/>
  </r>
  <r>
    <n v="309"/>
    <x v="8"/>
    <n v="30910"/>
    <x v="42"/>
    <n v="309101561"/>
    <x v="276"/>
    <x v="3"/>
    <x v="2"/>
    <n v="698.299250184789"/>
  </r>
  <r>
    <n v="309"/>
    <x v="8"/>
    <n v="30910"/>
    <x v="42"/>
    <n v="309101561"/>
    <x v="276"/>
    <x v="4"/>
    <x v="0"/>
    <n v="24601.294494248799"/>
  </r>
  <r>
    <n v="309"/>
    <x v="8"/>
    <n v="30910"/>
    <x v="42"/>
    <n v="309101561"/>
    <x v="276"/>
    <x v="4"/>
    <x v="1"/>
    <n v="683.67958844471298"/>
  </r>
  <r>
    <n v="309"/>
    <x v="8"/>
    <n v="30910"/>
    <x v="42"/>
    <n v="309101561"/>
    <x v="276"/>
    <x v="4"/>
    <x v="2"/>
    <n v="815.85056989104203"/>
  </r>
  <r>
    <n v="309"/>
    <x v="8"/>
    <n v="30910"/>
    <x v="42"/>
    <n v="309101561"/>
    <x v="276"/>
    <x v="5"/>
    <x v="0"/>
    <n v="28529.474860558599"/>
  </r>
  <r>
    <n v="309"/>
    <x v="8"/>
    <n v="30910"/>
    <x v="42"/>
    <n v="309101561"/>
    <x v="276"/>
    <x v="5"/>
    <x v="1"/>
    <n v="797.17565116777996"/>
  </r>
  <r>
    <n v="309"/>
    <x v="8"/>
    <n v="30910"/>
    <x v="42"/>
    <n v="309101561"/>
    <x v="276"/>
    <x v="5"/>
    <x v="2"/>
    <n v="943.27680691957403"/>
  </r>
  <r>
    <n v="309"/>
    <x v="8"/>
    <n v="30910"/>
    <x v="42"/>
    <n v="309101562"/>
    <x v="277"/>
    <x v="0"/>
    <x v="0"/>
    <n v="13364"/>
  </r>
  <r>
    <n v="309"/>
    <x v="8"/>
    <n v="30910"/>
    <x v="42"/>
    <n v="309101562"/>
    <x v="277"/>
    <x v="0"/>
    <x v="1"/>
    <n v="570"/>
  </r>
  <r>
    <n v="309"/>
    <x v="8"/>
    <n v="30910"/>
    <x v="42"/>
    <n v="309101562"/>
    <x v="277"/>
    <x v="0"/>
    <x v="2"/>
    <n v="488"/>
  </r>
  <r>
    <n v="309"/>
    <x v="8"/>
    <n v="30910"/>
    <x v="42"/>
    <n v="309101562"/>
    <x v="277"/>
    <x v="1"/>
    <x v="0"/>
    <n v="16710.5791629862"/>
  </r>
  <r>
    <n v="309"/>
    <x v="8"/>
    <n v="30910"/>
    <x v="42"/>
    <n v="309101562"/>
    <x v="277"/>
    <x v="1"/>
    <x v="1"/>
    <n v="559.00893872324104"/>
  </r>
  <r>
    <n v="309"/>
    <x v="8"/>
    <n v="30910"/>
    <x v="42"/>
    <n v="309101562"/>
    <x v="277"/>
    <x v="1"/>
    <x v="2"/>
    <n v="732.71358413503197"/>
  </r>
  <r>
    <n v="309"/>
    <x v="8"/>
    <n v="30910"/>
    <x v="42"/>
    <n v="309101562"/>
    <x v="277"/>
    <x v="2"/>
    <x v="0"/>
    <n v="19228.619855067402"/>
  </r>
  <r>
    <n v="309"/>
    <x v="8"/>
    <n v="30910"/>
    <x v="42"/>
    <n v="309101562"/>
    <x v="277"/>
    <x v="2"/>
    <x v="1"/>
    <n v="598.84951303477601"/>
  </r>
  <r>
    <n v="309"/>
    <x v="8"/>
    <n v="30910"/>
    <x v="42"/>
    <n v="309101562"/>
    <x v="277"/>
    <x v="2"/>
    <x v="2"/>
    <n v="778.15315964220702"/>
  </r>
  <r>
    <n v="309"/>
    <x v="8"/>
    <n v="30910"/>
    <x v="42"/>
    <n v="309101562"/>
    <x v="277"/>
    <x v="3"/>
    <x v="0"/>
    <n v="22115.3097689319"/>
  </r>
  <r>
    <n v="309"/>
    <x v="8"/>
    <n v="30910"/>
    <x v="42"/>
    <n v="309101562"/>
    <x v="277"/>
    <x v="3"/>
    <x v="1"/>
    <n v="682.94139478808404"/>
  </r>
  <r>
    <n v="309"/>
    <x v="8"/>
    <n v="30910"/>
    <x v="42"/>
    <n v="309101562"/>
    <x v="277"/>
    <x v="3"/>
    <x v="2"/>
    <n v="829.94381856042401"/>
  </r>
  <r>
    <n v="309"/>
    <x v="8"/>
    <n v="30910"/>
    <x v="42"/>
    <n v="309101562"/>
    <x v="277"/>
    <x v="4"/>
    <x v="0"/>
    <n v="24880.142873132299"/>
  </r>
  <r>
    <n v="309"/>
    <x v="8"/>
    <n v="30910"/>
    <x v="42"/>
    <n v="309101562"/>
    <x v="277"/>
    <x v="4"/>
    <x v="1"/>
    <n v="777.73221498596399"/>
  </r>
  <r>
    <n v="309"/>
    <x v="8"/>
    <n v="30910"/>
    <x v="42"/>
    <n v="309101562"/>
    <x v="277"/>
    <x v="4"/>
    <x v="2"/>
    <n v="914.56524815979105"/>
  </r>
  <r>
    <n v="309"/>
    <x v="8"/>
    <n v="30910"/>
    <x v="42"/>
    <n v="309101562"/>
    <x v="277"/>
    <x v="5"/>
    <x v="0"/>
    <n v="27560.062342992202"/>
  </r>
  <r>
    <n v="309"/>
    <x v="8"/>
    <n v="30910"/>
    <x v="42"/>
    <n v="309101562"/>
    <x v="277"/>
    <x v="5"/>
    <x v="1"/>
    <n v="864.24172997258802"/>
  </r>
  <r>
    <n v="309"/>
    <x v="8"/>
    <n v="30910"/>
    <x v="42"/>
    <n v="309101562"/>
    <x v="277"/>
    <x v="5"/>
    <x v="2"/>
    <n v="1018.57342496929"/>
  </r>
  <r>
    <n v="310"/>
    <x v="9"/>
    <n v="31001"/>
    <x v="43"/>
    <n v="310011271"/>
    <x v="278"/>
    <x v="0"/>
    <x v="0"/>
    <n v="4024"/>
  </r>
  <r>
    <n v="310"/>
    <x v="9"/>
    <n v="31001"/>
    <x v="43"/>
    <n v="310011271"/>
    <x v="278"/>
    <x v="0"/>
    <x v="1"/>
    <n v="450"/>
  </r>
  <r>
    <n v="310"/>
    <x v="9"/>
    <n v="31001"/>
    <x v="43"/>
    <n v="310011271"/>
    <x v="278"/>
    <x v="0"/>
    <x v="2"/>
    <n v="296"/>
  </r>
  <r>
    <n v="310"/>
    <x v="9"/>
    <n v="31001"/>
    <x v="43"/>
    <n v="310011271"/>
    <x v="278"/>
    <x v="1"/>
    <x v="0"/>
    <n v="4395.1138171439798"/>
  </r>
  <r>
    <n v="310"/>
    <x v="9"/>
    <n v="31001"/>
    <x v="43"/>
    <n v="310011271"/>
    <x v="278"/>
    <x v="1"/>
    <x v="1"/>
    <n v="429.68071471113302"/>
  </r>
  <r>
    <n v="310"/>
    <x v="9"/>
    <n v="31001"/>
    <x v="43"/>
    <n v="310011271"/>
    <x v="278"/>
    <x v="1"/>
    <x v="2"/>
    <n v="382.76230860260301"/>
  </r>
  <r>
    <n v="310"/>
    <x v="9"/>
    <n v="31001"/>
    <x v="43"/>
    <n v="310011271"/>
    <x v="278"/>
    <x v="2"/>
    <x v="0"/>
    <n v="4508.5857913678201"/>
  </r>
  <r>
    <n v="310"/>
    <x v="9"/>
    <n v="31001"/>
    <x v="43"/>
    <n v="310011271"/>
    <x v="278"/>
    <x v="2"/>
    <x v="1"/>
    <n v="395.36768968872002"/>
  </r>
  <r>
    <n v="310"/>
    <x v="9"/>
    <n v="31001"/>
    <x v="43"/>
    <n v="310011271"/>
    <x v="278"/>
    <x v="2"/>
    <x v="2"/>
    <n v="382.03486233433"/>
  </r>
  <r>
    <n v="310"/>
    <x v="9"/>
    <n v="31001"/>
    <x v="43"/>
    <n v="310011271"/>
    <x v="278"/>
    <x v="3"/>
    <x v="0"/>
    <n v="4619.8247272156996"/>
  </r>
  <r>
    <n v="310"/>
    <x v="9"/>
    <n v="31001"/>
    <x v="43"/>
    <n v="310011271"/>
    <x v="278"/>
    <x v="3"/>
    <x v="1"/>
    <n v="402.44465815028798"/>
  </r>
  <r>
    <n v="310"/>
    <x v="9"/>
    <n v="31001"/>
    <x v="43"/>
    <n v="310011271"/>
    <x v="278"/>
    <x v="3"/>
    <x v="2"/>
    <n v="361.95621709581701"/>
  </r>
  <r>
    <n v="310"/>
    <x v="9"/>
    <n v="31001"/>
    <x v="43"/>
    <n v="310011271"/>
    <x v="278"/>
    <x v="4"/>
    <x v="0"/>
    <n v="4772.1135616593701"/>
  </r>
  <r>
    <n v="310"/>
    <x v="9"/>
    <n v="31001"/>
    <x v="43"/>
    <n v="310011271"/>
    <x v="278"/>
    <x v="4"/>
    <x v="1"/>
    <n v="423.73930505823898"/>
  </r>
  <r>
    <n v="310"/>
    <x v="9"/>
    <n v="31001"/>
    <x v="43"/>
    <n v="310011271"/>
    <x v="278"/>
    <x v="4"/>
    <x v="2"/>
    <n v="370.90321123004998"/>
  </r>
  <r>
    <n v="310"/>
    <x v="9"/>
    <n v="31001"/>
    <x v="43"/>
    <n v="310011271"/>
    <x v="278"/>
    <x v="5"/>
    <x v="0"/>
    <n v="5124.7056145775396"/>
  </r>
  <r>
    <n v="310"/>
    <x v="9"/>
    <n v="31001"/>
    <x v="43"/>
    <n v="310011271"/>
    <x v="278"/>
    <x v="5"/>
    <x v="1"/>
    <n v="459.12519118413297"/>
  </r>
  <r>
    <n v="310"/>
    <x v="9"/>
    <n v="31001"/>
    <x v="43"/>
    <n v="310011271"/>
    <x v="278"/>
    <x v="5"/>
    <x v="2"/>
    <n v="410.16454680072599"/>
  </r>
  <r>
    <n v="310"/>
    <x v="9"/>
    <n v="31001"/>
    <x v="43"/>
    <n v="310011272"/>
    <x v="279"/>
    <x v="0"/>
    <x v="0"/>
    <n v="7041"/>
  </r>
  <r>
    <n v="310"/>
    <x v="9"/>
    <n v="31001"/>
    <x v="43"/>
    <n v="310011272"/>
    <x v="279"/>
    <x v="0"/>
    <x v="1"/>
    <n v="710"/>
  </r>
  <r>
    <n v="310"/>
    <x v="9"/>
    <n v="31001"/>
    <x v="43"/>
    <n v="310011272"/>
    <x v="279"/>
    <x v="0"/>
    <x v="2"/>
    <n v="603"/>
  </r>
  <r>
    <n v="310"/>
    <x v="9"/>
    <n v="31001"/>
    <x v="43"/>
    <n v="310011272"/>
    <x v="279"/>
    <x v="1"/>
    <x v="0"/>
    <n v="7591.8820131001903"/>
  </r>
  <r>
    <n v="310"/>
    <x v="9"/>
    <n v="31001"/>
    <x v="43"/>
    <n v="310011272"/>
    <x v="279"/>
    <x v="1"/>
    <x v="1"/>
    <n v="698.06052917591705"/>
  </r>
  <r>
    <n v="310"/>
    <x v="9"/>
    <n v="31001"/>
    <x v="43"/>
    <n v="310011272"/>
    <x v="279"/>
    <x v="1"/>
    <x v="2"/>
    <n v="615.14554667714594"/>
  </r>
  <r>
    <n v="310"/>
    <x v="9"/>
    <n v="31001"/>
    <x v="43"/>
    <n v="310011272"/>
    <x v="279"/>
    <x v="2"/>
    <x v="0"/>
    <n v="7815.5701589269602"/>
  </r>
  <r>
    <n v="310"/>
    <x v="9"/>
    <n v="31001"/>
    <x v="43"/>
    <n v="310011272"/>
    <x v="279"/>
    <x v="2"/>
    <x v="1"/>
    <n v="662.882570454149"/>
  </r>
  <r>
    <n v="310"/>
    <x v="9"/>
    <n v="31001"/>
    <x v="43"/>
    <n v="310011272"/>
    <x v="279"/>
    <x v="2"/>
    <x v="2"/>
    <n v="587.80355201217697"/>
  </r>
  <r>
    <n v="310"/>
    <x v="9"/>
    <n v="31001"/>
    <x v="43"/>
    <n v="310011272"/>
    <x v="279"/>
    <x v="3"/>
    <x v="0"/>
    <n v="7924.8790513591202"/>
  </r>
  <r>
    <n v="310"/>
    <x v="9"/>
    <n v="31001"/>
    <x v="43"/>
    <n v="310011272"/>
    <x v="279"/>
    <x v="3"/>
    <x v="1"/>
    <n v="667.96323536050897"/>
  </r>
  <r>
    <n v="310"/>
    <x v="9"/>
    <n v="31001"/>
    <x v="43"/>
    <n v="310011272"/>
    <x v="279"/>
    <x v="3"/>
    <x v="2"/>
    <n v="555.99102325331796"/>
  </r>
  <r>
    <n v="310"/>
    <x v="9"/>
    <n v="31001"/>
    <x v="43"/>
    <n v="310011272"/>
    <x v="279"/>
    <x v="4"/>
    <x v="0"/>
    <n v="7947.8140363864504"/>
  </r>
  <r>
    <n v="310"/>
    <x v="9"/>
    <n v="31001"/>
    <x v="43"/>
    <n v="310011272"/>
    <x v="279"/>
    <x v="4"/>
    <x v="1"/>
    <n v="676.49449880080294"/>
  </r>
  <r>
    <n v="310"/>
    <x v="9"/>
    <n v="31001"/>
    <x v="43"/>
    <n v="310011272"/>
    <x v="279"/>
    <x v="4"/>
    <x v="2"/>
    <n v="547.81644370795095"/>
  </r>
  <r>
    <n v="310"/>
    <x v="9"/>
    <n v="31001"/>
    <x v="43"/>
    <n v="310011272"/>
    <x v="279"/>
    <x v="5"/>
    <x v="0"/>
    <n v="7950.8641052978201"/>
  </r>
  <r>
    <n v="310"/>
    <x v="9"/>
    <n v="31001"/>
    <x v="43"/>
    <n v="310011272"/>
    <x v="279"/>
    <x v="5"/>
    <x v="1"/>
    <n v="673.68232474313004"/>
  </r>
  <r>
    <n v="310"/>
    <x v="9"/>
    <n v="31001"/>
    <x v="43"/>
    <n v="310011272"/>
    <x v="279"/>
    <x v="5"/>
    <x v="2"/>
    <n v="557.99370391174102"/>
  </r>
  <r>
    <n v="310"/>
    <x v="9"/>
    <n v="31001"/>
    <x v="43"/>
    <n v="310011274"/>
    <x v="280"/>
    <x v="0"/>
    <x v="0"/>
    <n v="16391"/>
  </r>
  <r>
    <n v="310"/>
    <x v="9"/>
    <n v="31001"/>
    <x v="43"/>
    <n v="310011274"/>
    <x v="280"/>
    <x v="0"/>
    <x v="1"/>
    <n v="2249"/>
  </r>
  <r>
    <n v="310"/>
    <x v="9"/>
    <n v="31001"/>
    <x v="43"/>
    <n v="310011274"/>
    <x v="280"/>
    <x v="0"/>
    <x v="2"/>
    <n v="1688"/>
  </r>
  <r>
    <n v="310"/>
    <x v="9"/>
    <n v="31001"/>
    <x v="43"/>
    <n v="310011274"/>
    <x v="280"/>
    <x v="1"/>
    <x v="0"/>
    <n v="17886.051969573498"/>
  </r>
  <r>
    <n v="310"/>
    <x v="9"/>
    <n v="31001"/>
    <x v="43"/>
    <n v="310011274"/>
    <x v="280"/>
    <x v="1"/>
    <x v="1"/>
    <n v="2305.46642651927"/>
  </r>
  <r>
    <n v="310"/>
    <x v="9"/>
    <n v="31001"/>
    <x v="43"/>
    <n v="310011274"/>
    <x v="280"/>
    <x v="1"/>
    <x v="2"/>
    <n v="1922.0853289771801"/>
  </r>
  <r>
    <n v="310"/>
    <x v="9"/>
    <n v="31001"/>
    <x v="43"/>
    <n v="310011274"/>
    <x v="280"/>
    <x v="2"/>
    <x v="0"/>
    <n v="18373.507798251801"/>
  </r>
  <r>
    <n v="310"/>
    <x v="9"/>
    <n v="31001"/>
    <x v="43"/>
    <n v="310011274"/>
    <x v="280"/>
    <x v="2"/>
    <x v="1"/>
    <n v="2172.9883504432801"/>
  </r>
  <r>
    <n v="310"/>
    <x v="9"/>
    <n v="31001"/>
    <x v="43"/>
    <n v="310011274"/>
    <x v="280"/>
    <x v="2"/>
    <x v="2"/>
    <n v="1900.7472908586001"/>
  </r>
  <r>
    <n v="310"/>
    <x v="9"/>
    <n v="31001"/>
    <x v="43"/>
    <n v="310011274"/>
    <x v="280"/>
    <x v="3"/>
    <x v="0"/>
    <n v="20566.151147183198"/>
  </r>
  <r>
    <n v="310"/>
    <x v="9"/>
    <n v="31001"/>
    <x v="43"/>
    <n v="310011274"/>
    <x v="280"/>
    <x v="3"/>
    <x v="1"/>
    <n v="2399.9307180251799"/>
  </r>
  <r>
    <n v="310"/>
    <x v="9"/>
    <n v="31001"/>
    <x v="43"/>
    <n v="310011274"/>
    <x v="280"/>
    <x v="3"/>
    <x v="2"/>
    <n v="1985.8385631961"/>
  </r>
  <r>
    <n v="310"/>
    <x v="9"/>
    <n v="31001"/>
    <x v="43"/>
    <n v="310011274"/>
    <x v="280"/>
    <x v="4"/>
    <x v="0"/>
    <n v="23724.118975815501"/>
  </r>
  <r>
    <n v="310"/>
    <x v="9"/>
    <n v="31001"/>
    <x v="43"/>
    <n v="310011274"/>
    <x v="280"/>
    <x v="4"/>
    <x v="1"/>
    <n v="2811.8319542465201"/>
  </r>
  <r>
    <n v="310"/>
    <x v="9"/>
    <n v="31001"/>
    <x v="43"/>
    <n v="310011274"/>
    <x v="280"/>
    <x v="4"/>
    <x v="2"/>
    <n v="2240.1571254869"/>
  </r>
  <r>
    <n v="310"/>
    <x v="9"/>
    <n v="31001"/>
    <x v="43"/>
    <n v="310011274"/>
    <x v="280"/>
    <x v="5"/>
    <x v="0"/>
    <n v="24756.675406929298"/>
  </r>
  <r>
    <n v="310"/>
    <x v="9"/>
    <n v="31001"/>
    <x v="43"/>
    <n v="310011274"/>
    <x v="280"/>
    <x v="5"/>
    <x v="1"/>
    <n v="2940.2606725789801"/>
  </r>
  <r>
    <n v="310"/>
    <x v="9"/>
    <n v="31001"/>
    <x v="43"/>
    <n v="310011274"/>
    <x v="280"/>
    <x v="5"/>
    <x v="2"/>
    <n v="2387.3607980848901"/>
  </r>
  <r>
    <n v="310"/>
    <x v="9"/>
    <n v="31001"/>
    <x v="43"/>
    <n v="310011275"/>
    <x v="281"/>
    <x v="0"/>
    <x v="0"/>
    <n v="7230"/>
  </r>
  <r>
    <n v="310"/>
    <x v="9"/>
    <n v="31001"/>
    <x v="43"/>
    <n v="310011275"/>
    <x v="281"/>
    <x v="0"/>
    <x v="1"/>
    <n v="827"/>
  </r>
  <r>
    <n v="310"/>
    <x v="9"/>
    <n v="31001"/>
    <x v="43"/>
    <n v="310011275"/>
    <x v="281"/>
    <x v="0"/>
    <x v="2"/>
    <n v="636"/>
  </r>
  <r>
    <n v="310"/>
    <x v="9"/>
    <n v="31001"/>
    <x v="43"/>
    <n v="310011275"/>
    <x v="281"/>
    <x v="1"/>
    <x v="0"/>
    <n v="8022.61789069112"/>
  </r>
  <r>
    <n v="310"/>
    <x v="9"/>
    <n v="31001"/>
    <x v="43"/>
    <n v="310011275"/>
    <x v="281"/>
    <x v="1"/>
    <x v="1"/>
    <n v="856.58021378516298"/>
  </r>
  <r>
    <n v="310"/>
    <x v="9"/>
    <n v="31001"/>
    <x v="43"/>
    <n v="310011275"/>
    <x v="281"/>
    <x v="1"/>
    <x v="2"/>
    <n v="687.25312154608503"/>
  </r>
  <r>
    <n v="310"/>
    <x v="9"/>
    <n v="31001"/>
    <x v="43"/>
    <n v="310011275"/>
    <x v="281"/>
    <x v="2"/>
    <x v="0"/>
    <n v="8312.8625199224007"/>
  </r>
  <r>
    <n v="310"/>
    <x v="9"/>
    <n v="31001"/>
    <x v="43"/>
    <n v="310011275"/>
    <x v="281"/>
    <x v="2"/>
    <x v="1"/>
    <n v="827.19282007426204"/>
  </r>
  <r>
    <n v="310"/>
    <x v="9"/>
    <n v="31001"/>
    <x v="43"/>
    <n v="310011275"/>
    <x v="281"/>
    <x v="2"/>
    <x v="2"/>
    <n v="686.50041788885699"/>
  </r>
  <r>
    <n v="310"/>
    <x v="9"/>
    <n v="31001"/>
    <x v="43"/>
    <n v="310011275"/>
    <x v="281"/>
    <x v="3"/>
    <x v="0"/>
    <n v="8509.1257738045806"/>
  </r>
  <r>
    <n v="310"/>
    <x v="9"/>
    <n v="31001"/>
    <x v="43"/>
    <n v="310011275"/>
    <x v="281"/>
    <x v="3"/>
    <x v="1"/>
    <n v="838.77716625593303"/>
  </r>
  <r>
    <n v="310"/>
    <x v="9"/>
    <n v="31001"/>
    <x v="43"/>
    <n v="310011275"/>
    <x v="281"/>
    <x v="3"/>
    <x v="2"/>
    <n v="661.03086693040404"/>
  </r>
  <r>
    <n v="310"/>
    <x v="9"/>
    <n v="31001"/>
    <x v="43"/>
    <n v="310011275"/>
    <x v="281"/>
    <x v="4"/>
    <x v="0"/>
    <n v="8651.8828020271194"/>
  </r>
  <r>
    <n v="310"/>
    <x v="9"/>
    <n v="31001"/>
    <x v="43"/>
    <n v="310011275"/>
    <x v="281"/>
    <x v="4"/>
    <x v="1"/>
    <n v="862.73414449591098"/>
  </r>
  <r>
    <n v="310"/>
    <x v="9"/>
    <n v="31001"/>
    <x v="43"/>
    <n v="310011275"/>
    <x v="281"/>
    <x v="4"/>
    <x v="2"/>
    <n v="661.51299615949495"/>
  </r>
  <r>
    <n v="310"/>
    <x v="9"/>
    <n v="31001"/>
    <x v="43"/>
    <n v="310011275"/>
    <x v="281"/>
    <x v="5"/>
    <x v="0"/>
    <n v="8729.7149282994505"/>
  </r>
  <r>
    <n v="310"/>
    <x v="9"/>
    <n v="31001"/>
    <x v="43"/>
    <n v="310011275"/>
    <x v="281"/>
    <x v="5"/>
    <x v="1"/>
    <n v="869.15015063387204"/>
  </r>
  <r>
    <n v="310"/>
    <x v="9"/>
    <n v="31001"/>
    <x v="43"/>
    <n v="310011275"/>
    <x v="281"/>
    <x v="5"/>
    <x v="2"/>
    <n v="683.76349410263197"/>
  </r>
  <r>
    <n v="310"/>
    <x v="9"/>
    <n v="31001"/>
    <x v="43"/>
    <n v="310011276"/>
    <x v="282"/>
    <x v="0"/>
    <x v="0"/>
    <n v="5786"/>
  </r>
  <r>
    <n v="310"/>
    <x v="9"/>
    <n v="31001"/>
    <x v="43"/>
    <n v="310011276"/>
    <x v="282"/>
    <x v="0"/>
    <x v="1"/>
    <n v="280"/>
  </r>
  <r>
    <n v="310"/>
    <x v="9"/>
    <n v="31001"/>
    <x v="43"/>
    <n v="310011276"/>
    <x v="282"/>
    <x v="0"/>
    <x v="2"/>
    <n v="333"/>
  </r>
  <r>
    <n v="310"/>
    <x v="9"/>
    <n v="31001"/>
    <x v="43"/>
    <n v="310011276"/>
    <x v="282"/>
    <x v="1"/>
    <x v="0"/>
    <n v="6286.7461158478"/>
  </r>
  <r>
    <n v="310"/>
    <x v="9"/>
    <n v="31001"/>
    <x v="43"/>
    <n v="310011276"/>
    <x v="282"/>
    <x v="1"/>
    <x v="1"/>
    <n v="356.81012219526002"/>
  </r>
  <r>
    <n v="310"/>
    <x v="9"/>
    <n v="31001"/>
    <x v="43"/>
    <n v="310011276"/>
    <x v="282"/>
    <x v="1"/>
    <x v="2"/>
    <n v="448.87861610257801"/>
  </r>
  <r>
    <n v="310"/>
    <x v="9"/>
    <n v="31001"/>
    <x v="43"/>
    <n v="310011276"/>
    <x v="282"/>
    <x v="2"/>
    <x v="0"/>
    <n v="6338.5880264382804"/>
  </r>
  <r>
    <n v="310"/>
    <x v="9"/>
    <n v="31001"/>
    <x v="43"/>
    <n v="310011276"/>
    <x v="282"/>
    <x v="2"/>
    <x v="1"/>
    <n v="364.333205344833"/>
  </r>
  <r>
    <n v="310"/>
    <x v="9"/>
    <n v="31001"/>
    <x v="43"/>
    <n v="310011276"/>
    <x v="282"/>
    <x v="2"/>
    <x v="2"/>
    <n v="474.96682488324001"/>
  </r>
  <r>
    <n v="310"/>
    <x v="9"/>
    <n v="31001"/>
    <x v="43"/>
    <n v="310011276"/>
    <x v="282"/>
    <x v="3"/>
    <x v="0"/>
    <n v="6394.8109290016801"/>
  </r>
  <r>
    <n v="310"/>
    <x v="9"/>
    <n v="31001"/>
    <x v="43"/>
    <n v="310011276"/>
    <x v="282"/>
    <x v="3"/>
    <x v="1"/>
    <n v="380.53418797306898"/>
  </r>
  <r>
    <n v="310"/>
    <x v="9"/>
    <n v="31001"/>
    <x v="43"/>
    <n v="310011276"/>
    <x v="282"/>
    <x v="3"/>
    <x v="2"/>
    <n v="474.02567966827797"/>
  </r>
  <r>
    <n v="310"/>
    <x v="9"/>
    <n v="31001"/>
    <x v="43"/>
    <n v="310011276"/>
    <x v="282"/>
    <x v="4"/>
    <x v="0"/>
    <n v="6408.2971942363301"/>
  </r>
  <r>
    <n v="310"/>
    <x v="9"/>
    <n v="31001"/>
    <x v="43"/>
    <n v="310011276"/>
    <x v="282"/>
    <x v="4"/>
    <x v="1"/>
    <n v="399.505651485952"/>
  </r>
  <r>
    <n v="310"/>
    <x v="9"/>
    <n v="31001"/>
    <x v="43"/>
    <n v="310011276"/>
    <x v="282"/>
    <x v="4"/>
    <x v="2"/>
    <n v="482.98579135319397"/>
  </r>
  <r>
    <n v="310"/>
    <x v="9"/>
    <n v="31001"/>
    <x v="43"/>
    <n v="310011276"/>
    <x v="282"/>
    <x v="5"/>
    <x v="0"/>
    <n v="6398.3760368301901"/>
  </r>
  <r>
    <n v="310"/>
    <x v="9"/>
    <n v="31001"/>
    <x v="43"/>
    <n v="310011276"/>
    <x v="282"/>
    <x v="5"/>
    <x v="1"/>
    <n v="408.12189465179603"/>
  </r>
  <r>
    <n v="310"/>
    <x v="9"/>
    <n v="31001"/>
    <x v="43"/>
    <n v="310011276"/>
    <x v="282"/>
    <x v="5"/>
    <x v="2"/>
    <n v="507.188912121008"/>
  </r>
  <r>
    <n v="310"/>
    <x v="9"/>
    <n v="31001"/>
    <x v="43"/>
    <n v="310011563"/>
    <x v="283"/>
    <x v="0"/>
    <x v="0"/>
    <n v="7079"/>
  </r>
  <r>
    <n v="310"/>
    <x v="9"/>
    <n v="31001"/>
    <x v="43"/>
    <n v="310011563"/>
    <x v="283"/>
    <x v="0"/>
    <x v="1"/>
    <n v="969"/>
  </r>
  <r>
    <n v="310"/>
    <x v="9"/>
    <n v="31001"/>
    <x v="43"/>
    <n v="310011563"/>
    <x v="283"/>
    <x v="0"/>
    <x v="2"/>
    <n v="675"/>
  </r>
  <r>
    <n v="310"/>
    <x v="9"/>
    <n v="31001"/>
    <x v="43"/>
    <n v="310011563"/>
    <x v="283"/>
    <x v="1"/>
    <x v="0"/>
    <n v="8290.1955726052802"/>
  </r>
  <r>
    <n v="310"/>
    <x v="9"/>
    <n v="31001"/>
    <x v="43"/>
    <n v="310011563"/>
    <x v="283"/>
    <x v="1"/>
    <x v="1"/>
    <n v="1040.9100667509599"/>
  </r>
  <r>
    <n v="310"/>
    <x v="9"/>
    <n v="31001"/>
    <x v="43"/>
    <n v="310011563"/>
    <x v="283"/>
    <x v="1"/>
    <x v="2"/>
    <n v="862.72630495120904"/>
  </r>
  <r>
    <n v="310"/>
    <x v="9"/>
    <n v="31001"/>
    <x v="43"/>
    <n v="310011563"/>
    <x v="283"/>
    <x v="2"/>
    <x v="0"/>
    <n v="8757.41546685295"/>
  </r>
  <r>
    <n v="310"/>
    <x v="9"/>
    <n v="31001"/>
    <x v="43"/>
    <n v="310011563"/>
    <x v="283"/>
    <x v="2"/>
    <x v="1"/>
    <n v="985.02751017430205"/>
  </r>
  <r>
    <n v="310"/>
    <x v="9"/>
    <n v="31001"/>
    <x v="43"/>
    <n v="310011563"/>
    <x v="283"/>
    <x v="2"/>
    <x v="2"/>
    <n v="853.36903840354705"/>
  </r>
  <r>
    <n v="310"/>
    <x v="9"/>
    <n v="31001"/>
    <x v="43"/>
    <n v="310011563"/>
    <x v="283"/>
    <x v="3"/>
    <x v="0"/>
    <n v="9080.1001991391695"/>
  </r>
  <r>
    <n v="310"/>
    <x v="9"/>
    <n v="31001"/>
    <x v="43"/>
    <n v="310011563"/>
    <x v="283"/>
    <x v="3"/>
    <x v="1"/>
    <n v="996.59475270455903"/>
  </r>
  <r>
    <n v="310"/>
    <x v="9"/>
    <n v="31001"/>
    <x v="43"/>
    <n v="310011563"/>
    <x v="283"/>
    <x v="3"/>
    <x v="2"/>
    <n v="814.340262335185"/>
  </r>
  <r>
    <n v="310"/>
    <x v="9"/>
    <n v="31001"/>
    <x v="43"/>
    <n v="310011563"/>
    <x v="283"/>
    <x v="4"/>
    <x v="0"/>
    <n v="9258.7984763260902"/>
  </r>
  <r>
    <n v="310"/>
    <x v="9"/>
    <n v="31001"/>
    <x v="43"/>
    <n v="310011563"/>
    <x v="283"/>
    <x v="4"/>
    <x v="1"/>
    <n v="1020.5918195660699"/>
  </r>
  <r>
    <n v="310"/>
    <x v="9"/>
    <n v="31001"/>
    <x v="43"/>
    <n v="310011563"/>
    <x v="283"/>
    <x v="4"/>
    <x v="2"/>
    <n v="811.97419045892298"/>
  </r>
  <r>
    <n v="310"/>
    <x v="9"/>
    <n v="31001"/>
    <x v="43"/>
    <n v="310011563"/>
    <x v="283"/>
    <x v="5"/>
    <x v="0"/>
    <n v="9354.2907033453903"/>
  </r>
  <r>
    <n v="310"/>
    <x v="9"/>
    <n v="31001"/>
    <x v="43"/>
    <n v="310011563"/>
    <x v="283"/>
    <x v="5"/>
    <x v="1"/>
    <n v="1024.4595358264601"/>
  </r>
  <r>
    <n v="310"/>
    <x v="9"/>
    <n v="31001"/>
    <x v="43"/>
    <n v="310011563"/>
    <x v="283"/>
    <x v="5"/>
    <x v="2"/>
    <n v="833.12548325896898"/>
  </r>
  <r>
    <n v="310"/>
    <x v="9"/>
    <n v="31001"/>
    <x v="43"/>
    <n v="310011564"/>
    <x v="284"/>
    <x v="0"/>
    <x v="0"/>
    <n v="18688"/>
  </r>
  <r>
    <n v="310"/>
    <x v="9"/>
    <n v="31001"/>
    <x v="43"/>
    <n v="310011564"/>
    <x v="284"/>
    <x v="0"/>
    <x v="1"/>
    <n v="2218"/>
  </r>
  <r>
    <n v="310"/>
    <x v="9"/>
    <n v="31001"/>
    <x v="43"/>
    <n v="310011564"/>
    <x v="284"/>
    <x v="0"/>
    <x v="2"/>
    <n v="2010"/>
  </r>
  <r>
    <n v="310"/>
    <x v="9"/>
    <n v="31001"/>
    <x v="43"/>
    <n v="310011564"/>
    <x v="284"/>
    <x v="1"/>
    <x v="0"/>
    <n v="20176.714153368201"/>
  </r>
  <r>
    <n v="310"/>
    <x v="9"/>
    <n v="31001"/>
    <x v="43"/>
    <n v="310011564"/>
    <x v="284"/>
    <x v="1"/>
    <x v="1"/>
    <n v="2103.2523228535101"/>
  </r>
  <r>
    <n v="310"/>
    <x v="9"/>
    <n v="31001"/>
    <x v="43"/>
    <n v="310011564"/>
    <x v="284"/>
    <x v="1"/>
    <x v="2"/>
    <n v="1998.0004240589301"/>
  </r>
  <r>
    <n v="310"/>
    <x v="9"/>
    <n v="31001"/>
    <x v="43"/>
    <n v="310011564"/>
    <x v="284"/>
    <x v="2"/>
    <x v="0"/>
    <n v="20816.7115464618"/>
  </r>
  <r>
    <n v="310"/>
    <x v="9"/>
    <n v="31001"/>
    <x v="43"/>
    <n v="310011564"/>
    <x v="284"/>
    <x v="2"/>
    <x v="1"/>
    <n v="2005.7569485690501"/>
  </r>
  <r>
    <n v="310"/>
    <x v="9"/>
    <n v="31001"/>
    <x v="43"/>
    <n v="310011564"/>
    <x v="284"/>
    <x v="2"/>
    <x v="2"/>
    <n v="1890.9145550220601"/>
  </r>
  <r>
    <n v="310"/>
    <x v="9"/>
    <n v="31001"/>
    <x v="43"/>
    <n v="310011564"/>
    <x v="284"/>
    <x v="3"/>
    <x v="0"/>
    <n v="21198.250951757698"/>
  </r>
  <r>
    <n v="310"/>
    <x v="9"/>
    <n v="31001"/>
    <x v="43"/>
    <n v="310011564"/>
    <x v="284"/>
    <x v="3"/>
    <x v="1"/>
    <n v="2040.8044362803601"/>
  </r>
  <r>
    <n v="310"/>
    <x v="9"/>
    <n v="31001"/>
    <x v="43"/>
    <n v="310011564"/>
    <x v="284"/>
    <x v="3"/>
    <x v="2"/>
    <n v="1798.2558426861401"/>
  </r>
  <r>
    <n v="310"/>
    <x v="9"/>
    <n v="31001"/>
    <x v="43"/>
    <n v="310011564"/>
    <x v="284"/>
    <x v="4"/>
    <x v="0"/>
    <n v="21639.319985717601"/>
  </r>
  <r>
    <n v="310"/>
    <x v="9"/>
    <n v="31001"/>
    <x v="43"/>
    <n v="310011564"/>
    <x v="284"/>
    <x v="4"/>
    <x v="1"/>
    <n v="2124.96502399159"/>
  </r>
  <r>
    <n v="310"/>
    <x v="9"/>
    <n v="31001"/>
    <x v="43"/>
    <n v="310011564"/>
    <x v="284"/>
    <x v="4"/>
    <x v="2"/>
    <n v="1813.6726058849199"/>
  </r>
  <r>
    <n v="310"/>
    <x v="9"/>
    <n v="31001"/>
    <x v="43"/>
    <n v="310011564"/>
    <x v="284"/>
    <x v="5"/>
    <x v="0"/>
    <n v="22416.9697512739"/>
  </r>
  <r>
    <n v="310"/>
    <x v="9"/>
    <n v="31001"/>
    <x v="43"/>
    <n v="310011564"/>
    <x v="284"/>
    <x v="5"/>
    <x v="1"/>
    <n v="2204.1650635429701"/>
  </r>
  <r>
    <n v="310"/>
    <x v="9"/>
    <n v="31001"/>
    <x v="43"/>
    <n v="310011564"/>
    <x v="284"/>
    <x v="5"/>
    <x v="2"/>
    <n v="1927.87786964765"/>
  </r>
  <r>
    <n v="310"/>
    <x v="9"/>
    <n v="31002"/>
    <x v="44"/>
    <n v="310021277"/>
    <x v="285"/>
    <x v="0"/>
    <x v="0"/>
    <n v="10702"/>
  </r>
  <r>
    <n v="310"/>
    <x v="9"/>
    <n v="31002"/>
    <x v="44"/>
    <n v="310021277"/>
    <x v="285"/>
    <x v="0"/>
    <x v="1"/>
    <n v="1037"/>
  </r>
  <r>
    <n v="310"/>
    <x v="9"/>
    <n v="31002"/>
    <x v="44"/>
    <n v="310021277"/>
    <x v="285"/>
    <x v="0"/>
    <x v="2"/>
    <n v="1047"/>
  </r>
  <r>
    <n v="310"/>
    <x v="9"/>
    <n v="31002"/>
    <x v="44"/>
    <n v="310021277"/>
    <x v="285"/>
    <x v="1"/>
    <x v="0"/>
    <n v="11548.553084477"/>
  </r>
  <r>
    <n v="310"/>
    <x v="9"/>
    <n v="31002"/>
    <x v="44"/>
    <n v="310021277"/>
    <x v="285"/>
    <x v="1"/>
    <x v="1"/>
    <n v="1031.2063588255601"/>
  </r>
  <r>
    <n v="310"/>
    <x v="9"/>
    <n v="31002"/>
    <x v="44"/>
    <n v="310021277"/>
    <x v="285"/>
    <x v="1"/>
    <x v="2"/>
    <n v="969.437843875927"/>
  </r>
  <r>
    <n v="310"/>
    <x v="9"/>
    <n v="31002"/>
    <x v="44"/>
    <n v="310021277"/>
    <x v="285"/>
    <x v="2"/>
    <x v="0"/>
    <n v="12834.6627570488"/>
  </r>
  <r>
    <n v="310"/>
    <x v="9"/>
    <n v="31002"/>
    <x v="44"/>
    <n v="310021277"/>
    <x v="285"/>
    <x v="2"/>
    <x v="1"/>
    <n v="1067.2800197680101"/>
  </r>
  <r>
    <n v="310"/>
    <x v="9"/>
    <n v="31002"/>
    <x v="44"/>
    <n v="310021277"/>
    <x v="285"/>
    <x v="2"/>
    <x v="2"/>
    <n v="962.92315720631996"/>
  </r>
  <r>
    <n v="310"/>
    <x v="9"/>
    <n v="31002"/>
    <x v="44"/>
    <n v="310021277"/>
    <x v="285"/>
    <x v="3"/>
    <x v="0"/>
    <n v="13966.9989321578"/>
  </r>
  <r>
    <n v="310"/>
    <x v="9"/>
    <n v="31002"/>
    <x v="44"/>
    <n v="310021277"/>
    <x v="285"/>
    <x v="3"/>
    <x v="1"/>
    <n v="1148.6945443514301"/>
  </r>
  <r>
    <n v="310"/>
    <x v="9"/>
    <n v="31002"/>
    <x v="44"/>
    <n v="310021277"/>
    <x v="285"/>
    <x v="3"/>
    <x v="2"/>
    <n v="972.09735263747905"/>
  </r>
  <r>
    <n v="310"/>
    <x v="9"/>
    <n v="31002"/>
    <x v="44"/>
    <n v="310021277"/>
    <x v="285"/>
    <x v="4"/>
    <x v="0"/>
    <n v="14938.217895743101"/>
  </r>
  <r>
    <n v="310"/>
    <x v="9"/>
    <n v="31002"/>
    <x v="44"/>
    <n v="310021277"/>
    <x v="285"/>
    <x v="4"/>
    <x v="1"/>
    <n v="1246.2141893878199"/>
  </r>
  <r>
    <n v="310"/>
    <x v="9"/>
    <n v="31002"/>
    <x v="44"/>
    <n v="310021277"/>
    <x v="285"/>
    <x v="4"/>
    <x v="2"/>
    <n v="1014.97862034312"/>
  </r>
  <r>
    <n v="310"/>
    <x v="9"/>
    <n v="31002"/>
    <x v="44"/>
    <n v="310021277"/>
    <x v="285"/>
    <x v="5"/>
    <x v="0"/>
    <n v="15872.547286519501"/>
  </r>
  <r>
    <n v="310"/>
    <x v="9"/>
    <n v="31002"/>
    <x v="44"/>
    <n v="310021277"/>
    <x v="285"/>
    <x v="5"/>
    <x v="1"/>
    <n v="1306.68738179566"/>
  </r>
  <r>
    <n v="310"/>
    <x v="9"/>
    <n v="31002"/>
    <x v="44"/>
    <n v="310021277"/>
    <x v="285"/>
    <x v="5"/>
    <x v="2"/>
    <n v="1103.1522735956"/>
  </r>
  <r>
    <n v="310"/>
    <x v="9"/>
    <n v="31002"/>
    <x v="44"/>
    <n v="310021278"/>
    <x v="286"/>
    <x v="0"/>
    <x v="0"/>
    <n v="4421"/>
  </r>
  <r>
    <n v="310"/>
    <x v="9"/>
    <n v="31002"/>
    <x v="44"/>
    <n v="310021278"/>
    <x v="286"/>
    <x v="0"/>
    <x v="1"/>
    <n v="344"/>
  </r>
  <r>
    <n v="310"/>
    <x v="9"/>
    <n v="31002"/>
    <x v="44"/>
    <n v="310021278"/>
    <x v="286"/>
    <x v="0"/>
    <x v="2"/>
    <n v="334"/>
  </r>
  <r>
    <n v="310"/>
    <x v="9"/>
    <n v="31002"/>
    <x v="44"/>
    <n v="310021278"/>
    <x v="286"/>
    <x v="1"/>
    <x v="0"/>
    <n v="4802.7684821511702"/>
  </r>
  <r>
    <n v="310"/>
    <x v="9"/>
    <n v="31002"/>
    <x v="44"/>
    <n v="310021278"/>
    <x v="286"/>
    <x v="1"/>
    <x v="1"/>
    <n v="312.16540227359002"/>
  </r>
  <r>
    <n v="310"/>
    <x v="9"/>
    <n v="31002"/>
    <x v="44"/>
    <n v="310021278"/>
    <x v="286"/>
    <x v="1"/>
    <x v="2"/>
    <n v="306.16546041907401"/>
  </r>
  <r>
    <n v="310"/>
    <x v="9"/>
    <n v="31002"/>
    <x v="44"/>
    <n v="310021278"/>
    <x v="286"/>
    <x v="2"/>
    <x v="0"/>
    <n v="5075.44326096037"/>
  </r>
  <r>
    <n v="310"/>
    <x v="9"/>
    <n v="31002"/>
    <x v="44"/>
    <n v="310021278"/>
    <x v="286"/>
    <x v="2"/>
    <x v="1"/>
    <n v="293.507503986632"/>
  </r>
  <r>
    <n v="310"/>
    <x v="9"/>
    <n v="31002"/>
    <x v="44"/>
    <n v="310021278"/>
    <x v="286"/>
    <x v="2"/>
    <x v="2"/>
    <n v="276.34684720127302"/>
  </r>
  <r>
    <n v="310"/>
    <x v="9"/>
    <n v="31002"/>
    <x v="44"/>
    <n v="310021278"/>
    <x v="286"/>
    <x v="3"/>
    <x v="0"/>
    <n v="5295.2977788936296"/>
  </r>
  <r>
    <n v="310"/>
    <x v="9"/>
    <n v="31002"/>
    <x v="44"/>
    <n v="310021278"/>
    <x v="286"/>
    <x v="3"/>
    <x v="1"/>
    <n v="299.27750909762801"/>
  </r>
  <r>
    <n v="310"/>
    <x v="9"/>
    <n v="31002"/>
    <x v="44"/>
    <n v="310021278"/>
    <x v="286"/>
    <x v="3"/>
    <x v="2"/>
    <n v="258.507643337449"/>
  </r>
  <r>
    <n v="310"/>
    <x v="9"/>
    <n v="31002"/>
    <x v="44"/>
    <n v="310021278"/>
    <x v="286"/>
    <x v="4"/>
    <x v="0"/>
    <n v="5480.37371070668"/>
  </r>
  <r>
    <n v="310"/>
    <x v="9"/>
    <n v="31002"/>
    <x v="44"/>
    <n v="310021278"/>
    <x v="286"/>
    <x v="4"/>
    <x v="1"/>
    <n v="309.31751917797499"/>
  </r>
  <r>
    <n v="310"/>
    <x v="9"/>
    <n v="31002"/>
    <x v="44"/>
    <n v="310021278"/>
    <x v="286"/>
    <x v="4"/>
    <x v="2"/>
    <n v="258.305517881051"/>
  </r>
  <r>
    <n v="310"/>
    <x v="9"/>
    <n v="31002"/>
    <x v="44"/>
    <n v="310021278"/>
    <x v="286"/>
    <x v="5"/>
    <x v="0"/>
    <n v="5653.2091325912097"/>
  </r>
  <r>
    <n v="310"/>
    <x v="9"/>
    <n v="31002"/>
    <x v="44"/>
    <n v="310021278"/>
    <x v="286"/>
    <x v="5"/>
    <x v="1"/>
    <n v="312.00606804988399"/>
  </r>
  <r>
    <n v="310"/>
    <x v="9"/>
    <n v="31002"/>
    <x v="44"/>
    <n v="310021278"/>
    <x v="286"/>
    <x v="5"/>
    <x v="2"/>
    <n v="267.97974607433798"/>
  </r>
  <r>
    <n v="310"/>
    <x v="9"/>
    <n v="31002"/>
    <x v="44"/>
    <n v="310021279"/>
    <x v="287"/>
    <x v="0"/>
    <x v="0"/>
    <n v="0"/>
  </r>
  <r>
    <n v="310"/>
    <x v="9"/>
    <n v="31002"/>
    <x v="44"/>
    <n v="310021279"/>
    <x v="287"/>
    <x v="0"/>
    <x v="1"/>
    <n v="0"/>
  </r>
  <r>
    <n v="310"/>
    <x v="9"/>
    <n v="31002"/>
    <x v="44"/>
    <n v="310021279"/>
    <x v="287"/>
    <x v="0"/>
    <x v="2"/>
    <n v="0"/>
  </r>
  <r>
    <n v="310"/>
    <x v="9"/>
    <n v="31002"/>
    <x v="44"/>
    <n v="310021279"/>
    <x v="287"/>
    <x v="1"/>
    <x v="0"/>
    <n v="3.0799999798671401E-2"/>
  </r>
  <r>
    <n v="310"/>
    <x v="9"/>
    <n v="31002"/>
    <x v="44"/>
    <n v="310021279"/>
    <x v="287"/>
    <x v="1"/>
    <x v="1"/>
    <n v="2.8E-3"/>
  </r>
  <r>
    <n v="310"/>
    <x v="9"/>
    <n v="31002"/>
    <x v="44"/>
    <n v="310021279"/>
    <x v="287"/>
    <x v="1"/>
    <x v="2"/>
    <n v="2.3999999999999998E-3"/>
  </r>
  <r>
    <n v="310"/>
    <x v="9"/>
    <n v="31002"/>
    <x v="44"/>
    <n v="310021279"/>
    <x v="287"/>
    <x v="2"/>
    <x v="0"/>
    <n v="6.1599993665691598E-2"/>
  </r>
  <r>
    <n v="310"/>
    <x v="9"/>
    <n v="31002"/>
    <x v="44"/>
    <n v="310021279"/>
    <x v="287"/>
    <x v="2"/>
    <x v="1"/>
    <n v="5.5999992175658399E-3"/>
  </r>
  <r>
    <n v="310"/>
    <x v="9"/>
    <n v="31002"/>
    <x v="44"/>
    <n v="310021279"/>
    <x v="287"/>
    <x v="2"/>
    <x v="2"/>
    <n v="4.7999993032656497E-3"/>
  </r>
  <r>
    <n v="310"/>
    <x v="9"/>
    <n v="31002"/>
    <x v="44"/>
    <n v="310021279"/>
    <x v="287"/>
    <x v="3"/>
    <x v="0"/>
    <n v="9.2399977264782704E-2"/>
  </r>
  <r>
    <n v="310"/>
    <x v="9"/>
    <n v="31002"/>
    <x v="44"/>
    <n v="310021279"/>
    <x v="287"/>
    <x v="3"/>
    <x v="1"/>
    <n v="8.3999980655357995E-3"/>
  </r>
  <r>
    <n v="310"/>
    <x v="9"/>
    <n v="31002"/>
    <x v="44"/>
    <n v="310021279"/>
    <x v="287"/>
    <x v="3"/>
    <x v="2"/>
    <n v="7.1999983668784998E-3"/>
  </r>
  <r>
    <n v="310"/>
    <x v="9"/>
    <n v="31002"/>
    <x v="44"/>
    <n v="310021279"/>
    <x v="287"/>
    <x v="4"/>
    <x v="0"/>
    <n v="0.12319996334882399"/>
  </r>
  <r>
    <n v="310"/>
    <x v="9"/>
    <n v="31002"/>
    <x v="44"/>
    <n v="310021279"/>
    <x v="287"/>
    <x v="4"/>
    <x v="1"/>
    <n v="1.1199996823929401E-2"/>
  </r>
  <r>
    <n v="310"/>
    <x v="9"/>
    <n v="31002"/>
    <x v="44"/>
    <n v="310021279"/>
    <x v="287"/>
    <x v="4"/>
    <x v="2"/>
    <n v="9.5999972739465103E-3"/>
  </r>
  <r>
    <n v="310"/>
    <x v="9"/>
    <n v="31002"/>
    <x v="44"/>
    <n v="310021279"/>
    <x v="287"/>
    <x v="5"/>
    <x v="0"/>
    <n v="0.15399994739643699"/>
  </r>
  <r>
    <n v="310"/>
    <x v="9"/>
    <n v="31002"/>
    <x v="44"/>
    <n v="310021279"/>
    <x v="287"/>
    <x v="5"/>
    <x v="1"/>
    <n v="1.3999995331541599E-2"/>
  </r>
  <r>
    <n v="310"/>
    <x v="9"/>
    <n v="31002"/>
    <x v="44"/>
    <n v="310021279"/>
    <x v="287"/>
    <x v="5"/>
    <x v="2"/>
    <n v="1.19999960463615E-2"/>
  </r>
  <r>
    <n v="310"/>
    <x v="9"/>
    <n v="31002"/>
    <x v="44"/>
    <n v="310021280"/>
    <x v="288"/>
    <x v="0"/>
    <x v="0"/>
    <n v="17783"/>
  </r>
  <r>
    <n v="310"/>
    <x v="9"/>
    <n v="31002"/>
    <x v="44"/>
    <n v="310021280"/>
    <x v="288"/>
    <x v="0"/>
    <x v="1"/>
    <n v="2017"/>
  </r>
  <r>
    <n v="310"/>
    <x v="9"/>
    <n v="31002"/>
    <x v="44"/>
    <n v="310021280"/>
    <x v="288"/>
    <x v="0"/>
    <x v="2"/>
    <n v="1816"/>
  </r>
  <r>
    <n v="310"/>
    <x v="9"/>
    <n v="31002"/>
    <x v="44"/>
    <n v="310021280"/>
    <x v="288"/>
    <x v="1"/>
    <x v="0"/>
    <n v="20633.125823026501"/>
  </r>
  <r>
    <n v="310"/>
    <x v="9"/>
    <n v="31002"/>
    <x v="44"/>
    <n v="310021280"/>
    <x v="288"/>
    <x v="1"/>
    <x v="1"/>
    <n v="2032.8923242495"/>
  </r>
  <r>
    <n v="310"/>
    <x v="9"/>
    <n v="31002"/>
    <x v="44"/>
    <n v="310021280"/>
    <x v="288"/>
    <x v="1"/>
    <x v="2"/>
    <n v="1918.5884961265899"/>
  </r>
  <r>
    <n v="310"/>
    <x v="9"/>
    <n v="31002"/>
    <x v="44"/>
    <n v="310021280"/>
    <x v="288"/>
    <x v="2"/>
    <x v="0"/>
    <n v="22255.254488253799"/>
  </r>
  <r>
    <n v="310"/>
    <x v="9"/>
    <n v="31002"/>
    <x v="44"/>
    <n v="310021280"/>
    <x v="288"/>
    <x v="2"/>
    <x v="1"/>
    <n v="1977.60279644455"/>
  </r>
  <r>
    <n v="310"/>
    <x v="9"/>
    <n v="31002"/>
    <x v="44"/>
    <n v="310021280"/>
    <x v="288"/>
    <x v="2"/>
    <x v="2"/>
    <n v="1818.0608337400099"/>
  </r>
  <r>
    <n v="310"/>
    <x v="9"/>
    <n v="31002"/>
    <x v="44"/>
    <n v="310021280"/>
    <x v="288"/>
    <x v="3"/>
    <x v="0"/>
    <n v="23609.224042269499"/>
  </r>
  <r>
    <n v="310"/>
    <x v="9"/>
    <n v="31002"/>
    <x v="44"/>
    <n v="310021280"/>
    <x v="288"/>
    <x v="3"/>
    <x v="1"/>
    <n v="2084.02051301555"/>
  </r>
  <r>
    <n v="310"/>
    <x v="9"/>
    <n v="31002"/>
    <x v="44"/>
    <n v="310021280"/>
    <x v="288"/>
    <x v="3"/>
    <x v="2"/>
    <n v="1756.88420364336"/>
  </r>
  <r>
    <n v="310"/>
    <x v="9"/>
    <n v="31002"/>
    <x v="44"/>
    <n v="310021280"/>
    <x v="288"/>
    <x v="4"/>
    <x v="0"/>
    <n v="24673.744821472999"/>
  </r>
  <r>
    <n v="310"/>
    <x v="9"/>
    <n v="31002"/>
    <x v="44"/>
    <n v="310021280"/>
    <x v="288"/>
    <x v="4"/>
    <x v="1"/>
    <n v="2212.2151527307701"/>
  </r>
  <r>
    <n v="310"/>
    <x v="9"/>
    <n v="31002"/>
    <x v="44"/>
    <n v="310021280"/>
    <x v="288"/>
    <x v="4"/>
    <x v="2"/>
    <n v="1799.5865296376301"/>
  </r>
  <r>
    <n v="310"/>
    <x v="9"/>
    <n v="31002"/>
    <x v="44"/>
    <n v="310021280"/>
    <x v="288"/>
    <x v="5"/>
    <x v="0"/>
    <n v="25910.757547650701"/>
  </r>
  <r>
    <n v="310"/>
    <x v="9"/>
    <n v="31002"/>
    <x v="44"/>
    <n v="310021280"/>
    <x v="288"/>
    <x v="5"/>
    <x v="1"/>
    <n v="2319.7935987590399"/>
  </r>
  <r>
    <n v="310"/>
    <x v="9"/>
    <n v="31002"/>
    <x v="44"/>
    <n v="310021280"/>
    <x v="288"/>
    <x v="5"/>
    <x v="2"/>
    <n v="1936.4322532629899"/>
  </r>
  <r>
    <n v="310"/>
    <x v="9"/>
    <n v="31002"/>
    <x v="44"/>
    <n v="310021281"/>
    <x v="289"/>
    <x v="0"/>
    <x v="0"/>
    <n v="11585"/>
  </r>
  <r>
    <n v="310"/>
    <x v="9"/>
    <n v="31002"/>
    <x v="44"/>
    <n v="310021281"/>
    <x v="289"/>
    <x v="0"/>
    <x v="1"/>
    <n v="1547"/>
  </r>
  <r>
    <n v="310"/>
    <x v="9"/>
    <n v="31002"/>
    <x v="44"/>
    <n v="310021281"/>
    <x v="289"/>
    <x v="0"/>
    <x v="2"/>
    <n v="1288"/>
  </r>
  <r>
    <n v="310"/>
    <x v="9"/>
    <n v="31002"/>
    <x v="44"/>
    <n v="310021281"/>
    <x v="289"/>
    <x v="1"/>
    <x v="0"/>
    <n v="12832.695854011999"/>
  </r>
  <r>
    <n v="310"/>
    <x v="9"/>
    <n v="31002"/>
    <x v="44"/>
    <n v="310021281"/>
    <x v="289"/>
    <x v="1"/>
    <x v="1"/>
    <n v="1565.1547217376201"/>
  </r>
  <r>
    <n v="310"/>
    <x v="9"/>
    <n v="31002"/>
    <x v="44"/>
    <n v="310021281"/>
    <x v="289"/>
    <x v="1"/>
    <x v="2"/>
    <n v="1331.1467753673801"/>
  </r>
  <r>
    <n v="310"/>
    <x v="9"/>
    <n v="31002"/>
    <x v="44"/>
    <n v="310021281"/>
    <x v="289"/>
    <x v="2"/>
    <x v="0"/>
    <n v="13738.3817590978"/>
  </r>
  <r>
    <n v="310"/>
    <x v="9"/>
    <n v="31002"/>
    <x v="44"/>
    <n v="310021281"/>
    <x v="289"/>
    <x v="2"/>
    <x v="1"/>
    <n v="1529.44550686914"/>
  </r>
  <r>
    <n v="310"/>
    <x v="9"/>
    <n v="31002"/>
    <x v="44"/>
    <n v="310021281"/>
    <x v="289"/>
    <x v="2"/>
    <x v="2"/>
    <n v="1309.2701140732099"/>
  </r>
  <r>
    <n v="310"/>
    <x v="9"/>
    <n v="31002"/>
    <x v="44"/>
    <n v="310021281"/>
    <x v="289"/>
    <x v="3"/>
    <x v="0"/>
    <n v="14449.527913259601"/>
  </r>
  <r>
    <n v="310"/>
    <x v="9"/>
    <n v="31002"/>
    <x v="44"/>
    <n v="310021281"/>
    <x v="289"/>
    <x v="3"/>
    <x v="1"/>
    <n v="1597.6078774018299"/>
  </r>
  <r>
    <n v="310"/>
    <x v="9"/>
    <n v="31002"/>
    <x v="44"/>
    <n v="310021281"/>
    <x v="289"/>
    <x v="3"/>
    <x v="2"/>
    <n v="1270.62102537018"/>
  </r>
  <r>
    <n v="310"/>
    <x v="9"/>
    <n v="31002"/>
    <x v="44"/>
    <n v="310021281"/>
    <x v="289"/>
    <x v="4"/>
    <x v="0"/>
    <n v="14999.0565550427"/>
  </r>
  <r>
    <n v="310"/>
    <x v="9"/>
    <n v="31002"/>
    <x v="44"/>
    <n v="310021281"/>
    <x v="289"/>
    <x v="4"/>
    <x v="1"/>
    <n v="1686.8612084249401"/>
  </r>
  <r>
    <n v="310"/>
    <x v="9"/>
    <n v="31002"/>
    <x v="44"/>
    <n v="310021281"/>
    <x v="289"/>
    <x v="4"/>
    <x v="2"/>
    <n v="1295.8194693729899"/>
  </r>
  <r>
    <n v="310"/>
    <x v="9"/>
    <n v="31002"/>
    <x v="44"/>
    <n v="310021281"/>
    <x v="289"/>
    <x v="5"/>
    <x v="0"/>
    <n v="15484.806758410199"/>
  </r>
  <r>
    <n v="310"/>
    <x v="9"/>
    <n v="31002"/>
    <x v="44"/>
    <n v="310021281"/>
    <x v="289"/>
    <x v="5"/>
    <x v="1"/>
    <n v="1734.83370862518"/>
  </r>
  <r>
    <n v="310"/>
    <x v="9"/>
    <n v="31002"/>
    <x v="44"/>
    <n v="310021281"/>
    <x v="289"/>
    <x v="5"/>
    <x v="2"/>
    <n v="1372.63244327911"/>
  </r>
  <r>
    <n v="310"/>
    <x v="9"/>
    <n v="31002"/>
    <x v="44"/>
    <n v="310021282"/>
    <x v="290"/>
    <x v="0"/>
    <x v="0"/>
    <n v="12106"/>
  </r>
  <r>
    <n v="310"/>
    <x v="9"/>
    <n v="31002"/>
    <x v="44"/>
    <n v="310021282"/>
    <x v="290"/>
    <x v="0"/>
    <x v="1"/>
    <n v="1254"/>
  </r>
  <r>
    <n v="310"/>
    <x v="9"/>
    <n v="31002"/>
    <x v="44"/>
    <n v="310021282"/>
    <x v="290"/>
    <x v="0"/>
    <x v="2"/>
    <n v="1130"/>
  </r>
  <r>
    <n v="310"/>
    <x v="9"/>
    <n v="31002"/>
    <x v="44"/>
    <n v="310021282"/>
    <x v="290"/>
    <x v="1"/>
    <x v="0"/>
    <n v="14575.904941610601"/>
  </r>
  <r>
    <n v="310"/>
    <x v="9"/>
    <n v="31002"/>
    <x v="44"/>
    <n v="310021282"/>
    <x v="290"/>
    <x v="1"/>
    <x v="1"/>
    <n v="1406.53844486447"/>
  </r>
  <r>
    <n v="310"/>
    <x v="9"/>
    <n v="31002"/>
    <x v="44"/>
    <n v="310021282"/>
    <x v="290"/>
    <x v="1"/>
    <x v="2"/>
    <n v="1269.48275687607"/>
  </r>
  <r>
    <n v="310"/>
    <x v="9"/>
    <n v="31002"/>
    <x v="44"/>
    <n v="310021282"/>
    <x v="290"/>
    <x v="2"/>
    <x v="0"/>
    <n v="20823.857725709298"/>
  </r>
  <r>
    <n v="310"/>
    <x v="9"/>
    <n v="31002"/>
    <x v="44"/>
    <n v="310021282"/>
    <x v="290"/>
    <x v="2"/>
    <x v="1"/>
    <n v="1922.8736385339"/>
  </r>
  <r>
    <n v="310"/>
    <x v="9"/>
    <n v="31002"/>
    <x v="44"/>
    <n v="310021282"/>
    <x v="290"/>
    <x v="2"/>
    <x v="2"/>
    <n v="1640.5519215981999"/>
  </r>
  <r>
    <n v="310"/>
    <x v="9"/>
    <n v="31002"/>
    <x v="44"/>
    <n v="310021282"/>
    <x v="290"/>
    <x v="3"/>
    <x v="0"/>
    <n v="27622.257543261199"/>
  </r>
  <r>
    <n v="310"/>
    <x v="9"/>
    <n v="31002"/>
    <x v="44"/>
    <n v="310021282"/>
    <x v="290"/>
    <x v="3"/>
    <x v="1"/>
    <n v="2652.5961115554901"/>
  </r>
  <r>
    <n v="310"/>
    <x v="9"/>
    <n v="31002"/>
    <x v="44"/>
    <n v="310021282"/>
    <x v="290"/>
    <x v="3"/>
    <x v="2"/>
    <n v="2002.1615418469401"/>
  </r>
  <r>
    <n v="310"/>
    <x v="9"/>
    <n v="31002"/>
    <x v="44"/>
    <n v="310021282"/>
    <x v="290"/>
    <x v="4"/>
    <x v="0"/>
    <n v="37190.209864402903"/>
  </r>
  <r>
    <n v="310"/>
    <x v="9"/>
    <n v="31002"/>
    <x v="44"/>
    <n v="310021282"/>
    <x v="290"/>
    <x v="4"/>
    <x v="1"/>
    <n v="3977.7795788741901"/>
  </r>
  <r>
    <n v="310"/>
    <x v="9"/>
    <n v="31002"/>
    <x v="44"/>
    <n v="310021282"/>
    <x v="290"/>
    <x v="4"/>
    <x v="2"/>
    <n v="2672.0069813980999"/>
  </r>
  <r>
    <n v="310"/>
    <x v="9"/>
    <n v="31002"/>
    <x v="44"/>
    <n v="310021282"/>
    <x v="290"/>
    <x v="5"/>
    <x v="0"/>
    <n v="47553.056148818003"/>
  </r>
  <r>
    <n v="310"/>
    <x v="9"/>
    <n v="31002"/>
    <x v="44"/>
    <n v="310021282"/>
    <x v="290"/>
    <x v="5"/>
    <x v="1"/>
    <n v="5689.5270734710602"/>
  </r>
  <r>
    <n v="310"/>
    <x v="9"/>
    <n v="31002"/>
    <x v="44"/>
    <n v="310021282"/>
    <x v="290"/>
    <x v="5"/>
    <x v="2"/>
    <n v="3749.63004074434"/>
  </r>
  <r>
    <n v="310"/>
    <x v="9"/>
    <n v="31003"/>
    <x v="45"/>
    <n v="310031283"/>
    <x v="291"/>
    <x v="0"/>
    <x v="0"/>
    <n v="9928"/>
  </r>
  <r>
    <n v="310"/>
    <x v="9"/>
    <n v="31003"/>
    <x v="45"/>
    <n v="310031283"/>
    <x v="291"/>
    <x v="0"/>
    <x v="1"/>
    <n v="1274"/>
  </r>
  <r>
    <n v="310"/>
    <x v="9"/>
    <n v="31003"/>
    <x v="45"/>
    <n v="310031283"/>
    <x v="291"/>
    <x v="0"/>
    <x v="2"/>
    <n v="1102"/>
  </r>
  <r>
    <n v="310"/>
    <x v="9"/>
    <n v="31003"/>
    <x v="45"/>
    <n v="310031283"/>
    <x v="291"/>
    <x v="1"/>
    <x v="0"/>
    <n v="11006.415821487801"/>
  </r>
  <r>
    <n v="310"/>
    <x v="9"/>
    <n v="31003"/>
    <x v="45"/>
    <n v="310031283"/>
    <x v="291"/>
    <x v="1"/>
    <x v="1"/>
    <n v="1237.3903726485701"/>
  </r>
  <r>
    <n v="310"/>
    <x v="9"/>
    <n v="31003"/>
    <x v="45"/>
    <n v="310031283"/>
    <x v="291"/>
    <x v="1"/>
    <x v="2"/>
    <n v="1122.6053875423099"/>
  </r>
  <r>
    <n v="310"/>
    <x v="9"/>
    <n v="31003"/>
    <x v="45"/>
    <n v="310031283"/>
    <x v="291"/>
    <x v="2"/>
    <x v="0"/>
    <n v="11683.8039677214"/>
  </r>
  <r>
    <n v="310"/>
    <x v="9"/>
    <n v="31003"/>
    <x v="45"/>
    <n v="310031283"/>
    <x v="291"/>
    <x v="2"/>
    <x v="1"/>
    <n v="1179.0840033762099"/>
  </r>
  <r>
    <n v="310"/>
    <x v="9"/>
    <n v="31003"/>
    <x v="45"/>
    <n v="310031283"/>
    <x v="291"/>
    <x v="2"/>
    <x v="2"/>
    <n v="1075.1067940372"/>
  </r>
  <r>
    <n v="310"/>
    <x v="9"/>
    <n v="31003"/>
    <x v="45"/>
    <n v="310031283"/>
    <x v="291"/>
    <x v="3"/>
    <x v="0"/>
    <n v="12248.3678238913"/>
  </r>
  <r>
    <n v="310"/>
    <x v="9"/>
    <n v="31003"/>
    <x v="45"/>
    <n v="310031283"/>
    <x v="291"/>
    <x v="3"/>
    <x v="1"/>
    <n v="1221.79830527749"/>
  </r>
  <r>
    <n v="310"/>
    <x v="9"/>
    <n v="31003"/>
    <x v="45"/>
    <n v="310031283"/>
    <x v="291"/>
    <x v="3"/>
    <x v="2"/>
    <n v="1030.2009205240199"/>
  </r>
  <r>
    <n v="310"/>
    <x v="9"/>
    <n v="31003"/>
    <x v="45"/>
    <n v="310031283"/>
    <x v="291"/>
    <x v="4"/>
    <x v="0"/>
    <n v="12668.2696348315"/>
  </r>
  <r>
    <n v="310"/>
    <x v="9"/>
    <n v="31003"/>
    <x v="45"/>
    <n v="310031283"/>
    <x v="291"/>
    <x v="4"/>
    <x v="1"/>
    <n v="1277.66098773115"/>
  </r>
  <r>
    <n v="310"/>
    <x v="9"/>
    <n v="31003"/>
    <x v="45"/>
    <n v="310031283"/>
    <x v="291"/>
    <x v="4"/>
    <x v="2"/>
    <n v="1044.82581908938"/>
  </r>
  <r>
    <n v="310"/>
    <x v="9"/>
    <n v="31003"/>
    <x v="45"/>
    <n v="310031283"/>
    <x v="291"/>
    <x v="5"/>
    <x v="0"/>
    <n v="13221.7106754287"/>
  </r>
  <r>
    <n v="310"/>
    <x v="9"/>
    <n v="31003"/>
    <x v="45"/>
    <n v="310031283"/>
    <x v="291"/>
    <x v="5"/>
    <x v="1"/>
    <n v="1325.8110877071899"/>
  </r>
  <r>
    <n v="310"/>
    <x v="9"/>
    <n v="31003"/>
    <x v="45"/>
    <n v="310031283"/>
    <x v="291"/>
    <x v="5"/>
    <x v="2"/>
    <n v="1112.2371079468401"/>
  </r>
  <r>
    <n v="310"/>
    <x v="9"/>
    <n v="31003"/>
    <x v="45"/>
    <n v="310031284"/>
    <x v="292"/>
    <x v="0"/>
    <x v="0"/>
    <n v="7830"/>
  </r>
  <r>
    <n v="310"/>
    <x v="9"/>
    <n v="31003"/>
    <x v="45"/>
    <n v="310031284"/>
    <x v="292"/>
    <x v="0"/>
    <x v="1"/>
    <n v="907"/>
  </r>
  <r>
    <n v="310"/>
    <x v="9"/>
    <n v="31003"/>
    <x v="45"/>
    <n v="310031284"/>
    <x v="292"/>
    <x v="0"/>
    <x v="2"/>
    <n v="727"/>
  </r>
  <r>
    <n v="310"/>
    <x v="9"/>
    <n v="31003"/>
    <x v="45"/>
    <n v="310031284"/>
    <x v="292"/>
    <x v="1"/>
    <x v="0"/>
    <n v="8922.7234604894493"/>
  </r>
  <r>
    <n v="310"/>
    <x v="9"/>
    <n v="31003"/>
    <x v="45"/>
    <n v="310031284"/>
    <x v="292"/>
    <x v="1"/>
    <x v="1"/>
    <n v="838.66327625594397"/>
  </r>
  <r>
    <n v="310"/>
    <x v="9"/>
    <n v="31003"/>
    <x v="45"/>
    <n v="310031284"/>
    <x v="292"/>
    <x v="1"/>
    <x v="2"/>
    <n v="808.30899721710205"/>
  </r>
  <r>
    <n v="310"/>
    <x v="9"/>
    <n v="31003"/>
    <x v="45"/>
    <n v="310031284"/>
    <x v="292"/>
    <x v="2"/>
    <x v="0"/>
    <n v="10007.665104965899"/>
  </r>
  <r>
    <n v="310"/>
    <x v="9"/>
    <n v="31003"/>
    <x v="45"/>
    <n v="310031284"/>
    <x v="292"/>
    <x v="2"/>
    <x v="1"/>
    <n v="841.152461324304"/>
  </r>
  <r>
    <n v="310"/>
    <x v="9"/>
    <n v="31003"/>
    <x v="45"/>
    <n v="310031284"/>
    <x v="292"/>
    <x v="2"/>
    <x v="2"/>
    <n v="797.10761713090699"/>
  </r>
  <r>
    <n v="310"/>
    <x v="9"/>
    <n v="31003"/>
    <x v="45"/>
    <n v="310031284"/>
    <x v="292"/>
    <x v="3"/>
    <x v="0"/>
    <n v="11103.503241393701"/>
  </r>
  <r>
    <n v="310"/>
    <x v="9"/>
    <n v="31003"/>
    <x v="45"/>
    <n v="310031284"/>
    <x v="292"/>
    <x v="3"/>
    <x v="1"/>
    <n v="924.63815255134296"/>
  </r>
  <r>
    <n v="310"/>
    <x v="9"/>
    <n v="31003"/>
    <x v="45"/>
    <n v="310031284"/>
    <x v="292"/>
    <x v="3"/>
    <x v="2"/>
    <n v="802.75503340302896"/>
  </r>
  <r>
    <n v="310"/>
    <x v="9"/>
    <n v="31003"/>
    <x v="45"/>
    <n v="310031284"/>
    <x v="292"/>
    <x v="4"/>
    <x v="0"/>
    <n v="12239.482828897701"/>
  </r>
  <r>
    <n v="310"/>
    <x v="9"/>
    <n v="31003"/>
    <x v="45"/>
    <n v="310031284"/>
    <x v="292"/>
    <x v="4"/>
    <x v="1"/>
    <n v="1034.53940559788"/>
  </r>
  <r>
    <n v="310"/>
    <x v="9"/>
    <n v="31003"/>
    <x v="45"/>
    <n v="310031284"/>
    <x v="292"/>
    <x v="4"/>
    <x v="2"/>
    <n v="868.40888299181302"/>
  </r>
  <r>
    <n v="310"/>
    <x v="9"/>
    <n v="31003"/>
    <x v="45"/>
    <n v="310031284"/>
    <x v="292"/>
    <x v="5"/>
    <x v="0"/>
    <n v="14350.8235248615"/>
  </r>
  <r>
    <n v="310"/>
    <x v="9"/>
    <n v="31003"/>
    <x v="45"/>
    <n v="310031284"/>
    <x v="292"/>
    <x v="5"/>
    <x v="1"/>
    <n v="1212.7392448953799"/>
  </r>
  <r>
    <n v="310"/>
    <x v="9"/>
    <n v="31003"/>
    <x v="45"/>
    <n v="310031284"/>
    <x v="292"/>
    <x v="5"/>
    <x v="2"/>
    <n v="1042.4082652203399"/>
  </r>
  <r>
    <n v="310"/>
    <x v="9"/>
    <n v="31003"/>
    <x v="45"/>
    <n v="310031285"/>
    <x v="293"/>
    <x v="0"/>
    <x v="0"/>
    <n v="5515"/>
  </r>
  <r>
    <n v="310"/>
    <x v="9"/>
    <n v="31003"/>
    <x v="45"/>
    <n v="310031285"/>
    <x v="293"/>
    <x v="0"/>
    <x v="1"/>
    <n v="746"/>
  </r>
  <r>
    <n v="310"/>
    <x v="9"/>
    <n v="31003"/>
    <x v="45"/>
    <n v="310031285"/>
    <x v="293"/>
    <x v="0"/>
    <x v="2"/>
    <n v="660"/>
  </r>
  <r>
    <n v="310"/>
    <x v="9"/>
    <n v="31003"/>
    <x v="45"/>
    <n v="310031285"/>
    <x v="293"/>
    <x v="1"/>
    <x v="0"/>
    <n v="5915.1816221028703"/>
  </r>
  <r>
    <n v="310"/>
    <x v="9"/>
    <n v="31003"/>
    <x v="45"/>
    <n v="310031285"/>
    <x v="293"/>
    <x v="1"/>
    <x v="1"/>
    <n v="691.80293374213704"/>
  </r>
  <r>
    <n v="310"/>
    <x v="9"/>
    <n v="31003"/>
    <x v="45"/>
    <n v="310031285"/>
    <x v="293"/>
    <x v="1"/>
    <x v="2"/>
    <n v="615.53013985621396"/>
  </r>
  <r>
    <n v="310"/>
    <x v="9"/>
    <n v="31003"/>
    <x v="45"/>
    <n v="310031285"/>
    <x v="293"/>
    <x v="2"/>
    <x v="0"/>
    <n v="6269.7359430986999"/>
  </r>
  <r>
    <n v="310"/>
    <x v="9"/>
    <n v="31003"/>
    <x v="45"/>
    <n v="310031285"/>
    <x v="293"/>
    <x v="2"/>
    <x v="1"/>
    <n v="675.777216443111"/>
  </r>
  <r>
    <n v="310"/>
    <x v="9"/>
    <n v="31003"/>
    <x v="45"/>
    <n v="310031285"/>
    <x v="293"/>
    <x v="2"/>
    <x v="2"/>
    <n v="589.17277690497701"/>
  </r>
  <r>
    <n v="310"/>
    <x v="9"/>
    <n v="31003"/>
    <x v="45"/>
    <n v="310031285"/>
    <x v="293"/>
    <x v="3"/>
    <x v="0"/>
    <n v="6647.0778798634201"/>
  </r>
  <r>
    <n v="310"/>
    <x v="9"/>
    <n v="31003"/>
    <x v="45"/>
    <n v="310031285"/>
    <x v="293"/>
    <x v="3"/>
    <x v="1"/>
    <n v="718.13027727945098"/>
  </r>
  <r>
    <n v="310"/>
    <x v="9"/>
    <n v="31003"/>
    <x v="45"/>
    <n v="310031285"/>
    <x v="293"/>
    <x v="3"/>
    <x v="2"/>
    <n v="582.08757425412296"/>
  </r>
  <r>
    <n v="310"/>
    <x v="9"/>
    <n v="31003"/>
    <x v="45"/>
    <n v="310031285"/>
    <x v="293"/>
    <x v="4"/>
    <x v="0"/>
    <n v="7144.9257394058905"/>
  </r>
  <r>
    <n v="310"/>
    <x v="9"/>
    <n v="31003"/>
    <x v="45"/>
    <n v="310031285"/>
    <x v="293"/>
    <x v="4"/>
    <x v="1"/>
    <n v="789.79172517566496"/>
  </r>
  <r>
    <n v="310"/>
    <x v="9"/>
    <n v="31003"/>
    <x v="45"/>
    <n v="310031285"/>
    <x v="293"/>
    <x v="4"/>
    <x v="2"/>
    <n v="622.372011020066"/>
  </r>
  <r>
    <n v="310"/>
    <x v="9"/>
    <n v="31003"/>
    <x v="45"/>
    <n v="310031285"/>
    <x v="293"/>
    <x v="5"/>
    <x v="0"/>
    <n v="8487.1718840881294"/>
  </r>
  <r>
    <n v="310"/>
    <x v="9"/>
    <n v="31003"/>
    <x v="45"/>
    <n v="310031285"/>
    <x v="293"/>
    <x v="5"/>
    <x v="1"/>
    <n v="939.77787074943603"/>
  </r>
  <r>
    <n v="310"/>
    <x v="9"/>
    <n v="31003"/>
    <x v="45"/>
    <n v="310031285"/>
    <x v="293"/>
    <x v="5"/>
    <x v="2"/>
    <n v="762.71673086635599"/>
  </r>
  <r>
    <n v="310"/>
    <x v="9"/>
    <n v="31003"/>
    <x v="45"/>
    <n v="310031286"/>
    <x v="294"/>
    <x v="0"/>
    <x v="0"/>
    <n v="5696"/>
  </r>
  <r>
    <n v="310"/>
    <x v="9"/>
    <n v="31003"/>
    <x v="45"/>
    <n v="310031286"/>
    <x v="294"/>
    <x v="0"/>
    <x v="1"/>
    <n v="517"/>
  </r>
  <r>
    <n v="310"/>
    <x v="9"/>
    <n v="31003"/>
    <x v="45"/>
    <n v="310031286"/>
    <x v="294"/>
    <x v="0"/>
    <x v="2"/>
    <n v="614"/>
  </r>
  <r>
    <n v="310"/>
    <x v="9"/>
    <n v="31003"/>
    <x v="45"/>
    <n v="310031286"/>
    <x v="294"/>
    <x v="1"/>
    <x v="0"/>
    <n v="5898.3099875798198"/>
  </r>
  <r>
    <n v="310"/>
    <x v="9"/>
    <n v="31003"/>
    <x v="45"/>
    <n v="310031286"/>
    <x v="294"/>
    <x v="1"/>
    <x v="1"/>
    <n v="511.20163106470699"/>
  </r>
  <r>
    <n v="310"/>
    <x v="9"/>
    <n v="31003"/>
    <x v="45"/>
    <n v="310031286"/>
    <x v="294"/>
    <x v="1"/>
    <x v="2"/>
    <n v="510.63499953194702"/>
  </r>
  <r>
    <n v="310"/>
    <x v="9"/>
    <n v="31003"/>
    <x v="45"/>
    <n v="310031286"/>
    <x v="294"/>
    <x v="2"/>
    <x v="0"/>
    <n v="6395.7632592852897"/>
  </r>
  <r>
    <n v="310"/>
    <x v="9"/>
    <n v="31003"/>
    <x v="45"/>
    <n v="310031286"/>
    <x v="294"/>
    <x v="2"/>
    <x v="1"/>
    <n v="510.996860825787"/>
  </r>
  <r>
    <n v="310"/>
    <x v="9"/>
    <n v="31003"/>
    <x v="45"/>
    <n v="310031286"/>
    <x v="294"/>
    <x v="2"/>
    <x v="2"/>
    <n v="501.78761604149099"/>
  </r>
  <r>
    <n v="310"/>
    <x v="9"/>
    <n v="31003"/>
    <x v="45"/>
    <n v="310031286"/>
    <x v="294"/>
    <x v="3"/>
    <x v="0"/>
    <n v="7018.2320825651996"/>
  </r>
  <r>
    <n v="310"/>
    <x v="9"/>
    <n v="31003"/>
    <x v="45"/>
    <n v="310031286"/>
    <x v="294"/>
    <x v="3"/>
    <x v="1"/>
    <n v="552.84265349859095"/>
  </r>
  <r>
    <n v="310"/>
    <x v="9"/>
    <n v="31003"/>
    <x v="45"/>
    <n v="310031286"/>
    <x v="294"/>
    <x v="3"/>
    <x v="2"/>
    <n v="508.48221989196298"/>
  </r>
  <r>
    <n v="310"/>
    <x v="9"/>
    <n v="31003"/>
    <x v="45"/>
    <n v="310031286"/>
    <x v="294"/>
    <x v="4"/>
    <x v="0"/>
    <n v="7907.5026525482599"/>
  </r>
  <r>
    <n v="310"/>
    <x v="9"/>
    <n v="31003"/>
    <x v="45"/>
    <n v="310031286"/>
    <x v="294"/>
    <x v="4"/>
    <x v="1"/>
    <n v="624.98831481896195"/>
  </r>
  <r>
    <n v="310"/>
    <x v="9"/>
    <n v="31003"/>
    <x v="45"/>
    <n v="310031286"/>
    <x v="294"/>
    <x v="4"/>
    <x v="2"/>
    <n v="559.99905771533497"/>
  </r>
  <r>
    <n v="310"/>
    <x v="9"/>
    <n v="31003"/>
    <x v="45"/>
    <n v="310031286"/>
    <x v="294"/>
    <x v="5"/>
    <x v="0"/>
    <n v="10247.804239284"/>
  </r>
  <r>
    <n v="310"/>
    <x v="9"/>
    <n v="31003"/>
    <x v="45"/>
    <n v="310031286"/>
    <x v="294"/>
    <x v="5"/>
    <x v="1"/>
    <n v="799.263471139182"/>
  </r>
  <r>
    <n v="310"/>
    <x v="9"/>
    <n v="31003"/>
    <x v="45"/>
    <n v="310031286"/>
    <x v="294"/>
    <x v="5"/>
    <x v="2"/>
    <n v="737.59528216165495"/>
  </r>
  <r>
    <n v="310"/>
    <x v="9"/>
    <n v="31003"/>
    <x v="45"/>
    <n v="310031287"/>
    <x v="295"/>
    <x v="0"/>
    <x v="0"/>
    <n v="15315"/>
  </r>
  <r>
    <n v="310"/>
    <x v="9"/>
    <n v="31003"/>
    <x v="45"/>
    <n v="310031287"/>
    <x v="295"/>
    <x v="0"/>
    <x v="1"/>
    <n v="1626"/>
  </r>
  <r>
    <n v="310"/>
    <x v="9"/>
    <n v="31003"/>
    <x v="45"/>
    <n v="310031287"/>
    <x v="295"/>
    <x v="0"/>
    <x v="2"/>
    <n v="1383"/>
  </r>
  <r>
    <n v="310"/>
    <x v="9"/>
    <n v="31003"/>
    <x v="45"/>
    <n v="310031287"/>
    <x v="295"/>
    <x v="1"/>
    <x v="0"/>
    <n v="16155.5267716986"/>
  </r>
  <r>
    <n v="310"/>
    <x v="9"/>
    <n v="31003"/>
    <x v="45"/>
    <n v="310031287"/>
    <x v="295"/>
    <x v="1"/>
    <x v="1"/>
    <n v="1577.05912201153"/>
  </r>
  <r>
    <n v="310"/>
    <x v="9"/>
    <n v="31003"/>
    <x v="45"/>
    <n v="310031287"/>
    <x v="295"/>
    <x v="1"/>
    <x v="2"/>
    <n v="1442.61798231067"/>
  </r>
  <r>
    <n v="310"/>
    <x v="9"/>
    <n v="31003"/>
    <x v="45"/>
    <n v="310031287"/>
    <x v="295"/>
    <x v="2"/>
    <x v="0"/>
    <n v="16923.026310065099"/>
  </r>
  <r>
    <n v="310"/>
    <x v="9"/>
    <n v="31003"/>
    <x v="45"/>
    <n v="310031287"/>
    <x v="295"/>
    <x v="2"/>
    <x v="1"/>
    <n v="1527.8451082438"/>
  </r>
  <r>
    <n v="310"/>
    <x v="9"/>
    <n v="31003"/>
    <x v="45"/>
    <n v="310031287"/>
    <x v="295"/>
    <x v="2"/>
    <x v="2"/>
    <n v="1405.5020500257999"/>
  </r>
  <r>
    <n v="310"/>
    <x v="9"/>
    <n v="31003"/>
    <x v="45"/>
    <n v="310031287"/>
    <x v="295"/>
    <x v="3"/>
    <x v="0"/>
    <n v="17698.825129978701"/>
  </r>
  <r>
    <n v="310"/>
    <x v="9"/>
    <n v="31003"/>
    <x v="45"/>
    <n v="310031287"/>
    <x v="295"/>
    <x v="3"/>
    <x v="1"/>
    <n v="1595.2219792342501"/>
  </r>
  <r>
    <n v="310"/>
    <x v="9"/>
    <n v="31003"/>
    <x v="45"/>
    <n v="310031287"/>
    <x v="295"/>
    <x v="3"/>
    <x v="2"/>
    <n v="1370.25307321437"/>
  </r>
  <r>
    <n v="310"/>
    <x v="9"/>
    <n v="31003"/>
    <x v="45"/>
    <n v="310031287"/>
    <x v="295"/>
    <x v="4"/>
    <x v="0"/>
    <n v="18525.235861919598"/>
  </r>
  <r>
    <n v="310"/>
    <x v="9"/>
    <n v="31003"/>
    <x v="45"/>
    <n v="310031287"/>
    <x v="295"/>
    <x v="4"/>
    <x v="1"/>
    <n v="1698.42736966196"/>
  </r>
  <r>
    <n v="310"/>
    <x v="9"/>
    <n v="31003"/>
    <x v="45"/>
    <n v="310031287"/>
    <x v="295"/>
    <x v="4"/>
    <x v="2"/>
    <n v="1414.89422855983"/>
  </r>
  <r>
    <n v="310"/>
    <x v="9"/>
    <n v="31003"/>
    <x v="45"/>
    <n v="310031287"/>
    <x v="295"/>
    <x v="5"/>
    <x v="0"/>
    <n v="20108.444230762299"/>
  </r>
  <r>
    <n v="310"/>
    <x v="9"/>
    <n v="31003"/>
    <x v="45"/>
    <n v="310031287"/>
    <x v="295"/>
    <x v="5"/>
    <x v="1"/>
    <n v="1840.2150941647701"/>
  </r>
  <r>
    <n v="310"/>
    <x v="9"/>
    <n v="31003"/>
    <x v="45"/>
    <n v="310031287"/>
    <x v="295"/>
    <x v="5"/>
    <x v="2"/>
    <n v="1575.3581089714901"/>
  </r>
  <r>
    <n v="310"/>
    <x v="9"/>
    <n v="31003"/>
    <x v="45"/>
    <n v="310031288"/>
    <x v="296"/>
    <x v="0"/>
    <x v="0"/>
    <n v="3716"/>
  </r>
  <r>
    <n v="310"/>
    <x v="9"/>
    <n v="31003"/>
    <x v="45"/>
    <n v="310031288"/>
    <x v="296"/>
    <x v="0"/>
    <x v="1"/>
    <n v="438"/>
  </r>
  <r>
    <n v="310"/>
    <x v="9"/>
    <n v="31003"/>
    <x v="45"/>
    <n v="310031288"/>
    <x v="296"/>
    <x v="0"/>
    <x v="2"/>
    <n v="459"/>
  </r>
  <r>
    <n v="310"/>
    <x v="9"/>
    <n v="31003"/>
    <x v="45"/>
    <n v="310031288"/>
    <x v="296"/>
    <x v="1"/>
    <x v="0"/>
    <n v="3819.6743236443499"/>
  </r>
  <r>
    <n v="310"/>
    <x v="9"/>
    <n v="31003"/>
    <x v="45"/>
    <n v="310031288"/>
    <x v="296"/>
    <x v="1"/>
    <x v="1"/>
    <n v="422.66882159718102"/>
  </r>
  <r>
    <n v="310"/>
    <x v="9"/>
    <n v="31003"/>
    <x v="45"/>
    <n v="310031288"/>
    <x v="296"/>
    <x v="1"/>
    <x v="2"/>
    <n v="428.48932223999901"/>
  </r>
  <r>
    <n v="310"/>
    <x v="9"/>
    <n v="31003"/>
    <x v="45"/>
    <n v="310031288"/>
    <x v="296"/>
    <x v="2"/>
    <x v="0"/>
    <n v="4378.2438559748198"/>
  </r>
  <r>
    <n v="310"/>
    <x v="9"/>
    <n v="31003"/>
    <x v="45"/>
    <n v="310031288"/>
    <x v="296"/>
    <x v="2"/>
    <x v="1"/>
    <n v="454.36131675414998"/>
  </r>
  <r>
    <n v="310"/>
    <x v="9"/>
    <n v="31003"/>
    <x v="45"/>
    <n v="310031288"/>
    <x v="296"/>
    <x v="2"/>
    <x v="2"/>
    <n v="453.42628471358603"/>
  </r>
  <r>
    <n v="310"/>
    <x v="9"/>
    <n v="31003"/>
    <x v="45"/>
    <n v="310031288"/>
    <x v="296"/>
    <x v="3"/>
    <x v="0"/>
    <n v="4866.3391857132201"/>
  </r>
  <r>
    <n v="310"/>
    <x v="9"/>
    <n v="31003"/>
    <x v="45"/>
    <n v="310031288"/>
    <x v="296"/>
    <x v="3"/>
    <x v="1"/>
    <n v="497.06653527560002"/>
  </r>
  <r>
    <n v="310"/>
    <x v="9"/>
    <n v="31003"/>
    <x v="45"/>
    <n v="310031288"/>
    <x v="296"/>
    <x v="3"/>
    <x v="2"/>
    <n v="472.543843040779"/>
  </r>
  <r>
    <n v="310"/>
    <x v="9"/>
    <n v="31003"/>
    <x v="45"/>
    <n v="310031288"/>
    <x v="296"/>
    <x v="4"/>
    <x v="0"/>
    <n v="5235.4542977684296"/>
  </r>
  <r>
    <n v="310"/>
    <x v="9"/>
    <n v="31003"/>
    <x v="45"/>
    <n v="310031288"/>
    <x v="296"/>
    <x v="4"/>
    <x v="1"/>
    <n v="538.57208795529095"/>
  </r>
  <r>
    <n v="310"/>
    <x v="9"/>
    <n v="31003"/>
    <x v="45"/>
    <n v="310031288"/>
    <x v="296"/>
    <x v="4"/>
    <x v="2"/>
    <n v="496.19832399484"/>
  </r>
  <r>
    <n v="310"/>
    <x v="9"/>
    <n v="31003"/>
    <x v="45"/>
    <n v="310031288"/>
    <x v="296"/>
    <x v="5"/>
    <x v="0"/>
    <n v="5618.4165654814897"/>
  </r>
  <r>
    <n v="310"/>
    <x v="9"/>
    <n v="31003"/>
    <x v="45"/>
    <n v="310031288"/>
    <x v="296"/>
    <x v="5"/>
    <x v="1"/>
    <n v="570.85308505045396"/>
  </r>
  <r>
    <n v="310"/>
    <x v="9"/>
    <n v="31003"/>
    <x v="45"/>
    <n v="310031288"/>
    <x v="296"/>
    <x v="5"/>
    <x v="2"/>
    <n v="541.42401037793695"/>
  </r>
  <r>
    <n v="310"/>
    <x v="9"/>
    <n v="31003"/>
    <x v="45"/>
    <n v="310031289"/>
    <x v="297"/>
    <x v="0"/>
    <x v="0"/>
    <n v="5379"/>
  </r>
  <r>
    <n v="310"/>
    <x v="9"/>
    <n v="31003"/>
    <x v="45"/>
    <n v="310031289"/>
    <x v="297"/>
    <x v="0"/>
    <x v="1"/>
    <n v="783"/>
  </r>
  <r>
    <n v="310"/>
    <x v="9"/>
    <n v="31003"/>
    <x v="45"/>
    <n v="310031289"/>
    <x v="297"/>
    <x v="0"/>
    <x v="2"/>
    <n v="613"/>
  </r>
  <r>
    <n v="310"/>
    <x v="9"/>
    <n v="31003"/>
    <x v="45"/>
    <n v="310031289"/>
    <x v="297"/>
    <x v="1"/>
    <x v="0"/>
    <n v="5923.9398382911804"/>
  </r>
  <r>
    <n v="310"/>
    <x v="9"/>
    <n v="31003"/>
    <x v="45"/>
    <n v="310031289"/>
    <x v="297"/>
    <x v="1"/>
    <x v="1"/>
    <n v="821.55734551988201"/>
  </r>
  <r>
    <n v="310"/>
    <x v="9"/>
    <n v="31003"/>
    <x v="45"/>
    <n v="310031289"/>
    <x v="297"/>
    <x v="1"/>
    <x v="2"/>
    <n v="681.26800558897503"/>
  </r>
  <r>
    <n v="310"/>
    <x v="9"/>
    <n v="31003"/>
    <x v="45"/>
    <n v="310031289"/>
    <x v="297"/>
    <x v="2"/>
    <x v="0"/>
    <n v="6357.0524975877197"/>
  </r>
  <r>
    <n v="310"/>
    <x v="9"/>
    <n v="31003"/>
    <x v="45"/>
    <n v="310031289"/>
    <x v="297"/>
    <x v="2"/>
    <x v="1"/>
    <n v="810.37620292342103"/>
  </r>
  <r>
    <n v="310"/>
    <x v="9"/>
    <n v="31003"/>
    <x v="45"/>
    <n v="310031289"/>
    <x v="297"/>
    <x v="2"/>
    <x v="2"/>
    <n v="692.98744072790601"/>
  </r>
  <r>
    <n v="310"/>
    <x v="9"/>
    <n v="31003"/>
    <x v="45"/>
    <n v="310031289"/>
    <x v="297"/>
    <x v="3"/>
    <x v="0"/>
    <n v="6717.0858467473599"/>
  </r>
  <r>
    <n v="310"/>
    <x v="9"/>
    <n v="31003"/>
    <x v="45"/>
    <n v="310031289"/>
    <x v="297"/>
    <x v="3"/>
    <x v="1"/>
    <n v="845.73092909516402"/>
  </r>
  <r>
    <n v="310"/>
    <x v="9"/>
    <n v="31003"/>
    <x v="45"/>
    <n v="310031289"/>
    <x v="297"/>
    <x v="3"/>
    <x v="2"/>
    <n v="679.70834986585396"/>
  </r>
  <r>
    <n v="310"/>
    <x v="9"/>
    <n v="31003"/>
    <x v="45"/>
    <n v="310031289"/>
    <x v="297"/>
    <x v="4"/>
    <x v="0"/>
    <n v="6919.1575294086097"/>
  </r>
  <r>
    <n v="310"/>
    <x v="9"/>
    <n v="31003"/>
    <x v="45"/>
    <n v="310031289"/>
    <x v="297"/>
    <x v="4"/>
    <x v="1"/>
    <n v="887.03550122997501"/>
  </r>
  <r>
    <n v="310"/>
    <x v="9"/>
    <n v="31003"/>
    <x v="45"/>
    <n v="310031289"/>
    <x v="297"/>
    <x v="4"/>
    <x v="2"/>
    <n v="688.24290610377295"/>
  </r>
  <r>
    <n v="310"/>
    <x v="9"/>
    <n v="31003"/>
    <x v="45"/>
    <n v="310031289"/>
    <x v="297"/>
    <x v="5"/>
    <x v="0"/>
    <n v="7112.8984280367804"/>
  </r>
  <r>
    <n v="310"/>
    <x v="9"/>
    <n v="31003"/>
    <x v="45"/>
    <n v="310031289"/>
    <x v="297"/>
    <x v="5"/>
    <x v="1"/>
    <n v="911.84177675214505"/>
  </r>
  <r>
    <n v="310"/>
    <x v="9"/>
    <n v="31003"/>
    <x v="45"/>
    <n v="310031289"/>
    <x v="297"/>
    <x v="5"/>
    <x v="2"/>
    <n v="725.45254571273802"/>
  </r>
  <r>
    <n v="310"/>
    <x v="9"/>
    <n v="31003"/>
    <x v="45"/>
    <n v="310031290"/>
    <x v="298"/>
    <x v="0"/>
    <x v="0"/>
    <n v="4874"/>
  </r>
  <r>
    <n v="310"/>
    <x v="9"/>
    <n v="31003"/>
    <x v="45"/>
    <n v="310031290"/>
    <x v="298"/>
    <x v="0"/>
    <x v="1"/>
    <n v="632"/>
  </r>
  <r>
    <n v="310"/>
    <x v="9"/>
    <n v="31003"/>
    <x v="45"/>
    <n v="310031290"/>
    <x v="298"/>
    <x v="0"/>
    <x v="2"/>
    <n v="609"/>
  </r>
  <r>
    <n v="310"/>
    <x v="9"/>
    <n v="31003"/>
    <x v="45"/>
    <n v="310031290"/>
    <x v="298"/>
    <x v="1"/>
    <x v="0"/>
    <n v="5088.8344420040503"/>
  </r>
  <r>
    <n v="310"/>
    <x v="9"/>
    <n v="31003"/>
    <x v="45"/>
    <n v="310031290"/>
    <x v="298"/>
    <x v="1"/>
    <x v="1"/>
    <n v="585.75373834324296"/>
  </r>
  <r>
    <n v="310"/>
    <x v="9"/>
    <n v="31003"/>
    <x v="45"/>
    <n v="310031290"/>
    <x v="298"/>
    <x v="1"/>
    <x v="2"/>
    <n v="605.59181765756898"/>
  </r>
  <r>
    <n v="310"/>
    <x v="9"/>
    <n v="31003"/>
    <x v="45"/>
    <n v="310031290"/>
    <x v="298"/>
    <x v="2"/>
    <x v="0"/>
    <n v="5188.41861440919"/>
  </r>
  <r>
    <n v="310"/>
    <x v="9"/>
    <n v="31003"/>
    <x v="45"/>
    <n v="310031290"/>
    <x v="298"/>
    <x v="2"/>
    <x v="1"/>
    <n v="558.430903655061"/>
  </r>
  <r>
    <n v="310"/>
    <x v="9"/>
    <n v="31003"/>
    <x v="45"/>
    <n v="310031290"/>
    <x v="298"/>
    <x v="2"/>
    <x v="2"/>
    <n v="564.13879137944605"/>
  </r>
  <r>
    <n v="310"/>
    <x v="9"/>
    <n v="31003"/>
    <x v="45"/>
    <n v="310031290"/>
    <x v="298"/>
    <x v="3"/>
    <x v="0"/>
    <n v="5237.6077939538"/>
  </r>
  <r>
    <n v="310"/>
    <x v="9"/>
    <n v="31003"/>
    <x v="45"/>
    <n v="310031290"/>
    <x v="298"/>
    <x v="3"/>
    <x v="1"/>
    <n v="567.26841434787798"/>
  </r>
  <r>
    <n v="310"/>
    <x v="9"/>
    <n v="31003"/>
    <x v="45"/>
    <n v="310031290"/>
    <x v="298"/>
    <x v="3"/>
    <x v="2"/>
    <n v="533.57822761030297"/>
  </r>
  <r>
    <n v="310"/>
    <x v="9"/>
    <n v="31003"/>
    <x v="45"/>
    <n v="310031290"/>
    <x v="298"/>
    <x v="4"/>
    <x v="0"/>
    <n v="5246.7020222048804"/>
  </r>
  <r>
    <n v="310"/>
    <x v="9"/>
    <n v="31003"/>
    <x v="45"/>
    <n v="310031290"/>
    <x v="298"/>
    <x v="4"/>
    <x v="1"/>
    <n v="582.80716189477198"/>
  </r>
  <r>
    <n v="310"/>
    <x v="9"/>
    <n v="31003"/>
    <x v="45"/>
    <n v="310031290"/>
    <x v="298"/>
    <x v="4"/>
    <x v="2"/>
    <n v="531.94389035565302"/>
  </r>
  <r>
    <n v="310"/>
    <x v="9"/>
    <n v="31003"/>
    <x v="45"/>
    <n v="310031290"/>
    <x v="298"/>
    <x v="5"/>
    <x v="0"/>
    <n v="5252.3818011842504"/>
  </r>
  <r>
    <n v="310"/>
    <x v="9"/>
    <n v="31003"/>
    <x v="45"/>
    <n v="310031290"/>
    <x v="298"/>
    <x v="5"/>
    <x v="1"/>
    <n v="584.06311432548"/>
  </r>
  <r>
    <n v="310"/>
    <x v="9"/>
    <n v="31003"/>
    <x v="45"/>
    <n v="310031290"/>
    <x v="298"/>
    <x v="5"/>
    <x v="2"/>
    <n v="549.25481059587605"/>
  </r>
  <r>
    <n v="310"/>
    <x v="9"/>
    <n v="31003"/>
    <x v="45"/>
    <n v="310031291"/>
    <x v="299"/>
    <x v="0"/>
    <x v="0"/>
    <n v="6662"/>
  </r>
  <r>
    <n v="310"/>
    <x v="9"/>
    <n v="31003"/>
    <x v="45"/>
    <n v="310031291"/>
    <x v="299"/>
    <x v="0"/>
    <x v="1"/>
    <n v="967"/>
  </r>
  <r>
    <n v="310"/>
    <x v="9"/>
    <n v="31003"/>
    <x v="45"/>
    <n v="310031291"/>
    <x v="299"/>
    <x v="0"/>
    <x v="2"/>
    <n v="762"/>
  </r>
  <r>
    <n v="310"/>
    <x v="9"/>
    <n v="31003"/>
    <x v="45"/>
    <n v="310031291"/>
    <x v="299"/>
    <x v="1"/>
    <x v="0"/>
    <n v="7299.7311591104099"/>
  </r>
  <r>
    <n v="310"/>
    <x v="9"/>
    <n v="31003"/>
    <x v="45"/>
    <n v="310031291"/>
    <x v="299"/>
    <x v="1"/>
    <x v="1"/>
    <n v="894.06896173738801"/>
  </r>
  <r>
    <n v="310"/>
    <x v="9"/>
    <n v="31003"/>
    <x v="45"/>
    <n v="310031291"/>
    <x v="299"/>
    <x v="1"/>
    <x v="2"/>
    <n v="807.38263075824"/>
  </r>
  <r>
    <n v="310"/>
    <x v="9"/>
    <n v="31003"/>
    <x v="45"/>
    <n v="310031291"/>
    <x v="299"/>
    <x v="2"/>
    <x v="0"/>
    <n v="7598.7031510059396"/>
  </r>
  <r>
    <n v="310"/>
    <x v="9"/>
    <n v="31003"/>
    <x v="45"/>
    <n v="310031291"/>
    <x v="299"/>
    <x v="2"/>
    <x v="1"/>
    <n v="821.74015524937704"/>
  </r>
  <r>
    <n v="310"/>
    <x v="9"/>
    <n v="31003"/>
    <x v="45"/>
    <n v="310031291"/>
    <x v="299"/>
    <x v="2"/>
    <x v="2"/>
    <n v="755.66044648223306"/>
  </r>
  <r>
    <n v="310"/>
    <x v="9"/>
    <n v="31003"/>
    <x v="45"/>
    <n v="310031291"/>
    <x v="299"/>
    <x v="3"/>
    <x v="0"/>
    <n v="7817.8878231407598"/>
  </r>
  <r>
    <n v="310"/>
    <x v="9"/>
    <n v="31003"/>
    <x v="45"/>
    <n v="310031291"/>
    <x v="299"/>
    <x v="3"/>
    <x v="1"/>
    <n v="830.77032275181"/>
  </r>
  <r>
    <n v="310"/>
    <x v="9"/>
    <n v="31003"/>
    <x v="45"/>
    <n v="310031291"/>
    <x v="299"/>
    <x v="3"/>
    <x v="2"/>
    <n v="705.65425169627304"/>
  </r>
  <r>
    <n v="310"/>
    <x v="9"/>
    <n v="31003"/>
    <x v="45"/>
    <n v="310031291"/>
    <x v="299"/>
    <x v="4"/>
    <x v="0"/>
    <n v="7998.8789434834798"/>
  </r>
  <r>
    <n v="310"/>
    <x v="9"/>
    <n v="31003"/>
    <x v="45"/>
    <n v="310031291"/>
    <x v="299"/>
    <x v="4"/>
    <x v="1"/>
    <n v="853.66549148252"/>
  </r>
  <r>
    <n v="310"/>
    <x v="9"/>
    <n v="31003"/>
    <x v="45"/>
    <n v="310031291"/>
    <x v="299"/>
    <x v="4"/>
    <x v="2"/>
    <n v="707.281225539253"/>
  </r>
  <r>
    <n v="310"/>
    <x v="9"/>
    <n v="31003"/>
    <x v="45"/>
    <n v="310031291"/>
    <x v="299"/>
    <x v="5"/>
    <x v="0"/>
    <n v="8331.6314568076705"/>
  </r>
  <r>
    <n v="310"/>
    <x v="9"/>
    <n v="31003"/>
    <x v="45"/>
    <n v="310031291"/>
    <x v="299"/>
    <x v="5"/>
    <x v="1"/>
    <n v="878.78909961251895"/>
  </r>
  <r>
    <n v="310"/>
    <x v="9"/>
    <n v="31003"/>
    <x v="45"/>
    <n v="310031291"/>
    <x v="299"/>
    <x v="5"/>
    <x v="2"/>
    <n v="749.53437386671897"/>
  </r>
  <r>
    <n v="310"/>
    <x v="9"/>
    <n v="31003"/>
    <x v="45"/>
    <n v="310031292"/>
    <x v="300"/>
    <x v="0"/>
    <x v="0"/>
    <n v="5517"/>
  </r>
  <r>
    <n v="310"/>
    <x v="9"/>
    <n v="31003"/>
    <x v="45"/>
    <n v="310031292"/>
    <x v="300"/>
    <x v="0"/>
    <x v="1"/>
    <n v="545"/>
  </r>
  <r>
    <n v="310"/>
    <x v="9"/>
    <n v="31003"/>
    <x v="45"/>
    <n v="310031292"/>
    <x v="300"/>
    <x v="0"/>
    <x v="2"/>
    <n v="437"/>
  </r>
  <r>
    <n v="310"/>
    <x v="9"/>
    <n v="31003"/>
    <x v="45"/>
    <n v="310031292"/>
    <x v="300"/>
    <x v="1"/>
    <x v="0"/>
    <n v="5757.8116807871402"/>
  </r>
  <r>
    <n v="310"/>
    <x v="9"/>
    <n v="31003"/>
    <x v="45"/>
    <n v="310031292"/>
    <x v="300"/>
    <x v="1"/>
    <x v="1"/>
    <n v="465.835236252551"/>
  </r>
  <r>
    <n v="310"/>
    <x v="9"/>
    <n v="31003"/>
    <x v="45"/>
    <n v="310031292"/>
    <x v="300"/>
    <x v="1"/>
    <x v="2"/>
    <n v="465.07228951357303"/>
  </r>
  <r>
    <n v="310"/>
    <x v="9"/>
    <n v="31003"/>
    <x v="45"/>
    <n v="310031292"/>
    <x v="300"/>
    <x v="2"/>
    <x v="0"/>
    <n v="6041.1558760336602"/>
  </r>
  <r>
    <n v="310"/>
    <x v="9"/>
    <n v="31003"/>
    <x v="45"/>
    <n v="310031292"/>
    <x v="300"/>
    <x v="2"/>
    <x v="1"/>
    <n v="441.64721672163103"/>
  </r>
  <r>
    <n v="310"/>
    <x v="9"/>
    <n v="31003"/>
    <x v="45"/>
    <n v="310031292"/>
    <x v="300"/>
    <x v="2"/>
    <x v="2"/>
    <n v="432.126967534215"/>
  </r>
  <r>
    <n v="310"/>
    <x v="9"/>
    <n v="31003"/>
    <x v="45"/>
    <n v="310031292"/>
    <x v="300"/>
    <x v="3"/>
    <x v="0"/>
    <n v="6293.1904776638003"/>
  </r>
  <r>
    <n v="310"/>
    <x v="9"/>
    <n v="31003"/>
    <x v="45"/>
    <n v="310031292"/>
    <x v="300"/>
    <x v="3"/>
    <x v="1"/>
    <n v="462.45069403662598"/>
  </r>
  <r>
    <n v="310"/>
    <x v="9"/>
    <n v="31003"/>
    <x v="45"/>
    <n v="310031292"/>
    <x v="300"/>
    <x v="3"/>
    <x v="2"/>
    <n v="412.10406632330597"/>
  </r>
  <r>
    <n v="310"/>
    <x v="9"/>
    <n v="31003"/>
    <x v="45"/>
    <n v="310031292"/>
    <x v="300"/>
    <x v="4"/>
    <x v="0"/>
    <n v="6552.82241867007"/>
  </r>
  <r>
    <n v="310"/>
    <x v="9"/>
    <n v="31003"/>
    <x v="45"/>
    <n v="310031292"/>
    <x v="300"/>
    <x v="4"/>
    <x v="1"/>
    <n v="490.84327232419201"/>
  </r>
  <r>
    <n v="310"/>
    <x v="9"/>
    <n v="31003"/>
    <x v="45"/>
    <n v="310031292"/>
    <x v="300"/>
    <x v="4"/>
    <x v="2"/>
    <n v="423.89913755694499"/>
  </r>
  <r>
    <n v="310"/>
    <x v="9"/>
    <n v="31003"/>
    <x v="45"/>
    <n v="310031292"/>
    <x v="300"/>
    <x v="5"/>
    <x v="0"/>
    <n v="7106.8682458153598"/>
  </r>
  <r>
    <n v="310"/>
    <x v="9"/>
    <n v="31003"/>
    <x v="45"/>
    <n v="310031292"/>
    <x v="300"/>
    <x v="5"/>
    <x v="1"/>
    <n v="531.98306443437298"/>
  </r>
  <r>
    <n v="310"/>
    <x v="9"/>
    <n v="31003"/>
    <x v="45"/>
    <n v="310031292"/>
    <x v="300"/>
    <x v="5"/>
    <x v="2"/>
    <n v="469.97640967280699"/>
  </r>
  <r>
    <n v="310"/>
    <x v="9"/>
    <n v="31003"/>
    <x v="45"/>
    <n v="310031293"/>
    <x v="301"/>
    <x v="0"/>
    <x v="0"/>
    <n v="12393"/>
  </r>
  <r>
    <n v="310"/>
    <x v="9"/>
    <n v="31003"/>
    <x v="45"/>
    <n v="310031293"/>
    <x v="301"/>
    <x v="0"/>
    <x v="1"/>
    <n v="1662"/>
  </r>
  <r>
    <n v="310"/>
    <x v="9"/>
    <n v="31003"/>
    <x v="45"/>
    <n v="310031293"/>
    <x v="301"/>
    <x v="0"/>
    <x v="2"/>
    <n v="1367"/>
  </r>
  <r>
    <n v="310"/>
    <x v="9"/>
    <n v="31003"/>
    <x v="45"/>
    <n v="310031293"/>
    <x v="301"/>
    <x v="1"/>
    <x v="0"/>
    <n v="13491.131446397099"/>
  </r>
  <r>
    <n v="310"/>
    <x v="9"/>
    <n v="31003"/>
    <x v="45"/>
    <n v="310031293"/>
    <x v="301"/>
    <x v="1"/>
    <x v="1"/>
    <n v="1582.82879081135"/>
  </r>
  <r>
    <n v="310"/>
    <x v="9"/>
    <n v="31003"/>
    <x v="45"/>
    <n v="310031293"/>
    <x v="301"/>
    <x v="1"/>
    <x v="2"/>
    <n v="1459.7593259386599"/>
  </r>
  <r>
    <n v="310"/>
    <x v="9"/>
    <n v="31003"/>
    <x v="45"/>
    <n v="310031293"/>
    <x v="301"/>
    <x v="2"/>
    <x v="0"/>
    <n v="14247.4984876869"/>
  </r>
  <r>
    <n v="310"/>
    <x v="9"/>
    <n v="31003"/>
    <x v="45"/>
    <n v="310031293"/>
    <x v="301"/>
    <x v="2"/>
    <x v="1"/>
    <n v="1481.31649735922"/>
  </r>
  <r>
    <n v="310"/>
    <x v="9"/>
    <n v="31003"/>
    <x v="45"/>
    <n v="310031293"/>
    <x v="301"/>
    <x v="2"/>
    <x v="2"/>
    <n v="1403.64721063559"/>
  </r>
  <r>
    <n v="310"/>
    <x v="9"/>
    <n v="31003"/>
    <x v="45"/>
    <n v="310031293"/>
    <x v="301"/>
    <x v="3"/>
    <x v="0"/>
    <n v="14845.5412668668"/>
  </r>
  <r>
    <n v="310"/>
    <x v="9"/>
    <n v="31003"/>
    <x v="45"/>
    <n v="310031293"/>
    <x v="301"/>
    <x v="3"/>
    <x v="1"/>
    <n v="1519.04110030944"/>
  </r>
  <r>
    <n v="310"/>
    <x v="9"/>
    <n v="31003"/>
    <x v="45"/>
    <n v="310031293"/>
    <x v="301"/>
    <x v="3"/>
    <x v="2"/>
    <n v="1325.3582967454699"/>
  </r>
  <r>
    <n v="310"/>
    <x v="9"/>
    <n v="31003"/>
    <x v="45"/>
    <n v="310031293"/>
    <x v="301"/>
    <x v="4"/>
    <x v="0"/>
    <n v="15287.9539497076"/>
  </r>
  <r>
    <n v="310"/>
    <x v="9"/>
    <n v="31003"/>
    <x v="45"/>
    <n v="310031293"/>
    <x v="301"/>
    <x v="4"/>
    <x v="1"/>
    <n v="1580.71790316086"/>
  </r>
  <r>
    <n v="310"/>
    <x v="9"/>
    <n v="31003"/>
    <x v="45"/>
    <n v="310031293"/>
    <x v="301"/>
    <x v="4"/>
    <x v="2"/>
    <n v="1336.14230787427"/>
  </r>
  <r>
    <n v="310"/>
    <x v="9"/>
    <n v="31003"/>
    <x v="45"/>
    <n v="310031293"/>
    <x v="301"/>
    <x v="5"/>
    <x v="0"/>
    <n v="15891.693314994"/>
  </r>
  <r>
    <n v="310"/>
    <x v="9"/>
    <n v="31003"/>
    <x v="45"/>
    <n v="310031293"/>
    <x v="301"/>
    <x v="5"/>
    <x v="1"/>
    <n v="1634.3182587854899"/>
  </r>
  <r>
    <n v="310"/>
    <x v="9"/>
    <n v="31003"/>
    <x v="45"/>
    <n v="310031293"/>
    <x v="301"/>
    <x v="5"/>
    <x v="2"/>
    <n v="1415.4545865472301"/>
  </r>
  <r>
    <n v="310"/>
    <x v="9"/>
    <n v="31003"/>
    <x v="45"/>
    <n v="310031294"/>
    <x v="302"/>
    <x v="0"/>
    <x v="0"/>
    <n v="10439"/>
  </r>
  <r>
    <n v="310"/>
    <x v="9"/>
    <n v="31003"/>
    <x v="45"/>
    <n v="310031294"/>
    <x v="302"/>
    <x v="0"/>
    <x v="1"/>
    <n v="1616"/>
  </r>
  <r>
    <n v="310"/>
    <x v="9"/>
    <n v="31003"/>
    <x v="45"/>
    <n v="310031294"/>
    <x v="302"/>
    <x v="0"/>
    <x v="2"/>
    <n v="987"/>
  </r>
  <r>
    <n v="310"/>
    <x v="9"/>
    <n v="31003"/>
    <x v="45"/>
    <n v="310031294"/>
    <x v="302"/>
    <x v="1"/>
    <x v="0"/>
    <n v="20464.9161734185"/>
  </r>
  <r>
    <n v="310"/>
    <x v="9"/>
    <n v="31003"/>
    <x v="45"/>
    <n v="310031294"/>
    <x v="302"/>
    <x v="1"/>
    <x v="1"/>
    <n v="3022.2435291864899"/>
  </r>
  <r>
    <n v="310"/>
    <x v="9"/>
    <n v="31003"/>
    <x v="45"/>
    <n v="310031294"/>
    <x v="302"/>
    <x v="1"/>
    <x v="2"/>
    <n v="2100.0374096738101"/>
  </r>
  <r>
    <n v="310"/>
    <x v="9"/>
    <n v="31003"/>
    <x v="45"/>
    <n v="310031294"/>
    <x v="302"/>
    <x v="2"/>
    <x v="0"/>
    <n v="37676.453977128498"/>
  </r>
  <r>
    <n v="310"/>
    <x v="9"/>
    <n v="31003"/>
    <x v="45"/>
    <n v="310031294"/>
    <x v="302"/>
    <x v="2"/>
    <x v="1"/>
    <n v="5086.9981035240498"/>
  </r>
  <r>
    <n v="310"/>
    <x v="9"/>
    <n v="31003"/>
    <x v="45"/>
    <n v="310031294"/>
    <x v="302"/>
    <x v="2"/>
    <x v="2"/>
    <n v="3826.8539309766402"/>
  </r>
  <r>
    <n v="310"/>
    <x v="9"/>
    <n v="31003"/>
    <x v="45"/>
    <n v="310031294"/>
    <x v="302"/>
    <x v="3"/>
    <x v="0"/>
    <n v="56241.910701065499"/>
  </r>
  <r>
    <n v="310"/>
    <x v="9"/>
    <n v="31003"/>
    <x v="45"/>
    <n v="310031294"/>
    <x v="302"/>
    <x v="3"/>
    <x v="1"/>
    <n v="7251.7041778309103"/>
  </r>
  <r>
    <n v="310"/>
    <x v="9"/>
    <n v="31003"/>
    <x v="45"/>
    <n v="310031294"/>
    <x v="302"/>
    <x v="3"/>
    <x v="2"/>
    <n v="5386.2482994861202"/>
  </r>
  <r>
    <n v="310"/>
    <x v="9"/>
    <n v="31003"/>
    <x v="45"/>
    <n v="310031294"/>
    <x v="302"/>
    <x v="4"/>
    <x v="0"/>
    <n v="75319.905455221306"/>
  </r>
  <r>
    <n v="310"/>
    <x v="9"/>
    <n v="31003"/>
    <x v="45"/>
    <n v="310031294"/>
    <x v="302"/>
    <x v="4"/>
    <x v="1"/>
    <n v="9265.7607092367707"/>
  </r>
  <r>
    <n v="310"/>
    <x v="9"/>
    <n v="31003"/>
    <x v="45"/>
    <n v="310031294"/>
    <x v="302"/>
    <x v="4"/>
    <x v="2"/>
    <n v="7042.9562573083904"/>
  </r>
  <r>
    <n v="310"/>
    <x v="9"/>
    <n v="31003"/>
    <x v="45"/>
    <n v="310031294"/>
    <x v="302"/>
    <x v="5"/>
    <x v="0"/>
    <n v="95715.030201791495"/>
  </r>
  <r>
    <n v="310"/>
    <x v="9"/>
    <n v="31003"/>
    <x v="45"/>
    <n v="310031294"/>
    <x v="302"/>
    <x v="5"/>
    <x v="1"/>
    <n v="10970.2932076221"/>
  </r>
  <r>
    <n v="310"/>
    <x v="9"/>
    <n v="31003"/>
    <x v="45"/>
    <n v="310031294"/>
    <x v="302"/>
    <x v="5"/>
    <x v="2"/>
    <n v="8922.0542830078994"/>
  </r>
  <r>
    <n v="310"/>
    <x v="9"/>
    <n v="31003"/>
    <x v="45"/>
    <n v="310031295"/>
    <x v="303"/>
    <x v="0"/>
    <x v="0"/>
    <n v="2508"/>
  </r>
  <r>
    <n v="310"/>
    <x v="9"/>
    <n v="31003"/>
    <x v="45"/>
    <n v="310031295"/>
    <x v="303"/>
    <x v="0"/>
    <x v="1"/>
    <n v="332"/>
  </r>
  <r>
    <n v="310"/>
    <x v="9"/>
    <n v="31003"/>
    <x v="45"/>
    <n v="310031295"/>
    <x v="303"/>
    <x v="0"/>
    <x v="2"/>
    <n v="275"/>
  </r>
  <r>
    <n v="310"/>
    <x v="9"/>
    <n v="31003"/>
    <x v="45"/>
    <n v="310031295"/>
    <x v="303"/>
    <x v="1"/>
    <x v="0"/>
    <n v="2561.4403840186201"/>
  </r>
  <r>
    <n v="310"/>
    <x v="9"/>
    <n v="31003"/>
    <x v="45"/>
    <n v="310031295"/>
    <x v="303"/>
    <x v="1"/>
    <x v="1"/>
    <n v="300.90075215126399"/>
  </r>
  <r>
    <n v="310"/>
    <x v="9"/>
    <n v="31003"/>
    <x v="45"/>
    <n v="310031295"/>
    <x v="303"/>
    <x v="1"/>
    <x v="2"/>
    <n v="306.27303753364902"/>
  </r>
  <r>
    <n v="310"/>
    <x v="9"/>
    <n v="31003"/>
    <x v="45"/>
    <n v="310031295"/>
    <x v="303"/>
    <x v="2"/>
    <x v="0"/>
    <n v="2744.38034425874"/>
  </r>
  <r>
    <n v="310"/>
    <x v="9"/>
    <n v="31003"/>
    <x v="45"/>
    <n v="310031295"/>
    <x v="303"/>
    <x v="2"/>
    <x v="1"/>
    <n v="293.284946853657"/>
  </r>
  <r>
    <n v="310"/>
    <x v="9"/>
    <n v="31003"/>
    <x v="45"/>
    <n v="310031295"/>
    <x v="303"/>
    <x v="2"/>
    <x v="2"/>
    <n v="300.22772270573802"/>
  </r>
  <r>
    <n v="310"/>
    <x v="9"/>
    <n v="31003"/>
    <x v="45"/>
    <n v="310031295"/>
    <x v="303"/>
    <x v="3"/>
    <x v="0"/>
    <n v="2912.3431133310601"/>
  </r>
  <r>
    <n v="310"/>
    <x v="9"/>
    <n v="31003"/>
    <x v="45"/>
    <n v="310031295"/>
    <x v="303"/>
    <x v="3"/>
    <x v="1"/>
    <n v="308.779615774197"/>
  </r>
  <r>
    <n v="310"/>
    <x v="9"/>
    <n v="31003"/>
    <x v="45"/>
    <n v="310031295"/>
    <x v="303"/>
    <x v="3"/>
    <x v="2"/>
    <n v="294.50967064288898"/>
  </r>
  <r>
    <n v="310"/>
    <x v="9"/>
    <n v="31003"/>
    <x v="45"/>
    <n v="310031295"/>
    <x v="303"/>
    <x v="4"/>
    <x v="0"/>
    <n v="3084.4831612468302"/>
  </r>
  <r>
    <n v="310"/>
    <x v="9"/>
    <n v="31003"/>
    <x v="45"/>
    <n v="310031295"/>
    <x v="303"/>
    <x v="4"/>
    <x v="1"/>
    <n v="332.66042560256102"/>
  </r>
  <r>
    <n v="310"/>
    <x v="9"/>
    <n v="31003"/>
    <x v="45"/>
    <n v="310031295"/>
    <x v="303"/>
    <x v="4"/>
    <x v="2"/>
    <n v="308.08274594426598"/>
  </r>
  <r>
    <n v="310"/>
    <x v="9"/>
    <n v="31003"/>
    <x v="45"/>
    <n v="310031295"/>
    <x v="303"/>
    <x v="5"/>
    <x v="0"/>
    <n v="3482.9155196865499"/>
  </r>
  <r>
    <n v="310"/>
    <x v="9"/>
    <n v="31003"/>
    <x v="45"/>
    <n v="310031295"/>
    <x v="303"/>
    <x v="5"/>
    <x v="1"/>
    <n v="373.16327106810598"/>
  </r>
  <r>
    <n v="310"/>
    <x v="9"/>
    <n v="31003"/>
    <x v="45"/>
    <n v="310031295"/>
    <x v="303"/>
    <x v="5"/>
    <x v="2"/>
    <n v="355.83438127724497"/>
  </r>
  <r>
    <n v="310"/>
    <x v="9"/>
    <n v="31004"/>
    <x v="46"/>
    <n v="310041297"/>
    <x v="304"/>
    <x v="0"/>
    <x v="0"/>
    <n v="7700"/>
  </r>
  <r>
    <n v="310"/>
    <x v="9"/>
    <n v="31004"/>
    <x v="46"/>
    <n v="310041297"/>
    <x v="304"/>
    <x v="0"/>
    <x v="1"/>
    <n v="928"/>
  </r>
  <r>
    <n v="310"/>
    <x v="9"/>
    <n v="31004"/>
    <x v="46"/>
    <n v="310041297"/>
    <x v="304"/>
    <x v="0"/>
    <x v="2"/>
    <n v="752"/>
  </r>
  <r>
    <n v="310"/>
    <x v="9"/>
    <n v="31004"/>
    <x v="46"/>
    <n v="310041297"/>
    <x v="304"/>
    <x v="1"/>
    <x v="0"/>
    <n v="8215.7106122948699"/>
  </r>
  <r>
    <n v="310"/>
    <x v="9"/>
    <n v="31004"/>
    <x v="46"/>
    <n v="310041297"/>
    <x v="304"/>
    <x v="1"/>
    <x v="1"/>
    <n v="834.25162556604801"/>
  </r>
  <r>
    <n v="310"/>
    <x v="9"/>
    <n v="31004"/>
    <x v="46"/>
    <n v="310041297"/>
    <x v="304"/>
    <x v="1"/>
    <x v="2"/>
    <n v="801.70199714148498"/>
  </r>
  <r>
    <n v="310"/>
    <x v="9"/>
    <n v="31004"/>
    <x v="46"/>
    <n v="310041297"/>
    <x v="304"/>
    <x v="2"/>
    <x v="0"/>
    <n v="8643.8205735210904"/>
  </r>
  <r>
    <n v="310"/>
    <x v="9"/>
    <n v="31004"/>
    <x v="46"/>
    <n v="310041297"/>
    <x v="304"/>
    <x v="2"/>
    <x v="1"/>
    <n v="801.11714989740699"/>
  </r>
  <r>
    <n v="310"/>
    <x v="9"/>
    <n v="31004"/>
    <x v="46"/>
    <n v="310041297"/>
    <x v="304"/>
    <x v="2"/>
    <x v="2"/>
    <n v="766.23709083478502"/>
  </r>
  <r>
    <n v="310"/>
    <x v="9"/>
    <n v="31004"/>
    <x v="46"/>
    <n v="310041297"/>
    <x v="304"/>
    <x v="3"/>
    <x v="0"/>
    <n v="8993.1071889658597"/>
  </r>
  <r>
    <n v="310"/>
    <x v="9"/>
    <n v="31004"/>
    <x v="46"/>
    <n v="310041297"/>
    <x v="304"/>
    <x v="3"/>
    <x v="1"/>
    <n v="839.29523787393305"/>
  </r>
  <r>
    <n v="310"/>
    <x v="9"/>
    <n v="31004"/>
    <x v="46"/>
    <n v="310041297"/>
    <x v="304"/>
    <x v="3"/>
    <x v="2"/>
    <n v="734.82976252046296"/>
  </r>
  <r>
    <n v="310"/>
    <x v="9"/>
    <n v="31004"/>
    <x v="46"/>
    <n v="310041297"/>
    <x v="304"/>
    <x v="4"/>
    <x v="0"/>
    <n v="9287.6347133622294"/>
  </r>
  <r>
    <n v="310"/>
    <x v="9"/>
    <n v="31004"/>
    <x v="46"/>
    <n v="310041297"/>
    <x v="304"/>
    <x v="4"/>
    <x v="1"/>
    <n v="885.92882887084204"/>
  </r>
  <r>
    <n v="310"/>
    <x v="9"/>
    <n v="31004"/>
    <x v="46"/>
    <n v="310041297"/>
    <x v="304"/>
    <x v="4"/>
    <x v="2"/>
    <n v="753.69779607476903"/>
  </r>
  <r>
    <n v="310"/>
    <x v="9"/>
    <n v="31004"/>
    <x v="46"/>
    <n v="310041297"/>
    <x v="304"/>
    <x v="5"/>
    <x v="0"/>
    <n v="9713.76524060066"/>
  </r>
  <r>
    <n v="310"/>
    <x v="9"/>
    <n v="31004"/>
    <x v="46"/>
    <n v="310041297"/>
    <x v="304"/>
    <x v="5"/>
    <x v="1"/>
    <n v="929.91002395458497"/>
  </r>
  <r>
    <n v="310"/>
    <x v="9"/>
    <n v="31004"/>
    <x v="46"/>
    <n v="310041297"/>
    <x v="304"/>
    <x v="5"/>
    <x v="2"/>
    <n v="812.88491872500595"/>
  </r>
  <r>
    <n v="310"/>
    <x v="9"/>
    <n v="31004"/>
    <x v="46"/>
    <n v="310041298"/>
    <x v="305"/>
    <x v="0"/>
    <x v="0"/>
    <n v="7"/>
  </r>
  <r>
    <n v="310"/>
    <x v="9"/>
    <n v="31004"/>
    <x v="46"/>
    <n v="310041298"/>
    <x v="305"/>
    <x v="0"/>
    <x v="1"/>
    <n v="0"/>
  </r>
  <r>
    <n v="310"/>
    <x v="9"/>
    <n v="31004"/>
    <x v="46"/>
    <n v="310041298"/>
    <x v="305"/>
    <x v="0"/>
    <x v="2"/>
    <n v="0"/>
  </r>
  <r>
    <n v="310"/>
    <x v="9"/>
    <n v="31004"/>
    <x v="46"/>
    <n v="310041298"/>
    <x v="305"/>
    <x v="1"/>
    <x v="0"/>
    <n v="7.0078895328608004"/>
  </r>
  <r>
    <n v="310"/>
    <x v="9"/>
    <n v="31004"/>
    <x v="46"/>
    <n v="310041298"/>
    <x v="305"/>
    <x v="1"/>
    <x v="1"/>
    <n v="2.8E-3"/>
  </r>
  <r>
    <n v="310"/>
    <x v="9"/>
    <n v="31004"/>
    <x v="46"/>
    <n v="310041298"/>
    <x v="305"/>
    <x v="1"/>
    <x v="2"/>
    <n v="1.8000000000000301E-3"/>
  </r>
  <r>
    <n v="310"/>
    <x v="9"/>
    <n v="31004"/>
    <x v="46"/>
    <n v="310041298"/>
    <x v="305"/>
    <x v="2"/>
    <x v="0"/>
    <n v="7.0402159878073096"/>
  </r>
  <r>
    <n v="310"/>
    <x v="9"/>
    <n v="31004"/>
    <x v="46"/>
    <n v="310041298"/>
    <x v="305"/>
    <x v="2"/>
    <x v="1"/>
    <n v="5.5999992175658399E-3"/>
  </r>
  <r>
    <n v="310"/>
    <x v="9"/>
    <n v="31004"/>
    <x v="46"/>
    <n v="310041298"/>
    <x v="305"/>
    <x v="2"/>
    <x v="2"/>
    <n v="4.1999993962730303E-3"/>
  </r>
  <r>
    <n v="310"/>
    <x v="9"/>
    <n v="31004"/>
    <x v="46"/>
    <n v="310041298"/>
    <x v="305"/>
    <x v="3"/>
    <x v="0"/>
    <n v="7.0705087375168398"/>
  </r>
  <r>
    <n v="310"/>
    <x v="9"/>
    <n v="31004"/>
    <x v="46"/>
    <n v="310041298"/>
    <x v="305"/>
    <x v="3"/>
    <x v="1"/>
    <n v="8.3999980655357995E-3"/>
  </r>
  <r>
    <n v="310"/>
    <x v="9"/>
    <n v="31004"/>
    <x v="46"/>
    <n v="310041298"/>
    <x v="305"/>
    <x v="3"/>
    <x v="2"/>
    <n v="6.5999984997760401E-3"/>
  </r>
  <r>
    <n v="310"/>
    <x v="9"/>
    <n v="31004"/>
    <x v="46"/>
    <n v="310041298"/>
    <x v="305"/>
    <x v="4"/>
    <x v="0"/>
    <n v="7.0994098462619997"/>
  </r>
  <r>
    <n v="310"/>
    <x v="9"/>
    <n v="31004"/>
    <x v="46"/>
    <n v="310041298"/>
    <x v="305"/>
    <x v="4"/>
    <x v="1"/>
    <n v="1.1199996823929401E-2"/>
  </r>
  <r>
    <n v="310"/>
    <x v="9"/>
    <n v="31004"/>
    <x v="46"/>
    <n v="310041298"/>
    <x v="305"/>
    <x v="4"/>
    <x v="2"/>
    <n v="8.9999974439812797E-3"/>
  </r>
  <r>
    <n v="310"/>
    <x v="9"/>
    <n v="31004"/>
    <x v="46"/>
    <n v="310041298"/>
    <x v="305"/>
    <x v="5"/>
    <x v="0"/>
    <n v="7.1322768444010203"/>
  </r>
  <r>
    <n v="310"/>
    <x v="9"/>
    <n v="31004"/>
    <x v="46"/>
    <n v="310041298"/>
    <x v="305"/>
    <x v="5"/>
    <x v="1"/>
    <n v="1.3999995331541599E-2"/>
  </r>
  <r>
    <n v="310"/>
    <x v="9"/>
    <n v="31004"/>
    <x v="46"/>
    <n v="310041298"/>
    <x v="305"/>
    <x v="5"/>
    <x v="2"/>
    <n v="1.13999962416738E-2"/>
  </r>
  <r>
    <n v="310"/>
    <x v="9"/>
    <n v="31004"/>
    <x v="46"/>
    <n v="310041299"/>
    <x v="306"/>
    <x v="0"/>
    <x v="0"/>
    <n v="9349"/>
  </r>
  <r>
    <n v="310"/>
    <x v="9"/>
    <n v="31004"/>
    <x v="46"/>
    <n v="310041299"/>
    <x v="306"/>
    <x v="0"/>
    <x v="1"/>
    <n v="1442"/>
  </r>
  <r>
    <n v="310"/>
    <x v="9"/>
    <n v="31004"/>
    <x v="46"/>
    <n v="310041299"/>
    <x v="306"/>
    <x v="0"/>
    <x v="2"/>
    <n v="1098"/>
  </r>
  <r>
    <n v="310"/>
    <x v="9"/>
    <n v="31004"/>
    <x v="46"/>
    <n v="310041299"/>
    <x v="306"/>
    <x v="1"/>
    <x v="0"/>
    <n v="12281.350058931401"/>
  </r>
  <r>
    <n v="310"/>
    <x v="9"/>
    <n v="31004"/>
    <x v="46"/>
    <n v="310041299"/>
    <x v="306"/>
    <x v="1"/>
    <x v="1"/>
    <n v="1753.7734466020599"/>
  </r>
  <r>
    <n v="310"/>
    <x v="9"/>
    <n v="31004"/>
    <x v="46"/>
    <n v="310041299"/>
    <x v="306"/>
    <x v="1"/>
    <x v="2"/>
    <n v="1513.3311582880399"/>
  </r>
  <r>
    <n v="310"/>
    <x v="9"/>
    <n v="31004"/>
    <x v="46"/>
    <n v="310041299"/>
    <x v="306"/>
    <x v="2"/>
    <x v="0"/>
    <n v="12678.423156581201"/>
  </r>
  <r>
    <n v="310"/>
    <x v="9"/>
    <n v="31004"/>
    <x v="46"/>
    <n v="310041299"/>
    <x v="306"/>
    <x v="2"/>
    <x v="1"/>
    <n v="1640.4716984307399"/>
  </r>
  <r>
    <n v="310"/>
    <x v="9"/>
    <n v="31004"/>
    <x v="46"/>
    <n v="310041299"/>
    <x v="306"/>
    <x v="2"/>
    <x v="2"/>
    <n v="1476.05214024117"/>
  </r>
  <r>
    <n v="310"/>
    <x v="9"/>
    <n v="31004"/>
    <x v="46"/>
    <n v="310041299"/>
    <x v="306"/>
    <x v="3"/>
    <x v="0"/>
    <n v="13160.0222082119"/>
  </r>
  <r>
    <n v="310"/>
    <x v="9"/>
    <n v="31004"/>
    <x v="46"/>
    <n v="310041299"/>
    <x v="306"/>
    <x v="3"/>
    <x v="1"/>
    <n v="1664.4719956937199"/>
  </r>
  <r>
    <n v="310"/>
    <x v="9"/>
    <n v="31004"/>
    <x v="46"/>
    <n v="310041299"/>
    <x v="306"/>
    <x v="3"/>
    <x v="2"/>
    <n v="1412.3728689787399"/>
  </r>
  <r>
    <n v="310"/>
    <x v="9"/>
    <n v="31004"/>
    <x v="46"/>
    <n v="310041299"/>
    <x v="306"/>
    <x v="4"/>
    <x v="0"/>
    <n v="13828.877217257401"/>
  </r>
  <r>
    <n v="310"/>
    <x v="9"/>
    <n v="31004"/>
    <x v="46"/>
    <n v="310041299"/>
    <x v="306"/>
    <x v="4"/>
    <x v="1"/>
    <n v="1764.38955240932"/>
  </r>
  <r>
    <n v="310"/>
    <x v="9"/>
    <n v="31004"/>
    <x v="46"/>
    <n v="310041299"/>
    <x v="306"/>
    <x v="4"/>
    <x v="2"/>
    <n v="1446.6725679246699"/>
  </r>
  <r>
    <n v="310"/>
    <x v="9"/>
    <n v="31004"/>
    <x v="46"/>
    <n v="310041299"/>
    <x v="306"/>
    <x v="5"/>
    <x v="0"/>
    <n v="15042.0488763547"/>
  </r>
  <r>
    <n v="310"/>
    <x v="9"/>
    <n v="31004"/>
    <x v="46"/>
    <n v="310041299"/>
    <x v="306"/>
    <x v="5"/>
    <x v="1"/>
    <n v="1914.2409739642201"/>
  </r>
  <r>
    <n v="310"/>
    <x v="9"/>
    <n v="31004"/>
    <x v="46"/>
    <n v="310041299"/>
    <x v="306"/>
    <x v="5"/>
    <x v="2"/>
    <n v="1604.2695426028899"/>
  </r>
  <r>
    <n v="310"/>
    <x v="9"/>
    <n v="31004"/>
    <x v="46"/>
    <n v="310041300"/>
    <x v="307"/>
    <x v="0"/>
    <x v="0"/>
    <n v="8650"/>
  </r>
  <r>
    <n v="310"/>
    <x v="9"/>
    <n v="31004"/>
    <x v="46"/>
    <n v="310041300"/>
    <x v="307"/>
    <x v="0"/>
    <x v="1"/>
    <n v="1372"/>
  </r>
  <r>
    <n v="310"/>
    <x v="9"/>
    <n v="31004"/>
    <x v="46"/>
    <n v="310041300"/>
    <x v="307"/>
    <x v="0"/>
    <x v="2"/>
    <n v="1039"/>
  </r>
  <r>
    <n v="310"/>
    <x v="9"/>
    <n v="31004"/>
    <x v="46"/>
    <n v="310041300"/>
    <x v="307"/>
    <x v="1"/>
    <x v="0"/>
    <n v="9123.6515644254105"/>
  </r>
  <r>
    <n v="310"/>
    <x v="9"/>
    <n v="31004"/>
    <x v="46"/>
    <n v="310041300"/>
    <x v="307"/>
    <x v="1"/>
    <x v="1"/>
    <n v="1214.39649547406"/>
  </r>
  <r>
    <n v="310"/>
    <x v="9"/>
    <n v="31004"/>
    <x v="46"/>
    <n v="310041300"/>
    <x v="307"/>
    <x v="1"/>
    <x v="2"/>
    <n v="1079.1437745103301"/>
  </r>
  <r>
    <n v="310"/>
    <x v="9"/>
    <n v="31004"/>
    <x v="46"/>
    <n v="310041300"/>
    <x v="307"/>
    <x v="2"/>
    <x v="0"/>
    <n v="9581.1570518637709"/>
  </r>
  <r>
    <n v="310"/>
    <x v="9"/>
    <n v="31004"/>
    <x v="46"/>
    <n v="310041300"/>
    <x v="307"/>
    <x v="2"/>
    <x v="1"/>
    <n v="1122.9370330632501"/>
  </r>
  <r>
    <n v="310"/>
    <x v="9"/>
    <n v="31004"/>
    <x v="46"/>
    <n v="310041300"/>
    <x v="307"/>
    <x v="2"/>
    <x v="2"/>
    <n v="1023.25581008289"/>
  </r>
  <r>
    <n v="310"/>
    <x v="9"/>
    <n v="31004"/>
    <x v="46"/>
    <n v="310041300"/>
    <x v="307"/>
    <x v="3"/>
    <x v="0"/>
    <n v="9906.8894319095507"/>
  </r>
  <r>
    <n v="310"/>
    <x v="9"/>
    <n v="31004"/>
    <x v="46"/>
    <n v="310041300"/>
    <x v="307"/>
    <x v="3"/>
    <x v="1"/>
    <n v="1148.84645290147"/>
  </r>
  <r>
    <n v="310"/>
    <x v="9"/>
    <n v="31004"/>
    <x v="46"/>
    <n v="310041300"/>
    <x v="307"/>
    <x v="3"/>
    <x v="2"/>
    <n v="968.138258989782"/>
  </r>
  <r>
    <n v="310"/>
    <x v="9"/>
    <n v="31004"/>
    <x v="46"/>
    <n v="310041300"/>
    <x v="307"/>
    <x v="4"/>
    <x v="0"/>
    <n v="10282.0082373077"/>
  </r>
  <r>
    <n v="310"/>
    <x v="9"/>
    <n v="31004"/>
    <x v="46"/>
    <n v="310041300"/>
    <x v="307"/>
    <x v="4"/>
    <x v="1"/>
    <n v="1211.54727287794"/>
  </r>
  <r>
    <n v="310"/>
    <x v="9"/>
    <n v="31004"/>
    <x v="46"/>
    <n v="310041300"/>
    <x v="307"/>
    <x v="4"/>
    <x v="2"/>
    <n v="986.87211519020002"/>
  </r>
  <r>
    <n v="310"/>
    <x v="9"/>
    <n v="31004"/>
    <x v="46"/>
    <n v="310041300"/>
    <x v="307"/>
    <x v="5"/>
    <x v="0"/>
    <n v="11402.3310963983"/>
  </r>
  <r>
    <n v="310"/>
    <x v="9"/>
    <n v="31004"/>
    <x v="46"/>
    <n v="310041300"/>
    <x v="307"/>
    <x v="5"/>
    <x v="1"/>
    <n v="1342.2252285765301"/>
  </r>
  <r>
    <n v="310"/>
    <x v="9"/>
    <n v="31004"/>
    <x v="46"/>
    <n v="310041300"/>
    <x v="307"/>
    <x v="5"/>
    <x v="2"/>
    <n v="1117.9732251058499"/>
  </r>
  <r>
    <n v="310"/>
    <x v="9"/>
    <n v="31004"/>
    <x v="46"/>
    <n v="310041301"/>
    <x v="308"/>
    <x v="0"/>
    <x v="0"/>
    <n v="3"/>
  </r>
  <r>
    <n v="310"/>
    <x v="9"/>
    <n v="31004"/>
    <x v="46"/>
    <n v="310041301"/>
    <x v="308"/>
    <x v="0"/>
    <x v="1"/>
    <n v="0"/>
  </r>
  <r>
    <n v="310"/>
    <x v="9"/>
    <n v="31004"/>
    <x v="46"/>
    <n v="310041301"/>
    <x v="308"/>
    <x v="0"/>
    <x v="2"/>
    <n v="0"/>
  </r>
  <r>
    <n v="310"/>
    <x v="9"/>
    <n v="31004"/>
    <x v="46"/>
    <n v="310041301"/>
    <x v="308"/>
    <x v="1"/>
    <x v="0"/>
    <n v="3.0307999997986701"/>
  </r>
  <r>
    <n v="310"/>
    <x v="9"/>
    <n v="31004"/>
    <x v="46"/>
    <n v="310041301"/>
    <x v="308"/>
    <x v="1"/>
    <x v="1"/>
    <n v="2.8E-3"/>
  </r>
  <r>
    <n v="310"/>
    <x v="9"/>
    <n v="31004"/>
    <x v="46"/>
    <n v="310041301"/>
    <x v="308"/>
    <x v="1"/>
    <x v="2"/>
    <n v="2.3999999999999998E-3"/>
  </r>
  <r>
    <n v="310"/>
    <x v="9"/>
    <n v="31004"/>
    <x v="46"/>
    <n v="310041301"/>
    <x v="308"/>
    <x v="2"/>
    <x v="0"/>
    <n v="3.0615999936656899"/>
  </r>
  <r>
    <n v="310"/>
    <x v="9"/>
    <n v="31004"/>
    <x v="46"/>
    <n v="310041301"/>
    <x v="308"/>
    <x v="2"/>
    <x v="1"/>
    <n v="5.5999992175658399E-3"/>
  </r>
  <r>
    <n v="310"/>
    <x v="9"/>
    <n v="31004"/>
    <x v="46"/>
    <n v="310041301"/>
    <x v="308"/>
    <x v="2"/>
    <x v="2"/>
    <n v="4.7999993032656497E-3"/>
  </r>
  <r>
    <n v="310"/>
    <x v="9"/>
    <n v="31004"/>
    <x v="46"/>
    <n v="310041301"/>
    <x v="308"/>
    <x v="3"/>
    <x v="0"/>
    <n v="3.0923983286604"/>
  </r>
  <r>
    <n v="310"/>
    <x v="9"/>
    <n v="31004"/>
    <x v="46"/>
    <n v="310041301"/>
    <x v="308"/>
    <x v="3"/>
    <x v="1"/>
    <n v="8.3999980655357995E-3"/>
  </r>
  <r>
    <n v="310"/>
    <x v="9"/>
    <n v="31004"/>
    <x v="46"/>
    <n v="310041301"/>
    <x v="308"/>
    <x v="3"/>
    <x v="2"/>
    <n v="7.1999983668784998E-3"/>
  </r>
  <r>
    <n v="310"/>
    <x v="9"/>
    <n v="31004"/>
    <x v="46"/>
    <n v="310041301"/>
    <x v="308"/>
    <x v="4"/>
    <x v="0"/>
    <n v="3.1231981087613798"/>
  </r>
  <r>
    <n v="310"/>
    <x v="9"/>
    <n v="31004"/>
    <x v="46"/>
    <n v="310041301"/>
    <x v="308"/>
    <x v="4"/>
    <x v="1"/>
    <n v="1.1199996823929401E-2"/>
  </r>
  <r>
    <n v="310"/>
    <x v="9"/>
    <n v="31004"/>
    <x v="46"/>
    <n v="310041301"/>
    <x v="308"/>
    <x v="4"/>
    <x v="2"/>
    <n v="9.5999972739465103E-3"/>
  </r>
  <r>
    <n v="310"/>
    <x v="9"/>
    <n v="31004"/>
    <x v="46"/>
    <n v="310041301"/>
    <x v="308"/>
    <x v="5"/>
    <x v="0"/>
    <n v="3.1539980131181702"/>
  </r>
  <r>
    <n v="310"/>
    <x v="9"/>
    <n v="31004"/>
    <x v="46"/>
    <n v="310041301"/>
    <x v="308"/>
    <x v="5"/>
    <x v="1"/>
    <n v="1.3999995331541599E-2"/>
  </r>
  <r>
    <n v="310"/>
    <x v="9"/>
    <n v="31004"/>
    <x v="46"/>
    <n v="310041301"/>
    <x v="308"/>
    <x v="5"/>
    <x v="2"/>
    <n v="1.19999960463615E-2"/>
  </r>
  <r>
    <n v="310"/>
    <x v="9"/>
    <n v="31004"/>
    <x v="46"/>
    <n v="310041302"/>
    <x v="309"/>
    <x v="0"/>
    <x v="0"/>
    <n v="19109"/>
  </r>
  <r>
    <n v="310"/>
    <x v="9"/>
    <n v="31004"/>
    <x v="46"/>
    <n v="310041302"/>
    <x v="309"/>
    <x v="0"/>
    <x v="1"/>
    <n v="3481"/>
  </r>
  <r>
    <n v="310"/>
    <x v="9"/>
    <n v="31004"/>
    <x v="46"/>
    <n v="310041302"/>
    <x v="309"/>
    <x v="0"/>
    <x v="2"/>
    <n v="2331"/>
  </r>
  <r>
    <n v="310"/>
    <x v="9"/>
    <n v="31004"/>
    <x v="46"/>
    <n v="310041302"/>
    <x v="309"/>
    <x v="1"/>
    <x v="0"/>
    <n v="23159.037954331201"/>
  </r>
  <r>
    <n v="310"/>
    <x v="9"/>
    <n v="31004"/>
    <x v="46"/>
    <n v="310041302"/>
    <x v="309"/>
    <x v="1"/>
    <x v="1"/>
    <n v="3679.75879214318"/>
  </r>
  <r>
    <n v="310"/>
    <x v="9"/>
    <n v="31004"/>
    <x v="46"/>
    <n v="310041302"/>
    <x v="309"/>
    <x v="1"/>
    <x v="2"/>
    <n v="2981.8270227877301"/>
  </r>
  <r>
    <n v="310"/>
    <x v="9"/>
    <n v="31004"/>
    <x v="46"/>
    <n v="310041302"/>
    <x v="309"/>
    <x v="2"/>
    <x v="0"/>
    <n v="24522.292936631002"/>
  </r>
  <r>
    <n v="310"/>
    <x v="9"/>
    <n v="31004"/>
    <x v="46"/>
    <n v="310041302"/>
    <x v="309"/>
    <x v="2"/>
    <x v="1"/>
    <n v="3529.9580141362298"/>
  </r>
  <r>
    <n v="310"/>
    <x v="9"/>
    <n v="31004"/>
    <x v="46"/>
    <n v="310041302"/>
    <x v="309"/>
    <x v="2"/>
    <x v="2"/>
    <n v="3005.1274534723502"/>
  </r>
  <r>
    <n v="310"/>
    <x v="9"/>
    <n v="31004"/>
    <x v="46"/>
    <n v="310041302"/>
    <x v="309"/>
    <x v="3"/>
    <x v="0"/>
    <n v="25921.061654673402"/>
  </r>
  <r>
    <n v="310"/>
    <x v="9"/>
    <n v="31004"/>
    <x v="46"/>
    <n v="310041302"/>
    <x v="309"/>
    <x v="3"/>
    <x v="1"/>
    <n v="3602.74604404502"/>
  </r>
  <r>
    <n v="310"/>
    <x v="9"/>
    <n v="31004"/>
    <x v="46"/>
    <n v="310041302"/>
    <x v="309"/>
    <x v="3"/>
    <x v="2"/>
    <n v="2931.13522214861"/>
  </r>
  <r>
    <n v="310"/>
    <x v="9"/>
    <n v="31004"/>
    <x v="46"/>
    <n v="310041302"/>
    <x v="309"/>
    <x v="4"/>
    <x v="0"/>
    <n v="27358.419206392999"/>
  </r>
  <r>
    <n v="310"/>
    <x v="9"/>
    <n v="31004"/>
    <x v="46"/>
    <n v="310041302"/>
    <x v="309"/>
    <x v="4"/>
    <x v="1"/>
    <n v="3745.14060700446"/>
  </r>
  <r>
    <n v="310"/>
    <x v="9"/>
    <n v="31004"/>
    <x v="46"/>
    <n v="310041302"/>
    <x v="309"/>
    <x v="4"/>
    <x v="2"/>
    <n v="3016.0531564030298"/>
  </r>
  <r>
    <n v="310"/>
    <x v="9"/>
    <n v="31004"/>
    <x v="46"/>
    <n v="310041302"/>
    <x v="309"/>
    <x v="5"/>
    <x v="0"/>
    <n v="29660.4329943007"/>
  </r>
  <r>
    <n v="310"/>
    <x v="9"/>
    <n v="31004"/>
    <x v="46"/>
    <n v="310041302"/>
    <x v="309"/>
    <x v="5"/>
    <x v="1"/>
    <n v="3950.8857876145298"/>
  </r>
  <r>
    <n v="310"/>
    <x v="9"/>
    <n v="31004"/>
    <x v="46"/>
    <n v="310041302"/>
    <x v="309"/>
    <x v="5"/>
    <x v="2"/>
    <n v="3306.3740696114401"/>
  </r>
  <r>
    <n v="310"/>
    <x v="9"/>
    <n v="31004"/>
    <x v="46"/>
    <n v="310041303"/>
    <x v="310"/>
    <x v="0"/>
    <x v="0"/>
    <n v="5774"/>
  </r>
  <r>
    <n v="310"/>
    <x v="9"/>
    <n v="31004"/>
    <x v="46"/>
    <n v="310041303"/>
    <x v="310"/>
    <x v="0"/>
    <x v="1"/>
    <n v="917"/>
  </r>
  <r>
    <n v="310"/>
    <x v="9"/>
    <n v="31004"/>
    <x v="46"/>
    <n v="310041303"/>
    <x v="310"/>
    <x v="0"/>
    <x v="2"/>
    <n v="748"/>
  </r>
  <r>
    <n v="310"/>
    <x v="9"/>
    <n v="31004"/>
    <x v="46"/>
    <n v="310041303"/>
    <x v="310"/>
    <x v="1"/>
    <x v="0"/>
    <n v="6958.4576975619402"/>
  </r>
  <r>
    <n v="310"/>
    <x v="9"/>
    <n v="31004"/>
    <x v="46"/>
    <n v="310041303"/>
    <x v="310"/>
    <x v="1"/>
    <x v="1"/>
    <n v="918.85537121022003"/>
  </r>
  <r>
    <n v="310"/>
    <x v="9"/>
    <n v="31004"/>
    <x v="46"/>
    <n v="310041303"/>
    <x v="310"/>
    <x v="1"/>
    <x v="2"/>
    <n v="861.19781893961897"/>
  </r>
  <r>
    <n v="310"/>
    <x v="9"/>
    <n v="31004"/>
    <x v="46"/>
    <n v="310041303"/>
    <x v="310"/>
    <x v="2"/>
    <x v="0"/>
    <n v="7781.3172171456899"/>
  </r>
  <r>
    <n v="310"/>
    <x v="9"/>
    <n v="31004"/>
    <x v="46"/>
    <n v="310041303"/>
    <x v="310"/>
    <x v="2"/>
    <x v="1"/>
    <n v="936.95867241135102"/>
  </r>
  <r>
    <n v="310"/>
    <x v="9"/>
    <n v="31004"/>
    <x v="46"/>
    <n v="310041303"/>
    <x v="310"/>
    <x v="2"/>
    <x v="2"/>
    <n v="857.50508073142203"/>
  </r>
  <r>
    <n v="310"/>
    <x v="9"/>
    <n v="31004"/>
    <x v="46"/>
    <n v="310041303"/>
    <x v="310"/>
    <x v="3"/>
    <x v="0"/>
    <n v="8588.2725985450197"/>
  </r>
  <r>
    <n v="310"/>
    <x v="9"/>
    <n v="31004"/>
    <x v="46"/>
    <n v="310041303"/>
    <x v="310"/>
    <x v="3"/>
    <x v="1"/>
    <n v="1013.87684145919"/>
  </r>
  <r>
    <n v="310"/>
    <x v="9"/>
    <n v="31004"/>
    <x v="46"/>
    <n v="310041303"/>
    <x v="310"/>
    <x v="3"/>
    <x v="2"/>
    <n v="876.14999562633204"/>
  </r>
  <r>
    <n v="310"/>
    <x v="9"/>
    <n v="31004"/>
    <x v="46"/>
    <n v="310041303"/>
    <x v="310"/>
    <x v="4"/>
    <x v="0"/>
    <n v="9357.8605954180293"/>
  </r>
  <r>
    <n v="310"/>
    <x v="9"/>
    <n v="31004"/>
    <x v="46"/>
    <n v="310041303"/>
    <x v="310"/>
    <x v="4"/>
    <x v="1"/>
    <n v="1108.1528753923899"/>
  </r>
  <r>
    <n v="310"/>
    <x v="9"/>
    <n v="31004"/>
    <x v="46"/>
    <n v="310041303"/>
    <x v="310"/>
    <x v="4"/>
    <x v="2"/>
    <n v="933.531401225742"/>
  </r>
  <r>
    <n v="310"/>
    <x v="9"/>
    <n v="31004"/>
    <x v="46"/>
    <n v="310041303"/>
    <x v="310"/>
    <x v="5"/>
    <x v="0"/>
    <n v="10395.3806134691"/>
  </r>
  <r>
    <n v="310"/>
    <x v="9"/>
    <n v="31004"/>
    <x v="46"/>
    <n v="310041303"/>
    <x v="310"/>
    <x v="5"/>
    <x v="1"/>
    <n v="1217.3286968611601"/>
  </r>
  <r>
    <n v="310"/>
    <x v="9"/>
    <n v="31004"/>
    <x v="46"/>
    <n v="310041303"/>
    <x v="310"/>
    <x v="5"/>
    <x v="2"/>
    <n v="1053.3436093993701"/>
  </r>
  <r>
    <n v="310"/>
    <x v="9"/>
    <n v="31004"/>
    <x v="46"/>
    <n v="310041304"/>
    <x v="311"/>
    <x v="0"/>
    <x v="0"/>
    <n v="18620"/>
  </r>
  <r>
    <n v="310"/>
    <x v="9"/>
    <n v="31004"/>
    <x v="46"/>
    <n v="310041304"/>
    <x v="311"/>
    <x v="0"/>
    <x v="1"/>
    <n v="3223"/>
  </r>
  <r>
    <n v="310"/>
    <x v="9"/>
    <n v="31004"/>
    <x v="46"/>
    <n v="310041304"/>
    <x v="311"/>
    <x v="0"/>
    <x v="2"/>
    <n v="2197"/>
  </r>
  <r>
    <n v="310"/>
    <x v="9"/>
    <n v="31004"/>
    <x v="46"/>
    <n v="310041304"/>
    <x v="311"/>
    <x v="1"/>
    <x v="0"/>
    <n v="24235.752232177001"/>
  </r>
  <r>
    <n v="310"/>
    <x v="9"/>
    <n v="31004"/>
    <x v="46"/>
    <n v="310041304"/>
    <x v="311"/>
    <x v="1"/>
    <x v="1"/>
    <n v="3621.34099068776"/>
  </r>
  <r>
    <n v="310"/>
    <x v="9"/>
    <n v="31004"/>
    <x v="46"/>
    <n v="310041304"/>
    <x v="311"/>
    <x v="1"/>
    <x v="2"/>
    <n v="2792.7452774373901"/>
  </r>
  <r>
    <n v="310"/>
    <x v="9"/>
    <n v="31004"/>
    <x v="46"/>
    <n v="310041304"/>
    <x v="311"/>
    <x v="2"/>
    <x v="0"/>
    <n v="25839.651796631599"/>
  </r>
  <r>
    <n v="310"/>
    <x v="9"/>
    <n v="31004"/>
    <x v="46"/>
    <n v="310041304"/>
    <x v="311"/>
    <x v="2"/>
    <x v="1"/>
    <n v="3460.0645667454901"/>
  </r>
  <r>
    <n v="310"/>
    <x v="9"/>
    <n v="31004"/>
    <x v="46"/>
    <n v="310041304"/>
    <x v="311"/>
    <x v="2"/>
    <x v="2"/>
    <n v="2786.79878771833"/>
  </r>
  <r>
    <n v="310"/>
    <x v="9"/>
    <n v="31004"/>
    <x v="46"/>
    <n v="310041304"/>
    <x v="311"/>
    <x v="3"/>
    <x v="0"/>
    <n v="27879.453299958099"/>
  </r>
  <r>
    <n v="310"/>
    <x v="9"/>
    <n v="31004"/>
    <x v="46"/>
    <n v="310041304"/>
    <x v="311"/>
    <x v="3"/>
    <x v="1"/>
    <n v="3634.4196546450398"/>
  </r>
  <r>
    <n v="310"/>
    <x v="9"/>
    <n v="31004"/>
    <x v="46"/>
    <n v="310041304"/>
    <x v="311"/>
    <x v="3"/>
    <x v="2"/>
    <n v="2764.8214659334099"/>
  </r>
  <r>
    <n v="310"/>
    <x v="9"/>
    <n v="31004"/>
    <x v="46"/>
    <n v="310041304"/>
    <x v="311"/>
    <x v="4"/>
    <x v="0"/>
    <n v="30276.775495086102"/>
  </r>
  <r>
    <n v="310"/>
    <x v="9"/>
    <n v="31004"/>
    <x v="46"/>
    <n v="310041304"/>
    <x v="311"/>
    <x v="4"/>
    <x v="1"/>
    <n v="3958.25667796263"/>
  </r>
  <r>
    <n v="310"/>
    <x v="9"/>
    <n v="31004"/>
    <x v="46"/>
    <n v="310041304"/>
    <x v="311"/>
    <x v="4"/>
    <x v="2"/>
    <n v="2935.6420281072701"/>
  </r>
  <r>
    <n v="310"/>
    <x v="9"/>
    <n v="31004"/>
    <x v="46"/>
    <n v="310041304"/>
    <x v="311"/>
    <x v="5"/>
    <x v="0"/>
    <n v="34119.785037271497"/>
  </r>
  <r>
    <n v="310"/>
    <x v="9"/>
    <n v="31004"/>
    <x v="46"/>
    <n v="310041304"/>
    <x v="311"/>
    <x v="5"/>
    <x v="1"/>
    <n v="4416.2210132938299"/>
  </r>
  <r>
    <n v="310"/>
    <x v="9"/>
    <n v="31004"/>
    <x v="46"/>
    <n v="310041304"/>
    <x v="311"/>
    <x v="5"/>
    <x v="2"/>
    <n v="3378.4749592409298"/>
  </r>
  <r>
    <n v="310"/>
    <x v="9"/>
    <n v="31004"/>
    <x v="46"/>
    <n v="310041565"/>
    <x v="312"/>
    <x v="0"/>
    <x v="0"/>
    <n v="6973"/>
  </r>
  <r>
    <n v="310"/>
    <x v="9"/>
    <n v="31004"/>
    <x v="46"/>
    <n v="310041565"/>
    <x v="312"/>
    <x v="0"/>
    <x v="1"/>
    <n v="1265"/>
  </r>
  <r>
    <n v="310"/>
    <x v="9"/>
    <n v="31004"/>
    <x v="46"/>
    <n v="310041565"/>
    <x v="312"/>
    <x v="0"/>
    <x v="2"/>
    <n v="905"/>
  </r>
  <r>
    <n v="310"/>
    <x v="9"/>
    <n v="31004"/>
    <x v="46"/>
    <n v="310041565"/>
    <x v="312"/>
    <x v="1"/>
    <x v="0"/>
    <n v="8321.7300126915106"/>
  </r>
  <r>
    <n v="310"/>
    <x v="9"/>
    <n v="31004"/>
    <x v="46"/>
    <n v="310041565"/>
    <x v="312"/>
    <x v="1"/>
    <x v="1"/>
    <n v="1026.5549266831799"/>
  </r>
  <r>
    <n v="310"/>
    <x v="9"/>
    <n v="31004"/>
    <x v="46"/>
    <n v="310041565"/>
    <x v="312"/>
    <x v="1"/>
    <x v="2"/>
    <n v="1014.83440055757"/>
  </r>
  <r>
    <n v="310"/>
    <x v="9"/>
    <n v="31004"/>
    <x v="46"/>
    <n v="310041565"/>
    <x v="312"/>
    <x v="2"/>
    <x v="0"/>
    <n v="9760.88560415951"/>
  </r>
  <r>
    <n v="310"/>
    <x v="9"/>
    <n v="31004"/>
    <x v="46"/>
    <n v="310041565"/>
    <x v="312"/>
    <x v="2"/>
    <x v="1"/>
    <n v="1034.7080075905501"/>
  </r>
  <r>
    <n v="310"/>
    <x v="9"/>
    <n v="31004"/>
    <x v="46"/>
    <n v="310041565"/>
    <x v="312"/>
    <x v="2"/>
    <x v="2"/>
    <n v="1010.2549793395"/>
  </r>
  <r>
    <n v="310"/>
    <x v="9"/>
    <n v="31004"/>
    <x v="46"/>
    <n v="310041565"/>
    <x v="312"/>
    <x v="3"/>
    <x v="0"/>
    <n v="11570.255315317299"/>
  </r>
  <r>
    <n v="310"/>
    <x v="9"/>
    <n v="31004"/>
    <x v="46"/>
    <n v="310041565"/>
    <x v="312"/>
    <x v="3"/>
    <x v="1"/>
    <n v="1217.9560014364799"/>
  </r>
  <r>
    <n v="310"/>
    <x v="9"/>
    <n v="31004"/>
    <x v="46"/>
    <n v="310041565"/>
    <x v="312"/>
    <x v="3"/>
    <x v="2"/>
    <n v="1061.3921148142699"/>
  </r>
  <r>
    <n v="310"/>
    <x v="9"/>
    <n v="31004"/>
    <x v="46"/>
    <n v="310041565"/>
    <x v="312"/>
    <x v="4"/>
    <x v="0"/>
    <n v="13968.062229667999"/>
  </r>
  <r>
    <n v="310"/>
    <x v="9"/>
    <n v="31004"/>
    <x v="46"/>
    <n v="310041565"/>
    <x v="312"/>
    <x v="4"/>
    <x v="1"/>
    <n v="1490.59878394066"/>
  </r>
  <r>
    <n v="310"/>
    <x v="9"/>
    <n v="31004"/>
    <x v="46"/>
    <n v="310041565"/>
    <x v="312"/>
    <x v="4"/>
    <x v="2"/>
    <n v="1257.4720279349599"/>
  </r>
  <r>
    <n v="310"/>
    <x v="9"/>
    <n v="31004"/>
    <x v="46"/>
    <n v="310041565"/>
    <x v="312"/>
    <x v="5"/>
    <x v="0"/>
    <n v="19454.758648133899"/>
  </r>
  <r>
    <n v="310"/>
    <x v="9"/>
    <n v="31004"/>
    <x v="46"/>
    <n v="310041565"/>
    <x v="312"/>
    <x v="5"/>
    <x v="1"/>
    <n v="2077.17145041206"/>
  </r>
  <r>
    <n v="310"/>
    <x v="9"/>
    <n v="31004"/>
    <x v="46"/>
    <n v="310041565"/>
    <x v="312"/>
    <x v="5"/>
    <x v="2"/>
    <n v="1779.2129226841"/>
  </r>
  <r>
    <n v="310"/>
    <x v="9"/>
    <n v="31004"/>
    <x v="46"/>
    <n v="310041566"/>
    <x v="313"/>
    <x v="0"/>
    <x v="0"/>
    <n v="7395"/>
  </r>
  <r>
    <n v="310"/>
    <x v="9"/>
    <n v="31004"/>
    <x v="46"/>
    <n v="310041566"/>
    <x v="313"/>
    <x v="0"/>
    <x v="1"/>
    <n v="1159"/>
  </r>
  <r>
    <n v="310"/>
    <x v="9"/>
    <n v="31004"/>
    <x v="46"/>
    <n v="310041566"/>
    <x v="313"/>
    <x v="0"/>
    <x v="2"/>
    <n v="786"/>
  </r>
  <r>
    <n v="310"/>
    <x v="9"/>
    <n v="31004"/>
    <x v="46"/>
    <n v="310041566"/>
    <x v="313"/>
    <x v="1"/>
    <x v="0"/>
    <n v="9075.8779151128001"/>
  </r>
  <r>
    <n v="310"/>
    <x v="9"/>
    <n v="31004"/>
    <x v="46"/>
    <n v="310041566"/>
    <x v="313"/>
    <x v="1"/>
    <x v="1"/>
    <n v="1182.62764005605"/>
  </r>
  <r>
    <n v="310"/>
    <x v="9"/>
    <n v="31004"/>
    <x v="46"/>
    <n v="310041566"/>
    <x v="313"/>
    <x v="1"/>
    <x v="2"/>
    <n v="1024.8853570092001"/>
  </r>
  <r>
    <n v="310"/>
    <x v="9"/>
    <n v="31004"/>
    <x v="46"/>
    <n v="310041566"/>
    <x v="313"/>
    <x v="2"/>
    <x v="0"/>
    <n v="10097.0201566983"/>
  </r>
  <r>
    <n v="310"/>
    <x v="9"/>
    <n v="31004"/>
    <x v="46"/>
    <n v="310041566"/>
    <x v="313"/>
    <x v="2"/>
    <x v="1"/>
    <n v="1185.2052692653299"/>
  </r>
  <r>
    <n v="310"/>
    <x v="9"/>
    <n v="31004"/>
    <x v="46"/>
    <n v="310041566"/>
    <x v="313"/>
    <x v="2"/>
    <x v="2"/>
    <n v="1040.48817240169"/>
  </r>
  <r>
    <n v="310"/>
    <x v="9"/>
    <n v="31004"/>
    <x v="46"/>
    <n v="310041566"/>
    <x v="313"/>
    <x v="3"/>
    <x v="0"/>
    <n v="10986.9913986627"/>
  </r>
  <r>
    <n v="310"/>
    <x v="9"/>
    <n v="31004"/>
    <x v="46"/>
    <n v="310041566"/>
    <x v="313"/>
    <x v="3"/>
    <x v="1"/>
    <n v="1274.52410210782"/>
  </r>
  <r>
    <n v="310"/>
    <x v="9"/>
    <n v="31004"/>
    <x v="46"/>
    <n v="310041566"/>
    <x v="313"/>
    <x v="3"/>
    <x v="2"/>
    <n v="1040.2807036551001"/>
  </r>
  <r>
    <n v="310"/>
    <x v="9"/>
    <n v="31004"/>
    <x v="46"/>
    <n v="310041566"/>
    <x v="313"/>
    <x v="4"/>
    <x v="0"/>
    <n v="11707.1245714865"/>
  </r>
  <r>
    <n v="310"/>
    <x v="9"/>
    <n v="31004"/>
    <x v="46"/>
    <n v="310041566"/>
    <x v="313"/>
    <x v="4"/>
    <x v="1"/>
    <n v="1369.09471138345"/>
  </r>
  <r>
    <n v="310"/>
    <x v="9"/>
    <n v="31004"/>
    <x v="46"/>
    <n v="310041566"/>
    <x v="313"/>
    <x v="4"/>
    <x v="2"/>
    <n v="1090.7372337699601"/>
  </r>
  <r>
    <n v="310"/>
    <x v="9"/>
    <n v="31004"/>
    <x v="46"/>
    <n v="310041566"/>
    <x v="313"/>
    <x v="5"/>
    <x v="0"/>
    <n v="12650.023690570401"/>
  </r>
  <r>
    <n v="310"/>
    <x v="9"/>
    <n v="31004"/>
    <x v="46"/>
    <n v="310041566"/>
    <x v="313"/>
    <x v="5"/>
    <x v="1"/>
    <n v="1467.11631995775"/>
  </r>
  <r>
    <n v="310"/>
    <x v="9"/>
    <n v="31004"/>
    <x v="46"/>
    <n v="310041566"/>
    <x v="313"/>
    <x v="5"/>
    <x v="2"/>
    <n v="1201.3915613632"/>
  </r>
  <r>
    <n v="311"/>
    <x v="10"/>
    <n v="31101"/>
    <x v="47"/>
    <n v="311011305"/>
    <x v="314"/>
    <x v="0"/>
    <x v="0"/>
    <n v="12351"/>
  </r>
  <r>
    <n v="311"/>
    <x v="10"/>
    <n v="31101"/>
    <x v="47"/>
    <n v="311011305"/>
    <x v="314"/>
    <x v="0"/>
    <x v="1"/>
    <n v="1319"/>
  </r>
  <r>
    <n v="311"/>
    <x v="10"/>
    <n v="31101"/>
    <x v="47"/>
    <n v="311011305"/>
    <x v="314"/>
    <x v="0"/>
    <x v="2"/>
    <n v="1243"/>
  </r>
  <r>
    <n v="311"/>
    <x v="10"/>
    <n v="31101"/>
    <x v="47"/>
    <n v="311011305"/>
    <x v="314"/>
    <x v="1"/>
    <x v="0"/>
    <n v="14352.357378254799"/>
  </r>
  <r>
    <n v="311"/>
    <x v="10"/>
    <n v="31101"/>
    <x v="47"/>
    <n v="311011305"/>
    <x v="314"/>
    <x v="1"/>
    <x v="1"/>
    <n v="1319.2389765212099"/>
  </r>
  <r>
    <n v="311"/>
    <x v="10"/>
    <n v="31101"/>
    <x v="47"/>
    <n v="311011305"/>
    <x v="314"/>
    <x v="1"/>
    <x v="2"/>
    <n v="1292.9654915584499"/>
  </r>
  <r>
    <n v="311"/>
    <x v="10"/>
    <n v="31101"/>
    <x v="47"/>
    <n v="311011305"/>
    <x v="314"/>
    <x v="2"/>
    <x v="0"/>
    <n v="17887.6410955426"/>
  </r>
  <r>
    <n v="311"/>
    <x v="10"/>
    <n v="31101"/>
    <x v="47"/>
    <n v="311011305"/>
    <x v="314"/>
    <x v="2"/>
    <x v="1"/>
    <n v="1473.06899165805"/>
  </r>
  <r>
    <n v="311"/>
    <x v="10"/>
    <n v="31101"/>
    <x v="47"/>
    <n v="311011305"/>
    <x v="314"/>
    <x v="2"/>
    <x v="2"/>
    <n v="1396.7742237176701"/>
  </r>
  <r>
    <n v="311"/>
    <x v="10"/>
    <n v="31101"/>
    <x v="47"/>
    <n v="311011305"/>
    <x v="314"/>
    <x v="3"/>
    <x v="0"/>
    <n v="21133.900399853101"/>
  </r>
  <r>
    <n v="311"/>
    <x v="10"/>
    <n v="31101"/>
    <x v="47"/>
    <n v="311011305"/>
    <x v="314"/>
    <x v="3"/>
    <x v="1"/>
    <n v="1716.8873935726299"/>
  </r>
  <r>
    <n v="311"/>
    <x v="10"/>
    <n v="31101"/>
    <x v="47"/>
    <n v="311011305"/>
    <x v="314"/>
    <x v="3"/>
    <x v="2"/>
    <n v="1490.4121104480701"/>
  </r>
  <r>
    <n v="311"/>
    <x v="10"/>
    <n v="31101"/>
    <x v="47"/>
    <n v="311011305"/>
    <x v="314"/>
    <x v="4"/>
    <x v="0"/>
    <n v="24045.729774605799"/>
  </r>
  <r>
    <n v="311"/>
    <x v="10"/>
    <n v="31101"/>
    <x v="47"/>
    <n v="311011305"/>
    <x v="314"/>
    <x v="4"/>
    <x v="1"/>
    <n v="1978.0053275509299"/>
  </r>
  <r>
    <n v="311"/>
    <x v="10"/>
    <n v="31101"/>
    <x v="47"/>
    <n v="311011305"/>
    <x v="314"/>
    <x v="4"/>
    <x v="2"/>
    <n v="1655.5478427616699"/>
  </r>
  <r>
    <n v="311"/>
    <x v="10"/>
    <n v="31101"/>
    <x v="47"/>
    <n v="311011305"/>
    <x v="314"/>
    <x v="5"/>
    <x v="0"/>
    <n v="26533.734576348001"/>
  </r>
  <r>
    <n v="311"/>
    <x v="10"/>
    <n v="31101"/>
    <x v="47"/>
    <n v="311011305"/>
    <x v="314"/>
    <x v="5"/>
    <x v="1"/>
    <n v="2169.2377579875902"/>
  </r>
  <r>
    <n v="311"/>
    <x v="10"/>
    <n v="31101"/>
    <x v="47"/>
    <n v="311011305"/>
    <x v="314"/>
    <x v="5"/>
    <x v="2"/>
    <n v="1872.9214556516599"/>
  </r>
  <r>
    <n v="311"/>
    <x v="10"/>
    <n v="31102"/>
    <x v="48"/>
    <n v="311021306"/>
    <x v="315"/>
    <x v="0"/>
    <x v="0"/>
    <n v="7224"/>
  </r>
  <r>
    <n v="311"/>
    <x v="10"/>
    <n v="31102"/>
    <x v="48"/>
    <n v="311021306"/>
    <x v="315"/>
    <x v="0"/>
    <x v="1"/>
    <n v="713"/>
  </r>
  <r>
    <n v="311"/>
    <x v="10"/>
    <n v="31102"/>
    <x v="48"/>
    <n v="311021306"/>
    <x v="315"/>
    <x v="0"/>
    <x v="2"/>
    <n v="617"/>
  </r>
  <r>
    <n v="311"/>
    <x v="10"/>
    <n v="31102"/>
    <x v="48"/>
    <n v="311021306"/>
    <x v="315"/>
    <x v="1"/>
    <x v="0"/>
    <n v="7680.5640104909799"/>
  </r>
  <r>
    <n v="311"/>
    <x v="10"/>
    <n v="31102"/>
    <x v="48"/>
    <n v="311021306"/>
    <x v="315"/>
    <x v="1"/>
    <x v="1"/>
    <n v="677.25355898443604"/>
  </r>
  <r>
    <n v="311"/>
    <x v="10"/>
    <n v="31102"/>
    <x v="48"/>
    <n v="311021306"/>
    <x v="315"/>
    <x v="1"/>
    <x v="2"/>
    <n v="724.24996054682094"/>
  </r>
  <r>
    <n v="311"/>
    <x v="10"/>
    <n v="31102"/>
    <x v="48"/>
    <n v="311021306"/>
    <x v="315"/>
    <x v="2"/>
    <x v="0"/>
    <n v="8660.9353034938304"/>
  </r>
  <r>
    <n v="311"/>
    <x v="10"/>
    <n v="31102"/>
    <x v="48"/>
    <n v="311021306"/>
    <x v="315"/>
    <x v="2"/>
    <x v="1"/>
    <n v="688.58517912662001"/>
  </r>
  <r>
    <n v="311"/>
    <x v="10"/>
    <n v="31102"/>
    <x v="48"/>
    <n v="311021306"/>
    <x v="315"/>
    <x v="2"/>
    <x v="2"/>
    <n v="766.66710501229295"/>
  </r>
  <r>
    <n v="311"/>
    <x v="10"/>
    <n v="31102"/>
    <x v="48"/>
    <n v="311021306"/>
    <x v="315"/>
    <x v="3"/>
    <x v="0"/>
    <n v="9445.86108400585"/>
  </r>
  <r>
    <n v="311"/>
    <x v="10"/>
    <n v="31102"/>
    <x v="48"/>
    <n v="311021306"/>
    <x v="315"/>
    <x v="3"/>
    <x v="1"/>
    <n v="742.73125820736402"/>
  </r>
  <r>
    <n v="311"/>
    <x v="10"/>
    <n v="31102"/>
    <x v="48"/>
    <n v="311021306"/>
    <x v="315"/>
    <x v="3"/>
    <x v="2"/>
    <n v="768.29921104773302"/>
  </r>
  <r>
    <n v="311"/>
    <x v="10"/>
    <n v="31102"/>
    <x v="48"/>
    <n v="311021306"/>
    <x v="315"/>
    <x v="4"/>
    <x v="0"/>
    <n v="9805.0205666002403"/>
  </r>
  <r>
    <n v="311"/>
    <x v="10"/>
    <n v="31102"/>
    <x v="48"/>
    <n v="311021306"/>
    <x v="315"/>
    <x v="4"/>
    <x v="1"/>
    <n v="781.08344263076401"/>
  </r>
  <r>
    <n v="311"/>
    <x v="10"/>
    <n v="31102"/>
    <x v="48"/>
    <n v="311021306"/>
    <x v="315"/>
    <x v="4"/>
    <x v="2"/>
    <n v="781.33114950531797"/>
  </r>
  <r>
    <n v="311"/>
    <x v="10"/>
    <n v="31102"/>
    <x v="48"/>
    <n v="311021306"/>
    <x v="315"/>
    <x v="5"/>
    <x v="0"/>
    <n v="9977.6540534761098"/>
  </r>
  <r>
    <n v="311"/>
    <x v="10"/>
    <n v="31102"/>
    <x v="48"/>
    <n v="311021306"/>
    <x v="315"/>
    <x v="5"/>
    <x v="1"/>
    <n v="790.75780936481897"/>
  </r>
  <r>
    <n v="311"/>
    <x v="10"/>
    <n v="31102"/>
    <x v="48"/>
    <n v="311021306"/>
    <x v="315"/>
    <x v="5"/>
    <x v="2"/>
    <n v="810.23284101158197"/>
  </r>
  <r>
    <n v="311"/>
    <x v="10"/>
    <n v="31102"/>
    <x v="48"/>
    <n v="311021307"/>
    <x v="316"/>
    <x v="0"/>
    <x v="0"/>
    <n v="11403"/>
  </r>
  <r>
    <n v="311"/>
    <x v="10"/>
    <n v="31102"/>
    <x v="48"/>
    <n v="311021307"/>
    <x v="316"/>
    <x v="0"/>
    <x v="1"/>
    <n v="1360"/>
  </r>
  <r>
    <n v="311"/>
    <x v="10"/>
    <n v="31102"/>
    <x v="48"/>
    <n v="311021307"/>
    <x v="316"/>
    <x v="0"/>
    <x v="2"/>
    <n v="1043"/>
  </r>
  <r>
    <n v="311"/>
    <x v="10"/>
    <n v="31102"/>
    <x v="48"/>
    <n v="311021307"/>
    <x v="316"/>
    <x v="1"/>
    <x v="0"/>
    <n v="12269.235781528399"/>
  </r>
  <r>
    <n v="311"/>
    <x v="10"/>
    <n v="31102"/>
    <x v="48"/>
    <n v="311021307"/>
    <x v="316"/>
    <x v="1"/>
    <x v="1"/>
    <n v="1276.36449442256"/>
  </r>
  <r>
    <n v="311"/>
    <x v="10"/>
    <n v="31102"/>
    <x v="48"/>
    <n v="311021307"/>
    <x v="316"/>
    <x v="1"/>
    <x v="2"/>
    <n v="1070.8324102158099"/>
  </r>
  <r>
    <n v="311"/>
    <x v="10"/>
    <n v="31102"/>
    <x v="48"/>
    <n v="311021307"/>
    <x v="316"/>
    <x v="2"/>
    <x v="0"/>
    <n v="12715.426935762"/>
  </r>
  <r>
    <n v="311"/>
    <x v="10"/>
    <n v="31102"/>
    <x v="48"/>
    <n v="311021307"/>
    <x v="316"/>
    <x v="2"/>
    <x v="1"/>
    <n v="1193.48209204984"/>
  </r>
  <r>
    <n v="311"/>
    <x v="10"/>
    <n v="31102"/>
    <x v="48"/>
    <n v="311021307"/>
    <x v="316"/>
    <x v="2"/>
    <x v="2"/>
    <n v="995.17458367572499"/>
  </r>
  <r>
    <n v="311"/>
    <x v="10"/>
    <n v="31102"/>
    <x v="48"/>
    <n v="311021307"/>
    <x v="316"/>
    <x v="3"/>
    <x v="0"/>
    <n v="13186.860241291901"/>
  </r>
  <r>
    <n v="311"/>
    <x v="10"/>
    <n v="31102"/>
    <x v="48"/>
    <n v="311021307"/>
    <x v="316"/>
    <x v="3"/>
    <x v="1"/>
    <n v="1220.33239650204"/>
  </r>
  <r>
    <n v="311"/>
    <x v="10"/>
    <n v="31102"/>
    <x v="48"/>
    <n v="311021307"/>
    <x v="316"/>
    <x v="3"/>
    <x v="2"/>
    <n v="945.62956380367302"/>
  </r>
  <r>
    <n v="311"/>
    <x v="10"/>
    <n v="31102"/>
    <x v="48"/>
    <n v="311021307"/>
    <x v="316"/>
    <x v="4"/>
    <x v="0"/>
    <n v="13577.514791065099"/>
  </r>
  <r>
    <n v="311"/>
    <x v="10"/>
    <n v="31102"/>
    <x v="48"/>
    <n v="311021307"/>
    <x v="316"/>
    <x v="4"/>
    <x v="1"/>
    <n v="1263.67217764459"/>
  </r>
  <r>
    <n v="311"/>
    <x v="10"/>
    <n v="31102"/>
    <x v="48"/>
    <n v="311021307"/>
    <x v="316"/>
    <x v="4"/>
    <x v="2"/>
    <n v="951.43233720270996"/>
  </r>
  <r>
    <n v="311"/>
    <x v="10"/>
    <n v="31102"/>
    <x v="48"/>
    <n v="311021307"/>
    <x v="316"/>
    <x v="5"/>
    <x v="0"/>
    <n v="13892.8502513518"/>
  </r>
  <r>
    <n v="311"/>
    <x v="10"/>
    <n v="31102"/>
    <x v="48"/>
    <n v="311021307"/>
    <x v="316"/>
    <x v="5"/>
    <x v="1"/>
    <n v="1277.1403906826199"/>
  </r>
  <r>
    <n v="311"/>
    <x v="10"/>
    <n v="31102"/>
    <x v="48"/>
    <n v="311021307"/>
    <x v="316"/>
    <x v="5"/>
    <x v="2"/>
    <n v="988.37519544664599"/>
  </r>
  <r>
    <n v="311"/>
    <x v="10"/>
    <n v="31102"/>
    <x v="48"/>
    <n v="311021308"/>
    <x v="317"/>
    <x v="0"/>
    <x v="0"/>
    <n v="7898"/>
  </r>
  <r>
    <n v="311"/>
    <x v="10"/>
    <n v="31102"/>
    <x v="48"/>
    <n v="311021308"/>
    <x v="317"/>
    <x v="0"/>
    <x v="1"/>
    <n v="1005"/>
  </r>
  <r>
    <n v="311"/>
    <x v="10"/>
    <n v="31102"/>
    <x v="48"/>
    <n v="311021308"/>
    <x v="317"/>
    <x v="0"/>
    <x v="2"/>
    <n v="789"/>
  </r>
  <r>
    <n v="311"/>
    <x v="10"/>
    <n v="31102"/>
    <x v="48"/>
    <n v="311021308"/>
    <x v="317"/>
    <x v="1"/>
    <x v="0"/>
    <n v="9634.1312314135193"/>
  </r>
  <r>
    <n v="311"/>
    <x v="10"/>
    <n v="31102"/>
    <x v="48"/>
    <n v="311021308"/>
    <x v="317"/>
    <x v="1"/>
    <x v="1"/>
    <n v="1255.3954072060601"/>
  </r>
  <r>
    <n v="311"/>
    <x v="10"/>
    <n v="31102"/>
    <x v="48"/>
    <n v="311021308"/>
    <x v="317"/>
    <x v="1"/>
    <x v="2"/>
    <n v="891.22699755767098"/>
  </r>
  <r>
    <n v="311"/>
    <x v="10"/>
    <n v="31102"/>
    <x v="48"/>
    <n v="311021308"/>
    <x v="317"/>
    <x v="2"/>
    <x v="0"/>
    <n v="10383.7778818442"/>
  </r>
  <r>
    <n v="311"/>
    <x v="10"/>
    <n v="31102"/>
    <x v="48"/>
    <n v="311021308"/>
    <x v="317"/>
    <x v="2"/>
    <x v="1"/>
    <n v="1253.4626874610201"/>
  </r>
  <r>
    <n v="311"/>
    <x v="10"/>
    <n v="31102"/>
    <x v="48"/>
    <n v="311021308"/>
    <x v="317"/>
    <x v="2"/>
    <x v="2"/>
    <n v="940.92903272189699"/>
  </r>
  <r>
    <n v="311"/>
    <x v="10"/>
    <n v="31102"/>
    <x v="48"/>
    <n v="311021308"/>
    <x v="317"/>
    <x v="3"/>
    <x v="0"/>
    <n v="10873.2380204766"/>
  </r>
  <r>
    <n v="311"/>
    <x v="10"/>
    <n v="31102"/>
    <x v="48"/>
    <n v="311021308"/>
    <x v="317"/>
    <x v="3"/>
    <x v="1"/>
    <n v="1288.5827889822101"/>
  </r>
  <r>
    <n v="311"/>
    <x v="10"/>
    <n v="31102"/>
    <x v="48"/>
    <n v="311021308"/>
    <x v="317"/>
    <x v="3"/>
    <x v="2"/>
    <n v="929.93323940571895"/>
  </r>
  <r>
    <n v="311"/>
    <x v="10"/>
    <n v="31102"/>
    <x v="48"/>
    <n v="311021308"/>
    <x v="317"/>
    <x v="4"/>
    <x v="0"/>
    <n v="11044.398907663999"/>
  </r>
  <r>
    <n v="311"/>
    <x v="10"/>
    <n v="31102"/>
    <x v="48"/>
    <n v="311021308"/>
    <x v="317"/>
    <x v="4"/>
    <x v="1"/>
    <n v="1323.3272797606701"/>
  </r>
  <r>
    <n v="311"/>
    <x v="10"/>
    <n v="31102"/>
    <x v="48"/>
    <n v="311021308"/>
    <x v="317"/>
    <x v="4"/>
    <x v="2"/>
    <n v="922.44149879695601"/>
  </r>
  <r>
    <n v="311"/>
    <x v="10"/>
    <n v="31102"/>
    <x v="48"/>
    <n v="311021308"/>
    <x v="317"/>
    <x v="5"/>
    <x v="0"/>
    <n v="11144.6739496178"/>
  </r>
  <r>
    <n v="311"/>
    <x v="10"/>
    <n v="31102"/>
    <x v="48"/>
    <n v="311021308"/>
    <x v="317"/>
    <x v="5"/>
    <x v="1"/>
    <n v="1330.5346859163601"/>
  </r>
  <r>
    <n v="311"/>
    <x v="10"/>
    <n v="31102"/>
    <x v="48"/>
    <n v="311021308"/>
    <x v="317"/>
    <x v="5"/>
    <x v="2"/>
    <n v="951.44885488752197"/>
  </r>
  <r>
    <n v="311"/>
    <x v="10"/>
    <n v="31102"/>
    <x v="48"/>
    <n v="311021309"/>
    <x v="318"/>
    <x v="0"/>
    <x v="0"/>
    <n v="4872"/>
  </r>
  <r>
    <n v="311"/>
    <x v="10"/>
    <n v="31102"/>
    <x v="48"/>
    <n v="311021309"/>
    <x v="318"/>
    <x v="0"/>
    <x v="1"/>
    <n v="514"/>
  </r>
  <r>
    <n v="311"/>
    <x v="10"/>
    <n v="31102"/>
    <x v="48"/>
    <n v="311021309"/>
    <x v="318"/>
    <x v="0"/>
    <x v="2"/>
    <n v="418"/>
  </r>
  <r>
    <n v="311"/>
    <x v="10"/>
    <n v="31102"/>
    <x v="48"/>
    <n v="311021309"/>
    <x v="318"/>
    <x v="1"/>
    <x v="0"/>
    <n v="4945.7756436141399"/>
  </r>
  <r>
    <n v="311"/>
    <x v="10"/>
    <n v="31102"/>
    <x v="48"/>
    <n v="311021309"/>
    <x v="318"/>
    <x v="1"/>
    <x v="1"/>
    <n v="577.41798288980397"/>
  </r>
  <r>
    <n v="311"/>
    <x v="10"/>
    <n v="31102"/>
    <x v="48"/>
    <n v="311021309"/>
    <x v="318"/>
    <x v="1"/>
    <x v="2"/>
    <n v="464.70425229039301"/>
  </r>
  <r>
    <n v="311"/>
    <x v="10"/>
    <n v="31102"/>
    <x v="48"/>
    <n v="311021309"/>
    <x v="318"/>
    <x v="2"/>
    <x v="0"/>
    <n v="5116.3555850000203"/>
  </r>
  <r>
    <n v="311"/>
    <x v="10"/>
    <n v="31102"/>
    <x v="48"/>
    <n v="311021309"/>
    <x v="318"/>
    <x v="2"/>
    <x v="1"/>
    <n v="560.90312461262295"/>
  </r>
  <r>
    <n v="311"/>
    <x v="10"/>
    <n v="31102"/>
    <x v="48"/>
    <n v="311021309"/>
    <x v="318"/>
    <x v="2"/>
    <x v="2"/>
    <n v="481.84133286813102"/>
  </r>
  <r>
    <n v="311"/>
    <x v="10"/>
    <n v="31102"/>
    <x v="48"/>
    <n v="311021309"/>
    <x v="318"/>
    <x v="3"/>
    <x v="0"/>
    <n v="5260.3321473455899"/>
  </r>
  <r>
    <n v="311"/>
    <x v="10"/>
    <n v="31102"/>
    <x v="48"/>
    <n v="311021309"/>
    <x v="318"/>
    <x v="3"/>
    <x v="1"/>
    <n v="574.12601766537398"/>
  </r>
  <r>
    <n v="311"/>
    <x v="10"/>
    <n v="31102"/>
    <x v="48"/>
    <n v="311021309"/>
    <x v="318"/>
    <x v="3"/>
    <x v="2"/>
    <n v="470.02294574388901"/>
  </r>
  <r>
    <n v="311"/>
    <x v="10"/>
    <n v="31102"/>
    <x v="48"/>
    <n v="311021309"/>
    <x v="318"/>
    <x v="4"/>
    <x v="0"/>
    <n v="5318.1091684524899"/>
  </r>
  <r>
    <n v="311"/>
    <x v="10"/>
    <n v="31102"/>
    <x v="48"/>
    <n v="311021309"/>
    <x v="318"/>
    <x v="4"/>
    <x v="1"/>
    <n v="593.47378963032804"/>
  </r>
  <r>
    <n v="311"/>
    <x v="10"/>
    <n v="31102"/>
    <x v="48"/>
    <n v="311021309"/>
    <x v="318"/>
    <x v="4"/>
    <x v="2"/>
    <n v="468.33487668768998"/>
  </r>
  <r>
    <n v="311"/>
    <x v="10"/>
    <n v="31102"/>
    <x v="48"/>
    <n v="311021309"/>
    <x v="318"/>
    <x v="5"/>
    <x v="0"/>
    <n v="5342.0540397121003"/>
  </r>
  <r>
    <n v="311"/>
    <x v="10"/>
    <n v="31102"/>
    <x v="48"/>
    <n v="311021309"/>
    <x v="318"/>
    <x v="5"/>
    <x v="1"/>
    <n v="596.28527154449"/>
  </r>
  <r>
    <n v="311"/>
    <x v="10"/>
    <n v="31102"/>
    <x v="48"/>
    <n v="311021309"/>
    <x v="318"/>
    <x v="5"/>
    <x v="2"/>
    <n v="483.38349939907499"/>
  </r>
  <r>
    <n v="311"/>
    <x v="10"/>
    <n v="31102"/>
    <x v="48"/>
    <n v="311021310"/>
    <x v="319"/>
    <x v="0"/>
    <x v="0"/>
    <n v="7403"/>
  </r>
  <r>
    <n v="311"/>
    <x v="10"/>
    <n v="31102"/>
    <x v="48"/>
    <n v="311021310"/>
    <x v="319"/>
    <x v="0"/>
    <x v="1"/>
    <n v="934"/>
  </r>
  <r>
    <n v="311"/>
    <x v="10"/>
    <n v="31102"/>
    <x v="48"/>
    <n v="311021310"/>
    <x v="319"/>
    <x v="0"/>
    <x v="2"/>
    <n v="802"/>
  </r>
  <r>
    <n v="311"/>
    <x v="10"/>
    <n v="31102"/>
    <x v="48"/>
    <n v="311021310"/>
    <x v="319"/>
    <x v="1"/>
    <x v="0"/>
    <n v="10747.774428262101"/>
  </r>
  <r>
    <n v="311"/>
    <x v="10"/>
    <n v="31102"/>
    <x v="48"/>
    <n v="311021310"/>
    <x v="319"/>
    <x v="1"/>
    <x v="1"/>
    <n v="1498.1433765153199"/>
  </r>
  <r>
    <n v="311"/>
    <x v="10"/>
    <n v="31102"/>
    <x v="48"/>
    <n v="311021310"/>
    <x v="319"/>
    <x v="1"/>
    <x v="2"/>
    <n v="1255.30195826776"/>
  </r>
  <r>
    <n v="311"/>
    <x v="10"/>
    <n v="31102"/>
    <x v="48"/>
    <n v="311021310"/>
    <x v="319"/>
    <x v="2"/>
    <x v="0"/>
    <n v="14251.1499955572"/>
  </r>
  <r>
    <n v="311"/>
    <x v="10"/>
    <n v="31102"/>
    <x v="48"/>
    <n v="311021310"/>
    <x v="319"/>
    <x v="2"/>
    <x v="1"/>
    <n v="1809.7203726612099"/>
  </r>
  <r>
    <n v="311"/>
    <x v="10"/>
    <n v="31102"/>
    <x v="48"/>
    <n v="311021310"/>
    <x v="319"/>
    <x v="2"/>
    <x v="2"/>
    <n v="1698.3004283523701"/>
  </r>
  <r>
    <n v="311"/>
    <x v="10"/>
    <n v="31102"/>
    <x v="48"/>
    <n v="311021310"/>
    <x v="319"/>
    <x v="3"/>
    <x v="0"/>
    <n v="17380.484329893599"/>
  </r>
  <r>
    <n v="311"/>
    <x v="10"/>
    <n v="31102"/>
    <x v="48"/>
    <n v="311021310"/>
    <x v="319"/>
    <x v="3"/>
    <x v="1"/>
    <n v="2082.2288449908401"/>
  </r>
  <r>
    <n v="311"/>
    <x v="10"/>
    <n v="31102"/>
    <x v="48"/>
    <n v="311021310"/>
    <x v="319"/>
    <x v="3"/>
    <x v="2"/>
    <n v="1936.33299084736"/>
  </r>
  <r>
    <n v="311"/>
    <x v="10"/>
    <n v="31102"/>
    <x v="48"/>
    <n v="311021310"/>
    <x v="319"/>
    <x v="4"/>
    <x v="0"/>
    <n v="19289.0762559369"/>
  </r>
  <r>
    <n v="311"/>
    <x v="10"/>
    <n v="31102"/>
    <x v="48"/>
    <n v="311021310"/>
    <x v="319"/>
    <x v="4"/>
    <x v="1"/>
    <n v="2291.1074575992702"/>
  </r>
  <r>
    <n v="311"/>
    <x v="10"/>
    <n v="31102"/>
    <x v="48"/>
    <n v="311021310"/>
    <x v="319"/>
    <x v="4"/>
    <x v="2"/>
    <n v="2018.3751482105499"/>
  </r>
  <r>
    <n v="311"/>
    <x v="10"/>
    <n v="31102"/>
    <x v="48"/>
    <n v="311021310"/>
    <x v="319"/>
    <x v="5"/>
    <x v="0"/>
    <n v="20581.245017198198"/>
  </r>
  <r>
    <n v="311"/>
    <x v="10"/>
    <n v="31102"/>
    <x v="48"/>
    <n v="311021310"/>
    <x v="319"/>
    <x v="5"/>
    <x v="1"/>
    <n v="2411.4158855853698"/>
  </r>
  <r>
    <n v="311"/>
    <x v="10"/>
    <n v="31102"/>
    <x v="48"/>
    <n v="311021310"/>
    <x v="319"/>
    <x v="5"/>
    <x v="2"/>
    <n v="2160.4324891372098"/>
  </r>
  <r>
    <n v="311"/>
    <x v="10"/>
    <n v="31103"/>
    <x v="49"/>
    <n v="311031311"/>
    <x v="320"/>
    <x v="0"/>
    <x v="0"/>
    <n v="16210"/>
  </r>
  <r>
    <n v="311"/>
    <x v="10"/>
    <n v="31103"/>
    <x v="49"/>
    <n v="311031311"/>
    <x v="320"/>
    <x v="0"/>
    <x v="1"/>
    <n v="1977"/>
  </r>
  <r>
    <n v="311"/>
    <x v="10"/>
    <n v="31103"/>
    <x v="49"/>
    <n v="311031311"/>
    <x v="320"/>
    <x v="0"/>
    <x v="2"/>
    <n v="1377"/>
  </r>
  <r>
    <n v="311"/>
    <x v="10"/>
    <n v="31103"/>
    <x v="49"/>
    <n v="311031311"/>
    <x v="320"/>
    <x v="1"/>
    <x v="0"/>
    <n v="23514.4385993943"/>
  </r>
  <r>
    <n v="311"/>
    <x v="10"/>
    <n v="31103"/>
    <x v="49"/>
    <n v="311031311"/>
    <x v="320"/>
    <x v="1"/>
    <x v="1"/>
    <n v="2846.6158259943099"/>
  </r>
  <r>
    <n v="311"/>
    <x v="10"/>
    <n v="31103"/>
    <x v="49"/>
    <n v="311031311"/>
    <x v="320"/>
    <x v="1"/>
    <x v="2"/>
    <n v="2212.93496392507"/>
  </r>
  <r>
    <n v="311"/>
    <x v="10"/>
    <n v="31103"/>
    <x v="49"/>
    <n v="311031311"/>
    <x v="320"/>
    <x v="2"/>
    <x v="0"/>
    <n v="28237.435032406102"/>
  </r>
  <r>
    <n v="311"/>
    <x v="10"/>
    <n v="31103"/>
    <x v="49"/>
    <n v="311031311"/>
    <x v="320"/>
    <x v="2"/>
    <x v="1"/>
    <n v="3093.74295989853"/>
  </r>
  <r>
    <n v="311"/>
    <x v="10"/>
    <n v="31103"/>
    <x v="49"/>
    <n v="311031311"/>
    <x v="320"/>
    <x v="2"/>
    <x v="2"/>
    <n v="2627.5740235763501"/>
  </r>
  <r>
    <n v="311"/>
    <x v="10"/>
    <n v="31103"/>
    <x v="49"/>
    <n v="311031311"/>
    <x v="320"/>
    <x v="3"/>
    <x v="0"/>
    <n v="33084.564598365803"/>
  </r>
  <r>
    <n v="311"/>
    <x v="10"/>
    <n v="31103"/>
    <x v="49"/>
    <n v="311031311"/>
    <x v="320"/>
    <x v="3"/>
    <x v="1"/>
    <n v="3409.93409818276"/>
  </r>
  <r>
    <n v="311"/>
    <x v="10"/>
    <n v="31103"/>
    <x v="49"/>
    <n v="311031311"/>
    <x v="320"/>
    <x v="3"/>
    <x v="2"/>
    <n v="2807.0319114575"/>
  </r>
  <r>
    <n v="311"/>
    <x v="10"/>
    <n v="31103"/>
    <x v="49"/>
    <n v="311031311"/>
    <x v="320"/>
    <x v="4"/>
    <x v="0"/>
    <n v="37091.620211836103"/>
  </r>
  <r>
    <n v="311"/>
    <x v="10"/>
    <n v="31103"/>
    <x v="49"/>
    <n v="311031311"/>
    <x v="320"/>
    <x v="4"/>
    <x v="1"/>
    <n v="3717.81088984793"/>
  </r>
  <r>
    <n v="311"/>
    <x v="10"/>
    <n v="31103"/>
    <x v="49"/>
    <n v="311031311"/>
    <x v="320"/>
    <x v="4"/>
    <x v="2"/>
    <n v="2923.65286942279"/>
  </r>
  <r>
    <n v="311"/>
    <x v="10"/>
    <n v="31103"/>
    <x v="49"/>
    <n v="311031311"/>
    <x v="320"/>
    <x v="5"/>
    <x v="0"/>
    <n v="41287.1292604517"/>
  </r>
  <r>
    <n v="311"/>
    <x v="10"/>
    <n v="31103"/>
    <x v="49"/>
    <n v="311031311"/>
    <x v="320"/>
    <x v="5"/>
    <x v="1"/>
    <n v="4014.7968109118401"/>
  </r>
  <r>
    <n v="311"/>
    <x v="10"/>
    <n v="31103"/>
    <x v="49"/>
    <n v="311031311"/>
    <x v="320"/>
    <x v="5"/>
    <x v="2"/>
    <n v="3237.2587740136701"/>
  </r>
  <r>
    <n v="311"/>
    <x v="10"/>
    <n v="31103"/>
    <x v="49"/>
    <n v="311031312"/>
    <x v="321"/>
    <x v="0"/>
    <x v="0"/>
    <n v="6564"/>
  </r>
  <r>
    <n v="311"/>
    <x v="10"/>
    <n v="31103"/>
    <x v="49"/>
    <n v="311031312"/>
    <x v="321"/>
    <x v="0"/>
    <x v="1"/>
    <n v="947"/>
  </r>
  <r>
    <n v="311"/>
    <x v="10"/>
    <n v="31103"/>
    <x v="49"/>
    <n v="311031312"/>
    <x v="321"/>
    <x v="0"/>
    <x v="2"/>
    <n v="771"/>
  </r>
  <r>
    <n v="311"/>
    <x v="10"/>
    <n v="31103"/>
    <x v="49"/>
    <n v="311031312"/>
    <x v="321"/>
    <x v="1"/>
    <x v="0"/>
    <n v="7829.4146938297299"/>
  </r>
  <r>
    <n v="311"/>
    <x v="10"/>
    <n v="31103"/>
    <x v="49"/>
    <n v="311031312"/>
    <x v="321"/>
    <x v="1"/>
    <x v="1"/>
    <n v="1066.4837489731401"/>
  </r>
  <r>
    <n v="311"/>
    <x v="10"/>
    <n v="31103"/>
    <x v="49"/>
    <n v="311031312"/>
    <x v="321"/>
    <x v="1"/>
    <x v="2"/>
    <n v="856.35766571076795"/>
  </r>
  <r>
    <n v="311"/>
    <x v="10"/>
    <n v="31103"/>
    <x v="49"/>
    <n v="311031312"/>
    <x v="321"/>
    <x v="2"/>
    <x v="0"/>
    <n v="8900.5157391910598"/>
  </r>
  <r>
    <n v="311"/>
    <x v="10"/>
    <n v="31103"/>
    <x v="49"/>
    <n v="311031312"/>
    <x v="321"/>
    <x v="2"/>
    <x v="1"/>
    <n v="1121.5771544336001"/>
  </r>
  <r>
    <n v="311"/>
    <x v="10"/>
    <n v="31103"/>
    <x v="49"/>
    <n v="311031312"/>
    <x v="321"/>
    <x v="2"/>
    <x v="2"/>
    <n v="912.66956642871003"/>
  </r>
  <r>
    <n v="311"/>
    <x v="10"/>
    <n v="31103"/>
    <x v="49"/>
    <n v="311031312"/>
    <x v="321"/>
    <x v="3"/>
    <x v="0"/>
    <n v="9706.4392319543094"/>
  </r>
  <r>
    <n v="311"/>
    <x v="10"/>
    <n v="31103"/>
    <x v="49"/>
    <n v="311031312"/>
    <x v="321"/>
    <x v="3"/>
    <x v="1"/>
    <n v="1198.37643872949"/>
  </r>
  <r>
    <n v="311"/>
    <x v="10"/>
    <n v="31103"/>
    <x v="49"/>
    <n v="311031312"/>
    <x v="321"/>
    <x v="3"/>
    <x v="2"/>
    <n v="932.92394016331298"/>
  </r>
  <r>
    <n v="311"/>
    <x v="10"/>
    <n v="31103"/>
    <x v="49"/>
    <n v="311031312"/>
    <x v="321"/>
    <x v="4"/>
    <x v="0"/>
    <n v="10148.081269099899"/>
  </r>
  <r>
    <n v="311"/>
    <x v="10"/>
    <n v="31103"/>
    <x v="49"/>
    <n v="311031312"/>
    <x v="321"/>
    <x v="4"/>
    <x v="1"/>
    <n v="1260.1487032735899"/>
  </r>
  <r>
    <n v="311"/>
    <x v="10"/>
    <n v="31103"/>
    <x v="49"/>
    <n v="311031312"/>
    <x v="321"/>
    <x v="4"/>
    <x v="2"/>
    <n v="953.36679774588504"/>
  </r>
  <r>
    <n v="311"/>
    <x v="10"/>
    <n v="31103"/>
    <x v="49"/>
    <n v="311031312"/>
    <x v="321"/>
    <x v="5"/>
    <x v="0"/>
    <n v="10436.9981788521"/>
  </r>
  <r>
    <n v="311"/>
    <x v="10"/>
    <n v="31103"/>
    <x v="49"/>
    <n v="311031312"/>
    <x v="321"/>
    <x v="5"/>
    <x v="1"/>
    <n v="1284.43175757018"/>
  </r>
  <r>
    <n v="311"/>
    <x v="10"/>
    <n v="31103"/>
    <x v="49"/>
    <n v="311031312"/>
    <x v="321"/>
    <x v="5"/>
    <x v="2"/>
    <n v="997.668526246493"/>
  </r>
  <r>
    <n v="311"/>
    <x v="10"/>
    <n v="31103"/>
    <x v="49"/>
    <n v="311031313"/>
    <x v="322"/>
    <x v="0"/>
    <x v="0"/>
    <n v="7424"/>
  </r>
  <r>
    <n v="311"/>
    <x v="10"/>
    <n v="31103"/>
    <x v="49"/>
    <n v="311031313"/>
    <x v="322"/>
    <x v="0"/>
    <x v="1"/>
    <n v="944"/>
  </r>
  <r>
    <n v="311"/>
    <x v="10"/>
    <n v="31103"/>
    <x v="49"/>
    <n v="311031313"/>
    <x v="322"/>
    <x v="0"/>
    <x v="2"/>
    <n v="642"/>
  </r>
  <r>
    <n v="311"/>
    <x v="10"/>
    <n v="31103"/>
    <x v="49"/>
    <n v="311031313"/>
    <x v="322"/>
    <x v="1"/>
    <x v="0"/>
    <n v="14843.8140094054"/>
  </r>
  <r>
    <n v="311"/>
    <x v="10"/>
    <n v="31103"/>
    <x v="49"/>
    <n v="311031313"/>
    <x v="322"/>
    <x v="1"/>
    <x v="1"/>
    <n v="2098.46060078955"/>
  </r>
  <r>
    <n v="311"/>
    <x v="10"/>
    <n v="31103"/>
    <x v="49"/>
    <n v="311031313"/>
    <x v="322"/>
    <x v="1"/>
    <x v="2"/>
    <n v="1526.7150606886801"/>
  </r>
  <r>
    <n v="311"/>
    <x v="10"/>
    <n v="31103"/>
    <x v="49"/>
    <n v="311031313"/>
    <x v="322"/>
    <x v="2"/>
    <x v="0"/>
    <n v="20118.340005815498"/>
  </r>
  <r>
    <n v="311"/>
    <x v="10"/>
    <n v="31103"/>
    <x v="49"/>
    <n v="311031313"/>
    <x v="322"/>
    <x v="2"/>
    <x v="1"/>
    <n v="2711.4039234624402"/>
  </r>
  <r>
    <n v="311"/>
    <x v="10"/>
    <n v="31103"/>
    <x v="49"/>
    <n v="311031313"/>
    <x v="322"/>
    <x v="2"/>
    <x v="2"/>
    <n v="2278.7075128826"/>
  </r>
  <r>
    <n v="311"/>
    <x v="10"/>
    <n v="31103"/>
    <x v="49"/>
    <n v="311031313"/>
    <x v="322"/>
    <x v="3"/>
    <x v="0"/>
    <n v="25004.0391206973"/>
  </r>
  <r>
    <n v="311"/>
    <x v="10"/>
    <n v="31103"/>
    <x v="49"/>
    <n v="311031313"/>
    <x v="322"/>
    <x v="3"/>
    <x v="1"/>
    <n v="3203.2527505982498"/>
  </r>
  <r>
    <n v="311"/>
    <x v="10"/>
    <n v="31103"/>
    <x v="49"/>
    <n v="311031313"/>
    <x v="322"/>
    <x v="3"/>
    <x v="2"/>
    <n v="2754.3002258384299"/>
  </r>
  <r>
    <n v="311"/>
    <x v="10"/>
    <n v="31103"/>
    <x v="49"/>
    <n v="311031313"/>
    <x v="322"/>
    <x v="4"/>
    <x v="0"/>
    <n v="28240.425249772801"/>
  </r>
  <r>
    <n v="311"/>
    <x v="10"/>
    <n v="31103"/>
    <x v="49"/>
    <n v="311031313"/>
    <x v="322"/>
    <x v="4"/>
    <x v="1"/>
    <n v="3642.72493474473"/>
  </r>
  <r>
    <n v="311"/>
    <x v="10"/>
    <n v="31103"/>
    <x v="49"/>
    <n v="311031313"/>
    <x v="322"/>
    <x v="4"/>
    <x v="2"/>
    <n v="2955.1916360021701"/>
  </r>
  <r>
    <n v="311"/>
    <x v="10"/>
    <n v="31103"/>
    <x v="49"/>
    <n v="311031313"/>
    <x v="322"/>
    <x v="5"/>
    <x v="0"/>
    <n v="30986.010146717301"/>
  </r>
  <r>
    <n v="311"/>
    <x v="10"/>
    <n v="31103"/>
    <x v="49"/>
    <n v="311031313"/>
    <x v="322"/>
    <x v="5"/>
    <x v="1"/>
    <n v="3880.8144854083298"/>
  </r>
  <r>
    <n v="311"/>
    <x v="10"/>
    <n v="31103"/>
    <x v="49"/>
    <n v="311031313"/>
    <x v="322"/>
    <x v="5"/>
    <x v="2"/>
    <n v="3280.9648264007001"/>
  </r>
  <r>
    <n v="311"/>
    <x v="10"/>
    <n v="31103"/>
    <x v="49"/>
    <n v="311031314"/>
    <x v="323"/>
    <x v="0"/>
    <x v="0"/>
    <n v="9412"/>
  </r>
  <r>
    <n v="311"/>
    <x v="10"/>
    <n v="31103"/>
    <x v="49"/>
    <n v="311031314"/>
    <x v="323"/>
    <x v="0"/>
    <x v="1"/>
    <n v="1668"/>
  </r>
  <r>
    <n v="311"/>
    <x v="10"/>
    <n v="31103"/>
    <x v="49"/>
    <n v="311031314"/>
    <x v="323"/>
    <x v="0"/>
    <x v="2"/>
    <n v="1299"/>
  </r>
  <r>
    <n v="311"/>
    <x v="10"/>
    <n v="31103"/>
    <x v="49"/>
    <n v="311031314"/>
    <x v="323"/>
    <x v="1"/>
    <x v="0"/>
    <n v="10094.970823044599"/>
  </r>
  <r>
    <n v="311"/>
    <x v="10"/>
    <n v="31103"/>
    <x v="49"/>
    <n v="311031314"/>
    <x v="323"/>
    <x v="1"/>
    <x v="1"/>
    <n v="1543.0490583549299"/>
  </r>
  <r>
    <n v="311"/>
    <x v="10"/>
    <n v="31103"/>
    <x v="49"/>
    <n v="311031314"/>
    <x v="323"/>
    <x v="1"/>
    <x v="2"/>
    <n v="1345.3143211500701"/>
  </r>
  <r>
    <n v="311"/>
    <x v="10"/>
    <n v="31103"/>
    <x v="49"/>
    <n v="311031314"/>
    <x v="323"/>
    <x v="2"/>
    <x v="0"/>
    <n v="10477.2658862808"/>
  </r>
  <r>
    <n v="311"/>
    <x v="10"/>
    <n v="31103"/>
    <x v="49"/>
    <n v="311031314"/>
    <x v="323"/>
    <x v="2"/>
    <x v="1"/>
    <n v="1418.57201711466"/>
  </r>
  <r>
    <n v="311"/>
    <x v="10"/>
    <n v="31103"/>
    <x v="49"/>
    <n v="311031314"/>
    <x v="323"/>
    <x v="2"/>
    <x v="2"/>
    <n v="1277.54849969729"/>
  </r>
  <r>
    <n v="311"/>
    <x v="10"/>
    <n v="31103"/>
    <x v="49"/>
    <n v="311031314"/>
    <x v="323"/>
    <x v="3"/>
    <x v="0"/>
    <n v="10678.217519837701"/>
  </r>
  <r>
    <n v="311"/>
    <x v="10"/>
    <n v="31103"/>
    <x v="49"/>
    <n v="311031314"/>
    <x v="323"/>
    <x v="3"/>
    <x v="1"/>
    <n v="1424.01373344737"/>
  </r>
  <r>
    <n v="311"/>
    <x v="10"/>
    <n v="31103"/>
    <x v="49"/>
    <n v="311031314"/>
    <x v="323"/>
    <x v="3"/>
    <x v="2"/>
    <n v="1190.9524166491201"/>
  </r>
  <r>
    <n v="311"/>
    <x v="10"/>
    <n v="31103"/>
    <x v="49"/>
    <n v="311031314"/>
    <x v="323"/>
    <x v="4"/>
    <x v="0"/>
    <n v="10692.0013568292"/>
  </r>
  <r>
    <n v="311"/>
    <x v="10"/>
    <n v="31103"/>
    <x v="49"/>
    <n v="311031314"/>
    <x v="323"/>
    <x v="4"/>
    <x v="1"/>
    <n v="1445.8046708578199"/>
  </r>
  <r>
    <n v="311"/>
    <x v="10"/>
    <n v="31103"/>
    <x v="49"/>
    <n v="311031314"/>
    <x v="323"/>
    <x v="4"/>
    <x v="2"/>
    <n v="1171.2931922304899"/>
  </r>
  <r>
    <n v="311"/>
    <x v="10"/>
    <n v="31103"/>
    <x v="49"/>
    <n v="311031314"/>
    <x v="323"/>
    <x v="5"/>
    <x v="0"/>
    <n v="10660.4301406305"/>
  </r>
  <r>
    <n v="311"/>
    <x v="10"/>
    <n v="31103"/>
    <x v="49"/>
    <n v="311031314"/>
    <x v="323"/>
    <x v="5"/>
    <x v="1"/>
    <n v="1437.55818185718"/>
  </r>
  <r>
    <n v="311"/>
    <x v="10"/>
    <n v="31103"/>
    <x v="49"/>
    <n v="311031314"/>
    <x v="323"/>
    <x v="5"/>
    <x v="2"/>
    <n v="1196.9668270258301"/>
  </r>
  <r>
    <n v="311"/>
    <x v="10"/>
    <n v="31103"/>
    <x v="49"/>
    <n v="311031315"/>
    <x v="324"/>
    <x v="0"/>
    <x v="0"/>
    <n v="0"/>
  </r>
  <r>
    <n v="311"/>
    <x v="10"/>
    <n v="31103"/>
    <x v="49"/>
    <n v="311031315"/>
    <x v="324"/>
    <x v="0"/>
    <x v="1"/>
    <n v="0"/>
  </r>
  <r>
    <n v="311"/>
    <x v="10"/>
    <n v="31103"/>
    <x v="49"/>
    <n v="311031315"/>
    <x v="324"/>
    <x v="0"/>
    <x v="2"/>
    <n v="0"/>
  </r>
  <r>
    <n v="311"/>
    <x v="10"/>
    <n v="31103"/>
    <x v="49"/>
    <n v="311031315"/>
    <x v="324"/>
    <x v="1"/>
    <x v="0"/>
    <n v="3.0799999798671401E-2"/>
  </r>
  <r>
    <n v="311"/>
    <x v="10"/>
    <n v="31103"/>
    <x v="49"/>
    <n v="311031315"/>
    <x v="324"/>
    <x v="1"/>
    <x v="1"/>
    <n v="2.8E-3"/>
  </r>
  <r>
    <n v="311"/>
    <x v="10"/>
    <n v="31103"/>
    <x v="49"/>
    <n v="311031315"/>
    <x v="324"/>
    <x v="1"/>
    <x v="2"/>
    <n v="2.3999999999999998E-3"/>
  </r>
  <r>
    <n v="311"/>
    <x v="10"/>
    <n v="31103"/>
    <x v="49"/>
    <n v="311031315"/>
    <x v="324"/>
    <x v="2"/>
    <x v="0"/>
    <n v="6.1599993665691598E-2"/>
  </r>
  <r>
    <n v="311"/>
    <x v="10"/>
    <n v="31103"/>
    <x v="49"/>
    <n v="311031315"/>
    <x v="324"/>
    <x v="2"/>
    <x v="1"/>
    <n v="5.5999992175658399E-3"/>
  </r>
  <r>
    <n v="311"/>
    <x v="10"/>
    <n v="31103"/>
    <x v="49"/>
    <n v="311031315"/>
    <x v="324"/>
    <x v="2"/>
    <x v="2"/>
    <n v="4.7999993032656497E-3"/>
  </r>
  <r>
    <n v="311"/>
    <x v="10"/>
    <n v="31103"/>
    <x v="49"/>
    <n v="311031315"/>
    <x v="324"/>
    <x v="3"/>
    <x v="0"/>
    <n v="9.2399977264782704E-2"/>
  </r>
  <r>
    <n v="311"/>
    <x v="10"/>
    <n v="31103"/>
    <x v="49"/>
    <n v="311031315"/>
    <x v="324"/>
    <x v="3"/>
    <x v="1"/>
    <n v="8.3999980655357995E-3"/>
  </r>
  <r>
    <n v="311"/>
    <x v="10"/>
    <n v="31103"/>
    <x v="49"/>
    <n v="311031315"/>
    <x v="324"/>
    <x v="3"/>
    <x v="2"/>
    <n v="7.1999983668784998E-3"/>
  </r>
  <r>
    <n v="311"/>
    <x v="10"/>
    <n v="31103"/>
    <x v="49"/>
    <n v="311031315"/>
    <x v="324"/>
    <x v="4"/>
    <x v="0"/>
    <n v="0.12319996334882399"/>
  </r>
  <r>
    <n v="311"/>
    <x v="10"/>
    <n v="31103"/>
    <x v="49"/>
    <n v="311031315"/>
    <x v="324"/>
    <x v="4"/>
    <x v="1"/>
    <n v="1.1199996823929401E-2"/>
  </r>
  <r>
    <n v="311"/>
    <x v="10"/>
    <n v="31103"/>
    <x v="49"/>
    <n v="311031315"/>
    <x v="324"/>
    <x v="4"/>
    <x v="2"/>
    <n v="9.5999972739465103E-3"/>
  </r>
  <r>
    <n v="311"/>
    <x v="10"/>
    <n v="31103"/>
    <x v="49"/>
    <n v="311031315"/>
    <x v="324"/>
    <x v="5"/>
    <x v="0"/>
    <n v="0.15399994739643699"/>
  </r>
  <r>
    <n v="311"/>
    <x v="10"/>
    <n v="31103"/>
    <x v="49"/>
    <n v="311031315"/>
    <x v="324"/>
    <x v="5"/>
    <x v="1"/>
    <n v="1.3999995331541599E-2"/>
  </r>
  <r>
    <n v="311"/>
    <x v="10"/>
    <n v="31103"/>
    <x v="49"/>
    <n v="311031315"/>
    <x v="324"/>
    <x v="5"/>
    <x v="2"/>
    <n v="1.19999960463615E-2"/>
  </r>
  <r>
    <n v="311"/>
    <x v="10"/>
    <n v="31103"/>
    <x v="49"/>
    <n v="311031316"/>
    <x v="325"/>
    <x v="0"/>
    <x v="0"/>
    <n v="7368"/>
  </r>
  <r>
    <n v="311"/>
    <x v="10"/>
    <n v="31103"/>
    <x v="49"/>
    <n v="311031316"/>
    <x v="325"/>
    <x v="0"/>
    <x v="1"/>
    <n v="919"/>
  </r>
  <r>
    <n v="311"/>
    <x v="10"/>
    <n v="31103"/>
    <x v="49"/>
    <n v="311031316"/>
    <x v="325"/>
    <x v="0"/>
    <x v="2"/>
    <n v="676"/>
  </r>
  <r>
    <n v="311"/>
    <x v="10"/>
    <n v="31103"/>
    <x v="49"/>
    <n v="311031316"/>
    <x v="325"/>
    <x v="1"/>
    <x v="0"/>
    <n v="8435.8307753977406"/>
  </r>
  <r>
    <n v="311"/>
    <x v="10"/>
    <n v="31103"/>
    <x v="49"/>
    <n v="311031316"/>
    <x v="325"/>
    <x v="1"/>
    <x v="1"/>
    <n v="942.89997200350695"/>
  </r>
  <r>
    <n v="311"/>
    <x v="10"/>
    <n v="31103"/>
    <x v="49"/>
    <n v="311031316"/>
    <x v="325"/>
    <x v="1"/>
    <x v="2"/>
    <n v="886.30935829600901"/>
  </r>
  <r>
    <n v="311"/>
    <x v="10"/>
    <n v="31103"/>
    <x v="49"/>
    <n v="311031316"/>
    <x v="325"/>
    <x v="2"/>
    <x v="0"/>
    <n v="8993.6741220212607"/>
  </r>
  <r>
    <n v="311"/>
    <x v="10"/>
    <n v="31103"/>
    <x v="49"/>
    <n v="311031316"/>
    <x v="325"/>
    <x v="2"/>
    <x v="1"/>
    <n v="918.30468764450495"/>
  </r>
  <r>
    <n v="311"/>
    <x v="10"/>
    <n v="31103"/>
    <x v="49"/>
    <n v="311031316"/>
    <x v="325"/>
    <x v="2"/>
    <x v="2"/>
    <n v="900.91585957651296"/>
  </r>
  <r>
    <n v="311"/>
    <x v="10"/>
    <n v="31103"/>
    <x v="49"/>
    <n v="311031316"/>
    <x v="325"/>
    <x v="3"/>
    <x v="0"/>
    <n v="9226.2815103632693"/>
  </r>
  <r>
    <n v="311"/>
    <x v="10"/>
    <n v="31103"/>
    <x v="49"/>
    <n v="311031316"/>
    <x v="325"/>
    <x v="3"/>
    <x v="1"/>
    <n v="938.36372737482804"/>
  </r>
  <r>
    <n v="311"/>
    <x v="10"/>
    <n v="31103"/>
    <x v="49"/>
    <n v="311031316"/>
    <x v="325"/>
    <x v="3"/>
    <x v="2"/>
    <n v="857.05305176508398"/>
  </r>
  <r>
    <n v="311"/>
    <x v="10"/>
    <n v="31103"/>
    <x v="49"/>
    <n v="311031316"/>
    <x v="325"/>
    <x v="4"/>
    <x v="0"/>
    <n v="9180.5680655418892"/>
  </r>
  <r>
    <n v="311"/>
    <x v="10"/>
    <n v="31103"/>
    <x v="49"/>
    <n v="311031316"/>
    <x v="325"/>
    <x v="4"/>
    <x v="1"/>
    <n v="947.605773010804"/>
  </r>
  <r>
    <n v="311"/>
    <x v="10"/>
    <n v="31103"/>
    <x v="49"/>
    <n v="311031316"/>
    <x v="325"/>
    <x v="4"/>
    <x v="2"/>
    <n v="843.60159373671502"/>
  </r>
  <r>
    <n v="311"/>
    <x v="10"/>
    <n v="31103"/>
    <x v="49"/>
    <n v="311031316"/>
    <x v="325"/>
    <x v="5"/>
    <x v="0"/>
    <n v="9090.6914827582805"/>
  </r>
  <r>
    <n v="311"/>
    <x v="10"/>
    <n v="31103"/>
    <x v="49"/>
    <n v="311031316"/>
    <x v="325"/>
    <x v="5"/>
    <x v="1"/>
    <n v="937.31706046932004"/>
  </r>
  <r>
    <n v="311"/>
    <x v="10"/>
    <n v="31103"/>
    <x v="49"/>
    <n v="311031316"/>
    <x v="325"/>
    <x v="5"/>
    <x v="2"/>
    <n v="854.85582011202803"/>
  </r>
  <r>
    <n v="311"/>
    <x v="10"/>
    <n v="31103"/>
    <x v="49"/>
    <n v="311031317"/>
    <x v="326"/>
    <x v="0"/>
    <x v="0"/>
    <n v="12347"/>
  </r>
  <r>
    <n v="311"/>
    <x v="10"/>
    <n v="31103"/>
    <x v="49"/>
    <n v="311031317"/>
    <x v="326"/>
    <x v="0"/>
    <x v="1"/>
    <n v="2188"/>
  </r>
  <r>
    <n v="311"/>
    <x v="10"/>
    <n v="31103"/>
    <x v="49"/>
    <n v="311031317"/>
    <x v="326"/>
    <x v="0"/>
    <x v="2"/>
    <n v="1806"/>
  </r>
  <r>
    <n v="311"/>
    <x v="10"/>
    <n v="31103"/>
    <x v="49"/>
    <n v="311031317"/>
    <x v="326"/>
    <x v="1"/>
    <x v="0"/>
    <n v="13475.477969125401"/>
  </r>
  <r>
    <n v="311"/>
    <x v="10"/>
    <n v="31103"/>
    <x v="49"/>
    <n v="311031317"/>
    <x v="326"/>
    <x v="1"/>
    <x v="1"/>
    <n v="2235.1598088424698"/>
  </r>
  <r>
    <n v="311"/>
    <x v="10"/>
    <n v="31103"/>
    <x v="49"/>
    <n v="311031317"/>
    <x v="326"/>
    <x v="1"/>
    <x v="2"/>
    <n v="1988.7569261326501"/>
  </r>
  <r>
    <n v="311"/>
    <x v="10"/>
    <n v="31103"/>
    <x v="49"/>
    <n v="311031317"/>
    <x v="326"/>
    <x v="2"/>
    <x v="0"/>
    <n v="14330.1920949859"/>
  </r>
  <r>
    <n v="311"/>
    <x v="10"/>
    <n v="31103"/>
    <x v="49"/>
    <n v="311031317"/>
    <x v="326"/>
    <x v="2"/>
    <x v="1"/>
    <n v="2206.4087395298702"/>
  </r>
  <r>
    <n v="311"/>
    <x v="10"/>
    <n v="31103"/>
    <x v="49"/>
    <n v="311031317"/>
    <x v="326"/>
    <x v="2"/>
    <x v="2"/>
    <n v="2013.85331062408"/>
  </r>
  <r>
    <n v="311"/>
    <x v="10"/>
    <n v="31103"/>
    <x v="49"/>
    <n v="311031317"/>
    <x v="326"/>
    <x v="3"/>
    <x v="0"/>
    <n v="14981.1092049785"/>
  </r>
  <r>
    <n v="311"/>
    <x v="10"/>
    <n v="31103"/>
    <x v="49"/>
    <n v="311031317"/>
    <x v="326"/>
    <x v="3"/>
    <x v="1"/>
    <n v="2299.3965353909098"/>
  </r>
  <r>
    <n v="311"/>
    <x v="10"/>
    <n v="31103"/>
    <x v="49"/>
    <n v="311031317"/>
    <x v="326"/>
    <x v="3"/>
    <x v="2"/>
    <n v="1980.45101404717"/>
  </r>
  <r>
    <n v="311"/>
    <x v="10"/>
    <n v="31103"/>
    <x v="49"/>
    <n v="311031317"/>
    <x v="326"/>
    <x v="4"/>
    <x v="0"/>
    <n v="15238.964887664601"/>
  </r>
  <r>
    <n v="311"/>
    <x v="10"/>
    <n v="31103"/>
    <x v="49"/>
    <n v="311031317"/>
    <x v="326"/>
    <x v="4"/>
    <x v="1"/>
    <n v="2387.0108898010899"/>
  </r>
  <r>
    <n v="311"/>
    <x v="10"/>
    <n v="31103"/>
    <x v="49"/>
    <n v="311031317"/>
    <x v="326"/>
    <x v="4"/>
    <x v="2"/>
    <n v="1996.4524615944499"/>
  </r>
  <r>
    <n v="311"/>
    <x v="10"/>
    <n v="31103"/>
    <x v="49"/>
    <n v="311031317"/>
    <x v="326"/>
    <x v="5"/>
    <x v="0"/>
    <n v="15352.5076808187"/>
  </r>
  <r>
    <n v="311"/>
    <x v="10"/>
    <n v="31103"/>
    <x v="49"/>
    <n v="311031317"/>
    <x v="326"/>
    <x v="5"/>
    <x v="1"/>
    <n v="2419.6952345854002"/>
  </r>
  <r>
    <n v="311"/>
    <x v="10"/>
    <n v="31103"/>
    <x v="49"/>
    <n v="311031317"/>
    <x v="326"/>
    <x v="5"/>
    <x v="2"/>
    <n v="2068.1750256464502"/>
  </r>
  <r>
    <n v="311"/>
    <x v="10"/>
    <n v="31103"/>
    <x v="49"/>
    <n v="311031318"/>
    <x v="327"/>
    <x v="0"/>
    <x v="0"/>
    <n v="3678"/>
  </r>
  <r>
    <n v="311"/>
    <x v="10"/>
    <n v="31103"/>
    <x v="49"/>
    <n v="311031318"/>
    <x v="327"/>
    <x v="0"/>
    <x v="1"/>
    <n v="379"/>
  </r>
  <r>
    <n v="311"/>
    <x v="10"/>
    <n v="31103"/>
    <x v="49"/>
    <n v="311031318"/>
    <x v="327"/>
    <x v="0"/>
    <x v="2"/>
    <n v="422"/>
  </r>
  <r>
    <n v="311"/>
    <x v="10"/>
    <n v="31103"/>
    <x v="49"/>
    <n v="311031318"/>
    <x v="327"/>
    <x v="1"/>
    <x v="0"/>
    <n v="3790.55538984135"/>
  </r>
  <r>
    <n v="311"/>
    <x v="10"/>
    <n v="31103"/>
    <x v="49"/>
    <n v="311031318"/>
    <x v="327"/>
    <x v="1"/>
    <x v="1"/>
    <n v="371.05945961397299"/>
  </r>
  <r>
    <n v="311"/>
    <x v="10"/>
    <n v="31103"/>
    <x v="49"/>
    <n v="311031318"/>
    <x v="327"/>
    <x v="1"/>
    <x v="2"/>
    <n v="410.01585804045499"/>
  </r>
  <r>
    <n v="311"/>
    <x v="10"/>
    <n v="31103"/>
    <x v="49"/>
    <n v="311031318"/>
    <x v="327"/>
    <x v="2"/>
    <x v="0"/>
    <n v="3834.89627640562"/>
  </r>
  <r>
    <n v="311"/>
    <x v="10"/>
    <n v="31103"/>
    <x v="49"/>
    <n v="311031318"/>
    <x v="327"/>
    <x v="2"/>
    <x v="1"/>
    <n v="361.01921206529101"/>
  </r>
  <r>
    <n v="311"/>
    <x v="10"/>
    <n v="31103"/>
    <x v="49"/>
    <n v="311031318"/>
    <x v="327"/>
    <x v="2"/>
    <x v="2"/>
    <n v="391.26932257296198"/>
  </r>
  <r>
    <n v="311"/>
    <x v="10"/>
    <n v="31103"/>
    <x v="49"/>
    <n v="311031318"/>
    <x v="327"/>
    <x v="3"/>
    <x v="0"/>
    <n v="3852.430656305"/>
  </r>
  <r>
    <n v="311"/>
    <x v="10"/>
    <n v="31103"/>
    <x v="49"/>
    <n v="311031318"/>
    <x v="327"/>
    <x v="3"/>
    <x v="1"/>
    <n v="374.08810903581002"/>
  </r>
  <r>
    <n v="311"/>
    <x v="10"/>
    <n v="31103"/>
    <x v="49"/>
    <n v="311031318"/>
    <x v="327"/>
    <x v="3"/>
    <x v="2"/>
    <n v="376.06261181875198"/>
  </r>
  <r>
    <n v="311"/>
    <x v="10"/>
    <n v="31103"/>
    <x v="49"/>
    <n v="311031318"/>
    <x v="327"/>
    <x v="4"/>
    <x v="0"/>
    <n v="3850.0359293433298"/>
  </r>
  <r>
    <n v="311"/>
    <x v="10"/>
    <n v="31103"/>
    <x v="49"/>
    <n v="311031318"/>
    <x v="327"/>
    <x v="4"/>
    <x v="1"/>
    <n v="387.437733909884"/>
  </r>
  <r>
    <n v="311"/>
    <x v="10"/>
    <n v="31103"/>
    <x v="49"/>
    <n v="311031318"/>
    <x v="327"/>
    <x v="4"/>
    <x v="2"/>
    <n v="379.707456518161"/>
  </r>
  <r>
    <n v="311"/>
    <x v="10"/>
    <n v="31103"/>
    <x v="49"/>
    <n v="311031318"/>
    <x v="327"/>
    <x v="5"/>
    <x v="0"/>
    <n v="3844.14274453495"/>
  </r>
  <r>
    <n v="311"/>
    <x v="10"/>
    <n v="31103"/>
    <x v="49"/>
    <n v="311031318"/>
    <x v="327"/>
    <x v="5"/>
    <x v="1"/>
    <n v="392.31593991775298"/>
  </r>
  <r>
    <n v="311"/>
    <x v="10"/>
    <n v="31103"/>
    <x v="49"/>
    <n v="311031318"/>
    <x v="327"/>
    <x v="5"/>
    <x v="2"/>
    <n v="394.502418655295"/>
  </r>
  <r>
    <n v="311"/>
    <x v="10"/>
    <n v="31103"/>
    <x v="49"/>
    <n v="311031319"/>
    <x v="328"/>
    <x v="0"/>
    <x v="0"/>
    <n v="13083"/>
  </r>
  <r>
    <n v="311"/>
    <x v="10"/>
    <n v="31103"/>
    <x v="49"/>
    <n v="311031319"/>
    <x v="328"/>
    <x v="0"/>
    <x v="1"/>
    <n v="1838"/>
  </r>
  <r>
    <n v="311"/>
    <x v="10"/>
    <n v="31103"/>
    <x v="49"/>
    <n v="311031319"/>
    <x v="328"/>
    <x v="0"/>
    <x v="2"/>
    <n v="1436"/>
  </r>
  <r>
    <n v="311"/>
    <x v="10"/>
    <n v="31103"/>
    <x v="49"/>
    <n v="311031319"/>
    <x v="328"/>
    <x v="1"/>
    <x v="0"/>
    <n v="13981.5298519754"/>
  </r>
  <r>
    <n v="311"/>
    <x v="10"/>
    <n v="31103"/>
    <x v="49"/>
    <n v="311031319"/>
    <x v="328"/>
    <x v="1"/>
    <x v="1"/>
    <n v="1770.02039735012"/>
  </r>
  <r>
    <n v="311"/>
    <x v="10"/>
    <n v="31103"/>
    <x v="49"/>
    <n v="311031319"/>
    <x v="328"/>
    <x v="1"/>
    <x v="2"/>
    <n v="1622.99319721388"/>
  </r>
  <r>
    <n v="311"/>
    <x v="10"/>
    <n v="31103"/>
    <x v="49"/>
    <n v="311031319"/>
    <x v="328"/>
    <x v="2"/>
    <x v="0"/>
    <n v="14340.2993167437"/>
  </r>
  <r>
    <n v="311"/>
    <x v="10"/>
    <n v="31103"/>
    <x v="49"/>
    <n v="311031319"/>
    <x v="328"/>
    <x v="2"/>
    <x v="1"/>
    <n v="1646.2640844303901"/>
  </r>
  <r>
    <n v="311"/>
    <x v="10"/>
    <n v="31103"/>
    <x v="49"/>
    <n v="311031319"/>
    <x v="328"/>
    <x v="2"/>
    <x v="2"/>
    <n v="1576.6925564563701"/>
  </r>
  <r>
    <n v="311"/>
    <x v="10"/>
    <n v="31103"/>
    <x v="49"/>
    <n v="311031319"/>
    <x v="328"/>
    <x v="3"/>
    <x v="0"/>
    <n v="14537.159293069601"/>
  </r>
  <r>
    <n v="311"/>
    <x v="10"/>
    <n v="31103"/>
    <x v="49"/>
    <n v="311031319"/>
    <x v="328"/>
    <x v="3"/>
    <x v="1"/>
    <n v="1660.9727005633099"/>
  </r>
  <r>
    <n v="311"/>
    <x v="10"/>
    <n v="31103"/>
    <x v="49"/>
    <n v="311031319"/>
    <x v="328"/>
    <x v="3"/>
    <x v="2"/>
    <n v="1478.09477188493"/>
  </r>
  <r>
    <n v="311"/>
    <x v="10"/>
    <n v="31103"/>
    <x v="49"/>
    <n v="311031319"/>
    <x v="328"/>
    <x v="4"/>
    <x v="0"/>
    <n v="14517.911622527499"/>
  </r>
  <r>
    <n v="311"/>
    <x v="10"/>
    <n v="31103"/>
    <x v="49"/>
    <n v="311031319"/>
    <x v="328"/>
    <x v="4"/>
    <x v="1"/>
    <n v="1689.97597433135"/>
  </r>
  <r>
    <n v="311"/>
    <x v="10"/>
    <n v="31103"/>
    <x v="49"/>
    <n v="311031319"/>
    <x v="328"/>
    <x v="4"/>
    <x v="2"/>
    <n v="1460.2176126229999"/>
  </r>
  <r>
    <n v="311"/>
    <x v="10"/>
    <n v="31103"/>
    <x v="49"/>
    <n v="311031319"/>
    <x v="328"/>
    <x v="5"/>
    <x v="0"/>
    <n v="14442.7372973527"/>
  </r>
  <r>
    <n v="311"/>
    <x v="10"/>
    <n v="31103"/>
    <x v="49"/>
    <n v="311031319"/>
    <x v="328"/>
    <x v="5"/>
    <x v="1"/>
    <n v="1684.9802208486101"/>
  </r>
  <r>
    <n v="311"/>
    <x v="10"/>
    <n v="31103"/>
    <x v="49"/>
    <n v="311031319"/>
    <x v="328"/>
    <x v="5"/>
    <x v="2"/>
    <n v="1492.86619688203"/>
  </r>
  <r>
    <n v="311"/>
    <x v="10"/>
    <n v="31104"/>
    <x v="50"/>
    <n v="311041322"/>
    <x v="329"/>
    <x v="0"/>
    <x v="0"/>
    <n v="7070"/>
  </r>
  <r>
    <n v="311"/>
    <x v="10"/>
    <n v="31104"/>
    <x v="50"/>
    <n v="311041322"/>
    <x v="329"/>
    <x v="0"/>
    <x v="1"/>
    <n v="812"/>
  </r>
  <r>
    <n v="311"/>
    <x v="10"/>
    <n v="31104"/>
    <x v="50"/>
    <n v="311041322"/>
    <x v="329"/>
    <x v="0"/>
    <x v="2"/>
    <n v="814"/>
  </r>
  <r>
    <n v="311"/>
    <x v="10"/>
    <n v="31104"/>
    <x v="50"/>
    <n v="311041322"/>
    <x v="329"/>
    <x v="1"/>
    <x v="0"/>
    <n v="8451.3212571331896"/>
  </r>
  <r>
    <n v="311"/>
    <x v="10"/>
    <n v="31104"/>
    <x v="50"/>
    <n v="311041322"/>
    <x v="329"/>
    <x v="1"/>
    <x v="1"/>
    <n v="871.11046293041602"/>
  </r>
  <r>
    <n v="311"/>
    <x v="10"/>
    <n v="31104"/>
    <x v="50"/>
    <n v="311041322"/>
    <x v="329"/>
    <x v="1"/>
    <x v="2"/>
    <n v="897.61977230646903"/>
  </r>
  <r>
    <n v="311"/>
    <x v="10"/>
    <n v="31104"/>
    <x v="50"/>
    <n v="311041322"/>
    <x v="329"/>
    <x v="2"/>
    <x v="0"/>
    <n v="8882.2903853057196"/>
  </r>
  <r>
    <n v="311"/>
    <x v="10"/>
    <n v="31104"/>
    <x v="50"/>
    <n v="311041322"/>
    <x v="329"/>
    <x v="2"/>
    <x v="1"/>
    <n v="817.23681831494196"/>
  </r>
  <r>
    <n v="311"/>
    <x v="10"/>
    <n v="31104"/>
    <x v="50"/>
    <n v="311041322"/>
    <x v="329"/>
    <x v="2"/>
    <x v="2"/>
    <n v="848.58906386309297"/>
  </r>
  <r>
    <n v="311"/>
    <x v="10"/>
    <n v="31104"/>
    <x v="50"/>
    <n v="311041322"/>
    <x v="329"/>
    <x v="3"/>
    <x v="0"/>
    <n v="9181.2074603184392"/>
  </r>
  <r>
    <n v="311"/>
    <x v="10"/>
    <n v="31104"/>
    <x v="50"/>
    <n v="311041322"/>
    <x v="329"/>
    <x v="3"/>
    <x v="1"/>
    <n v="825.38764121681402"/>
  </r>
  <r>
    <n v="311"/>
    <x v="10"/>
    <n v="31104"/>
    <x v="50"/>
    <n v="311041322"/>
    <x v="329"/>
    <x v="3"/>
    <x v="2"/>
    <n v="798.073316317592"/>
  </r>
  <r>
    <n v="311"/>
    <x v="10"/>
    <n v="31104"/>
    <x v="50"/>
    <n v="311041322"/>
    <x v="329"/>
    <x v="4"/>
    <x v="0"/>
    <n v="9307.0996409048003"/>
  </r>
  <r>
    <n v="311"/>
    <x v="10"/>
    <n v="31104"/>
    <x v="50"/>
    <n v="311041322"/>
    <x v="329"/>
    <x v="4"/>
    <x v="1"/>
    <n v="845.37904737492295"/>
  </r>
  <r>
    <n v="311"/>
    <x v="10"/>
    <n v="31104"/>
    <x v="50"/>
    <n v="311041322"/>
    <x v="329"/>
    <x v="4"/>
    <x v="2"/>
    <n v="788.00353708507203"/>
  </r>
  <r>
    <n v="311"/>
    <x v="10"/>
    <n v="31104"/>
    <x v="50"/>
    <n v="311041322"/>
    <x v="329"/>
    <x v="5"/>
    <x v="0"/>
    <n v="9380.3545512819892"/>
  </r>
  <r>
    <n v="311"/>
    <x v="10"/>
    <n v="31104"/>
    <x v="50"/>
    <n v="311041322"/>
    <x v="329"/>
    <x v="5"/>
    <x v="1"/>
    <n v="844.15338196105597"/>
  </r>
  <r>
    <n v="311"/>
    <x v="10"/>
    <n v="31104"/>
    <x v="50"/>
    <n v="311041322"/>
    <x v="329"/>
    <x v="5"/>
    <x v="2"/>
    <n v="809.796461877551"/>
  </r>
  <r>
    <n v="311"/>
    <x v="10"/>
    <n v="31104"/>
    <x v="50"/>
    <n v="311041567"/>
    <x v="330"/>
    <x v="0"/>
    <x v="0"/>
    <n v="5105"/>
  </r>
  <r>
    <n v="311"/>
    <x v="10"/>
    <n v="31104"/>
    <x v="50"/>
    <n v="311041567"/>
    <x v="330"/>
    <x v="0"/>
    <x v="1"/>
    <n v="859"/>
  </r>
  <r>
    <n v="311"/>
    <x v="10"/>
    <n v="31104"/>
    <x v="50"/>
    <n v="311041567"/>
    <x v="330"/>
    <x v="0"/>
    <x v="2"/>
    <n v="755"/>
  </r>
  <r>
    <n v="311"/>
    <x v="10"/>
    <n v="31104"/>
    <x v="50"/>
    <n v="311041567"/>
    <x v="330"/>
    <x v="1"/>
    <x v="0"/>
    <n v="5695.5087322422196"/>
  </r>
  <r>
    <n v="311"/>
    <x v="10"/>
    <n v="31104"/>
    <x v="50"/>
    <n v="311041567"/>
    <x v="330"/>
    <x v="1"/>
    <x v="1"/>
    <n v="838.25134344194498"/>
  </r>
  <r>
    <n v="311"/>
    <x v="10"/>
    <n v="31104"/>
    <x v="50"/>
    <n v="311041567"/>
    <x v="330"/>
    <x v="1"/>
    <x v="2"/>
    <n v="685.06020690558898"/>
  </r>
  <r>
    <n v="311"/>
    <x v="10"/>
    <n v="31104"/>
    <x v="50"/>
    <n v="311041567"/>
    <x v="330"/>
    <x v="2"/>
    <x v="0"/>
    <n v="7734.0995352036398"/>
  </r>
  <r>
    <n v="311"/>
    <x v="10"/>
    <n v="31104"/>
    <x v="50"/>
    <n v="311041567"/>
    <x v="330"/>
    <x v="2"/>
    <x v="1"/>
    <n v="1019.88897622184"/>
  </r>
  <r>
    <n v="311"/>
    <x v="10"/>
    <n v="31104"/>
    <x v="50"/>
    <n v="311041567"/>
    <x v="330"/>
    <x v="2"/>
    <x v="2"/>
    <n v="778.76652646956802"/>
  </r>
  <r>
    <n v="311"/>
    <x v="10"/>
    <n v="31104"/>
    <x v="50"/>
    <n v="311041567"/>
    <x v="330"/>
    <x v="3"/>
    <x v="0"/>
    <n v="9832.6435199876996"/>
  </r>
  <r>
    <n v="311"/>
    <x v="10"/>
    <n v="31104"/>
    <x v="50"/>
    <n v="311041567"/>
    <x v="330"/>
    <x v="3"/>
    <x v="1"/>
    <n v="1260.7428182537899"/>
  </r>
  <r>
    <n v="311"/>
    <x v="10"/>
    <n v="31104"/>
    <x v="50"/>
    <n v="311041567"/>
    <x v="330"/>
    <x v="3"/>
    <x v="2"/>
    <n v="851.88261506506103"/>
  </r>
  <r>
    <n v="311"/>
    <x v="10"/>
    <n v="31104"/>
    <x v="50"/>
    <n v="311041567"/>
    <x v="330"/>
    <x v="4"/>
    <x v="0"/>
    <n v="12365.571198961399"/>
  </r>
  <r>
    <n v="311"/>
    <x v="10"/>
    <n v="31104"/>
    <x v="50"/>
    <n v="311041567"/>
    <x v="330"/>
    <x v="4"/>
    <x v="1"/>
    <n v="1599.75963782901"/>
  </r>
  <r>
    <n v="311"/>
    <x v="10"/>
    <n v="31104"/>
    <x v="50"/>
    <n v="311041567"/>
    <x v="330"/>
    <x v="4"/>
    <x v="2"/>
    <n v="992.822457469911"/>
  </r>
  <r>
    <n v="311"/>
    <x v="10"/>
    <n v="31104"/>
    <x v="50"/>
    <n v="311041567"/>
    <x v="330"/>
    <x v="5"/>
    <x v="0"/>
    <n v="14680.8249901895"/>
  </r>
  <r>
    <n v="311"/>
    <x v="10"/>
    <n v="31104"/>
    <x v="50"/>
    <n v="311041567"/>
    <x v="330"/>
    <x v="5"/>
    <x v="1"/>
    <n v="1885.29687810613"/>
  </r>
  <r>
    <n v="311"/>
    <x v="10"/>
    <n v="31104"/>
    <x v="50"/>
    <n v="311041567"/>
    <x v="330"/>
    <x v="5"/>
    <x v="2"/>
    <n v="1189.5698061695"/>
  </r>
  <r>
    <n v="311"/>
    <x v="10"/>
    <n v="31104"/>
    <x v="50"/>
    <n v="311041568"/>
    <x v="331"/>
    <x v="0"/>
    <x v="0"/>
    <n v="7818"/>
  </r>
  <r>
    <n v="311"/>
    <x v="10"/>
    <n v="31104"/>
    <x v="50"/>
    <n v="311041568"/>
    <x v="331"/>
    <x v="0"/>
    <x v="1"/>
    <n v="1306"/>
  </r>
  <r>
    <n v="311"/>
    <x v="10"/>
    <n v="31104"/>
    <x v="50"/>
    <n v="311041568"/>
    <x v="331"/>
    <x v="0"/>
    <x v="2"/>
    <n v="1067"/>
  </r>
  <r>
    <n v="311"/>
    <x v="10"/>
    <n v="31104"/>
    <x v="50"/>
    <n v="311041568"/>
    <x v="331"/>
    <x v="1"/>
    <x v="0"/>
    <n v="10910.616739167701"/>
  </r>
  <r>
    <n v="311"/>
    <x v="10"/>
    <n v="31104"/>
    <x v="50"/>
    <n v="311041568"/>
    <x v="331"/>
    <x v="1"/>
    <x v="1"/>
    <n v="1588.9798621500399"/>
  </r>
  <r>
    <n v="311"/>
    <x v="10"/>
    <n v="31104"/>
    <x v="50"/>
    <n v="311041568"/>
    <x v="331"/>
    <x v="1"/>
    <x v="2"/>
    <n v="1405.5133507282801"/>
  </r>
  <r>
    <n v="311"/>
    <x v="10"/>
    <n v="31104"/>
    <x v="50"/>
    <n v="311041568"/>
    <x v="331"/>
    <x v="2"/>
    <x v="0"/>
    <n v="19523.877443341498"/>
  </r>
  <r>
    <n v="311"/>
    <x v="10"/>
    <n v="31104"/>
    <x v="50"/>
    <n v="311041568"/>
    <x v="331"/>
    <x v="2"/>
    <x v="1"/>
    <n v="2491.1666004339299"/>
  </r>
  <r>
    <n v="311"/>
    <x v="10"/>
    <n v="31104"/>
    <x v="50"/>
    <n v="311041568"/>
    <x v="331"/>
    <x v="2"/>
    <x v="2"/>
    <n v="2266.6054708686402"/>
  </r>
  <r>
    <n v="311"/>
    <x v="10"/>
    <n v="31104"/>
    <x v="50"/>
    <n v="311041568"/>
    <x v="331"/>
    <x v="3"/>
    <x v="0"/>
    <n v="29406.8813374817"/>
  </r>
  <r>
    <n v="311"/>
    <x v="10"/>
    <n v="31104"/>
    <x v="50"/>
    <n v="311041568"/>
    <x v="331"/>
    <x v="3"/>
    <x v="1"/>
    <n v="3562.0190389458699"/>
  </r>
  <r>
    <n v="311"/>
    <x v="10"/>
    <n v="31104"/>
    <x v="50"/>
    <n v="311041568"/>
    <x v="331"/>
    <x v="3"/>
    <x v="2"/>
    <n v="3053.2406545682202"/>
  </r>
  <r>
    <n v="311"/>
    <x v="10"/>
    <n v="31104"/>
    <x v="50"/>
    <n v="311041568"/>
    <x v="331"/>
    <x v="4"/>
    <x v="0"/>
    <n v="39853.778507775198"/>
  </r>
  <r>
    <n v="311"/>
    <x v="10"/>
    <n v="31104"/>
    <x v="50"/>
    <n v="311041568"/>
    <x v="331"/>
    <x v="4"/>
    <x v="1"/>
    <n v="4756.9943128456098"/>
  </r>
  <r>
    <n v="311"/>
    <x v="10"/>
    <n v="31104"/>
    <x v="50"/>
    <n v="311041568"/>
    <x v="331"/>
    <x v="4"/>
    <x v="2"/>
    <n v="3925.0470231999798"/>
  </r>
  <r>
    <n v="311"/>
    <x v="10"/>
    <n v="31104"/>
    <x v="50"/>
    <n v="311041568"/>
    <x v="331"/>
    <x v="5"/>
    <x v="0"/>
    <n v="49992.390300546402"/>
  </r>
  <r>
    <n v="311"/>
    <x v="10"/>
    <n v="31104"/>
    <x v="50"/>
    <n v="311041568"/>
    <x v="331"/>
    <x v="5"/>
    <x v="1"/>
    <n v="5795.3682957211704"/>
  </r>
  <r>
    <n v="311"/>
    <x v="10"/>
    <n v="31104"/>
    <x v="50"/>
    <n v="311041568"/>
    <x v="331"/>
    <x v="5"/>
    <x v="2"/>
    <n v="4923.39251736197"/>
  </r>
  <r>
    <n v="311"/>
    <x v="10"/>
    <n v="31104"/>
    <x v="50"/>
    <n v="311041569"/>
    <x v="332"/>
    <x v="0"/>
    <x v="0"/>
    <n v="6247"/>
  </r>
  <r>
    <n v="311"/>
    <x v="10"/>
    <n v="31104"/>
    <x v="50"/>
    <n v="311041569"/>
    <x v="332"/>
    <x v="0"/>
    <x v="1"/>
    <n v="759"/>
  </r>
  <r>
    <n v="311"/>
    <x v="10"/>
    <n v="31104"/>
    <x v="50"/>
    <n v="311041569"/>
    <x v="332"/>
    <x v="0"/>
    <x v="2"/>
    <n v="719"/>
  </r>
  <r>
    <n v="311"/>
    <x v="10"/>
    <n v="31104"/>
    <x v="50"/>
    <n v="311041569"/>
    <x v="332"/>
    <x v="1"/>
    <x v="0"/>
    <n v="11134.890941444901"/>
  </r>
  <r>
    <n v="311"/>
    <x v="10"/>
    <n v="31104"/>
    <x v="50"/>
    <n v="311041569"/>
    <x v="332"/>
    <x v="1"/>
    <x v="1"/>
    <n v="1361.5666652504799"/>
  </r>
  <r>
    <n v="311"/>
    <x v="10"/>
    <n v="31104"/>
    <x v="50"/>
    <n v="311041569"/>
    <x v="332"/>
    <x v="1"/>
    <x v="2"/>
    <n v="1204.4249598014701"/>
  </r>
  <r>
    <n v="311"/>
    <x v="10"/>
    <n v="31104"/>
    <x v="50"/>
    <n v="311041569"/>
    <x v="332"/>
    <x v="2"/>
    <x v="0"/>
    <n v="13282.6808741281"/>
  </r>
  <r>
    <n v="311"/>
    <x v="10"/>
    <n v="31104"/>
    <x v="50"/>
    <n v="311041569"/>
    <x v="332"/>
    <x v="2"/>
    <x v="1"/>
    <n v="1466.38997469526"/>
  </r>
  <r>
    <n v="311"/>
    <x v="10"/>
    <n v="31104"/>
    <x v="50"/>
    <n v="311041569"/>
    <x v="332"/>
    <x v="2"/>
    <x v="2"/>
    <n v="1375.0141273935201"/>
  </r>
  <r>
    <n v="311"/>
    <x v="10"/>
    <n v="31104"/>
    <x v="50"/>
    <n v="311041569"/>
    <x v="332"/>
    <x v="3"/>
    <x v="0"/>
    <n v="15219.5363178282"/>
  </r>
  <r>
    <n v="311"/>
    <x v="10"/>
    <n v="31104"/>
    <x v="50"/>
    <n v="311041569"/>
    <x v="332"/>
    <x v="3"/>
    <x v="1"/>
    <n v="1628.36080991122"/>
  </r>
  <r>
    <n v="311"/>
    <x v="10"/>
    <n v="31104"/>
    <x v="50"/>
    <n v="311041569"/>
    <x v="332"/>
    <x v="3"/>
    <x v="2"/>
    <n v="1459.7887437125901"/>
  </r>
  <r>
    <n v="311"/>
    <x v="10"/>
    <n v="31104"/>
    <x v="50"/>
    <n v="311041569"/>
    <x v="332"/>
    <x v="4"/>
    <x v="0"/>
    <n v="16674.943639839501"/>
  </r>
  <r>
    <n v="311"/>
    <x v="10"/>
    <n v="31104"/>
    <x v="50"/>
    <n v="311041569"/>
    <x v="332"/>
    <x v="4"/>
    <x v="1"/>
    <n v="1793.03778320641"/>
  </r>
  <r>
    <n v="311"/>
    <x v="10"/>
    <n v="31104"/>
    <x v="50"/>
    <n v="311041569"/>
    <x v="332"/>
    <x v="4"/>
    <x v="2"/>
    <n v="1542.40876508831"/>
  </r>
  <r>
    <n v="311"/>
    <x v="10"/>
    <n v="31104"/>
    <x v="50"/>
    <n v="311041569"/>
    <x v="332"/>
    <x v="5"/>
    <x v="0"/>
    <n v="18006.310770108699"/>
  </r>
  <r>
    <n v="311"/>
    <x v="10"/>
    <n v="31104"/>
    <x v="50"/>
    <n v="311041569"/>
    <x v="332"/>
    <x v="5"/>
    <x v="1"/>
    <n v="1909.0134308571401"/>
  </r>
  <r>
    <n v="311"/>
    <x v="10"/>
    <n v="31104"/>
    <x v="50"/>
    <n v="311041569"/>
    <x v="332"/>
    <x v="5"/>
    <x v="2"/>
    <n v="1688.3685873372101"/>
  </r>
  <r>
    <n v="311"/>
    <x v="10"/>
    <n v="31104"/>
    <x v="50"/>
    <n v="311041570"/>
    <x v="333"/>
    <x v="0"/>
    <x v="0"/>
    <n v="14539"/>
  </r>
  <r>
    <n v="311"/>
    <x v="10"/>
    <n v="31104"/>
    <x v="50"/>
    <n v="311041570"/>
    <x v="333"/>
    <x v="0"/>
    <x v="1"/>
    <n v="2018"/>
  </r>
  <r>
    <n v="311"/>
    <x v="10"/>
    <n v="31104"/>
    <x v="50"/>
    <n v="311041570"/>
    <x v="333"/>
    <x v="0"/>
    <x v="2"/>
    <n v="1816"/>
  </r>
  <r>
    <n v="311"/>
    <x v="10"/>
    <n v="31104"/>
    <x v="50"/>
    <n v="311041570"/>
    <x v="333"/>
    <x v="1"/>
    <x v="0"/>
    <n v="18293.0808194852"/>
  </r>
  <r>
    <n v="311"/>
    <x v="10"/>
    <n v="31104"/>
    <x v="50"/>
    <n v="311041570"/>
    <x v="333"/>
    <x v="1"/>
    <x v="1"/>
    <n v="2161.3102726992402"/>
  </r>
  <r>
    <n v="311"/>
    <x v="10"/>
    <n v="31104"/>
    <x v="50"/>
    <n v="311041570"/>
    <x v="333"/>
    <x v="1"/>
    <x v="2"/>
    <n v="1679.6744962678899"/>
  </r>
  <r>
    <n v="311"/>
    <x v="10"/>
    <n v="31104"/>
    <x v="50"/>
    <n v="311041570"/>
    <x v="333"/>
    <x v="2"/>
    <x v="0"/>
    <n v="19940.815378338801"/>
  </r>
  <r>
    <n v="311"/>
    <x v="10"/>
    <n v="31104"/>
    <x v="50"/>
    <n v="311041570"/>
    <x v="333"/>
    <x v="2"/>
    <x v="1"/>
    <n v="2219.6630783794299"/>
  </r>
  <r>
    <n v="311"/>
    <x v="10"/>
    <n v="31104"/>
    <x v="50"/>
    <n v="311041570"/>
    <x v="333"/>
    <x v="2"/>
    <x v="2"/>
    <n v="1587.87907278732"/>
  </r>
  <r>
    <n v="311"/>
    <x v="10"/>
    <n v="31104"/>
    <x v="50"/>
    <n v="311041570"/>
    <x v="333"/>
    <x v="3"/>
    <x v="0"/>
    <n v="21441.858455253601"/>
  </r>
  <r>
    <n v="311"/>
    <x v="10"/>
    <n v="31104"/>
    <x v="50"/>
    <n v="311041570"/>
    <x v="333"/>
    <x v="3"/>
    <x v="1"/>
    <n v="2432.8584302624399"/>
  </r>
  <r>
    <n v="311"/>
    <x v="10"/>
    <n v="31104"/>
    <x v="50"/>
    <n v="311041570"/>
    <x v="333"/>
    <x v="3"/>
    <x v="2"/>
    <n v="1600.15874205928"/>
  </r>
  <r>
    <n v="311"/>
    <x v="10"/>
    <n v="31104"/>
    <x v="50"/>
    <n v="311041570"/>
    <x v="333"/>
    <x v="4"/>
    <x v="0"/>
    <n v="22885.923742622901"/>
  </r>
  <r>
    <n v="311"/>
    <x v="10"/>
    <n v="31104"/>
    <x v="50"/>
    <n v="311041570"/>
    <x v="333"/>
    <x v="4"/>
    <x v="1"/>
    <n v="2682.5227958471801"/>
  </r>
  <r>
    <n v="311"/>
    <x v="10"/>
    <n v="31104"/>
    <x v="50"/>
    <n v="311041570"/>
    <x v="333"/>
    <x v="4"/>
    <x v="2"/>
    <n v="1714.3041817186399"/>
  </r>
  <r>
    <n v="311"/>
    <x v="10"/>
    <n v="31104"/>
    <x v="50"/>
    <n v="311041570"/>
    <x v="333"/>
    <x v="5"/>
    <x v="0"/>
    <n v="24092.026090887899"/>
  </r>
  <r>
    <n v="311"/>
    <x v="10"/>
    <n v="31104"/>
    <x v="50"/>
    <n v="311041570"/>
    <x v="333"/>
    <x v="5"/>
    <x v="1"/>
    <n v="2853.7904817048602"/>
  </r>
  <r>
    <n v="311"/>
    <x v="10"/>
    <n v="31104"/>
    <x v="50"/>
    <n v="311041570"/>
    <x v="333"/>
    <x v="5"/>
    <x v="2"/>
    <n v="1884.78363634841"/>
  </r>
  <r>
    <n v="311"/>
    <x v="10"/>
    <n v="31104"/>
    <x v="50"/>
    <n v="311041571"/>
    <x v="334"/>
    <x v="0"/>
    <x v="0"/>
    <n v="8235"/>
  </r>
  <r>
    <n v="311"/>
    <x v="10"/>
    <n v="31104"/>
    <x v="50"/>
    <n v="311041571"/>
    <x v="334"/>
    <x v="0"/>
    <x v="1"/>
    <n v="1758"/>
  </r>
  <r>
    <n v="311"/>
    <x v="10"/>
    <n v="31104"/>
    <x v="50"/>
    <n v="311041571"/>
    <x v="334"/>
    <x v="0"/>
    <x v="2"/>
    <n v="929"/>
  </r>
  <r>
    <n v="311"/>
    <x v="10"/>
    <n v="31104"/>
    <x v="50"/>
    <n v="311041571"/>
    <x v="334"/>
    <x v="1"/>
    <x v="0"/>
    <n v="12726.082905246099"/>
  </r>
  <r>
    <n v="311"/>
    <x v="10"/>
    <n v="31104"/>
    <x v="50"/>
    <n v="311041571"/>
    <x v="334"/>
    <x v="1"/>
    <x v="1"/>
    <n v="2398.6958249171298"/>
  </r>
  <r>
    <n v="311"/>
    <x v="10"/>
    <n v="31104"/>
    <x v="50"/>
    <n v="311041571"/>
    <x v="334"/>
    <x v="1"/>
    <x v="2"/>
    <n v="1626.7240431119801"/>
  </r>
  <r>
    <n v="311"/>
    <x v="10"/>
    <n v="31104"/>
    <x v="50"/>
    <n v="311041571"/>
    <x v="334"/>
    <x v="2"/>
    <x v="0"/>
    <n v="17563.000144956499"/>
  </r>
  <r>
    <n v="311"/>
    <x v="10"/>
    <n v="31104"/>
    <x v="50"/>
    <n v="311041571"/>
    <x v="334"/>
    <x v="2"/>
    <x v="1"/>
    <n v="2736.4964734881801"/>
  </r>
  <r>
    <n v="311"/>
    <x v="10"/>
    <n v="31104"/>
    <x v="50"/>
    <n v="311041571"/>
    <x v="334"/>
    <x v="2"/>
    <x v="2"/>
    <n v="2030.73253629946"/>
  </r>
  <r>
    <n v="311"/>
    <x v="10"/>
    <n v="31104"/>
    <x v="50"/>
    <n v="311041571"/>
    <x v="334"/>
    <x v="3"/>
    <x v="0"/>
    <n v="22330.9340089736"/>
  </r>
  <r>
    <n v="311"/>
    <x v="10"/>
    <n v="31104"/>
    <x v="50"/>
    <n v="311041571"/>
    <x v="334"/>
    <x v="3"/>
    <x v="1"/>
    <n v="3163.5362273174401"/>
  </r>
  <r>
    <n v="311"/>
    <x v="10"/>
    <n v="31104"/>
    <x v="50"/>
    <n v="311041571"/>
    <x v="334"/>
    <x v="3"/>
    <x v="2"/>
    <n v="2283.9798881502002"/>
  </r>
  <r>
    <n v="311"/>
    <x v="10"/>
    <n v="31104"/>
    <x v="50"/>
    <n v="311041571"/>
    <x v="334"/>
    <x v="4"/>
    <x v="0"/>
    <n v="26757.599274010099"/>
  </r>
  <r>
    <n v="311"/>
    <x v="10"/>
    <n v="31104"/>
    <x v="50"/>
    <n v="311041571"/>
    <x v="334"/>
    <x v="4"/>
    <x v="1"/>
    <n v="3599.03477897532"/>
  </r>
  <r>
    <n v="311"/>
    <x v="10"/>
    <n v="31104"/>
    <x v="50"/>
    <n v="311041571"/>
    <x v="334"/>
    <x v="4"/>
    <x v="2"/>
    <n v="2530.7387614077902"/>
  </r>
  <r>
    <n v="311"/>
    <x v="10"/>
    <n v="31104"/>
    <x v="50"/>
    <n v="311041571"/>
    <x v="334"/>
    <x v="5"/>
    <x v="0"/>
    <n v="32501.179223045299"/>
  </r>
  <r>
    <n v="311"/>
    <x v="10"/>
    <n v="31104"/>
    <x v="50"/>
    <n v="311041571"/>
    <x v="334"/>
    <x v="5"/>
    <x v="1"/>
    <n v="4226.0025295791202"/>
  </r>
  <r>
    <n v="311"/>
    <x v="10"/>
    <n v="31104"/>
    <x v="50"/>
    <n v="311041571"/>
    <x v="334"/>
    <x v="5"/>
    <x v="2"/>
    <n v="3053.5970557780302"/>
  </r>
  <r>
    <n v="311"/>
    <x v="10"/>
    <n v="31105"/>
    <x v="51"/>
    <n v="311051323"/>
    <x v="335"/>
    <x v="0"/>
    <x v="0"/>
    <n v="10293"/>
  </r>
  <r>
    <n v="311"/>
    <x v="10"/>
    <n v="31105"/>
    <x v="51"/>
    <n v="311051323"/>
    <x v="335"/>
    <x v="0"/>
    <x v="1"/>
    <n v="1127"/>
  </r>
  <r>
    <n v="311"/>
    <x v="10"/>
    <n v="31105"/>
    <x v="51"/>
    <n v="311051323"/>
    <x v="335"/>
    <x v="0"/>
    <x v="2"/>
    <n v="885"/>
  </r>
  <r>
    <n v="311"/>
    <x v="10"/>
    <n v="31105"/>
    <x v="51"/>
    <n v="311051323"/>
    <x v="335"/>
    <x v="1"/>
    <x v="0"/>
    <n v="11138.0664780151"/>
  </r>
  <r>
    <n v="311"/>
    <x v="10"/>
    <n v="31105"/>
    <x v="51"/>
    <n v="311051323"/>
    <x v="335"/>
    <x v="1"/>
    <x v="1"/>
    <n v="1165.6284191059001"/>
  </r>
  <r>
    <n v="311"/>
    <x v="10"/>
    <n v="31105"/>
    <x v="51"/>
    <n v="311051323"/>
    <x v="335"/>
    <x v="1"/>
    <x v="2"/>
    <n v="951.76496589448902"/>
  </r>
  <r>
    <n v="311"/>
    <x v="10"/>
    <n v="31105"/>
    <x v="51"/>
    <n v="311051323"/>
    <x v="335"/>
    <x v="2"/>
    <x v="0"/>
    <n v="11967.6158406083"/>
  </r>
  <r>
    <n v="311"/>
    <x v="10"/>
    <n v="31105"/>
    <x v="51"/>
    <n v="311051323"/>
    <x v="335"/>
    <x v="2"/>
    <x v="1"/>
    <n v="1137.4376738830199"/>
  </r>
  <r>
    <n v="311"/>
    <x v="10"/>
    <n v="31105"/>
    <x v="51"/>
    <n v="311051323"/>
    <x v="335"/>
    <x v="2"/>
    <x v="2"/>
    <n v="953.89582175488999"/>
  </r>
  <r>
    <n v="311"/>
    <x v="10"/>
    <n v="31105"/>
    <x v="51"/>
    <n v="311051323"/>
    <x v="335"/>
    <x v="3"/>
    <x v="0"/>
    <n v="12529.155647334799"/>
  </r>
  <r>
    <n v="311"/>
    <x v="10"/>
    <n v="31105"/>
    <x v="51"/>
    <n v="311051323"/>
    <x v="335"/>
    <x v="3"/>
    <x v="1"/>
    <n v="1148.38557408784"/>
  </r>
  <r>
    <n v="311"/>
    <x v="10"/>
    <n v="31105"/>
    <x v="51"/>
    <n v="311051323"/>
    <x v="335"/>
    <x v="3"/>
    <x v="2"/>
    <n v="919.05123336808902"/>
  </r>
  <r>
    <n v="311"/>
    <x v="10"/>
    <n v="31105"/>
    <x v="51"/>
    <n v="311051323"/>
    <x v="335"/>
    <x v="4"/>
    <x v="0"/>
    <n v="12781.949228048599"/>
  </r>
  <r>
    <n v="311"/>
    <x v="10"/>
    <n v="31105"/>
    <x v="51"/>
    <n v="311051323"/>
    <x v="335"/>
    <x v="4"/>
    <x v="1"/>
    <n v="1160.1052569732601"/>
  </r>
  <r>
    <n v="311"/>
    <x v="10"/>
    <n v="31105"/>
    <x v="51"/>
    <n v="311051323"/>
    <x v="335"/>
    <x v="4"/>
    <x v="2"/>
    <n v="901.66468472504698"/>
  </r>
  <r>
    <n v="311"/>
    <x v="10"/>
    <n v="31105"/>
    <x v="51"/>
    <n v="311051323"/>
    <x v="335"/>
    <x v="5"/>
    <x v="0"/>
    <n v="12859.6436754281"/>
  </r>
  <r>
    <n v="311"/>
    <x v="10"/>
    <n v="31105"/>
    <x v="51"/>
    <n v="311051323"/>
    <x v="335"/>
    <x v="5"/>
    <x v="1"/>
    <n v="1138.62969239579"/>
  </r>
  <r>
    <n v="311"/>
    <x v="10"/>
    <n v="31105"/>
    <x v="51"/>
    <n v="311051323"/>
    <x v="335"/>
    <x v="5"/>
    <x v="2"/>
    <n v="907.59855989595405"/>
  </r>
  <r>
    <n v="311"/>
    <x v="10"/>
    <n v="31105"/>
    <x v="51"/>
    <n v="311051324"/>
    <x v="336"/>
    <x v="0"/>
    <x v="0"/>
    <n v="7469"/>
  </r>
  <r>
    <n v="311"/>
    <x v="10"/>
    <n v="31105"/>
    <x v="51"/>
    <n v="311051324"/>
    <x v="336"/>
    <x v="0"/>
    <x v="1"/>
    <n v="852"/>
  </r>
  <r>
    <n v="311"/>
    <x v="10"/>
    <n v="31105"/>
    <x v="51"/>
    <n v="311051324"/>
    <x v="336"/>
    <x v="0"/>
    <x v="2"/>
    <n v="865"/>
  </r>
  <r>
    <n v="311"/>
    <x v="10"/>
    <n v="31105"/>
    <x v="51"/>
    <n v="311051324"/>
    <x v="336"/>
    <x v="1"/>
    <x v="0"/>
    <n v="7800.62145653895"/>
  </r>
  <r>
    <n v="311"/>
    <x v="10"/>
    <n v="31105"/>
    <x v="51"/>
    <n v="311051324"/>
    <x v="336"/>
    <x v="1"/>
    <x v="1"/>
    <n v="848.29522336634295"/>
  </r>
  <r>
    <n v="311"/>
    <x v="10"/>
    <n v="31105"/>
    <x v="51"/>
    <n v="311051324"/>
    <x v="336"/>
    <x v="1"/>
    <x v="2"/>
    <n v="868.06582462271695"/>
  </r>
  <r>
    <n v="311"/>
    <x v="10"/>
    <n v="31105"/>
    <x v="51"/>
    <n v="311051324"/>
    <x v="336"/>
    <x v="2"/>
    <x v="0"/>
    <n v="8124.1513253113399"/>
  </r>
  <r>
    <n v="311"/>
    <x v="10"/>
    <n v="31105"/>
    <x v="51"/>
    <n v="311051324"/>
    <x v="336"/>
    <x v="2"/>
    <x v="1"/>
    <n v="838.85877009367096"/>
  </r>
  <r>
    <n v="311"/>
    <x v="10"/>
    <n v="31105"/>
    <x v="51"/>
    <n v="311051324"/>
    <x v="336"/>
    <x v="2"/>
    <x v="2"/>
    <n v="834.267439729643"/>
  </r>
  <r>
    <n v="311"/>
    <x v="10"/>
    <n v="31105"/>
    <x v="51"/>
    <n v="311051324"/>
    <x v="336"/>
    <x v="3"/>
    <x v="0"/>
    <n v="8328.5025688224705"/>
  </r>
  <r>
    <n v="311"/>
    <x v="10"/>
    <n v="31105"/>
    <x v="51"/>
    <n v="311051324"/>
    <x v="336"/>
    <x v="3"/>
    <x v="1"/>
    <n v="860.65371736269003"/>
  </r>
  <r>
    <n v="311"/>
    <x v="10"/>
    <n v="31105"/>
    <x v="51"/>
    <n v="311051324"/>
    <x v="336"/>
    <x v="3"/>
    <x v="2"/>
    <n v="817.45501408404402"/>
  </r>
  <r>
    <n v="311"/>
    <x v="10"/>
    <n v="31105"/>
    <x v="51"/>
    <n v="311051324"/>
    <x v="336"/>
    <x v="4"/>
    <x v="0"/>
    <n v="8399.0712610636292"/>
  </r>
  <r>
    <n v="311"/>
    <x v="10"/>
    <n v="31105"/>
    <x v="51"/>
    <n v="311051324"/>
    <x v="336"/>
    <x v="4"/>
    <x v="1"/>
    <n v="886.23187999501999"/>
  </r>
  <r>
    <n v="311"/>
    <x v="10"/>
    <n v="31105"/>
    <x v="51"/>
    <n v="311051324"/>
    <x v="336"/>
    <x v="4"/>
    <x v="2"/>
    <n v="816.74730896043297"/>
  </r>
  <r>
    <n v="311"/>
    <x v="10"/>
    <n v="31105"/>
    <x v="51"/>
    <n v="311051324"/>
    <x v="336"/>
    <x v="5"/>
    <x v="0"/>
    <n v="8427.4532462457501"/>
  </r>
  <r>
    <n v="311"/>
    <x v="10"/>
    <n v="31105"/>
    <x v="51"/>
    <n v="311051324"/>
    <x v="336"/>
    <x v="5"/>
    <x v="1"/>
    <n v="888.858054889561"/>
  </r>
  <r>
    <n v="311"/>
    <x v="10"/>
    <n v="31105"/>
    <x v="51"/>
    <n v="311051324"/>
    <x v="336"/>
    <x v="5"/>
    <x v="2"/>
    <n v="843.13078709603894"/>
  </r>
  <r>
    <n v="311"/>
    <x v="10"/>
    <n v="31105"/>
    <x v="51"/>
    <n v="311051325"/>
    <x v="337"/>
    <x v="0"/>
    <x v="0"/>
    <n v="9480"/>
  </r>
  <r>
    <n v="311"/>
    <x v="10"/>
    <n v="31105"/>
    <x v="51"/>
    <n v="311051325"/>
    <x v="337"/>
    <x v="0"/>
    <x v="1"/>
    <n v="1276"/>
  </r>
  <r>
    <n v="311"/>
    <x v="10"/>
    <n v="31105"/>
    <x v="51"/>
    <n v="311051325"/>
    <x v="337"/>
    <x v="0"/>
    <x v="2"/>
    <n v="997"/>
  </r>
  <r>
    <n v="311"/>
    <x v="10"/>
    <n v="31105"/>
    <x v="51"/>
    <n v="311051325"/>
    <x v="337"/>
    <x v="1"/>
    <x v="0"/>
    <n v="10552.3056193541"/>
  </r>
  <r>
    <n v="311"/>
    <x v="10"/>
    <n v="31105"/>
    <x v="51"/>
    <n v="311051325"/>
    <x v="337"/>
    <x v="1"/>
    <x v="1"/>
    <n v="1235.2428199353801"/>
  </r>
  <r>
    <n v="311"/>
    <x v="10"/>
    <n v="31105"/>
    <x v="51"/>
    <n v="311051325"/>
    <x v="337"/>
    <x v="1"/>
    <x v="2"/>
    <n v="1093.2572969071"/>
  </r>
  <r>
    <n v="311"/>
    <x v="10"/>
    <n v="31105"/>
    <x v="51"/>
    <n v="311051325"/>
    <x v="337"/>
    <x v="2"/>
    <x v="0"/>
    <n v="11085.0955809892"/>
  </r>
  <r>
    <n v="311"/>
    <x v="10"/>
    <n v="31105"/>
    <x v="51"/>
    <n v="311051325"/>
    <x v="337"/>
    <x v="2"/>
    <x v="1"/>
    <n v="1185.19983994828"/>
  </r>
  <r>
    <n v="311"/>
    <x v="10"/>
    <n v="31105"/>
    <x v="51"/>
    <n v="311051325"/>
    <x v="337"/>
    <x v="2"/>
    <x v="2"/>
    <n v="1049.0977401322"/>
  </r>
  <r>
    <n v="311"/>
    <x v="10"/>
    <n v="31105"/>
    <x v="51"/>
    <n v="311051325"/>
    <x v="337"/>
    <x v="3"/>
    <x v="0"/>
    <n v="11457.1526906785"/>
  </r>
  <r>
    <n v="311"/>
    <x v="10"/>
    <n v="31105"/>
    <x v="51"/>
    <n v="311051325"/>
    <x v="337"/>
    <x v="3"/>
    <x v="1"/>
    <n v="1217.6172766034399"/>
  </r>
  <r>
    <n v="311"/>
    <x v="10"/>
    <n v="31105"/>
    <x v="51"/>
    <n v="311051325"/>
    <x v="337"/>
    <x v="3"/>
    <x v="2"/>
    <n v="1002.28818492153"/>
  </r>
  <r>
    <n v="311"/>
    <x v="10"/>
    <n v="31105"/>
    <x v="51"/>
    <n v="311051325"/>
    <x v="337"/>
    <x v="4"/>
    <x v="0"/>
    <n v="11591.2499200242"/>
  </r>
  <r>
    <n v="311"/>
    <x v="10"/>
    <n v="31105"/>
    <x v="51"/>
    <n v="311051325"/>
    <x v="337"/>
    <x v="4"/>
    <x v="1"/>
    <n v="1259.1336137011899"/>
  </r>
  <r>
    <n v="311"/>
    <x v="10"/>
    <n v="31105"/>
    <x v="51"/>
    <n v="311051325"/>
    <x v="337"/>
    <x v="4"/>
    <x v="2"/>
    <n v="997.96174432336704"/>
  </r>
  <r>
    <n v="311"/>
    <x v="10"/>
    <n v="31105"/>
    <x v="51"/>
    <n v="311051325"/>
    <x v="337"/>
    <x v="5"/>
    <x v="0"/>
    <n v="11550.9167778398"/>
  </r>
  <r>
    <n v="311"/>
    <x v="10"/>
    <n v="31105"/>
    <x v="51"/>
    <n v="311051325"/>
    <x v="337"/>
    <x v="5"/>
    <x v="1"/>
    <n v="1260.9763117702601"/>
  </r>
  <r>
    <n v="311"/>
    <x v="10"/>
    <n v="31105"/>
    <x v="51"/>
    <n v="311051325"/>
    <x v="337"/>
    <x v="5"/>
    <x v="2"/>
    <n v="1024.42746074464"/>
  </r>
  <r>
    <n v="311"/>
    <x v="10"/>
    <n v="31105"/>
    <x v="51"/>
    <n v="311051326"/>
    <x v="338"/>
    <x v="0"/>
    <x v="0"/>
    <n v="9689"/>
  </r>
  <r>
    <n v="311"/>
    <x v="10"/>
    <n v="31105"/>
    <x v="51"/>
    <n v="311051326"/>
    <x v="338"/>
    <x v="0"/>
    <x v="1"/>
    <n v="1209"/>
  </r>
  <r>
    <n v="311"/>
    <x v="10"/>
    <n v="31105"/>
    <x v="51"/>
    <n v="311051326"/>
    <x v="338"/>
    <x v="0"/>
    <x v="2"/>
    <n v="1089"/>
  </r>
  <r>
    <n v="311"/>
    <x v="10"/>
    <n v="31105"/>
    <x v="51"/>
    <n v="311051326"/>
    <x v="338"/>
    <x v="1"/>
    <x v="0"/>
    <n v="10771.462606753499"/>
  </r>
  <r>
    <n v="311"/>
    <x v="10"/>
    <n v="31105"/>
    <x v="51"/>
    <n v="311051326"/>
    <x v="338"/>
    <x v="1"/>
    <x v="1"/>
    <n v="1244.1084574409599"/>
  </r>
  <r>
    <n v="311"/>
    <x v="10"/>
    <n v="31105"/>
    <x v="51"/>
    <n v="311051326"/>
    <x v="338"/>
    <x v="1"/>
    <x v="2"/>
    <n v="1129.22501962912"/>
  </r>
  <r>
    <n v="311"/>
    <x v="10"/>
    <n v="31105"/>
    <x v="51"/>
    <n v="311051326"/>
    <x v="338"/>
    <x v="2"/>
    <x v="0"/>
    <n v="11833.6685594676"/>
  </r>
  <r>
    <n v="311"/>
    <x v="10"/>
    <n v="31105"/>
    <x v="51"/>
    <n v="311051326"/>
    <x v="338"/>
    <x v="2"/>
    <x v="1"/>
    <n v="1256.27835428966"/>
  </r>
  <r>
    <n v="311"/>
    <x v="10"/>
    <n v="31105"/>
    <x v="51"/>
    <n v="311051326"/>
    <x v="338"/>
    <x v="2"/>
    <x v="2"/>
    <n v="1159.6232585717801"/>
  </r>
  <r>
    <n v="311"/>
    <x v="10"/>
    <n v="31105"/>
    <x v="51"/>
    <n v="311051326"/>
    <x v="338"/>
    <x v="3"/>
    <x v="0"/>
    <n v="12716.0389221158"/>
  </r>
  <r>
    <n v="311"/>
    <x v="10"/>
    <n v="31105"/>
    <x v="51"/>
    <n v="311051326"/>
    <x v="338"/>
    <x v="3"/>
    <x v="1"/>
    <n v="1330.14652211926"/>
  </r>
  <r>
    <n v="311"/>
    <x v="10"/>
    <n v="31105"/>
    <x v="51"/>
    <n v="311051326"/>
    <x v="338"/>
    <x v="3"/>
    <x v="2"/>
    <n v="1164.30514767812"/>
  </r>
  <r>
    <n v="311"/>
    <x v="10"/>
    <n v="31105"/>
    <x v="51"/>
    <n v="311051326"/>
    <x v="338"/>
    <x v="4"/>
    <x v="0"/>
    <n v="13208.4826864467"/>
  </r>
  <r>
    <n v="311"/>
    <x v="10"/>
    <n v="31105"/>
    <x v="51"/>
    <n v="311051326"/>
    <x v="338"/>
    <x v="4"/>
    <x v="1"/>
    <n v="1401.7770491996"/>
  </r>
  <r>
    <n v="311"/>
    <x v="10"/>
    <n v="31105"/>
    <x v="51"/>
    <n v="311051326"/>
    <x v="338"/>
    <x v="4"/>
    <x v="2"/>
    <n v="1187.53595657493"/>
  </r>
  <r>
    <n v="311"/>
    <x v="10"/>
    <n v="31105"/>
    <x v="51"/>
    <n v="311051326"/>
    <x v="338"/>
    <x v="5"/>
    <x v="0"/>
    <n v="13404.675326619301"/>
  </r>
  <r>
    <n v="311"/>
    <x v="10"/>
    <n v="31105"/>
    <x v="51"/>
    <n v="311051326"/>
    <x v="338"/>
    <x v="5"/>
    <x v="1"/>
    <n v="1421.3827474529301"/>
  </r>
  <r>
    <n v="311"/>
    <x v="10"/>
    <n v="31105"/>
    <x v="51"/>
    <n v="311051326"/>
    <x v="338"/>
    <x v="5"/>
    <x v="2"/>
    <n v="1232.01079168706"/>
  </r>
  <r>
    <n v="311"/>
    <x v="10"/>
    <n v="31105"/>
    <x v="51"/>
    <n v="311051327"/>
    <x v="339"/>
    <x v="0"/>
    <x v="0"/>
    <n v="10061"/>
  </r>
  <r>
    <n v="311"/>
    <x v="10"/>
    <n v="31105"/>
    <x v="51"/>
    <n v="311051327"/>
    <x v="339"/>
    <x v="0"/>
    <x v="1"/>
    <n v="1189"/>
  </r>
  <r>
    <n v="311"/>
    <x v="10"/>
    <n v="31105"/>
    <x v="51"/>
    <n v="311051327"/>
    <x v="339"/>
    <x v="0"/>
    <x v="2"/>
    <n v="1004"/>
  </r>
  <r>
    <n v="311"/>
    <x v="10"/>
    <n v="31105"/>
    <x v="51"/>
    <n v="311051327"/>
    <x v="339"/>
    <x v="1"/>
    <x v="0"/>
    <n v="10598.0510673962"/>
  </r>
  <r>
    <n v="311"/>
    <x v="10"/>
    <n v="31105"/>
    <x v="51"/>
    <n v="311051327"/>
    <x v="339"/>
    <x v="1"/>
    <x v="1"/>
    <n v="1152.8213133786101"/>
  </r>
  <r>
    <n v="311"/>
    <x v="10"/>
    <n v="31105"/>
    <x v="51"/>
    <n v="311051327"/>
    <x v="339"/>
    <x v="1"/>
    <x v="2"/>
    <n v="1046.75391578414"/>
  </r>
  <r>
    <n v="311"/>
    <x v="10"/>
    <n v="31105"/>
    <x v="51"/>
    <n v="311051327"/>
    <x v="339"/>
    <x v="2"/>
    <x v="0"/>
    <n v="10910.4811116401"/>
  </r>
  <r>
    <n v="311"/>
    <x v="10"/>
    <n v="31105"/>
    <x v="51"/>
    <n v="311051327"/>
    <x v="339"/>
    <x v="2"/>
    <x v="1"/>
    <n v="1084.23764030096"/>
  </r>
  <r>
    <n v="311"/>
    <x v="10"/>
    <n v="31105"/>
    <x v="51"/>
    <n v="311051327"/>
    <x v="339"/>
    <x v="2"/>
    <x v="2"/>
    <n v="1017.7967299327501"/>
  </r>
  <r>
    <n v="311"/>
    <x v="10"/>
    <n v="31105"/>
    <x v="51"/>
    <n v="311051327"/>
    <x v="339"/>
    <x v="3"/>
    <x v="0"/>
    <n v="11117.7265738529"/>
  </r>
  <r>
    <n v="311"/>
    <x v="10"/>
    <n v="31105"/>
    <x v="51"/>
    <n v="311051327"/>
    <x v="339"/>
    <x v="3"/>
    <x v="1"/>
    <n v="1087.3401374586001"/>
  </r>
  <r>
    <n v="311"/>
    <x v="10"/>
    <n v="31105"/>
    <x v="51"/>
    <n v="311051327"/>
    <x v="339"/>
    <x v="3"/>
    <x v="2"/>
    <n v="963.26318433165898"/>
  </r>
  <r>
    <n v="311"/>
    <x v="10"/>
    <n v="31105"/>
    <x v="51"/>
    <n v="311051327"/>
    <x v="339"/>
    <x v="4"/>
    <x v="0"/>
    <n v="11166.2634320458"/>
  </r>
  <r>
    <n v="311"/>
    <x v="10"/>
    <n v="31105"/>
    <x v="51"/>
    <n v="311051327"/>
    <x v="339"/>
    <x v="4"/>
    <x v="1"/>
    <n v="1108.45649167339"/>
  </r>
  <r>
    <n v="311"/>
    <x v="10"/>
    <n v="31105"/>
    <x v="51"/>
    <n v="311051327"/>
    <x v="339"/>
    <x v="4"/>
    <x v="2"/>
    <n v="951.99734908669097"/>
  </r>
  <r>
    <n v="311"/>
    <x v="10"/>
    <n v="31105"/>
    <x v="51"/>
    <n v="311051327"/>
    <x v="339"/>
    <x v="5"/>
    <x v="0"/>
    <n v="11168.8549917"/>
  </r>
  <r>
    <n v="311"/>
    <x v="10"/>
    <n v="31105"/>
    <x v="51"/>
    <n v="311051327"/>
    <x v="339"/>
    <x v="5"/>
    <x v="1"/>
    <n v="1108.7718668232501"/>
  </r>
  <r>
    <n v="311"/>
    <x v="10"/>
    <n v="31105"/>
    <x v="51"/>
    <n v="311051327"/>
    <x v="339"/>
    <x v="5"/>
    <x v="2"/>
    <n v="973.46646173296404"/>
  </r>
  <r>
    <n v="311"/>
    <x v="10"/>
    <n v="31105"/>
    <x v="51"/>
    <n v="311051328"/>
    <x v="340"/>
    <x v="0"/>
    <x v="0"/>
    <n v="6405"/>
  </r>
  <r>
    <n v="311"/>
    <x v="10"/>
    <n v="31105"/>
    <x v="51"/>
    <n v="311051328"/>
    <x v="340"/>
    <x v="0"/>
    <x v="1"/>
    <n v="867"/>
  </r>
  <r>
    <n v="311"/>
    <x v="10"/>
    <n v="31105"/>
    <x v="51"/>
    <n v="311051328"/>
    <x v="340"/>
    <x v="0"/>
    <x v="2"/>
    <n v="651"/>
  </r>
  <r>
    <n v="311"/>
    <x v="10"/>
    <n v="31105"/>
    <x v="51"/>
    <n v="311051328"/>
    <x v="340"/>
    <x v="1"/>
    <x v="0"/>
    <n v="7168.3271005891502"/>
  </r>
  <r>
    <n v="311"/>
    <x v="10"/>
    <n v="31105"/>
    <x v="51"/>
    <n v="311051328"/>
    <x v="340"/>
    <x v="1"/>
    <x v="1"/>
    <n v="789.87619405919497"/>
  </r>
  <r>
    <n v="311"/>
    <x v="10"/>
    <n v="31105"/>
    <x v="51"/>
    <n v="311051328"/>
    <x v="340"/>
    <x v="1"/>
    <x v="2"/>
    <n v="744.18356702304095"/>
  </r>
  <r>
    <n v="311"/>
    <x v="10"/>
    <n v="31105"/>
    <x v="51"/>
    <n v="311051328"/>
    <x v="340"/>
    <x v="2"/>
    <x v="0"/>
    <n v="7502.4969167361496"/>
  </r>
  <r>
    <n v="311"/>
    <x v="10"/>
    <n v="31105"/>
    <x v="51"/>
    <n v="311051328"/>
    <x v="340"/>
    <x v="2"/>
    <x v="1"/>
    <n v="741.47657601356696"/>
  </r>
  <r>
    <n v="311"/>
    <x v="10"/>
    <n v="31105"/>
    <x v="51"/>
    <n v="311051328"/>
    <x v="340"/>
    <x v="2"/>
    <x v="2"/>
    <n v="700.05257217687097"/>
  </r>
  <r>
    <n v="311"/>
    <x v="10"/>
    <n v="31105"/>
    <x v="51"/>
    <n v="311051328"/>
    <x v="340"/>
    <x v="3"/>
    <x v="0"/>
    <n v="7718.6067922907596"/>
  </r>
  <r>
    <n v="311"/>
    <x v="10"/>
    <n v="31105"/>
    <x v="51"/>
    <n v="311051328"/>
    <x v="340"/>
    <x v="3"/>
    <x v="1"/>
    <n v="747.39460450229296"/>
  </r>
  <r>
    <n v="311"/>
    <x v="10"/>
    <n v="31105"/>
    <x v="51"/>
    <n v="311051328"/>
    <x v="340"/>
    <x v="3"/>
    <x v="2"/>
    <n v="656.89666712661995"/>
  </r>
  <r>
    <n v="311"/>
    <x v="10"/>
    <n v="31105"/>
    <x v="51"/>
    <n v="311051328"/>
    <x v="340"/>
    <x v="4"/>
    <x v="0"/>
    <n v="7789.1669633421297"/>
  </r>
  <r>
    <n v="311"/>
    <x v="10"/>
    <n v="31105"/>
    <x v="51"/>
    <n v="311051328"/>
    <x v="340"/>
    <x v="4"/>
    <x v="1"/>
    <n v="756.15308245135202"/>
  </r>
  <r>
    <n v="311"/>
    <x v="10"/>
    <n v="31105"/>
    <x v="51"/>
    <n v="311051328"/>
    <x v="340"/>
    <x v="4"/>
    <x v="2"/>
    <n v="648.23515559416398"/>
  </r>
  <r>
    <n v="311"/>
    <x v="10"/>
    <n v="31105"/>
    <x v="51"/>
    <n v="311051328"/>
    <x v="340"/>
    <x v="5"/>
    <x v="0"/>
    <n v="7821.9310220244697"/>
  </r>
  <r>
    <n v="311"/>
    <x v="10"/>
    <n v="31105"/>
    <x v="51"/>
    <n v="311051328"/>
    <x v="340"/>
    <x v="5"/>
    <x v="1"/>
    <n v="748.35035803028802"/>
  </r>
  <r>
    <n v="311"/>
    <x v="10"/>
    <n v="31105"/>
    <x v="51"/>
    <n v="311051328"/>
    <x v="340"/>
    <x v="5"/>
    <x v="2"/>
    <n v="659.039680735312"/>
  </r>
  <r>
    <n v="311"/>
    <x v="10"/>
    <n v="31106"/>
    <x v="52"/>
    <n v="311061329"/>
    <x v="341"/>
    <x v="0"/>
    <x v="0"/>
    <n v="5600"/>
  </r>
  <r>
    <n v="311"/>
    <x v="10"/>
    <n v="31106"/>
    <x v="52"/>
    <n v="311061329"/>
    <x v="341"/>
    <x v="0"/>
    <x v="1"/>
    <n v="739"/>
  </r>
  <r>
    <n v="311"/>
    <x v="10"/>
    <n v="31106"/>
    <x v="52"/>
    <n v="311061329"/>
    <x v="341"/>
    <x v="0"/>
    <x v="2"/>
    <n v="642"/>
  </r>
  <r>
    <n v="311"/>
    <x v="10"/>
    <n v="31106"/>
    <x v="52"/>
    <n v="311061329"/>
    <x v="341"/>
    <x v="1"/>
    <x v="0"/>
    <n v="6119.7537986935904"/>
  </r>
  <r>
    <n v="311"/>
    <x v="10"/>
    <n v="31106"/>
    <x v="52"/>
    <n v="311061329"/>
    <x v="341"/>
    <x v="1"/>
    <x v="1"/>
    <n v="698.41208851657495"/>
  </r>
  <r>
    <n v="311"/>
    <x v="10"/>
    <n v="31106"/>
    <x v="52"/>
    <n v="311061329"/>
    <x v="341"/>
    <x v="1"/>
    <x v="2"/>
    <n v="735.14152522026097"/>
  </r>
  <r>
    <n v="311"/>
    <x v="10"/>
    <n v="31106"/>
    <x v="52"/>
    <n v="311061329"/>
    <x v="341"/>
    <x v="2"/>
    <x v="0"/>
    <n v="6547.9199022139501"/>
  </r>
  <r>
    <n v="311"/>
    <x v="10"/>
    <n v="31106"/>
    <x v="52"/>
    <n v="311061329"/>
    <x v="341"/>
    <x v="2"/>
    <x v="1"/>
    <n v="669.43119095769202"/>
  </r>
  <r>
    <n v="311"/>
    <x v="10"/>
    <n v="31106"/>
    <x v="52"/>
    <n v="311061329"/>
    <x v="341"/>
    <x v="2"/>
    <x v="2"/>
    <n v="725.67621581250398"/>
  </r>
  <r>
    <n v="311"/>
    <x v="10"/>
    <n v="31106"/>
    <x v="52"/>
    <n v="311061329"/>
    <x v="341"/>
    <x v="3"/>
    <x v="0"/>
    <n v="6830.0058322307004"/>
  </r>
  <r>
    <n v="311"/>
    <x v="10"/>
    <n v="31106"/>
    <x v="52"/>
    <n v="311061329"/>
    <x v="341"/>
    <x v="3"/>
    <x v="1"/>
    <n v="693.43550705849805"/>
  </r>
  <r>
    <n v="311"/>
    <x v="10"/>
    <n v="31106"/>
    <x v="52"/>
    <n v="311061329"/>
    <x v="341"/>
    <x v="3"/>
    <x v="2"/>
    <n v="694.099768485666"/>
  </r>
  <r>
    <n v="311"/>
    <x v="10"/>
    <n v="31106"/>
    <x v="52"/>
    <n v="311061329"/>
    <x v="341"/>
    <x v="4"/>
    <x v="0"/>
    <n v="6936.4242931777899"/>
  </r>
  <r>
    <n v="311"/>
    <x v="10"/>
    <n v="31106"/>
    <x v="52"/>
    <n v="311061329"/>
    <x v="341"/>
    <x v="4"/>
    <x v="1"/>
    <n v="716.54109709750105"/>
  </r>
  <r>
    <n v="311"/>
    <x v="10"/>
    <n v="31106"/>
    <x v="52"/>
    <n v="311061329"/>
    <x v="341"/>
    <x v="4"/>
    <x v="2"/>
    <n v="695.80731155262504"/>
  </r>
  <r>
    <n v="311"/>
    <x v="10"/>
    <n v="31106"/>
    <x v="52"/>
    <n v="311061329"/>
    <x v="341"/>
    <x v="5"/>
    <x v="0"/>
    <n v="7001.8910595429697"/>
  </r>
  <r>
    <n v="311"/>
    <x v="10"/>
    <n v="31106"/>
    <x v="52"/>
    <n v="311061329"/>
    <x v="341"/>
    <x v="5"/>
    <x v="1"/>
    <n v="720.75971076999201"/>
  </r>
  <r>
    <n v="311"/>
    <x v="10"/>
    <n v="31106"/>
    <x v="52"/>
    <n v="311061329"/>
    <x v="341"/>
    <x v="5"/>
    <x v="2"/>
    <n v="718.40553467830205"/>
  </r>
  <r>
    <n v="311"/>
    <x v="10"/>
    <n v="31106"/>
    <x v="52"/>
    <n v="311061330"/>
    <x v="342"/>
    <x v="0"/>
    <x v="0"/>
    <n v="8428"/>
  </r>
  <r>
    <n v="311"/>
    <x v="10"/>
    <n v="31106"/>
    <x v="52"/>
    <n v="311061330"/>
    <x v="342"/>
    <x v="0"/>
    <x v="1"/>
    <n v="1169"/>
  </r>
  <r>
    <n v="311"/>
    <x v="10"/>
    <n v="31106"/>
    <x v="52"/>
    <n v="311061330"/>
    <x v="342"/>
    <x v="0"/>
    <x v="2"/>
    <n v="943"/>
  </r>
  <r>
    <n v="311"/>
    <x v="10"/>
    <n v="31106"/>
    <x v="52"/>
    <n v="311061330"/>
    <x v="342"/>
    <x v="1"/>
    <x v="0"/>
    <n v="9196.0876299159008"/>
  </r>
  <r>
    <n v="311"/>
    <x v="10"/>
    <n v="31106"/>
    <x v="52"/>
    <n v="311061330"/>
    <x v="342"/>
    <x v="1"/>
    <x v="1"/>
    <n v="1049.2571635531499"/>
  </r>
  <r>
    <n v="311"/>
    <x v="10"/>
    <n v="31106"/>
    <x v="52"/>
    <n v="311061330"/>
    <x v="342"/>
    <x v="1"/>
    <x v="2"/>
    <n v="1056.2447559603199"/>
  </r>
  <r>
    <n v="311"/>
    <x v="10"/>
    <n v="31106"/>
    <x v="52"/>
    <n v="311061330"/>
    <x v="342"/>
    <x v="2"/>
    <x v="0"/>
    <n v="9603.6106989017007"/>
  </r>
  <r>
    <n v="311"/>
    <x v="10"/>
    <n v="31106"/>
    <x v="52"/>
    <n v="311061330"/>
    <x v="342"/>
    <x v="2"/>
    <x v="1"/>
    <n v="983.13825158177497"/>
  </r>
  <r>
    <n v="311"/>
    <x v="10"/>
    <n v="31106"/>
    <x v="52"/>
    <n v="311061330"/>
    <x v="342"/>
    <x v="2"/>
    <x v="2"/>
    <n v="1015.3809418015099"/>
  </r>
  <r>
    <n v="311"/>
    <x v="10"/>
    <n v="31106"/>
    <x v="52"/>
    <n v="311061330"/>
    <x v="342"/>
    <x v="3"/>
    <x v="0"/>
    <n v="9906.0040203107292"/>
  </r>
  <r>
    <n v="311"/>
    <x v="10"/>
    <n v="31106"/>
    <x v="52"/>
    <n v="311061330"/>
    <x v="342"/>
    <x v="3"/>
    <x v="1"/>
    <n v="1000.58895788903"/>
  </r>
  <r>
    <n v="311"/>
    <x v="10"/>
    <n v="31106"/>
    <x v="52"/>
    <n v="311061330"/>
    <x v="342"/>
    <x v="3"/>
    <x v="2"/>
    <n v="958.29462853524001"/>
  </r>
  <r>
    <n v="311"/>
    <x v="10"/>
    <n v="31106"/>
    <x v="52"/>
    <n v="311061330"/>
    <x v="342"/>
    <x v="4"/>
    <x v="0"/>
    <n v="10034.974599462001"/>
  </r>
  <r>
    <n v="311"/>
    <x v="10"/>
    <n v="31106"/>
    <x v="52"/>
    <n v="311061330"/>
    <x v="342"/>
    <x v="4"/>
    <x v="1"/>
    <n v="1025.4306359904399"/>
  </r>
  <r>
    <n v="311"/>
    <x v="10"/>
    <n v="31106"/>
    <x v="52"/>
    <n v="311061330"/>
    <x v="342"/>
    <x v="4"/>
    <x v="2"/>
    <n v="954.06939400850604"/>
  </r>
  <r>
    <n v="311"/>
    <x v="10"/>
    <n v="31106"/>
    <x v="52"/>
    <n v="311061330"/>
    <x v="342"/>
    <x v="5"/>
    <x v="0"/>
    <n v="10110.6497427125"/>
  </r>
  <r>
    <n v="311"/>
    <x v="10"/>
    <n v="31106"/>
    <x v="52"/>
    <n v="311061330"/>
    <x v="342"/>
    <x v="5"/>
    <x v="1"/>
    <n v="1026.95452657486"/>
  </r>
  <r>
    <n v="311"/>
    <x v="10"/>
    <n v="31106"/>
    <x v="52"/>
    <n v="311061330"/>
    <x v="342"/>
    <x v="5"/>
    <x v="2"/>
    <n v="978.30873225539403"/>
  </r>
  <r>
    <n v="311"/>
    <x v="10"/>
    <n v="31106"/>
    <x v="52"/>
    <n v="311061331"/>
    <x v="343"/>
    <x v="0"/>
    <x v="0"/>
    <n v="5073"/>
  </r>
  <r>
    <n v="311"/>
    <x v="10"/>
    <n v="31106"/>
    <x v="52"/>
    <n v="311061331"/>
    <x v="343"/>
    <x v="0"/>
    <x v="1"/>
    <n v="739"/>
  </r>
  <r>
    <n v="311"/>
    <x v="10"/>
    <n v="31106"/>
    <x v="52"/>
    <n v="311061331"/>
    <x v="343"/>
    <x v="0"/>
    <x v="2"/>
    <n v="645"/>
  </r>
  <r>
    <n v="311"/>
    <x v="10"/>
    <n v="31106"/>
    <x v="52"/>
    <n v="311061331"/>
    <x v="343"/>
    <x v="1"/>
    <x v="0"/>
    <n v="5341.2605895732604"/>
  </r>
  <r>
    <n v="311"/>
    <x v="10"/>
    <n v="31106"/>
    <x v="52"/>
    <n v="311061331"/>
    <x v="343"/>
    <x v="1"/>
    <x v="1"/>
    <n v="718.62549847922196"/>
  </r>
  <r>
    <n v="311"/>
    <x v="10"/>
    <n v="31106"/>
    <x v="52"/>
    <n v="311061331"/>
    <x v="343"/>
    <x v="1"/>
    <x v="2"/>
    <n v="625.94596472826197"/>
  </r>
  <r>
    <n v="311"/>
    <x v="10"/>
    <n v="31106"/>
    <x v="52"/>
    <n v="311061331"/>
    <x v="343"/>
    <x v="2"/>
    <x v="0"/>
    <n v="5481.2518506373199"/>
  </r>
  <r>
    <n v="311"/>
    <x v="10"/>
    <n v="31106"/>
    <x v="52"/>
    <n v="311061331"/>
    <x v="343"/>
    <x v="2"/>
    <x v="1"/>
    <n v="691.67925110681097"/>
  </r>
  <r>
    <n v="311"/>
    <x v="10"/>
    <n v="31106"/>
    <x v="52"/>
    <n v="311061331"/>
    <x v="343"/>
    <x v="2"/>
    <x v="2"/>
    <n v="599.48546310725203"/>
  </r>
  <r>
    <n v="311"/>
    <x v="10"/>
    <n v="31106"/>
    <x v="52"/>
    <n v="311061331"/>
    <x v="343"/>
    <x v="3"/>
    <x v="0"/>
    <n v="5571.9816495996902"/>
  </r>
  <r>
    <n v="311"/>
    <x v="10"/>
    <n v="31106"/>
    <x v="52"/>
    <n v="311061331"/>
    <x v="343"/>
    <x v="3"/>
    <x v="1"/>
    <n v="695.46612726441299"/>
  </r>
  <r>
    <n v="311"/>
    <x v="10"/>
    <n v="31106"/>
    <x v="52"/>
    <n v="311061331"/>
    <x v="343"/>
    <x v="3"/>
    <x v="2"/>
    <n v="576.24342769875204"/>
  </r>
  <r>
    <n v="311"/>
    <x v="10"/>
    <n v="31106"/>
    <x v="52"/>
    <n v="311061331"/>
    <x v="343"/>
    <x v="4"/>
    <x v="0"/>
    <n v="5589.7234821321299"/>
  </r>
  <r>
    <n v="311"/>
    <x v="10"/>
    <n v="31106"/>
    <x v="52"/>
    <n v="311061331"/>
    <x v="343"/>
    <x v="4"/>
    <x v="1"/>
    <n v="707.36643272189599"/>
  </r>
  <r>
    <n v="311"/>
    <x v="10"/>
    <n v="31106"/>
    <x v="52"/>
    <n v="311061331"/>
    <x v="343"/>
    <x v="4"/>
    <x v="2"/>
    <n v="570.43792548813997"/>
  </r>
  <r>
    <n v="311"/>
    <x v="10"/>
    <n v="31106"/>
    <x v="52"/>
    <n v="311061331"/>
    <x v="343"/>
    <x v="5"/>
    <x v="0"/>
    <n v="5588.48080853174"/>
  </r>
  <r>
    <n v="311"/>
    <x v="10"/>
    <n v="31106"/>
    <x v="52"/>
    <n v="311061331"/>
    <x v="343"/>
    <x v="5"/>
    <x v="1"/>
    <n v="705.03221675856298"/>
  </r>
  <r>
    <n v="311"/>
    <x v="10"/>
    <n v="31106"/>
    <x v="52"/>
    <n v="311061331"/>
    <x v="343"/>
    <x v="5"/>
    <x v="2"/>
    <n v="581.44738012584003"/>
  </r>
  <r>
    <n v="311"/>
    <x v="10"/>
    <n v="31106"/>
    <x v="52"/>
    <n v="311061332"/>
    <x v="344"/>
    <x v="0"/>
    <x v="0"/>
    <n v="12754"/>
  </r>
  <r>
    <n v="311"/>
    <x v="10"/>
    <n v="31106"/>
    <x v="52"/>
    <n v="311061332"/>
    <x v="344"/>
    <x v="0"/>
    <x v="1"/>
    <n v="1586"/>
  </r>
  <r>
    <n v="311"/>
    <x v="10"/>
    <n v="31106"/>
    <x v="52"/>
    <n v="311061332"/>
    <x v="344"/>
    <x v="0"/>
    <x v="2"/>
    <n v="1312"/>
  </r>
  <r>
    <n v="311"/>
    <x v="10"/>
    <n v="31106"/>
    <x v="52"/>
    <n v="311061332"/>
    <x v="344"/>
    <x v="1"/>
    <x v="0"/>
    <n v="13282.042120861301"/>
  </r>
  <r>
    <n v="311"/>
    <x v="10"/>
    <n v="31106"/>
    <x v="52"/>
    <n v="311061332"/>
    <x v="344"/>
    <x v="1"/>
    <x v="1"/>
    <n v="1540.8561303664701"/>
  </r>
  <r>
    <n v="311"/>
    <x v="10"/>
    <n v="31106"/>
    <x v="52"/>
    <n v="311061332"/>
    <x v="344"/>
    <x v="1"/>
    <x v="2"/>
    <n v="1285.6329600464201"/>
  </r>
  <r>
    <n v="311"/>
    <x v="10"/>
    <n v="31106"/>
    <x v="52"/>
    <n v="311061332"/>
    <x v="344"/>
    <x v="2"/>
    <x v="0"/>
    <n v="13585.0157759333"/>
  </r>
  <r>
    <n v="311"/>
    <x v="10"/>
    <n v="31106"/>
    <x v="52"/>
    <n v="311061332"/>
    <x v="344"/>
    <x v="2"/>
    <x v="1"/>
    <n v="1477.17260249369"/>
  </r>
  <r>
    <n v="311"/>
    <x v="10"/>
    <n v="31106"/>
    <x v="52"/>
    <n v="311061332"/>
    <x v="344"/>
    <x v="2"/>
    <x v="2"/>
    <n v="1249.79047423257"/>
  </r>
  <r>
    <n v="311"/>
    <x v="10"/>
    <n v="31106"/>
    <x v="52"/>
    <n v="311061332"/>
    <x v="344"/>
    <x v="3"/>
    <x v="0"/>
    <n v="13765.1815119234"/>
  </r>
  <r>
    <n v="311"/>
    <x v="10"/>
    <n v="31106"/>
    <x v="52"/>
    <n v="311061332"/>
    <x v="344"/>
    <x v="3"/>
    <x v="1"/>
    <n v="1514.527031845"/>
  </r>
  <r>
    <n v="311"/>
    <x v="10"/>
    <n v="31106"/>
    <x v="52"/>
    <n v="311061332"/>
    <x v="344"/>
    <x v="3"/>
    <x v="2"/>
    <n v="1191.8666134216501"/>
  </r>
  <r>
    <n v="311"/>
    <x v="10"/>
    <n v="31106"/>
    <x v="52"/>
    <n v="311061332"/>
    <x v="344"/>
    <x v="4"/>
    <x v="0"/>
    <n v="13783.5567192167"/>
  </r>
  <r>
    <n v="311"/>
    <x v="10"/>
    <n v="31106"/>
    <x v="52"/>
    <n v="311061332"/>
    <x v="344"/>
    <x v="4"/>
    <x v="1"/>
    <n v="1564.20733180813"/>
  </r>
  <r>
    <n v="311"/>
    <x v="10"/>
    <n v="31106"/>
    <x v="52"/>
    <n v="311061332"/>
    <x v="344"/>
    <x v="4"/>
    <x v="2"/>
    <n v="1192.1825585344"/>
  </r>
  <r>
    <n v="311"/>
    <x v="10"/>
    <n v="31106"/>
    <x v="52"/>
    <n v="311061332"/>
    <x v="344"/>
    <x v="5"/>
    <x v="0"/>
    <n v="13760.1746339572"/>
  </r>
  <r>
    <n v="311"/>
    <x v="10"/>
    <n v="31106"/>
    <x v="52"/>
    <n v="311061332"/>
    <x v="344"/>
    <x v="5"/>
    <x v="1"/>
    <n v="1578.8084494857901"/>
  </r>
  <r>
    <n v="311"/>
    <x v="10"/>
    <n v="31106"/>
    <x v="52"/>
    <n v="311061332"/>
    <x v="344"/>
    <x v="5"/>
    <x v="2"/>
    <n v="1231.4113203437701"/>
  </r>
  <r>
    <n v="311"/>
    <x v="10"/>
    <n v="31106"/>
    <x v="52"/>
    <n v="311061333"/>
    <x v="345"/>
    <x v="0"/>
    <x v="0"/>
    <n v="8562"/>
  </r>
  <r>
    <n v="311"/>
    <x v="10"/>
    <n v="31106"/>
    <x v="52"/>
    <n v="311061333"/>
    <x v="345"/>
    <x v="0"/>
    <x v="1"/>
    <n v="1075"/>
  </r>
  <r>
    <n v="311"/>
    <x v="10"/>
    <n v="31106"/>
    <x v="52"/>
    <n v="311061333"/>
    <x v="345"/>
    <x v="0"/>
    <x v="2"/>
    <n v="924"/>
  </r>
  <r>
    <n v="311"/>
    <x v="10"/>
    <n v="31106"/>
    <x v="52"/>
    <n v="311061333"/>
    <x v="345"/>
    <x v="1"/>
    <x v="0"/>
    <n v="8766.2378272411006"/>
  </r>
  <r>
    <n v="311"/>
    <x v="10"/>
    <n v="31106"/>
    <x v="52"/>
    <n v="311061333"/>
    <x v="345"/>
    <x v="1"/>
    <x v="1"/>
    <n v="1116.10764887298"/>
  </r>
  <r>
    <n v="311"/>
    <x v="10"/>
    <n v="31106"/>
    <x v="52"/>
    <n v="311061333"/>
    <x v="345"/>
    <x v="1"/>
    <x v="2"/>
    <n v="962.79241343291596"/>
  </r>
  <r>
    <n v="311"/>
    <x v="10"/>
    <n v="31106"/>
    <x v="52"/>
    <n v="311061333"/>
    <x v="345"/>
    <x v="2"/>
    <x v="0"/>
    <n v="8985.7554554201506"/>
  </r>
  <r>
    <n v="311"/>
    <x v="10"/>
    <n v="31106"/>
    <x v="52"/>
    <n v="311061333"/>
    <x v="345"/>
    <x v="2"/>
    <x v="1"/>
    <n v="1087.9976381173501"/>
  </r>
  <r>
    <n v="311"/>
    <x v="10"/>
    <n v="31106"/>
    <x v="52"/>
    <n v="311061333"/>
    <x v="345"/>
    <x v="2"/>
    <x v="2"/>
    <n v="969.34148941619901"/>
  </r>
  <r>
    <n v="311"/>
    <x v="10"/>
    <n v="31106"/>
    <x v="52"/>
    <n v="311061333"/>
    <x v="345"/>
    <x v="3"/>
    <x v="0"/>
    <n v="9163.4942903189694"/>
  </r>
  <r>
    <n v="311"/>
    <x v="10"/>
    <n v="31106"/>
    <x v="52"/>
    <n v="311061333"/>
    <x v="345"/>
    <x v="3"/>
    <x v="1"/>
    <n v="1109.4206931773699"/>
  </r>
  <r>
    <n v="311"/>
    <x v="10"/>
    <n v="31106"/>
    <x v="52"/>
    <n v="311061333"/>
    <x v="345"/>
    <x v="3"/>
    <x v="2"/>
    <n v="946.33976613337495"/>
  </r>
  <r>
    <n v="311"/>
    <x v="10"/>
    <n v="31106"/>
    <x v="52"/>
    <n v="311061333"/>
    <x v="345"/>
    <x v="4"/>
    <x v="0"/>
    <n v="9241.65562202826"/>
  </r>
  <r>
    <n v="311"/>
    <x v="10"/>
    <n v="31106"/>
    <x v="52"/>
    <n v="311061333"/>
    <x v="345"/>
    <x v="4"/>
    <x v="1"/>
    <n v="1142.09056154879"/>
  </r>
  <r>
    <n v="311"/>
    <x v="10"/>
    <n v="31106"/>
    <x v="52"/>
    <n v="311061333"/>
    <x v="345"/>
    <x v="4"/>
    <x v="2"/>
    <n v="946.397873252144"/>
  </r>
  <r>
    <n v="311"/>
    <x v="10"/>
    <n v="31106"/>
    <x v="52"/>
    <n v="311061333"/>
    <x v="345"/>
    <x v="5"/>
    <x v="0"/>
    <n v="9284.2751624016"/>
  </r>
  <r>
    <n v="311"/>
    <x v="10"/>
    <n v="31106"/>
    <x v="52"/>
    <n v="311061333"/>
    <x v="345"/>
    <x v="5"/>
    <x v="1"/>
    <n v="1149.07906662715"/>
  </r>
  <r>
    <n v="311"/>
    <x v="10"/>
    <n v="31106"/>
    <x v="52"/>
    <n v="311061333"/>
    <x v="345"/>
    <x v="5"/>
    <x v="2"/>
    <n v="974.88100802637496"/>
  </r>
  <r>
    <n v="311"/>
    <x v="10"/>
    <n v="31106"/>
    <x v="52"/>
    <n v="311061334"/>
    <x v="346"/>
    <x v="0"/>
    <x v="0"/>
    <n v="8385"/>
  </r>
  <r>
    <n v="311"/>
    <x v="10"/>
    <n v="31106"/>
    <x v="52"/>
    <n v="311061334"/>
    <x v="346"/>
    <x v="0"/>
    <x v="1"/>
    <n v="867"/>
  </r>
  <r>
    <n v="311"/>
    <x v="10"/>
    <n v="31106"/>
    <x v="52"/>
    <n v="311061334"/>
    <x v="346"/>
    <x v="0"/>
    <x v="2"/>
    <n v="713"/>
  </r>
  <r>
    <n v="311"/>
    <x v="10"/>
    <n v="31106"/>
    <x v="52"/>
    <n v="311061334"/>
    <x v="346"/>
    <x v="1"/>
    <x v="0"/>
    <n v="8791.0196657116303"/>
  </r>
  <r>
    <n v="311"/>
    <x v="10"/>
    <n v="31106"/>
    <x v="52"/>
    <n v="311061334"/>
    <x v="346"/>
    <x v="1"/>
    <x v="1"/>
    <n v="843.667465849265"/>
  </r>
  <r>
    <n v="311"/>
    <x v="10"/>
    <n v="31106"/>
    <x v="52"/>
    <n v="311061334"/>
    <x v="346"/>
    <x v="1"/>
    <x v="2"/>
    <n v="758.45841232059297"/>
  </r>
  <r>
    <n v="311"/>
    <x v="10"/>
    <n v="31106"/>
    <x v="52"/>
    <n v="311061334"/>
    <x v="346"/>
    <x v="2"/>
    <x v="0"/>
    <n v="8968.22555691862"/>
  </r>
  <r>
    <n v="311"/>
    <x v="10"/>
    <n v="31106"/>
    <x v="52"/>
    <n v="311061334"/>
    <x v="346"/>
    <x v="2"/>
    <x v="1"/>
    <n v="803.66267493662201"/>
  </r>
  <r>
    <n v="311"/>
    <x v="10"/>
    <n v="31106"/>
    <x v="52"/>
    <n v="311061334"/>
    <x v="346"/>
    <x v="2"/>
    <x v="2"/>
    <n v="742.52849498661101"/>
  </r>
  <r>
    <n v="311"/>
    <x v="10"/>
    <n v="31106"/>
    <x v="52"/>
    <n v="311061334"/>
    <x v="346"/>
    <x v="3"/>
    <x v="0"/>
    <n v="9102.28016105391"/>
  </r>
  <r>
    <n v="311"/>
    <x v="10"/>
    <n v="31106"/>
    <x v="52"/>
    <n v="311061334"/>
    <x v="346"/>
    <x v="3"/>
    <x v="1"/>
    <n v="815.50234711876305"/>
  </r>
  <r>
    <n v="311"/>
    <x v="10"/>
    <n v="31106"/>
    <x v="52"/>
    <n v="311061334"/>
    <x v="346"/>
    <x v="3"/>
    <x v="2"/>
    <n v="710.55493738118105"/>
  </r>
  <r>
    <n v="311"/>
    <x v="10"/>
    <n v="31106"/>
    <x v="52"/>
    <n v="311061334"/>
    <x v="346"/>
    <x v="4"/>
    <x v="0"/>
    <n v="9145.5106660215897"/>
  </r>
  <r>
    <n v="311"/>
    <x v="10"/>
    <n v="31106"/>
    <x v="52"/>
    <n v="311061334"/>
    <x v="346"/>
    <x v="4"/>
    <x v="1"/>
    <n v="836.27251979396101"/>
  </r>
  <r>
    <n v="311"/>
    <x v="10"/>
    <n v="31106"/>
    <x v="52"/>
    <n v="311061334"/>
    <x v="346"/>
    <x v="4"/>
    <x v="2"/>
    <n v="707.15293749446698"/>
  </r>
  <r>
    <n v="311"/>
    <x v="10"/>
    <n v="31106"/>
    <x v="52"/>
    <n v="311061334"/>
    <x v="346"/>
    <x v="5"/>
    <x v="0"/>
    <n v="9149.2770478173006"/>
  </r>
  <r>
    <n v="311"/>
    <x v="10"/>
    <n v="31106"/>
    <x v="52"/>
    <n v="311061334"/>
    <x v="346"/>
    <x v="5"/>
    <x v="1"/>
    <n v="837.112775100622"/>
  </r>
  <r>
    <n v="311"/>
    <x v="10"/>
    <n v="31106"/>
    <x v="52"/>
    <n v="311061334"/>
    <x v="346"/>
    <x v="5"/>
    <x v="2"/>
    <n v="726.02531263192202"/>
  </r>
  <r>
    <n v="311"/>
    <x v="10"/>
    <n v="31106"/>
    <x v="52"/>
    <n v="311061335"/>
    <x v="347"/>
    <x v="0"/>
    <x v="0"/>
    <n v="5519"/>
  </r>
  <r>
    <n v="311"/>
    <x v="10"/>
    <n v="31106"/>
    <x v="52"/>
    <n v="311061335"/>
    <x v="347"/>
    <x v="0"/>
    <x v="1"/>
    <n v="818"/>
  </r>
  <r>
    <n v="311"/>
    <x v="10"/>
    <n v="31106"/>
    <x v="52"/>
    <n v="311061335"/>
    <x v="347"/>
    <x v="0"/>
    <x v="2"/>
    <n v="571"/>
  </r>
  <r>
    <n v="311"/>
    <x v="10"/>
    <n v="31106"/>
    <x v="52"/>
    <n v="311061335"/>
    <x v="347"/>
    <x v="1"/>
    <x v="0"/>
    <n v="6182.0171201737203"/>
  </r>
  <r>
    <n v="311"/>
    <x v="10"/>
    <n v="31106"/>
    <x v="52"/>
    <n v="311061335"/>
    <x v="347"/>
    <x v="1"/>
    <x v="1"/>
    <n v="778.82697165644595"/>
  </r>
  <r>
    <n v="311"/>
    <x v="10"/>
    <n v="31106"/>
    <x v="52"/>
    <n v="311061335"/>
    <x v="347"/>
    <x v="1"/>
    <x v="2"/>
    <n v="678.615968675869"/>
  </r>
  <r>
    <n v="311"/>
    <x v="10"/>
    <n v="31106"/>
    <x v="52"/>
    <n v="311061335"/>
    <x v="347"/>
    <x v="2"/>
    <x v="0"/>
    <n v="6517.67654509967"/>
  </r>
  <r>
    <n v="311"/>
    <x v="10"/>
    <n v="31106"/>
    <x v="52"/>
    <n v="311061335"/>
    <x v="347"/>
    <x v="2"/>
    <x v="1"/>
    <n v="744.28536228033704"/>
  </r>
  <r>
    <n v="311"/>
    <x v="10"/>
    <n v="31106"/>
    <x v="52"/>
    <n v="311061335"/>
    <x v="347"/>
    <x v="2"/>
    <x v="2"/>
    <n v="663.47937281708903"/>
  </r>
  <r>
    <n v="311"/>
    <x v="10"/>
    <n v="31106"/>
    <x v="52"/>
    <n v="311061335"/>
    <x v="347"/>
    <x v="3"/>
    <x v="0"/>
    <n v="6774.1246583145303"/>
  </r>
  <r>
    <n v="311"/>
    <x v="10"/>
    <n v="31106"/>
    <x v="52"/>
    <n v="311061335"/>
    <x v="347"/>
    <x v="3"/>
    <x v="1"/>
    <n v="761.78145849909697"/>
  </r>
  <r>
    <n v="311"/>
    <x v="10"/>
    <n v="31106"/>
    <x v="52"/>
    <n v="311061335"/>
    <x v="347"/>
    <x v="3"/>
    <x v="2"/>
    <n v="636.74658019890103"/>
  </r>
  <r>
    <n v="311"/>
    <x v="10"/>
    <n v="31106"/>
    <x v="52"/>
    <n v="311061335"/>
    <x v="347"/>
    <x v="4"/>
    <x v="0"/>
    <n v="6889.4733400822697"/>
  </r>
  <r>
    <n v="311"/>
    <x v="10"/>
    <n v="31106"/>
    <x v="52"/>
    <n v="311061335"/>
    <x v="347"/>
    <x v="4"/>
    <x v="1"/>
    <n v="780.90793521281103"/>
  </r>
  <r>
    <n v="311"/>
    <x v="10"/>
    <n v="31106"/>
    <x v="52"/>
    <n v="311061335"/>
    <x v="347"/>
    <x v="4"/>
    <x v="2"/>
    <n v="636.24642191480302"/>
  </r>
  <r>
    <n v="311"/>
    <x v="10"/>
    <n v="31106"/>
    <x v="52"/>
    <n v="311061335"/>
    <x v="347"/>
    <x v="5"/>
    <x v="0"/>
    <n v="6951.84814123464"/>
  </r>
  <r>
    <n v="311"/>
    <x v="10"/>
    <n v="31106"/>
    <x v="52"/>
    <n v="311061335"/>
    <x v="347"/>
    <x v="5"/>
    <x v="1"/>
    <n v="784.73962938667603"/>
  </r>
  <r>
    <n v="311"/>
    <x v="10"/>
    <n v="31106"/>
    <x v="52"/>
    <n v="311061335"/>
    <x v="347"/>
    <x v="5"/>
    <x v="2"/>
    <n v="653.48903156808603"/>
  </r>
  <r>
    <n v="311"/>
    <x v="10"/>
    <n v="31106"/>
    <x v="52"/>
    <n v="311061336"/>
    <x v="348"/>
    <x v="0"/>
    <x v="0"/>
    <n v="10616"/>
  </r>
  <r>
    <n v="311"/>
    <x v="10"/>
    <n v="31106"/>
    <x v="52"/>
    <n v="311061336"/>
    <x v="348"/>
    <x v="0"/>
    <x v="1"/>
    <n v="1380"/>
  </r>
  <r>
    <n v="311"/>
    <x v="10"/>
    <n v="31106"/>
    <x v="52"/>
    <n v="311061336"/>
    <x v="348"/>
    <x v="0"/>
    <x v="2"/>
    <n v="1209"/>
  </r>
  <r>
    <n v="311"/>
    <x v="10"/>
    <n v="31106"/>
    <x v="52"/>
    <n v="311061336"/>
    <x v="348"/>
    <x v="1"/>
    <x v="0"/>
    <n v="11492.658128810501"/>
  </r>
  <r>
    <n v="311"/>
    <x v="10"/>
    <n v="31106"/>
    <x v="52"/>
    <n v="311061336"/>
    <x v="348"/>
    <x v="1"/>
    <x v="1"/>
    <n v="1500.3619027192101"/>
  </r>
  <r>
    <n v="311"/>
    <x v="10"/>
    <n v="31106"/>
    <x v="52"/>
    <n v="311061336"/>
    <x v="348"/>
    <x v="1"/>
    <x v="2"/>
    <n v="1319.25942814526"/>
  </r>
  <r>
    <n v="311"/>
    <x v="10"/>
    <n v="31106"/>
    <x v="52"/>
    <n v="311061336"/>
    <x v="348"/>
    <x v="2"/>
    <x v="0"/>
    <n v="11775.215298404801"/>
  </r>
  <r>
    <n v="311"/>
    <x v="10"/>
    <n v="31106"/>
    <x v="52"/>
    <n v="311061336"/>
    <x v="348"/>
    <x v="2"/>
    <x v="1"/>
    <n v="1448.6352716193201"/>
  </r>
  <r>
    <n v="311"/>
    <x v="10"/>
    <n v="31106"/>
    <x v="52"/>
    <n v="311061336"/>
    <x v="348"/>
    <x v="2"/>
    <x v="2"/>
    <n v="1319.7383481986501"/>
  </r>
  <r>
    <n v="311"/>
    <x v="10"/>
    <n v="31106"/>
    <x v="52"/>
    <n v="311061336"/>
    <x v="348"/>
    <x v="3"/>
    <x v="0"/>
    <n v="12028.151028265"/>
  </r>
  <r>
    <n v="311"/>
    <x v="10"/>
    <n v="31106"/>
    <x v="52"/>
    <n v="311061336"/>
    <x v="348"/>
    <x v="3"/>
    <x v="1"/>
    <n v="1463.04556108322"/>
  </r>
  <r>
    <n v="311"/>
    <x v="10"/>
    <n v="31106"/>
    <x v="52"/>
    <n v="311061336"/>
    <x v="348"/>
    <x v="3"/>
    <x v="2"/>
    <n v="1287.13474392737"/>
  </r>
  <r>
    <n v="311"/>
    <x v="10"/>
    <n v="31106"/>
    <x v="52"/>
    <n v="311061336"/>
    <x v="348"/>
    <x v="4"/>
    <x v="0"/>
    <n v="12137.1657028756"/>
  </r>
  <r>
    <n v="311"/>
    <x v="10"/>
    <n v="31106"/>
    <x v="52"/>
    <n v="311061336"/>
    <x v="348"/>
    <x v="4"/>
    <x v="1"/>
    <n v="1492.4578784058201"/>
  </r>
  <r>
    <n v="311"/>
    <x v="10"/>
    <n v="31106"/>
    <x v="52"/>
    <n v="311061336"/>
    <x v="348"/>
    <x v="4"/>
    <x v="2"/>
    <n v="1281.73778747802"/>
  </r>
  <r>
    <n v="311"/>
    <x v="10"/>
    <n v="31106"/>
    <x v="52"/>
    <n v="311061336"/>
    <x v="348"/>
    <x v="5"/>
    <x v="0"/>
    <n v="12177.417011916201"/>
  </r>
  <r>
    <n v="311"/>
    <x v="10"/>
    <n v="31106"/>
    <x v="52"/>
    <n v="311061336"/>
    <x v="348"/>
    <x v="5"/>
    <x v="1"/>
    <n v="1487.7456735176399"/>
  </r>
  <r>
    <n v="311"/>
    <x v="10"/>
    <n v="31106"/>
    <x v="52"/>
    <n v="311061336"/>
    <x v="348"/>
    <x v="5"/>
    <x v="2"/>
    <n v="1310.5667386033499"/>
  </r>
  <r>
    <n v="312"/>
    <x v="11"/>
    <n v="31201"/>
    <x v="53"/>
    <n v="312011337"/>
    <x v="349"/>
    <x v="0"/>
    <x v="0"/>
    <n v="8327"/>
  </r>
  <r>
    <n v="312"/>
    <x v="11"/>
    <n v="31201"/>
    <x v="53"/>
    <n v="312011337"/>
    <x v="349"/>
    <x v="0"/>
    <x v="1"/>
    <n v="910"/>
  </r>
  <r>
    <n v="312"/>
    <x v="11"/>
    <n v="31201"/>
    <x v="53"/>
    <n v="312011337"/>
    <x v="349"/>
    <x v="0"/>
    <x v="2"/>
    <n v="773"/>
  </r>
  <r>
    <n v="312"/>
    <x v="11"/>
    <n v="31201"/>
    <x v="53"/>
    <n v="312011337"/>
    <x v="349"/>
    <x v="1"/>
    <x v="0"/>
    <n v="9829.8062481972192"/>
  </r>
  <r>
    <n v="312"/>
    <x v="11"/>
    <n v="31201"/>
    <x v="53"/>
    <n v="312011337"/>
    <x v="349"/>
    <x v="1"/>
    <x v="1"/>
    <n v="835.48643816061804"/>
  </r>
  <r>
    <n v="312"/>
    <x v="11"/>
    <n v="31201"/>
    <x v="53"/>
    <n v="312011337"/>
    <x v="349"/>
    <x v="1"/>
    <x v="2"/>
    <n v="875.95577279675001"/>
  </r>
  <r>
    <n v="312"/>
    <x v="11"/>
    <n v="31201"/>
    <x v="53"/>
    <n v="312011337"/>
    <x v="349"/>
    <x v="2"/>
    <x v="0"/>
    <n v="10164.4860913135"/>
  </r>
  <r>
    <n v="312"/>
    <x v="11"/>
    <n v="31201"/>
    <x v="53"/>
    <n v="312011337"/>
    <x v="349"/>
    <x v="2"/>
    <x v="1"/>
    <n v="783.38508664838196"/>
  </r>
  <r>
    <n v="312"/>
    <x v="11"/>
    <n v="31201"/>
    <x v="53"/>
    <n v="312011337"/>
    <x v="349"/>
    <x v="2"/>
    <x v="2"/>
    <n v="746.871149188299"/>
  </r>
  <r>
    <n v="312"/>
    <x v="11"/>
    <n v="31201"/>
    <x v="53"/>
    <n v="312011337"/>
    <x v="349"/>
    <x v="3"/>
    <x v="0"/>
    <n v="11914.3413564892"/>
  </r>
  <r>
    <n v="312"/>
    <x v="11"/>
    <n v="31201"/>
    <x v="53"/>
    <n v="312011337"/>
    <x v="349"/>
    <x v="3"/>
    <x v="1"/>
    <n v="890.22773820784198"/>
  </r>
  <r>
    <n v="312"/>
    <x v="11"/>
    <n v="31201"/>
    <x v="53"/>
    <n v="312011337"/>
    <x v="349"/>
    <x v="3"/>
    <x v="2"/>
    <n v="782.75496558776001"/>
  </r>
  <r>
    <n v="312"/>
    <x v="11"/>
    <n v="31201"/>
    <x v="53"/>
    <n v="312011337"/>
    <x v="349"/>
    <x v="4"/>
    <x v="0"/>
    <n v="12057.7444522637"/>
  </r>
  <r>
    <n v="312"/>
    <x v="11"/>
    <n v="31201"/>
    <x v="53"/>
    <n v="312011337"/>
    <x v="349"/>
    <x v="4"/>
    <x v="1"/>
    <n v="886.94064395926898"/>
  </r>
  <r>
    <n v="312"/>
    <x v="11"/>
    <n v="31201"/>
    <x v="53"/>
    <n v="312011337"/>
    <x v="349"/>
    <x v="4"/>
    <x v="2"/>
    <n v="768.16643399236898"/>
  </r>
  <r>
    <n v="312"/>
    <x v="11"/>
    <n v="31201"/>
    <x v="53"/>
    <n v="312011337"/>
    <x v="349"/>
    <x v="5"/>
    <x v="0"/>
    <n v="12670.0415912153"/>
  </r>
  <r>
    <n v="312"/>
    <x v="11"/>
    <n v="31201"/>
    <x v="53"/>
    <n v="312011337"/>
    <x v="349"/>
    <x v="5"/>
    <x v="1"/>
    <n v="909.52075436650398"/>
  </r>
  <r>
    <n v="312"/>
    <x v="11"/>
    <n v="31201"/>
    <x v="53"/>
    <n v="312011337"/>
    <x v="349"/>
    <x v="5"/>
    <x v="2"/>
    <n v="802.71063261644099"/>
  </r>
  <r>
    <n v="312"/>
    <x v="11"/>
    <n v="31201"/>
    <x v="53"/>
    <n v="312011338"/>
    <x v="350"/>
    <x v="0"/>
    <x v="0"/>
    <n v="7640"/>
  </r>
  <r>
    <n v="312"/>
    <x v="11"/>
    <n v="31201"/>
    <x v="53"/>
    <n v="312011338"/>
    <x v="350"/>
    <x v="0"/>
    <x v="1"/>
    <n v="794"/>
  </r>
  <r>
    <n v="312"/>
    <x v="11"/>
    <n v="31201"/>
    <x v="53"/>
    <n v="312011338"/>
    <x v="350"/>
    <x v="0"/>
    <x v="2"/>
    <n v="444"/>
  </r>
  <r>
    <n v="312"/>
    <x v="11"/>
    <n v="31201"/>
    <x v="53"/>
    <n v="312011338"/>
    <x v="350"/>
    <x v="1"/>
    <x v="0"/>
    <n v="7941.0632870878899"/>
  </r>
  <r>
    <n v="312"/>
    <x v="11"/>
    <n v="31201"/>
    <x v="53"/>
    <n v="312011338"/>
    <x v="350"/>
    <x v="1"/>
    <x v="1"/>
    <n v="702.87821609100001"/>
  </r>
  <r>
    <n v="312"/>
    <x v="11"/>
    <n v="31201"/>
    <x v="53"/>
    <n v="312011338"/>
    <x v="350"/>
    <x v="1"/>
    <x v="2"/>
    <n v="546.05849682111204"/>
  </r>
  <r>
    <n v="312"/>
    <x v="11"/>
    <n v="31201"/>
    <x v="53"/>
    <n v="312011338"/>
    <x v="350"/>
    <x v="2"/>
    <x v="0"/>
    <n v="8025.0083945371198"/>
  </r>
  <r>
    <n v="312"/>
    <x v="11"/>
    <n v="31201"/>
    <x v="53"/>
    <n v="312011338"/>
    <x v="350"/>
    <x v="2"/>
    <x v="1"/>
    <n v="666.79131912628702"/>
  </r>
  <r>
    <n v="312"/>
    <x v="11"/>
    <n v="31201"/>
    <x v="53"/>
    <n v="312011338"/>
    <x v="350"/>
    <x v="2"/>
    <x v="2"/>
    <n v="511.82961183603197"/>
  </r>
  <r>
    <n v="312"/>
    <x v="11"/>
    <n v="31201"/>
    <x v="53"/>
    <n v="312011338"/>
    <x v="350"/>
    <x v="3"/>
    <x v="0"/>
    <n v="8074.4711765833299"/>
  </r>
  <r>
    <n v="312"/>
    <x v="11"/>
    <n v="31201"/>
    <x v="53"/>
    <n v="312011338"/>
    <x v="350"/>
    <x v="3"/>
    <x v="1"/>
    <n v="666.56877294278104"/>
  </r>
  <r>
    <n v="312"/>
    <x v="11"/>
    <n v="31201"/>
    <x v="53"/>
    <n v="312011338"/>
    <x v="350"/>
    <x v="3"/>
    <x v="2"/>
    <n v="478.19391585891702"/>
  </r>
  <r>
    <n v="312"/>
    <x v="11"/>
    <n v="31201"/>
    <x v="53"/>
    <n v="312011338"/>
    <x v="350"/>
    <x v="4"/>
    <x v="0"/>
    <n v="8084.8985597522797"/>
  </r>
  <r>
    <n v="312"/>
    <x v="11"/>
    <n v="31201"/>
    <x v="53"/>
    <n v="312011338"/>
    <x v="350"/>
    <x v="4"/>
    <x v="1"/>
    <n v="676.59883389588003"/>
  </r>
  <r>
    <n v="312"/>
    <x v="11"/>
    <n v="31201"/>
    <x v="53"/>
    <n v="312011338"/>
    <x v="350"/>
    <x v="4"/>
    <x v="2"/>
    <n v="474.03403833110502"/>
  </r>
  <r>
    <n v="312"/>
    <x v="11"/>
    <n v="31201"/>
    <x v="53"/>
    <n v="312011338"/>
    <x v="350"/>
    <x v="5"/>
    <x v="0"/>
    <n v="8096.5363060641503"/>
  </r>
  <r>
    <n v="312"/>
    <x v="11"/>
    <n v="31201"/>
    <x v="53"/>
    <n v="312011338"/>
    <x v="350"/>
    <x v="5"/>
    <x v="1"/>
    <n v="675.52465605381701"/>
  </r>
  <r>
    <n v="312"/>
    <x v="11"/>
    <n v="31201"/>
    <x v="53"/>
    <n v="312011338"/>
    <x v="350"/>
    <x v="5"/>
    <x v="2"/>
    <n v="481.286429373467"/>
  </r>
  <r>
    <n v="312"/>
    <x v="11"/>
    <n v="31201"/>
    <x v="53"/>
    <n v="312011339"/>
    <x v="351"/>
    <x v="0"/>
    <x v="0"/>
    <n v="3270"/>
  </r>
  <r>
    <n v="312"/>
    <x v="11"/>
    <n v="31201"/>
    <x v="53"/>
    <n v="312011339"/>
    <x v="351"/>
    <x v="0"/>
    <x v="1"/>
    <n v="417"/>
  </r>
  <r>
    <n v="312"/>
    <x v="11"/>
    <n v="31201"/>
    <x v="53"/>
    <n v="312011339"/>
    <x v="351"/>
    <x v="0"/>
    <x v="2"/>
    <n v="243"/>
  </r>
  <r>
    <n v="312"/>
    <x v="11"/>
    <n v="31201"/>
    <x v="53"/>
    <n v="312011339"/>
    <x v="351"/>
    <x v="1"/>
    <x v="0"/>
    <n v="3425.46424080724"/>
  </r>
  <r>
    <n v="312"/>
    <x v="11"/>
    <n v="31201"/>
    <x v="53"/>
    <n v="312011339"/>
    <x v="351"/>
    <x v="1"/>
    <x v="1"/>
    <n v="377.39709946901797"/>
  </r>
  <r>
    <n v="312"/>
    <x v="11"/>
    <n v="31201"/>
    <x v="53"/>
    <n v="312011339"/>
    <x v="351"/>
    <x v="1"/>
    <x v="2"/>
    <n v="307.48156123426099"/>
  </r>
  <r>
    <n v="312"/>
    <x v="11"/>
    <n v="31201"/>
    <x v="53"/>
    <n v="312011339"/>
    <x v="351"/>
    <x v="2"/>
    <x v="0"/>
    <n v="3530.5124870733298"/>
  </r>
  <r>
    <n v="312"/>
    <x v="11"/>
    <n v="31201"/>
    <x v="53"/>
    <n v="312011339"/>
    <x v="351"/>
    <x v="2"/>
    <x v="1"/>
    <n v="348.955019091022"/>
  </r>
  <r>
    <n v="312"/>
    <x v="11"/>
    <n v="31201"/>
    <x v="53"/>
    <n v="312011339"/>
    <x v="351"/>
    <x v="2"/>
    <x v="2"/>
    <n v="286.83131254351503"/>
  </r>
  <r>
    <n v="312"/>
    <x v="11"/>
    <n v="31201"/>
    <x v="53"/>
    <n v="312011339"/>
    <x v="351"/>
    <x v="3"/>
    <x v="0"/>
    <n v="3616.13791082341"/>
  </r>
  <r>
    <n v="312"/>
    <x v="11"/>
    <n v="31201"/>
    <x v="53"/>
    <n v="312011339"/>
    <x v="351"/>
    <x v="3"/>
    <x v="1"/>
    <n v="347.64137620460201"/>
  </r>
  <r>
    <n v="312"/>
    <x v="11"/>
    <n v="31201"/>
    <x v="53"/>
    <n v="312011339"/>
    <x v="351"/>
    <x v="3"/>
    <x v="2"/>
    <n v="266.58479608176998"/>
  </r>
  <r>
    <n v="312"/>
    <x v="11"/>
    <n v="31201"/>
    <x v="53"/>
    <n v="312011339"/>
    <x v="351"/>
    <x v="4"/>
    <x v="0"/>
    <n v="3681.05778671709"/>
  </r>
  <r>
    <n v="312"/>
    <x v="11"/>
    <n v="31201"/>
    <x v="53"/>
    <n v="312011339"/>
    <x v="351"/>
    <x v="4"/>
    <x v="1"/>
    <n v="352.22582172522698"/>
  </r>
  <r>
    <n v="312"/>
    <x v="11"/>
    <n v="31201"/>
    <x v="53"/>
    <n v="312011339"/>
    <x v="351"/>
    <x v="4"/>
    <x v="2"/>
    <n v="263.99099690152798"/>
  </r>
  <r>
    <n v="312"/>
    <x v="11"/>
    <n v="31201"/>
    <x v="53"/>
    <n v="312011339"/>
    <x v="351"/>
    <x v="5"/>
    <x v="0"/>
    <n v="3748.7214238188899"/>
  </r>
  <r>
    <n v="312"/>
    <x v="11"/>
    <n v="31201"/>
    <x v="53"/>
    <n v="312011339"/>
    <x v="351"/>
    <x v="5"/>
    <x v="1"/>
    <n v="352.82218081818502"/>
  </r>
  <r>
    <n v="312"/>
    <x v="11"/>
    <n v="31201"/>
    <x v="53"/>
    <n v="312011339"/>
    <x v="351"/>
    <x v="5"/>
    <x v="2"/>
    <n v="268.87536542938301"/>
  </r>
  <r>
    <n v="312"/>
    <x v="11"/>
    <n v="31201"/>
    <x v="53"/>
    <n v="312011340"/>
    <x v="352"/>
    <x v="0"/>
    <x v="0"/>
    <n v="3391"/>
  </r>
  <r>
    <n v="312"/>
    <x v="11"/>
    <n v="31201"/>
    <x v="53"/>
    <n v="312011340"/>
    <x v="352"/>
    <x v="0"/>
    <x v="1"/>
    <n v="312"/>
  </r>
  <r>
    <n v="312"/>
    <x v="11"/>
    <n v="31201"/>
    <x v="53"/>
    <n v="312011340"/>
    <x v="352"/>
    <x v="0"/>
    <x v="2"/>
    <n v="231"/>
  </r>
  <r>
    <n v="312"/>
    <x v="11"/>
    <n v="31201"/>
    <x v="53"/>
    <n v="312011340"/>
    <x v="352"/>
    <x v="1"/>
    <x v="0"/>
    <n v="3482.8502573086298"/>
  </r>
  <r>
    <n v="312"/>
    <x v="11"/>
    <n v="31201"/>
    <x v="53"/>
    <n v="312011340"/>
    <x v="352"/>
    <x v="1"/>
    <x v="1"/>
    <n v="283.61480368704702"/>
  </r>
  <r>
    <n v="312"/>
    <x v="11"/>
    <n v="31201"/>
    <x v="53"/>
    <n v="312011340"/>
    <x v="352"/>
    <x v="1"/>
    <x v="2"/>
    <n v="241.535773303214"/>
  </r>
  <r>
    <n v="312"/>
    <x v="11"/>
    <n v="31201"/>
    <x v="53"/>
    <n v="312011340"/>
    <x v="352"/>
    <x v="2"/>
    <x v="0"/>
    <n v="3529.9018894690798"/>
  </r>
  <r>
    <n v="312"/>
    <x v="11"/>
    <n v="31201"/>
    <x v="53"/>
    <n v="312011340"/>
    <x v="352"/>
    <x v="2"/>
    <x v="1"/>
    <n v="269.58337145612398"/>
  </r>
  <r>
    <n v="312"/>
    <x v="11"/>
    <n v="31201"/>
    <x v="53"/>
    <n v="312011340"/>
    <x v="352"/>
    <x v="2"/>
    <x v="2"/>
    <n v="208.51527418257399"/>
  </r>
  <r>
    <n v="312"/>
    <x v="11"/>
    <n v="31201"/>
    <x v="53"/>
    <n v="312011340"/>
    <x v="352"/>
    <x v="3"/>
    <x v="0"/>
    <n v="3550.0878712058002"/>
  </r>
  <r>
    <n v="312"/>
    <x v="11"/>
    <n v="31201"/>
    <x v="53"/>
    <n v="312011340"/>
    <x v="352"/>
    <x v="3"/>
    <x v="1"/>
    <n v="263.08986146425701"/>
  </r>
  <r>
    <n v="312"/>
    <x v="11"/>
    <n v="31201"/>
    <x v="53"/>
    <n v="312011340"/>
    <x v="352"/>
    <x v="3"/>
    <x v="2"/>
    <n v="194.821531971947"/>
  </r>
  <r>
    <n v="312"/>
    <x v="11"/>
    <n v="31201"/>
    <x v="53"/>
    <n v="312011340"/>
    <x v="352"/>
    <x v="4"/>
    <x v="0"/>
    <n v="3559.8400862293302"/>
  </r>
  <r>
    <n v="312"/>
    <x v="11"/>
    <n v="31201"/>
    <x v="53"/>
    <n v="312011340"/>
    <x v="352"/>
    <x v="4"/>
    <x v="1"/>
    <n v="260.73504282780499"/>
  </r>
  <r>
    <n v="312"/>
    <x v="11"/>
    <n v="31201"/>
    <x v="53"/>
    <n v="312011340"/>
    <x v="352"/>
    <x v="4"/>
    <x v="2"/>
    <n v="187.42491032817401"/>
  </r>
  <r>
    <n v="312"/>
    <x v="11"/>
    <n v="31201"/>
    <x v="53"/>
    <n v="312011340"/>
    <x v="352"/>
    <x v="5"/>
    <x v="0"/>
    <n v="3568.6920802803102"/>
  </r>
  <r>
    <n v="312"/>
    <x v="11"/>
    <n v="31201"/>
    <x v="53"/>
    <n v="312011340"/>
    <x v="352"/>
    <x v="5"/>
    <x v="1"/>
    <n v="253.51391215519999"/>
  </r>
  <r>
    <n v="312"/>
    <x v="11"/>
    <n v="31201"/>
    <x v="53"/>
    <n v="312011340"/>
    <x v="352"/>
    <x v="5"/>
    <x v="2"/>
    <n v="185.79363891281599"/>
  </r>
  <r>
    <n v="312"/>
    <x v="11"/>
    <n v="31201"/>
    <x v="53"/>
    <n v="312011341"/>
    <x v="353"/>
    <x v="0"/>
    <x v="0"/>
    <n v="7706"/>
  </r>
  <r>
    <n v="312"/>
    <x v="11"/>
    <n v="31201"/>
    <x v="53"/>
    <n v="312011341"/>
    <x v="353"/>
    <x v="0"/>
    <x v="1"/>
    <n v="1193"/>
  </r>
  <r>
    <n v="312"/>
    <x v="11"/>
    <n v="31201"/>
    <x v="53"/>
    <n v="312011341"/>
    <x v="353"/>
    <x v="0"/>
    <x v="2"/>
    <n v="712"/>
  </r>
  <r>
    <n v="312"/>
    <x v="11"/>
    <n v="31201"/>
    <x v="53"/>
    <n v="312011341"/>
    <x v="353"/>
    <x v="1"/>
    <x v="0"/>
    <n v="7889.8631870771096"/>
  </r>
  <r>
    <n v="312"/>
    <x v="11"/>
    <n v="31201"/>
    <x v="53"/>
    <n v="312011341"/>
    <x v="353"/>
    <x v="1"/>
    <x v="1"/>
    <n v="1192.71141200071"/>
  </r>
  <r>
    <n v="312"/>
    <x v="11"/>
    <n v="31201"/>
    <x v="53"/>
    <n v="312011341"/>
    <x v="353"/>
    <x v="1"/>
    <x v="2"/>
    <n v="845.42540092222396"/>
  </r>
  <r>
    <n v="312"/>
    <x v="11"/>
    <n v="31201"/>
    <x v="53"/>
    <n v="312011341"/>
    <x v="353"/>
    <x v="2"/>
    <x v="0"/>
    <n v="8535.0829440684192"/>
  </r>
  <r>
    <n v="312"/>
    <x v="11"/>
    <n v="31201"/>
    <x v="53"/>
    <n v="312011341"/>
    <x v="353"/>
    <x v="2"/>
    <x v="1"/>
    <n v="1261.14472369952"/>
  </r>
  <r>
    <n v="312"/>
    <x v="11"/>
    <n v="31201"/>
    <x v="53"/>
    <n v="312011341"/>
    <x v="353"/>
    <x v="2"/>
    <x v="2"/>
    <n v="893.39967058847299"/>
  </r>
  <r>
    <n v="312"/>
    <x v="11"/>
    <n v="31201"/>
    <x v="53"/>
    <n v="312011341"/>
    <x v="353"/>
    <x v="3"/>
    <x v="0"/>
    <n v="9032.3387929491491"/>
  </r>
  <r>
    <n v="312"/>
    <x v="11"/>
    <n v="31201"/>
    <x v="53"/>
    <n v="312011341"/>
    <x v="353"/>
    <x v="3"/>
    <x v="1"/>
    <n v="1324.356682737"/>
  </r>
  <r>
    <n v="312"/>
    <x v="11"/>
    <n v="31201"/>
    <x v="53"/>
    <n v="312011341"/>
    <x v="353"/>
    <x v="3"/>
    <x v="2"/>
    <n v="908.44154744380899"/>
  </r>
  <r>
    <n v="312"/>
    <x v="11"/>
    <n v="31201"/>
    <x v="53"/>
    <n v="312011341"/>
    <x v="353"/>
    <x v="4"/>
    <x v="0"/>
    <n v="9088.0562411516803"/>
  </r>
  <r>
    <n v="312"/>
    <x v="11"/>
    <n v="31201"/>
    <x v="53"/>
    <n v="312011341"/>
    <x v="353"/>
    <x v="4"/>
    <x v="1"/>
    <n v="1349.6285489880499"/>
  </r>
  <r>
    <n v="312"/>
    <x v="11"/>
    <n v="31201"/>
    <x v="53"/>
    <n v="312011341"/>
    <x v="353"/>
    <x v="4"/>
    <x v="2"/>
    <n v="909.34955615057504"/>
  </r>
  <r>
    <n v="312"/>
    <x v="11"/>
    <n v="31201"/>
    <x v="53"/>
    <n v="312011341"/>
    <x v="353"/>
    <x v="5"/>
    <x v="0"/>
    <n v="9142.47760686328"/>
  </r>
  <r>
    <n v="312"/>
    <x v="11"/>
    <n v="31201"/>
    <x v="53"/>
    <n v="312011341"/>
    <x v="353"/>
    <x v="5"/>
    <x v="1"/>
    <n v="1359.4922690921501"/>
  </r>
  <r>
    <n v="312"/>
    <x v="11"/>
    <n v="31201"/>
    <x v="53"/>
    <n v="312011341"/>
    <x v="353"/>
    <x v="5"/>
    <x v="2"/>
    <n v="929.79439860378"/>
  </r>
  <r>
    <n v="312"/>
    <x v="11"/>
    <n v="31202"/>
    <x v="54"/>
    <n v="312021342"/>
    <x v="354"/>
    <x v="0"/>
    <x v="0"/>
    <n v="13054"/>
  </r>
  <r>
    <n v="312"/>
    <x v="11"/>
    <n v="31202"/>
    <x v="54"/>
    <n v="312021342"/>
    <x v="354"/>
    <x v="0"/>
    <x v="1"/>
    <n v="1667"/>
  </r>
  <r>
    <n v="312"/>
    <x v="11"/>
    <n v="31202"/>
    <x v="54"/>
    <n v="312021342"/>
    <x v="354"/>
    <x v="0"/>
    <x v="2"/>
    <n v="1396"/>
  </r>
  <r>
    <n v="312"/>
    <x v="11"/>
    <n v="31202"/>
    <x v="54"/>
    <n v="312021342"/>
    <x v="354"/>
    <x v="1"/>
    <x v="0"/>
    <n v="14412.0431359507"/>
  </r>
  <r>
    <n v="312"/>
    <x v="11"/>
    <n v="31202"/>
    <x v="54"/>
    <n v="312021342"/>
    <x v="354"/>
    <x v="1"/>
    <x v="1"/>
    <n v="1705.4515508260999"/>
  </r>
  <r>
    <n v="312"/>
    <x v="11"/>
    <n v="31202"/>
    <x v="54"/>
    <n v="312021342"/>
    <x v="354"/>
    <x v="1"/>
    <x v="2"/>
    <n v="1410.1284394694701"/>
  </r>
  <r>
    <n v="312"/>
    <x v="11"/>
    <n v="31202"/>
    <x v="54"/>
    <n v="312021342"/>
    <x v="354"/>
    <x v="2"/>
    <x v="0"/>
    <n v="15372.071519822101"/>
  </r>
  <r>
    <n v="312"/>
    <x v="11"/>
    <n v="31202"/>
    <x v="54"/>
    <n v="312021342"/>
    <x v="354"/>
    <x v="2"/>
    <x v="1"/>
    <n v="1706.8630828268699"/>
  </r>
  <r>
    <n v="312"/>
    <x v="11"/>
    <n v="31202"/>
    <x v="54"/>
    <n v="312021342"/>
    <x v="354"/>
    <x v="2"/>
    <x v="2"/>
    <n v="1365.6792925944201"/>
  </r>
  <r>
    <n v="312"/>
    <x v="11"/>
    <n v="31202"/>
    <x v="54"/>
    <n v="312021342"/>
    <x v="354"/>
    <x v="3"/>
    <x v="0"/>
    <n v="16175.6227741657"/>
  </r>
  <r>
    <n v="312"/>
    <x v="11"/>
    <n v="31202"/>
    <x v="54"/>
    <n v="312021342"/>
    <x v="354"/>
    <x v="3"/>
    <x v="1"/>
    <n v="1738.22062689421"/>
  </r>
  <r>
    <n v="312"/>
    <x v="11"/>
    <n v="31202"/>
    <x v="54"/>
    <n v="312021342"/>
    <x v="354"/>
    <x v="3"/>
    <x v="2"/>
    <n v="1338.9499031401101"/>
  </r>
  <r>
    <n v="312"/>
    <x v="11"/>
    <n v="31202"/>
    <x v="54"/>
    <n v="312021342"/>
    <x v="354"/>
    <x v="4"/>
    <x v="0"/>
    <n v="16629.5338225372"/>
  </r>
  <r>
    <n v="312"/>
    <x v="11"/>
    <n v="31202"/>
    <x v="54"/>
    <n v="312021342"/>
    <x v="354"/>
    <x v="4"/>
    <x v="1"/>
    <n v="1778.3202644261401"/>
  </r>
  <r>
    <n v="312"/>
    <x v="11"/>
    <n v="31202"/>
    <x v="54"/>
    <n v="312021342"/>
    <x v="354"/>
    <x v="4"/>
    <x v="2"/>
    <n v="1337.9857407818999"/>
  </r>
  <r>
    <n v="312"/>
    <x v="11"/>
    <n v="31202"/>
    <x v="54"/>
    <n v="312021342"/>
    <x v="354"/>
    <x v="5"/>
    <x v="0"/>
    <n v="17067.476979601499"/>
  </r>
  <r>
    <n v="312"/>
    <x v="11"/>
    <n v="31202"/>
    <x v="54"/>
    <n v="312021342"/>
    <x v="354"/>
    <x v="5"/>
    <x v="1"/>
    <n v="1797.28459891286"/>
  </r>
  <r>
    <n v="312"/>
    <x v="11"/>
    <n v="31202"/>
    <x v="54"/>
    <n v="312021342"/>
    <x v="354"/>
    <x v="5"/>
    <x v="2"/>
    <n v="1376.4058271511201"/>
  </r>
  <r>
    <n v="312"/>
    <x v="11"/>
    <n v="31202"/>
    <x v="54"/>
    <n v="312021343"/>
    <x v="355"/>
    <x v="0"/>
    <x v="0"/>
    <n v="3190"/>
  </r>
  <r>
    <n v="312"/>
    <x v="11"/>
    <n v="31202"/>
    <x v="54"/>
    <n v="312021343"/>
    <x v="355"/>
    <x v="0"/>
    <x v="1"/>
    <n v="317"/>
  </r>
  <r>
    <n v="312"/>
    <x v="11"/>
    <n v="31202"/>
    <x v="54"/>
    <n v="312021343"/>
    <x v="355"/>
    <x v="0"/>
    <x v="2"/>
    <n v="283"/>
  </r>
  <r>
    <n v="312"/>
    <x v="11"/>
    <n v="31202"/>
    <x v="54"/>
    <n v="312021343"/>
    <x v="355"/>
    <x v="1"/>
    <x v="0"/>
    <n v="3259.9505333575098"/>
  </r>
  <r>
    <n v="312"/>
    <x v="11"/>
    <n v="31202"/>
    <x v="54"/>
    <n v="312021343"/>
    <x v="355"/>
    <x v="1"/>
    <x v="1"/>
    <n v="269.08641556328701"/>
  </r>
  <r>
    <n v="312"/>
    <x v="11"/>
    <n v="31202"/>
    <x v="54"/>
    <n v="312021343"/>
    <x v="355"/>
    <x v="1"/>
    <x v="2"/>
    <n v="290.96387599366301"/>
  </r>
  <r>
    <n v="312"/>
    <x v="11"/>
    <n v="31202"/>
    <x v="54"/>
    <n v="312021343"/>
    <x v="355"/>
    <x v="2"/>
    <x v="0"/>
    <n v="3313.7953228461201"/>
  </r>
  <r>
    <n v="312"/>
    <x v="11"/>
    <n v="31202"/>
    <x v="54"/>
    <n v="312021343"/>
    <x v="355"/>
    <x v="2"/>
    <x v="1"/>
    <n v="253.31184211159399"/>
  </r>
  <r>
    <n v="312"/>
    <x v="11"/>
    <n v="31202"/>
    <x v="54"/>
    <n v="312021343"/>
    <x v="355"/>
    <x v="2"/>
    <x v="2"/>
    <n v="252.89336413101199"/>
  </r>
  <r>
    <n v="312"/>
    <x v="11"/>
    <n v="31202"/>
    <x v="54"/>
    <n v="312021343"/>
    <x v="355"/>
    <x v="3"/>
    <x v="0"/>
    <n v="3338.0728954522601"/>
  </r>
  <r>
    <n v="312"/>
    <x v="11"/>
    <n v="31202"/>
    <x v="54"/>
    <n v="312021343"/>
    <x v="355"/>
    <x v="3"/>
    <x v="1"/>
    <n v="247.67817107930901"/>
  </r>
  <r>
    <n v="312"/>
    <x v="11"/>
    <n v="31202"/>
    <x v="54"/>
    <n v="312021343"/>
    <x v="355"/>
    <x v="3"/>
    <x v="2"/>
    <n v="234.24820638195601"/>
  </r>
  <r>
    <n v="312"/>
    <x v="11"/>
    <n v="31202"/>
    <x v="54"/>
    <n v="312021343"/>
    <x v="355"/>
    <x v="4"/>
    <x v="0"/>
    <n v="3346.86733590943"/>
  </r>
  <r>
    <n v="312"/>
    <x v="11"/>
    <n v="31202"/>
    <x v="54"/>
    <n v="312021343"/>
    <x v="355"/>
    <x v="4"/>
    <x v="1"/>
    <n v="245.22356548259401"/>
  </r>
  <r>
    <n v="312"/>
    <x v="11"/>
    <n v="31202"/>
    <x v="54"/>
    <n v="312021343"/>
    <x v="355"/>
    <x v="4"/>
    <x v="2"/>
    <n v="227.909137550266"/>
  </r>
  <r>
    <n v="312"/>
    <x v="11"/>
    <n v="31202"/>
    <x v="54"/>
    <n v="312021343"/>
    <x v="355"/>
    <x v="5"/>
    <x v="0"/>
    <n v="3353.7392607984898"/>
  </r>
  <r>
    <n v="312"/>
    <x v="11"/>
    <n v="31202"/>
    <x v="54"/>
    <n v="312021343"/>
    <x v="355"/>
    <x v="5"/>
    <x v="1"/>
    <n v="239.48839210164201"/>
  </r>
  <r>
    <n v="312"/>
    <x v="11"/>
    <n v="31202"/>
    <x v="54"/>
    <n v="312021343"/>
    <x v="355"/>
    <x v="5"/>
    <x v="2"/>
    <n v="226.77198259489899"/>
  </r>
  <r>
    <n v="312"/>
    <x v="11"/>
    <n v="31202"/>
    <x v="54"/>
    <n v="312021344"/>
    <x v="356"/>
    <x v="0"/>
    <x v="0"/>
    <n v="10773"/>
  </r>
  <r>
    <n v="312"/>
    <x v="11"/>
    <n v="31202"/>
    <x v="54"/>
    <n v="312021344"/>
    <x v="356"/>
    <x v="0"/>
    <x v="1"/>
    <n v="1614"/>
  </r>
  <r>
    <n v="312"/>
    <x v="11"/>
    <n v="31202"/>
    <x v="54"/>
    <n v="312021344"/>
    <x v="356"/>
    <x v="0"/>
    <x v="2"/>
    <n v="1343"/>
  </r>
  <r>
    <n v="312"/>
    <x v="11"/>
    <n v="31202"/>
    <x v="54"/>
    <n v="312021344"/>
    <x v="356"/>
    <x v="1"/>
    <x v="0"/>
    <n v="11931.289197455601"/>
  </r>
  <r>
    <n v="312"/>
    <x v="11"/>
    <n v="31202"/>
    <x v="54"/>
    <n v="312021344"/>
    <x v="356"/>
    <x v="1"/>
    <x v="1"/>
    <n v="1651.98103440097"/>
  </r>
  <r>
    <n v="312"/>
    <x v="11"/>
    <n v="31202"/>
    <x v="54"/>
    <n v="312021344"/>
    <x v="356"/>
    <x v="1"/>
    <x v="2"/>
    <n v="1486.48498933766"/>
  </r>
  <r>
    <n v="312"/>
    <x v="11"/>
    <n v="31202"/>
    <x v="54"/>
    <n v="312021344"/>
    <x v="356"/>
    <x v="2"/>
    <x v="0"/>
    <n v="12989.1469077576"/>
  </r>
  <r>
    <n v="312"/>
    <x v="11"/>
    <n v="31202"/>
    <x v="54"/>
    <n v="312021344"/>
    <x v="356"/>
    <x v="2"/>
    <x v="1"/>
    <n v="1710.7207619635799"/>
  </r>
  <r>
    <n v="312"/>
    <x v="11"/>
    <n v="31202"/>
    <x v="54"/>
    <n v="312021344"/>
    <x v="356"/>
    <x v="2"/>
    <x v="2"/>
    <n v="1494.08532843854"/>
  </r>
  <r>
    <n v="312"/>
    <x v="11"/>
    <n v="31202"/>
    <x v="54"/>
    <n v="312021344"/>
    <x v="356"/>
    <x v="3"/>
    <x v="0"/>
    <n v="14001.248297619801"/>
  </r>
  <r>
    <n v="312"/>
    <x v="11"/>
    <n v="31202"/>
    <x v="54"/>
    <n v="312021344"/>
    <x v="356"/>
    <x v="3"/>
    <x v="1"/>
    <n v="1825.57474399893"/>
  </r>
  <r>
    <n v="312"/>
    <x v="11"/>
    <n v="31202"/>
    <x v="54"/>
    <n v="312021344"/>
    <x v="356"/>
    <x v="3"/>
    <x v="2"/>
    <n v="1520.4104037750201"/>
  </r>
  <r>
    <n v="312"/>
    <x v="11"/>
    <n v="31202"/>
    <x v="54"/>
    <n v="312021344"/>
    <x v="356"/>
    <x v="4"/>
    <x v="0"/>
    <n v="14834.6892267535"/>
  </r>
  <r>
    <n v="312"/>
    <x v="11"/>
    <n v="31202"/>
    <x v="54"/>
    <n v="312021344"/>
    <x v="356"/>
    <x v="4"/>
    <x v="1"/>
    <n v="1963.91780763002"/>
  </r>
  <r>
    <n v="312"/>
    <x v="11"/>
    <n v="31202"/>
    <x v="54"/>
    <n v="312021344"/>
    <x v="356"/>
    <x v="4"/>
    <x v="2"/>
    <n v="1598.0312951943299"/>
  </r>
  <r>
    <n v="312"/>
    <x v="11"/>
    <n v="31202"/>
    <x v="54"/>
    <n v="312021344"/>
    <x v="356"/>
    <x v="5"/>
    <x v="0"/>
    <n v="15650.039533654501"/>
  </r>
  <r>
    <n v="312"/>
    <x v="11"/>
    <n v="31202"/>
    <x v="54"/>
    <n v="312021344"/>
    <x v="356"/>
    <x v="5"/>
    <x v="1"/>
    <n v="2066.5913179732102"/>
  </r>
  <r>
    <n v="312"/>
    <x v="11"/>
    <n v="31202"/>
    <x v="54"/>
    <n v="312021344"/>
    <x v="356"/>
    <x v="5"/>
    <x v="2"/>
    <n v="1717.4703274439801"/>
  </r>
  <r>
    <n v="312"/>
    <x v="11"/>
    <n v="31202"/>
    <x v="54"/>
    <n v="312021345"/>
    <x v="357"/>
    <x v="0"/>
    <x v="0"/>
    <n v="9"/>
  </r>
  <r>
    <n v="312"/>
    <x v="11"/>
    <n v="31202"/>
    <x v="54"/>
    <n v="312021345"/>
    <x v="357"/>
    <x v="0"/>
    <x v="1"/>
    <n v="0"/>
  </r>
  <r>
    <n v="312"/>
    <x v="11"/>
    <n v="31202"/>
    <x v="54"/>
    <n v="312021345"/>
    <x v="357"/>
    <x v="0"/>
    <x v="2"/>
    <n v="0"/>
  </r>
  <r>
    <n v="312"/>
    <x v="11"/>
    <n v="31202"/>
    <x v="54"/>
    <n v="312021345"/>
    <x v="357"/>
    <x v="1"/>
    <x v="0"/>
    <n v="9.0208020599972798"/>
  </r>
  <r>
    <n v="312"/>
    <x v="11"/>
    <n v="31202"/>
    <x v="54"/>
    <n v="312021345"/>
    <x v="357"/>
    <x v="1"/>
    <x v="1"/>
    <n v="2.8E-3"/>
  </r>
  <r>
    <n v="312"/>
    <x v="11"/>
    <n v="31202"/>
    <x v="54"/>
    <n v="312021345"/>
    <x v="357"/>
    <x v="1"/>
    <x v="2"/>
    <n v="2.3999999999999998E-3"/>
  </r>
  <r>
    <n v="312"/>
    <x v="11"/>
    <n v="31202"/>
    <x v="54"/>
    <n v="312021345"/>
    <x v="357"/>
    <x v="2"/>
    <x v="0"/>
    <n v="9.0456013212537698"/>
  </r>
  <r>
    <n v="312"/>
    <x v="11"/>
    <n v="31202"/>
    <x v="54"/>
    <n v="312021345"/>
    <x v="357"/>
    <x v="2"/>
    <x v="1"/>
    <n v="5.5999999999999999E-3"/>
  </r>
  <r>
    <n v="312"/>
    <x v="11"/>
    <n v="31202"/>
    <x v="54"/>
    <n v="312021345"/>
    <x v="357"/>
    <x v="2"/>
    <x v="2"/>
    <n v="4.7999999999999996E-3"/>
  </r>
  <r>
    <n v="312"/>
    <x v="11"/>
    <n v="31202"/>
    <x v="54"/>
    <n v="312021345"/>
    <x v="357"/>
    <x v="3"/>
    <x v="0"/>
    <n v="9.0623981843012604"/>
  </r>
  <r>
    <n v="312"/>
    <x v="11"/>
    <n v="31202"/>
    <x v="54"/>
    <n v="312021345"/>
    <x v="357"/>
    <x v="3"/>
    <x v="1"/>
    <n v="8.3999999999999995E-3"/>
  </r>
  <r>
    <n v="312"/>
    <x v="11"/>
    <n v="31202"/>
    <x v="54"/>
    <n v="312021345"/>
    <x v="357"/>
    <x v="3"/>
    <x v="2"/>
    <n v="7.1999999999999998E-3"/>
  </r>
  <r>
    <n v="312"/>
    <x v="11"/>
    <n v="31202"/>
    <x v="54"/>
    <n v="312021345"/>
    <x v="357"/>
    <x v="4"/>
    <x v="0"/>
    <n v="9.0832000972476798"/>
  </r>
  <r>
    <n v="312"/>
    <x v="11"/>
    <n v="31202"/>
    <x v="54"/>
    <n v="312021345"/>
    <x v="357"/>
    <x v="4"/>
    <x v="1"/>
    <n v="1.12E-2"/>
  </r>
  <r>
    <n v="312"/>
    <x v="11"/>
    <n v="31202"/>
    <x v="54"/>
    <n v="312021345"/>
    <x v="357"/>
    <x v="4"/>
    <x v="2"/>
    <n v="9.5999999999999992E-3"/>
  </r>
  <r>
    <n v="312"/>
    <x v="11"/>
    <n v="31202"/>
    <x v="54"/>
    <n v="312021345"/>
    <x v="357"/>
    <x v="5"/>
    <x v="0"/>
    <n v="9.1079990897489598"/>
  </r>
  <r>
    <n v="312"/>
    <x v="11"/>
    <n v="31202"/>
    <x v="54"/>
    <n v="312021345"/>
    <x v="357"/>
    <x v="5"/>
    <x v="1"/>
    <n v="1.4E-2"/>
  </r>
  <r>
    <n v="312"/>
    <x v="11"/>
    <n v="31202"/>
    <x v="54"/>
    <n v="312021345"/>
    <x v="357"/>
    <x v="5"/>
    <x v="2"/>
    <n v="1.2E-2"/>
  </r>
  <r>
    <n v="312"/>
    <x v="11"/>
    <n v="31202"/>
    <x v="54"/>
    <n v="312021346"/>
    <x v="358"/>
    <x v="0"/>
    <x v="0"/>
    <n v="3650"/>
  </r>
  <r>
    <n v="312"/>
    <x v="11"/>
    <n v="31202"/>
    <x v="54"/>
    <n v="312021346"/>
    <x v="358"/>
    <x v="0"/>
    <x v="1"/>
    <n v="244"/>
  </r>
  <r>
    <n v="312"/>
    <x v="11"/>
    <n v="31202"/>
    <x v="54"/>
    <n v="312021346"/>
    <x v="358"/>
    <x v="0"/>
    <x v="2"/>
    <n v="185"/>
  </r>
  <r>
    <n v="312"/>
    <x v="11"/>
    <n v="31202"/>
    <x v="54"/>
    <n v="312021346"/>
    <x v="358"/>
    <x v="1"/>
    <x v="0"/>
    <n v="3720.0930530697901"/>
  </r>
  <r>
    <n v="312"/>
    <x v="11"/>
    <n v="31202"/>
    <x v="54"/>
    <n v="312021346"/>
    <x v="358"/>
    <x v="1"/>
    <x v="1"/>
    <n v="215.15545036218401"/>
  </r>
  <r>
    <n v="312"/>
    <x v="11"/>
    <n v="31202"/>
    <x v="54"/>
    <n v="312021346"/>
    <x v="358"/>
    <x v="1"/>
    <x v="2"/>
    <n v="245.020671931999"/>
  </r>
  <r>
    <n v="312"/>
    <x v="11"/>
    <n v="31202"/>
    <x v="54"/>
    <n v="312021346"/>
    <x v="358"/>
    <x v="2"/>
    <x v="0"/>
    <n v="3925.6251011296999"/>
  </r>
  <r>
    <n v="312"/>
    <x v="11"/>
    <n v="31202"/>
    <x v="54"/>
    <n v="312021346"/>
    <x v="358"/>
    <x v="2"/>
    <x v="1"/>
    <n v="210.250053131942"/>
  </r>
  <r>
    <n v="312"/>
    <x v="11"/>
    <n v="31202"/>
    <x v="54"/>
    <n v="312021346"/>
    <x v="358"/>
    <x v="2"/>
    <x v="2"/>
    <n v="241.034075115071"/>
  </r>
  <r>
    <n v="312"/>
    <x v="11"/>
    <n v="31202"/>
    <x v="54"/>
    <n v="312021346"/>
    <x v="358"/>
    <x v="3"/>
    <x v="0"/>
    <n v="4509.3558877400601"/>
  </r>
  <r>
    <n v="312"/>
    <x v="11"/>
    <n v="31202"/>
    <x v="54"/>
    <n v="312021346"/>
    <x v="358"/>
    <x v="3"/>
    <x v="1"/>
    <n v="233.85243945036399"/>
  </r>
  <r>
    <n v="312"/>
    <x v="11"/>
    <n v="31202"/>
    <x v="54"/>
    <n v="312021346"/>
    <x v="358"/>
    <x v="3"/>
    <x v="2"/>
    <n v="258.45708738315699"/>
  </r>
  <r>
    <n v="312"/>
    <x v="11"/>
    <n v="31202"/>
    <x v="54"/>
    <n v="312021346"/>
    <x v="358"/>
    <x v="4"/>
    <x v="0"/>
    <n v="4822.0510736895903"/>
  </r>
  <r>
    <n v="312"/>
    <x v="11"/>
    <n v="31202"/>
    <x v="54"/>
    <n v="312021346"/>
    <x v="358"/>
    <x v="4"/>
    <x v="1"/>
    <n v="246.49491820923399"/>
  </r>
  <r>
    <n v="312"/>
    <x v="11"/>
    <n v="31202"/>
    <x v="54"/>
    <n v="312021346"/>
    <x v="358"/>
    <x v="4"/>
    <x v="2"/>
    <n v="268.55029202103299"/>
  </r>
  <r>
    <n v="312"/>
    <x v="11"/>
    <n v="31202"/>
    <x v="54"/>
    <n v="312021346"/>
    <x v="358"/>
    <x v="5"/>
    <x v="0"/>
    <n v="5078.7603351458501"/>
  </r>
  <r>
    <n v="312"/>
    <x v="11"/>
    <n v="31202"/>
    <x v="54"/>
    <n v="312021346"/>
    <x v="358"/>
    <x v="5"/>
    <x v="1"/>
    <n v="253.576369688629"/>
  </r>
  <r>
    <n v="312"/>
    <x v="11"/>
    <n v="31202"/>
    <x v="54"/>
    <n v="312021346"/>
    <x v="358"/>
    <x v="5"/>
    <x v="2"/>
    <n v="282.08634284748803"/>
  </r>
  <r>
    <n v="312"/>
    <x v="11"/>
    <n v="31202"/>
    <x v="54"/>
    <n v="312021347"/>
    <x v="359"/>
    <x v="0"/>
    <x v="0"/>
    <n v="555"/>
  </r>
  <r>
    <n v="312"/>
    <x v="11"/>
    <n v="31202"/>
    <x v="54"/>
    <n v="312021347"/>
    <x v="359"/>
    <x v="0"/>
    <x v="1"/>
    <n v="35"/>
  </r>
  <r>
    <n v="312"/>
    <x v="11"/>
    <n v="31202"/>
    <x v="54"/>
    <n v="312021347"/>
    <x v="359"/>
    <x v="0"/>
    <x v="2"/>
    <n v="29"/>
  </r>
  <r>
    <n v="312"/>
    <x v="11"/>
    <n v="31202"/>
    <x v="54"/>
    <n v="312021347"/>
    <x v="359"/>
    <x v="1"/>
    <x v="0"/>
    <n v="627.90212629396694"/>
  </r>
  <r>
    <n v="312"/>
    <x v="11"/>
    <n v="31202"/>
    <x v="54"/>
    <n v="312021347"/>
    <x v="359"/>
    <x v="1"/>
    <x v="1"/>
    <n v="34.245052341809199"/>
  </r>
  <r>
    <n v="312"/>
    <x v="11"/>
    <n v="31202"/>
    <x v="54"/>
    <n v="312021347"/>
    <x v="359"/>
    <x v="1"/>
    <x v="2"/>
    <n v="34.410765169883497"/>
  </r>
  <r>
    <n v="312"/>
    <x v="11"/>
    <n v="31202"/>
    <x v="54"/>
    <n v="312021347"/>
    <x v="359"/>
    <x v="2"/>
    <x v="0"/>
    <n v="690.10087459500699"/>
  </r>
  <r>
    <n v="312"/>
    <x v="11"/>
    <n v="31202"/>
    <x v="54"/>
    <n v="312021347"/>
    <x v="359"/>
    <x v="2"/>
    <x v="1"/>
    <n v="38.960322955930799"/>
  </r>
  <r>
    <n v="312"/>
    <x v="11"/>
    <n v="31202"/>
    <x v="54"/>
    <n v="312021347"/>
    <x v="359"/>
    <x v="2"/>
    <x v="2"/>
    <n v="36.089536314381398"/>
  </r>
  <r>
    <n v="312"/>
    <x v="11"/>
    <n v="31202"/>
    <x v="54"/>
    <n v="312021347"/>
    <x v="359"/>
    <x v="3"/>
    <x v="0"/>
    <n v="783.89436266841403"/>
  </r>
  <r>
    <n v="312"/>
    <x v="11"/>
    <n v="31202"/>
    <x v="54"/>
    <n v="312021347"/>
    <x v="359"/>
    <x v="3"/>
    <x v="1"/>
    <n v="49.991682692675496"/>
  </r>
  <r>
    <n v="312"/>
    <x v="11"/>
    <n v="31202"/>
    <x v="54"/>
    <n v="312021347"/>
    <x v="359"/>
    <x v="3"/>
    <x v="2"/>
    <n v="39.957906047616802"/>
  </r>
  <r>
    <n v="312"/>
    <x v="11"/>
    <n v="31202"/>
    <x v="54"/>
    <n v="312021347"/>
    <x v="359"/>
    <x v="4"/>
    <x v="0"/>
    <n v="955.14775732355497"/>
  </r>
  <r>
    <n v="312"/>
    <x v="11"/>
    <n v="31202"/>
    <x v="54"/>
    <n v="312021347"/>
    <x v="359"/>
    <x v="4"/>
    <x v="1"/>
    <n v="68.498950973499205"/>
  </r>
  <r>
    <n v="312"/>
    <x v="11"/>
    <n v="31202"/>
    <x v="54"/>
    <n v="312021347"/>
    <x v="359"/>
    <x v="4"/>
    <x v="2"/>
    <n v="51.469340702113897"/>
  </r>
  <r>
    <n v="312"/>
    <x v="11"/>
    <n v="31202"/>
    <x v="54"/>
    <n v="312021347"/>
    <x v="359"/>
    <x v="5"/>
    <x v="0"/>
    <n v="1140.0975035644301"/>
  </r>
  <r>
    <n v="312"/>
    <x v="11"/>
    <n v="31202"/>
    <x v="54"/>
    <n v="312021347"/>
    <x v="359"/>
    <x v="5"/>
    <x v="1"/>
    <n v="84.015778753511896"/>
  </r>
  <r>
    <n v="312"/>
    <x v="11"/>
    <n v="31202"/>
    <x v="54"/>
    <n v="312021347"/>
    <x v="359"/>
    <x v="5"/>
    <x v="2"/>
    <n v="65.414453539716305"/>
  </r>
  <r>
    <n v="312"/>
    <x v="11"/>
    <n v="31202"/>
    <x v="54"/>
    <n v="312021348"/>
    <x v="360"/>
    <x v="0"/>
    <x v="0"/>
    <n v="9391"/>
  </r>
  <r>
    <n v="312"/>
    <x v="11"/>
    <n v="31202"/>
    <x v="54"/>
    <n v="312021348"/>
    <x v="360"/>
    <x v="0"/>
    <x v="1"/>
    <n v="1154"/>
  </r>
  <r>
    <n v="312"/>
    <x v="11"/>
    <n v="31202"/>
    <x v="54"/>
    <n v="312021348"/>
    <x v="360"/>
    <x v="0"/>
    <x v="2"/>
    <n v="1125"/>
  </r>
  <r>
    <n v="312"/>
    <x v="11"/>
    <n v="31202"/>
    <x v="54"/>
    <n v="312021348"/>
    <x v="360"/>
    <x v="1"/>
    <x v="0"/>
    <n v="10129.176418310601"/>
  </r>
  <r>
    <n v="312"/>
    <x v="11"/>
    <n v="31202"/>
    <x v="54"/>
    <n v="312021348"/>
    <x v="360"/>
    <x v="1"/>
    <x v="1"/>
    <n v="967.37602053985904"/>
  </r>
  <r>
    <n v="312"/>
    <x v="11"/>
    <n v="31202"/>
    <x v="54"/>
    <n v="312021348"/>
    <x v="360"/>
    <x v="1"/>
    <x v="2"/>
    <n v="1033.11836368743"/>
  </r>
  <r>
    <n v="312"/>
    <x v="11"/>
    <n v="31202"/>
    <x v="54"/>
    <n v="312021348"/>
    <x v="360"/>
    <x v="2"/>
    <x v="0"/>
    <n v="10961.8386466989"/>
  </r>
  <r>
    <n v="312"/>
    <x v="11"/>
    <n v="31202"/>
    <x v="54"/>
    <n v="312021348"/>
    <x v="360"/>
    <x v="2"/>
    <x v="1"/>
    <n v="970.75158440180201"/>
  </r>
  <r>
    <n v="312"/>
    <x v="11"/>
    <n v="31202"/>
    <x v="54"/>
    <n v="312021348"/>
    <x v="360"/>
    <x v="2"/>
    <x v="2"/>
    <n v="909.566694149672"/>
  </r>
  <r>
    <n v="312"/>
    <x v="11"/>
    <n v="31202"/>
    <x v="54"/>
    <n v="312021348"/>
    <x v="360"/>
    <x v="3"/>
    <x v="0"/>
    <n v="11592.0669186335"/>
  </r>
  <r>
    <n v="312"/>
    <x v="11"/>
    <n v="31202"/>
    <x v="54"/>
    <n v="312021348"/>
    <x v="360"/>
    <x v="3"/>
    <x v="1"/>
    <n v="999.37725826259498"/>
  </r>
  <r>
    <n v="312"/>
    <x v="11"/>
    <n v="31202"/>
    <x v="54"/>
    <n v="312021348"/>
    <x v="360"/>
    <x v="3"/>
    <x v="2"/>
    <n v="877.249774838382"/>
  </r>
  <r>
    <n v="312"/>
    <x v="11"/>
    <n v="31202"/>
    <x v="54"/>
    <n v="312021348"/>
    <x v="360"/>
    <x v="4"/>
    <x v="0"/>
    <n v="12214.617903046401"/>
  </r>
  <r>
    <n v="312"/>
    <x v="11"/>
    <n v="31202"/>
    <x v="54"/>
    <n v="312021348"/>
    <x v="360"/>
    <x v="4"/>
    <x v="1"/>
    <n v="1043.4421151353399"/>
  </r>
  <r>
    <n v="312"/>
    <x v="11"/>
    <n v="31202"/>
    <x v="54"/>
    <n v="312021348"/>
    <x v="360"/>
    <x v="4"/>
    <x v="2"/>
    <n v="897.31391414256495"/>
  </r>
  <r>
    <n v="312"/>
    <x v="11"/>
    <n v="31202"/>
    <x v="54"/>
    <n v="312021348"/>
    <x v="360"/>
    <x v="5"/>
    <x v="0"/>
    <n v="12798.0653044916"/>
  </r>
  <r>
    <n v="312"/>
    <x v="11"/>
    <n v="31202"/>
    <x v="54"/>
    <n v="312021348"/>
    <x v="360"/>
    <x v="5"/>
    <x v="1"/>
    <n v="1067.8942901268499"/>
  </r>
  <r>
    <n v="312"/>
    <x v="11"/>
    <n v="31202"/>
    <x v="54"/>
    <n v="312021348"/>
    <x v="360"/>
    <x v="5"/>
    <x v="2"/>
    <n v="936.60217130128001"/>
  </r>
  <r>
    <n v="312"/>
    <x v="11"/>
    <n v="31202"/>
    <x v="54"/>
    <n v="312021349"/>
    <x v="361"/>
    <x v="0"/>
    <x v="0"/>
    <n v="5412"/>
  </r>
  <r>
    <n v="312"/>
    <x v="11"/>
    <n v="31202"/>
    <x v="54"/>
    <n v="312021349"/>
    <x v="361"/>
    <x v="0"/>
    <x v="1"/>
    <n v="493"/>
  </r>
  <r>
    <n v="312"/>
    <x v="11"/>
    <n v="31202"/>
    <x v="54"/>
    <n v="312021349"/>
    <x v="361"/>
    <x v="0"/>
    <x v="2"/>
    <n v="436"/>
  </r>
  <r>
    <n v="312"/>
    <x v="11"/>
    <n v="31202"/>
    <x v="54"/>
    <n v="312021349"/>
    <x v="361"/>
    <x v="1"/>
    <x v="0"/>
    <n v="5566.0790476189004"/>
  </r>
  <r>
    <n v="312"/>
    <x v="11"/>
    <n v="31202"/>
    <x v="54"/>
    <n v="312021349"/>
    <x v="361"/>
    <x v="1"/>
    <x v="1"/>
    <n v="419.044111242344"/>
  </r>
  <r>
    <n v="312"/>
    <x v="11"/>
    <n v="31202"/>
    <x v="54"/>
    <n v="312021349"/>
    <x v="361"/>
    <x v="1"/>
    <x v="2"/>
    <n v="446.58348760444699"/>
  </r>
  <r>
    <n v="312"/>
    <x v="11"/>
    <n v="31202"/>
    <x v="54"/>
    <n v="312021349"/>
    <x v="361"/>
    <x v="2"/>
    <x v="0"/>
    <n v="5672.9171395082103"/>
  </r>
  <r>
    <n v="312"/>
    <x v="11"/>
    <n v="31202"/>
    <x v="54"/>
    <n v="312021349"/>
    <x v="361"/>
    <x v="2"/>
    <x v="1"/>
    <n v="395.31272863578499"/>
  </r>
  <r>
    <n v="312"/>
    <x v="11"/>
    <n v="31202"/>
    <x v="54"/>
    <n v="312021349"/>
    <x v="361"/>
    <x v="2"/>
    <x v="2"/>
    <n v="395.45169467780897"/>
  </r>
  <r>
    <n v="312"/>
    <x v="11"/>
    <n v="31202"/>
    <x v="54"/>
    <n v="312021349"/>
    <x v="361"/>
    <x v="3"/>
    <x v="0"/>
    <n v="6087.3293969432098"/>
  </r>
  <r>
    <n v="312"/>
    <x v="11"/>
    <n v="31202"/>
    <x v="54"/>
    <n v="312021349"/>
    <x v="361"/>
    <x v="3"/>
    <x v="1"/>
    <n v="407.702387879387"/>
  </r>
  <r>
    <n v="312"/>
    <x v="11"/>
    <n v="31202"/>
    <x v="54"/>
    <n v="312021349"/>
    <x v="361"/>
    <x v="3"/>
    <x v="2"/>
    <n v="392.52421180543303"/>
  </r>
  <r>
    <n v="312"/>
    <x v="11"/>
    <n v="31202"/>
    <x v="54"/>
    <n v="312021349"/>
    <x v="361"/>
    <x v="4"/>
    <x v="0"/>
    <n v="6197.8301556393699"/>
  </r>
  <r>
    <n v="312"/>
    <x v="11"/>
    <n v="31202"/>
    <x v="54"/>
    <n v="312021349"/>
    <x v="361"/>
    <x v="4"/>
    <x v="1"/>
    <n v="410.34735698636399"/>
  </r>
  <r>
    <n v="312"/>
    <x v="11"/>
    <n v="31202"/>
    <x v="54"/>
    <n v="312021349"/>
    <x v="361"/>
    <x v="4"/>
    <x v="2"/>
    <n v="386.68935164967797"/>
  </r>
  <r>
    <n v="312"/>
    <x v="11"/>
    <n v="31202"/>
    <x v="54"/>
    <n v="312021349"/>
    <x v="361"/>
    <x v="5"/>
    <x v="0"/>
    <n v="6269.33205531981"/>
  </r>
  <r>
    <n v="312"/>
    <x v="11"/>
    <n v="31202"/>
    <x v="54"/>
    <n v="312021349"/>
    <x v="361"/>
    <x v="5"/>
    <x v="1"/>
    <n v="404.66437345554999"/>
  </r>
  <r>
    <n v="312"/>
    <x v="11"/>
    <n v="31202"/>
    <x v="54"/>
    <n v="312021349"/>
    <x v="361"/>
    <x v="5"/>
    <x v="2"/>
    <n v="389.04113959516297"/>
  </r>
  <r>
    <n v="312"/>
    <x v="11"/>
    <n v="31202"/>
    <x v="54"/>
    <n v="312021350"/>
    <x v="362"/>
    <x v="0"/>
    <x v="0"/>
    <n v="4998"/>
  </r>
  <r>
    <n v="312"/>
    <x v="11"/>
    <n v="31202"/>
    <x v="54"/>
    <n v="312021350"/>
    <x v="362"/>
    <x v="0"/>
    <x v="1"/>
    <n v="605"/>
  </r>
  <r>
    <n v="312"/>
    <x v="11"/>
    <n v="31202"/>
    <x v="54"/>
    <n v="312021350"/>
    <x v="362"/>
    <x v="0"/>
    <x v="2"/>
    <n v="404"/>
  </r>
  <r>
    <n v="312"/>
    <x v="11"/>
    <n v="31202"/>
    <x v="54"/>
    <n v="312021350"/>
    <x v="362"/>
    <x v="1"/>
    <x v="0"/>
    <n v="5541.0146695232497"/>
  </r>
  <r>
    <n v="312"/>
    <x v="11"/>
    <n v="31202"/>
    <x v="54"/>
    <n v="312021350"/>
    <x v="362"/>
    <x v="1"/>
    <x v="1"/>
    <n v="580.53082949226598"/>
  </r>
  <r>
    <n v="312"/>
    <x v="11"/>
    <n v="31202"/>
    <x v="54"/>
    <n v="312021350"/>
    <x v="362"/>
    <x v="1"/>
    <x v="2"/>
    <n v="582.38702559081798"/>
  </r>
  <r>
    <n v="312"/>
    <x v="11"/>
    <n v="31202"/>
    <x v="54"/>
    <n v="312021350"/>
    <x v="362"/>
    <x v="2"/>
    <x v="0"/>
    <n v="5911.8103769622303"/>
  </r>
  <r>
    <n v="312"/>
    <x v="11"/>
    <n v="31202"/>
    <x v="54"/>
    <n v="312021350"/>
    <x v="362"/>
    <x v="2"/>
    <x v="1"/>
    <n v="558.97896698063005"/>
  </r>
  <r>
    <n v="312"/>
    <x v="11"/>
    <n v="31202"/>
    <x v="54"/>
    <n v="312021350"/>
    <x v="362"/>
    <x v="2"/>
    <x v="2"/>
    <n v="572.80477101328097"/>
  </r>
  <r>
    <n v="312"/>
    <x v="11"/>
    <n v="31202"/>
    <x v="54"/>
    <n v="312021350"/>
    <x v="362"/>
    <x v="3"/>
    <x v="0"/>
    <n v="6245.5024984401198"/>
  </r>
  <r>
    <n v="312"/>
    <x v="11"/>
    <n v="31202"/>
    <x v="54"/>
    <n v="312021350"/>
    <x v="362"/>
    <x v="3"/>
    <x v="1"/>
    <n v="573.00977136013796"/>
  </r>
  <r>
    <n v="312"/>
    <x v="11"/>
    <n v="31202"/>
    <x v="54"/>
    <n v="312021350"/>
    <x v="362"/>
    <x v="3"/>
    <x v="2"/>
    <n v="556.21827273107601"/>
  </r>
  <r>
    <n v="312"/>
    <x v="11"/>
    <n v="31202"/>
    <x v="54"/>
    <n v="312021350"/>
    <x v="362"/>
    <x v="4"/>
    <x v="0"/>
    <n v="6526.1994032046096"/>
  </r>
  <r>
    <n v="312"/>
    <x v="11"/>
    <n v="31202"/>
    <x v="54"/>
    <n v="312021350"/>
    <x v="362"/>
    <x v="4"/>
    <x v="1"/>
    <n v="598.510850321372"/>
  </r>
  <r>
    <n v="312"/>
    <x v="11"/>
    <n v="31202"/>
    <x v="54"/>
    <n v="312021350"/>
    <x v="362"/>
    <x v="4"/>
    <x v="2"/>
    <n v="568.61053212199795"/>
  </r>
  <r>
    <n v="312"/>
    <x v="11"/>
    <n v="31202"/>
    <x v="54"/>
    <n v="312021350"/>
    <x v="362"/>
    <x v="5"/>
    <x v="0"/>
    <n v="6786.0484447626504"/>
  </r>
  <r>
    <n v="312"/>
    <x v="11"/>
    <n v="31202"/>
    <x v="54"/>
    <n v="312021350"/>
    <x v="362"/>
    <x v="5"/>
    <x v="1"/>
    <n v="617.00012656590604"/>
  </r>
  <r>
    <n v="312"/>
    <x v="11"/>
    <n v="31202"/>
    <x v="54"/>
    <n v="312021350"/>
    <x v="362"/>
    <x v="5"/>
    <x v="2"/>
    <n v="594.86646141407698"/>
  </r>
  <r>
    <n v="312"/>
    <x v="11"/>
    <n v="31202"/>
    <x v="54"/>
    <n v="312021351"/>
    <x v="363"/>
    <x v="0"/>
    <x v="0"/>
    <n v="7088"/>
  </r>
  <r>
    <n v="312"/>
    <x v="11"/>
    <n v="31202"/>
    <x v="54"/>
    <n v="312021351"/>
    <x v="363"/>
    <x v="0"/>
    <x v="1"/>
    <n v="1067"/>
  </r>
  <r>
    <n v="312"/>
    <x v="11"/>
    <n v="31202"/>
    <x v="54"/>
    <n v="312021351"/>
    <x v="363"/>
    <x v="0"/>
    <x v="2"/>
    <n v="837"/>
  </r>
  <r>
    <n v="312"/>
    <x v="11"/>
    <n v="31202"/>
    <x v="54"/>
    <n v="312021351"/>
    <x v="363"/>
    <x v="1"/>
    <x v="0"/>
    <n v="7606.6317011409201"/>
  </r>
  <r>
    <n v="312"/>
    <x v="11"/>
    <n v="31202"/>
    <x v="54"/>
    <n v="312021351"/>
    <x v="363"/>
    <x v="1"/>
    <x v="1"/>
    <n v="1015.90326888564"/>
  </r>
  <r>
    <n v="312"/>
    <x v="11"/>
    <n v="31202"/>
    <x v="54"/>
    <n v="312021351"/>
    <x v="363"/>
    <x v="1"/>
    <x v="2"/>
    <n v="933.82452885800001"/>
  </r>
  <r>
    <n v="312"/>
    <x v="11"/>
    <n v="31202"/>
    <x v="54"/>
    <n v="312021351"/>
    <x v="363"/>
    <x v="2"/>
    <x v="0"/>
    <n v="8037.0651917305204"/>
  </r>
  <r>
    <n v="312"/>
    <x v="11"/>
    <n v="31202"/>
    <x v="54"/>
    <n v="312021351"/>
    <x v="363"/>
    <x v="2"/>
    <x v="1"/>
    <n v="979.31631305812698"/>
  </r>
  <r>
    <n v="312"/>
    <x v="11"/>
    <n v="31202"/>
    <x v="54"/>
    <n v="312021351"/>
    <x v="363"/>
    <x v="2"/>
    <x v="2"/>
    <n v="877.26237542215097"/>
  </r>
  <r>
    <n v="312"/>
    <x v="11"/>
    <n v="31202"/>
    <x v="54"/>
    <n v="312021351"/>
    <x v="363"/>
    <x v="3"/>
    <x v="0"/>
    <n v="8385.3309705558004"/>
  </r>
  <r>
    <n v="312"/>
    <x v="11"/>
    <n v="31202"/>
    <x v="54"/>
    <n v="312021351"/>
    <x v="363"/>
    <x v="3"/>
    <x v="1"/>
    <n v="991.69668963942399"/>
  </r>
  <r>
    <n v="312"/>
    <x v="11"/>
    <n v="31202"/>
    <x v="54"/>
    <n v="312021351"/>
    <x v="363"/>
    <x v="3"/>
    <x v="2"/>
    <n v="839.63156545869595"/>
  </r>
  <r>
    <n v="312"/>
    <x v="11"/>
    <n v="31202"/>
    <x v="54"/>
    <n v="312021351"/>
    <x v="363"/>
    <x v="4"/>
    <x v="0"/>
    <n v="8742.8870008760805"/>
  </r>
  <r>
    <n v="312"/>
    <x v="11"/>
    <n v="31202"/>
    <x v="54"/>
    <n v="312021351"/>
    <x v="363"/>
    <x v="4"/>
    <x v="1"/>
    <n v="1039.2201430575899"/>
  </r>
  <r>
    <n v="312"/>
    <x v="11"/>
    <n v="31202"/>
    <x v="54"/>
    <n v="312021351"/>
    <x v="363"/>
    <x v="4"/>
    <x v="2"/>
    <n v="853.79118210364197"/>
  </r>
  <r>
    <n v="312"/>
    <x v="11"/>
    <n v="31202"/>
    <x v="54"/>
    <n v="312021351"/>
    <x v="363"/>
    <x v="5"/>
    <x v="0"/>
    <n v="9062.4152623233404"/>
  </r>
  <r>
    <n v="312"/>
    <x v="11"/>
    <n v="31202"/>
    <x v="54"/>
    <n v="312021351"/>
    <x v="363"/>
    <x v="5"/>
    <x v="1"/>
    <n v="1068.60925994634"/>
  </r>
  <r>
    <n v="312"/>
    <x v="11"/>
    <n v="31202"/>
    <x v="54"/>
    <n v="312021351"/>
    <x v="363"/>
    <x v="5"/>
    <x v="2"/>
    <n v="893.20678539953997"/>
  </r>
  <r>
    <n v="312"/>
    <x v="11"/>
    <n v="31202"/>
    <x v="54"/>
    <n v="312021352"/>
    <x v="364"/>
    <x v="0"/>
    <x v="0"/>
    <n v="9919"/>
  </r>
  <r>
    <n v="312"/>
    <x v="11"/>
    <n v="31202"/>
    <x v="54"/>
    <n v="312021352"/>
    <x v="364"/>
    <x v="0"/>
    <x v="1"/>
    <n v="1103"/>
  </r>
  <r>
    <n v="312"/>
    <x v="11"/>
    <n v="31202"/>
    <x v="54"/>
    <n v="312021352"/>
    <x v="364"/>
    <x v="0"/>
    <x v="2"/>
    <n v="950"/>
  </r>
  <r>
    <n v="312"/>
    <x v="11"/>
    <n v="31202"/>
    <x v="54"/>
    <n v="312021352"/>
    <x v="364"/>
    <x v="1"/>
    <x v="0"/>
    <n v="10617.1613210168"/>
  </r>
  <r>
    <n v="312"/>
    <x v="11"/>
    <n v="31202"/>
    <x v="54"/>
    <n v="312021352"/>
    <x v="364"/>
    <x v="1"/>
    <x v="1"/>
    <n v="1051.91420066705"/>
  </r>
  <r>
    <n v="312"/>
    <x v="11"/>
    <n v="31202"/>
    <x v="54"/>
    <n v="312021352"/>
    <x v="364"/>
    <x v="1"/>
    <x v="2"/>
    <n v="958.84246461671398"/>
  </r>
  <r>
    <n v="312"/>
    <x v="11"/>
    <n v="31202"/>
    <x v="54"/>
    <n v="312021352"/>
    <x v="364"/>
    <x v="2"/>
    <x v="0"/>
    <n v="10885.070324464101"/>
  </r>
  <r>
    <n v="312"/>
    <x v="11"/>
    <n v="31202"/>
    <x v="54"/>
    <n v="312021352"/>
    <x v="364"/>
    <x v="2"/>
    <x v="1"/>
    <n v="1017.79237697396"/>
  </r>
  <r>
    <n v="312"/>
    <x v="11"/>
    <n v="31202"/>
    <x v="54"/>
    <n v="312021352"/>
    <x v="364"/>
    <x v="2"/>
    <x v="2"/>
    <n v="865.38482053554605"/>
  </r>
  <r>
    <n v="312"/>
    <x v="11"/>
    <n v="31202"/>
    <x v="54"/>
    <n v="312021352"/>
    <x v="364"/>
    <x v="3"/>
    <x v="0"/>
    <n v="11211.621675123401"/>
  </r>
  <r>
    <n v="312"/>
    <x v="11"/>
    <n v="31202"/>
    <x v="54"/>
    <n v="312021352"/>
    <x v="364"/>
    <x v="3"/>
    <x v="1"/>
    <n v="1023.14910778358"/>
  </r>
  <r>
    <n v="312"/>
    <x v="11"/>
    <n v="31202"/>
    <x v="54"/>
    <n v="312021352"/>
    <x v="364"/>
    <x v="3"/>
    <x v="2"/>
    <n v="831.02509947861597"/>
  </r>
  <r>
    <n v="312"/>
    <x v="11"/>
    <n v="31202"/>
    <x v="54"/>
    <n v="312021352"/>
    <x v="364"/>
    <x v="4"/>
    <x v="0"/>
    <n v="11416.5855207898"/>
  </r>
  <r>
    <n v="312"/>
    <x v="11"/>
    <n v="31202"/>
    <x v="54"/>
    <n v="312021352"/>
    <x v="364"/>
    <x v="4"/>
    <x v="1"/>
    <n v="1039.9601667760401"/>
  </r>
  <r>
    <n v="312"/>
    <x v="11"/>
    <n v="31202"/>
    <x v="54"/>
    <n v="312021352"/>
    <x v="364"/>
    <x v="4"/>
    <x v="2"/>
    <n v="825.41951547504596"/>
  </r>
  <r>
    <n v="312"/>
    <x v="11"/>
    <n v="31202"/>
    <x v="54"/>
    <n v="312021352"/>
    <x v="364"/>
    <x v="5"/>
    <x v="0"/>
    <n v="11599.222869347001"/>
  </r>
  <r>
    <n v="312"/>
    <x v="11"/>
    <n v="31202"/>
    <x v="54"/>
    <n v="312021352"/>
    <x v="364"/>
    <x v="5"/>
    <x v="1"/>
    <n v="1041.41409130281"/>
  </r>
  <r>
    <n v="312"/>
    <x v="11"/>
    <n v="31202"/>
    <x v="54"/>
    <n v="312021352"/>
    <x v="364"/>
    <x v="5"/>
    <x v="2"/>
    <n v="841.55925926293105"/>
  </r>
  <r>
    <n v="312"/>
    <x v="11"/>
    <n v="31202"/>
    <x v="54"/>
    <n v="312021353"/>
    <x v="365"/>
    <x v="0"/>
    <x v="0"/>
    <n v="6866"/>
  </r>
  <r>
    <n v="312"/>
    <x v="11"/>
    <n v="31202"/>
    <x v="54"/>
    <n v="312021353"/>
    <x v="365"/>
    <x v="0"/>
    <x v="1"/>
    <n v="651"/>
  </r>
  <r>
    <n v="312"/>
    <x v="11"/>
    <n v="31202"/>
    <x v="54"/>
    <n v="312021353"/>
    <x v="365"/>
    <x v="0"/>
    <x v="2"/>
    <n v="726"/>
  </r>
  <r>
    <n v="312"/>
    <x v="11"/>
    <n v="31202"/>
    <x v="54"/>
    <n v="312021353"/>
    <x v="365"/>
    <x v="1"/>
    <x v="0"/>
    <n v="7564.7356679634004"/>
  </r>
  <r>
    <n v="312"/>
    <x v="11"/>
    <n v="31202"/>
    <x v="54"/>
    <n v="312021353"/>
    <x v="365"/>
    <x v="1"/>
    <x v="1"/>
    <n v="702.34803622808204"/>
  </r>
  <r>
    <n v="312"/>
    <x v="11"/>
    <n v="31202"/>
    <x v="54"/>
    <n v="312021353"/>
    <x v="365"/>
    <x v="1"/>
    <x v="2"/>
    <n v="677.812228708004"/>
  </r>
  <r>
    <n v="312"/>
    <x v="11"/>
    <n v="31202"/>
    <x v="54"/>
    <n v="312021353"/>
    <x v="365"/>
    <x v="2"/>
    <x v="0"/>
    <n v="7764.47316676218"/>
  </r>
  <r>
    <n v="312"/>
    <x v="11"/>
    <n v="31202"/>
    <x v="54"/>
    <n v="312021353"/>
    <x v="365"/>
    <x v="2"/>
    <x v="1"/>
    <n v="697.42974085100298"/>
  </r>
  <r>
    <n v="312"/>
    <x v="11"/>
    <n v="31202"/>
    <x v="54"/>
    <n v="312021353"/>
    <x v="365"/>
    <x v="2"/>
    <x v="2"/>
    <n v="614.83738930790696"/>
  </r>
  <r>
    <n v="312"/>
    <x v="11"/>
    <n v="31202"/>
    <x v="54"/>
    <n v="312021353"/>
    <x v="365"/>
    <x v="3"/>
    <x v="0"/>
    <n v="7841.99470122608"/>
  </r>
  <r>
    <n v="312"/>
    <x v="11"/>
    <n v="31202"/>
    <x v="54"/>
    <n v="312021353"/>
    <x v="365"/>
    <x v="3"/>
    <x v="1"/>
    <n v="692.60497724519303"/>
  </r>
  <r>
    <n v="312"/>
    <x v="11"/>
    <n v="31202"/>
    <x v="54"/>
    <n v="312021353"/>
    <x v="365"/>
    <x v="3"/>
    <x v="2"/>
    <n v="591.33049523392503"/>
  </r>
  <r>
    <n v="312"/>
    <x v="11"/>
    <n v="31202"/>
    <x v="54"/>
    <n v="312021353"/>
    <x v="365"/>
    <x v="4"/>
    <x v="0"/>
    <n v="7916.5964255366498"/>
  </r>
  <r>
    <n v="312"/>
    <x v="11"/>
    <n v="31202"/>
    <x v="54"/>
    <n v="312021353"/>
    <x v="365"/>
    <x v="4"/>
    <x v="1"/>
    <n v="703.75405257677596"/>
  </r>
  <r>
    <n v="312"/>
    <x v="11"/>
    <n v="31202"/>
    <x v="54"/>
    <n v="312021353"/>
    <x v="365"/>
    <x v="4"/>
    <x v="2"/>
    <n v="583.682896803169"/>
  </r>
  <r>
    <n v="312"/>
    <x v="11"/>
    <n v="31202"/>
    <x v="54"/>
    <n v="312021353"/>
    <x v="365"/>
    <x v="5"/>
    <x v="0"/>
    <n v="7983.2666284151901"/>
  </r>
  <r>
    <n v="312"/>
    <x v="11"/>
    <n v="31202"/>
    <x v="54"/>
    <n v="312021353"/>
    <x v="365"/>
    <x v="5"/>
    <x v="1"/>
    <n v="700.07823957757705"/>
  </r>
  <r>
    <n v="312"/>
    <x v="11"/>
    <n v="31202"/>
    <x v="54"/>
    <n v="312021353"/>
    <x v="365"/>
    <x v="5"/>
    <x v="2"/>
    <n v="593.03174383630005"/>
  </r>
  <r>
    <n v="312"/>
    <x v="11"/>
    <n v="31202"/>
    <x v="54"/>
    <n v="312021354"/>
    <x v="366"/>
    <x v="0"/>
    <x v="0"/>
    <n v="4842"/>
  </r>
  <r>
    <n v="312"/>
    <x v="11"/>
    <n v="31202"/>
    <x v="54"/>
    <n v="312021354"/>
    <x v="366"/>
    <x v="0"/>
    <x v="1"/>
    <n v="719"/>
  </r>
  <r>
    <n v="312"/>
    <x v="11"/>
    <n v="31202"/>
    <x v="54"/>
    <n v="312021354"/>
    <x v="366"/>
    <x v="0"/>
    <x v="2"/>
    <n v="593"/>
  </r>
  <r>
    <n v="312"/>
    <x v="11"/>
    <n v="31202"/>
    <x v="54"/>
    <n v="312021354"/>
    <x v="366"/>
    <x v="1"/>
    <x v="0"/>
    <n v="5309.1322441055399"/>
  </r>
  <r>
    <n v="312"/>
    <x v="11"/>
    <n v="31202"/>
    <x v="54"/>
    <n v="312021354"/>
    <x v="366"/>
    <x v="1"/>
    <x v="1"/>
    <n v="747.57390412339703"/>
  </r>
  <r>
    <n v="312"/>
    <x v="11"/>
    <n v="31202"/>
    <x v="54"/>
    <n v="312021354"/>
    <x v="366"/>
    <x v="1"/>
    <x v="2"/>
    <n v="630.37381397020795"/>
  </r>
  <r>
    <n v="312"/>
    <x v="11"/>
    <n v="31202"/>
    <x v="54"/>
    <n v="312021354"/>
    <x v="366"/>
    <x v="2"/>
    <x v="0"/>
    <n v="5834.49181284516"/>
  </r>
  <r>
    <n v="312"/>
    <x v="11"/>
    <n v="31202"/>
    <x v="54"/>
    <n v="312021354"/>
    <x v="366"/>
    <x v="2"/>
    <x v="1"/>
    <n v="779.90970537526903"/>
  </r>
  <r>
    <n v="312"/>
    <x v="11"/>
    <n v="31202"/>
    <x v="54"/>
    <n v="312021354"/>
    <x v="366"/>
    <x v="2"/>
    <x v="2"/>
    <n v="644.42352425472598"/>
  </r>
  <r>
    <n v="312"/>
    <x v="11"/>
    <n v="31202"/>
    <x v="54"/>
    <n v="312021354"/>
    <x v="366"/>
    <x v="3"/>
    <x v="0"/>
    <n v="6433.94407892666"/>
  </r>
  <r>
    <n v="312"/>
    <x v="11"/>
    <n v="31202"/>
    <x v="54"/>
    <n v="312021354"/>
    <x v="366"/>
    <x v="3"/>
    <x v="1"/>
    <n v="840.96568567437305"/>
  </r>
  <r>
    <n v="312"/>
    <x v="11"/>
    <n v="31202"/>
    <x v="54"/>
    <n v="312021354"/>
    <x v="366"/>
    <x v="3"/>
    <x v="2"/>
    <n v="668.939505547046"/>
  </r>
  <r>
    <n v="312"/>
    <x v="11"/>
    <n v="31202"/>
    <x v="54"/>
    <n v="312021354"/>
    <x v="366"/>
    <x v="4"/>
    <x v="0"/>
    <n v="6964.7194448460104"/>
  </r>
  <r>
    <n v="312"/>
    <x v="11"/>
    <n v="31202"/>
    <x v="54"/>
    <n v="312021354"/>
    <x v="366"/>
    <x v="4"/>
    <x v="1"/>
    <n v="907.16375372028199"/>
  </r>
  <r>
    <n v="312"/>
    <x v="11"/>
    <n v="31202"/>
    <x v="54"/>
    <n v="312021354"/>
    <x v="366"/>
    <x v="4"/>
    <x v="2"/>
    <n v="711.98247783187298"/>
  </r>
  <r>
    <n v="312"/>
    <x v="11"/>
    <n v="31202"/>
    <x v="54"/>
    <n v="312021354"/>
    <x v="366"/>
    <x v="5"/>
    <x v="0"/>
    <n v="7462.2840972833201"/>
  </r>
  <r>
    <n v="312"/>
    <x v="11"/>
    <n v="31202"/>
    <x v="54"/>
    <n v="312021354"/>
    <x v="366"/>
    <x v="5"/>
    <x v="1"/>
    <n v="953.79369181198604"/>
  </r>
  <r>
    <n v="312"/>
    <x v="11"/>
    <n v="31202"/>
    <x v="54"/>
    <n v="312021354"/>
    <x v="366"/>
    <x v="5"/>
    <x v="2"/>
    <n v="766.29023347738405"/>
  </r>
  <r>
    <n v="312"/>
    <x v="11"/>
    <n v="31202"/>
    <x v="54"/>
    <n v="312021355"/>
    <x v="367"/>
    <x v="0"/>
    <x v="0"/>
    <n v="2852"/>
  </r>
  <r>
    <n v="312"/>
    <x v="11"/>
    <n v="31202"/>
    <x v="54"/>
    <n v="312021355"/>
    <x v="367"/>
    <x v="0"/>
    <x v="1"/>
    <n v="340"/>
  </r>
  <r>
    <n v="312"/>
    <x v="11"/>
    <n v="31202"/>
    <x v="54"/>
    <n v="312021355"/>
    <x v="367"/>
    <x v="0"/>
    <x v="2"/>
    <n v="303"/>
  </r>
  <r>
    <n v="312"/>
    <x v="11"/>
    <n v="31202"/>
    <x v="54"/>
    <n v="312021355"/>
    <x v="367"/>
    <x v="1"/>
    <x v="0"/>
    <n v="3097.1477259591102"/>
  </r>
  <r>
    <n v="312"/>
    <x v="11"/>
    <n v="31202"/>
    <x v="54"/>
    <n v="312021355"/>
    <x v="367"/>
    <x v="1"/>
    <x v="1"/>
    <n v="297.26399259805697"/>
  </r>
  <r>
    <n v="312"/>
    <x v="11"/>
    <n v="31202"/>
    <x v="54"/>
    <n v="312021355"/>
    <x v="367"/>
    <x v="1"/>
    <x v="2"/>
    <n v="290.57851134061002"/>
  </r>
  <r>
    <n v="312"/>
    <x v="11"/>
    <n v="31202"/>
    <x v="54"/>
    <n v="312021355"/>
    <x v="367"/>
    <x v="2"/>
    <x v="0"/>
    <n v="3210.5961713092402"/>
  </r>
  <r>
    <n v="312"/>
    <x v="11"/>
    <n v="31202"/>
    <x v="54"/>
    <n v="312021355"/>
    <x v="367"/>
    <x v="2"/>
    <x v="1"/>
    <n v="274.839316290135"/>
  </r>
  <r>
    <n v="312"/>
    <x v="11"/>
    <n v="31202"/>
    <x v="54"/>
    <n v="312021355"/>
    <x v="367"/>
    <x v="2"/>
    <x v="2"/>
    <n v="247.58643967291201"/>
  </r>
  <r>
    <n v="312"/>
    <x v="11"/>
    <n v="31202"/>
    <x v="54"/>
    <n v="312021355"/>
    <x v="367"/>
    <x v="3"/>
    <x v="0"/>
    <n v="3325.3621049564199"/>
  </r>
  <r>
    <n v="312"/>
    <x v="11"/>
    <n v="31202"/>
    <x v="54"/>
    <n v="312021355"/>
    <x v="367"/>
    <x v="3"/>
    <x v="1"/>
    <n v="270.82667827351997"/>
  </r>
  <r>
    <n v="312"/>
    <x v="11"/>
    <n v="31202"/>
    <x v="54"/>
    <n v="312021355"/>
    <x v="367"/>
    <x v="3"/>
    <x v="2"/>
    <n v="229.86283695053999"/>
  </r>
  <r>
    <n v="312"/>
    <x v="11"/>
    <n v="31202"/>
    <x v="54"/>
    <n v="312021355"/>
    <x v="367"/>
    <x v="4"/>
    <x v="0"/>
    <n v="3358.4148593835798"/>
  </r>
  <r>
    <n v="312"/>
    <x v="11"/>
    <n v="31202"/>
    <x v="54"/>
    <n v="312021355"/>
    <x v="367"/>
    <x v="4"/>
    <x v="1"/>
    <n v="267.65852337956699"/>
  </r>
  <r>
    <n v="312"/>
    <x v="11"/>
    <n v="31202"/>
    <x v="54"/>
    <n v="312021355"/>
    <x v="367"/>
    <x v="4"/>
    <x v="2"/>
    <n v="223.322273552506"/>
  </r>
  <r>
    <n v="312"/>
    <x v="11"/>
    <n v="31202"/>
    <x v="54"/>
    <n v="312021355"/>
    <x v="367"/>
    <x v="5"/>
    <x v="0"/>
    <n v="3433.21250102152"/>
  </r>
  <r>
    <n v="312"/>
    <x v="11"/>
    <n v="31202"/>
    <x v="54"/>
    <n v="312021355"/>
    <x v="367"/>
    <x v="5"/>
    <x v="1"/>
    <n v="266.130241926346"/>
  </r>
  <r>
    <n v="312"/>
    <x v="11"/>
    <n v="31202"/>
    <x v="54"/>
    <n v="312021355"/>
    <x v="367"/>
    <x v="5"/>
    <x v="2"/>
    <n v="226.46942441383101"/>
  </r>
  <r>
    <n v="312"/>
    <x v="11"/>
    <n v="31202"/>
    <x v="54"/>
    <n v="312021356"/>
    <x v="368"/>
    <x v="0"/>
    <x v="0"/>
    <n v="5862"/>
  </r>
  <r>
    <n v="312"/>
    <x v="11"/>
    <n v="31202"/>
    <x v="54"/>
    <n v="312021356"/>
    <x v="368"/>
    <x v="0"/>
    <x v="1"/>
    <n v="607"/>
  </r>
  <r>
    <n v="312"/>
    <x v="11"/>
    <n v="31202"/>
    <x v="54"/>
    <n v="312021356"/>
    <x v="368"/>
    <x v="0"/>
    <x v="2"/>
    <n v="508"/>
  </r>
  <r>
    <n v="312"/>
    <x v="11"/>
    <n v="31202"/>
    <x v="54"/>
    <n v="312021356"/>
    <x v="368"/>
    <x v="1"/>
    <x v="0"/>
    <n v="6267.0195918914897"/>
  </r>
  <r>
    <n v="312"/>
    <x v="11"/>
    <n v="31202"/>
    <x v="54"/>
    <n v="312021356"/>
    <x v="368"/>
    <x v="1"/>
    <x v="1"/>
    <n v="503.94854281358801"/>
  </r>
  <r>
    <n v="312"/>
    <x v="11"/>
    <n v="31202"/>
    <x v="54"/>
    <n v="312021356"/>
    <x v="368"/>
    <x v="1"/>
    <x v="2"/>
    <n v="553.12789019776903"/>
  </r>
  <r>
    <n v="312"/>
    <x v="11"/>
    <n v="31202"/>
    <x v="54"/>
    <n v="312021356"/>
    <x v="368"/>
    <x v="2"/>
    <x v="0"/>
    <n v="6379.61562402655"/>
  </r>
  <r>
    <n v="312"/>
    <x v="11"/>
    <n v="31202"/>
    <x v="54"/>
    <n v="312021356"/>
    <x v="368"/>
    <x v="2"/>
    <x v="1"/>
    <n v="466.78689416828598"/>
  </r>
  <r>
    <n v="312"/>
    <x v="11"/>
    <n v="31202"/>
    <x v="54"/>
    <n v="312021356"/>
    <x v="368"/>
    <x v="2"/>
    <x v="2"/>
    <n v="480.14129978579399"/>
  </r>
  <r>
    <n v="312"/>
    <x v="11"/>
    <n v="31202"/>
    <x v="54"/>
    <n v="312021356"/>
    <x v="368"/>
    <x v="3"/>
    <x v="0"/>
    <n v="6447.3011009183601"/>
  </r>
  <r>
    <n v="312"/>
    <x v="11"/>
    <n v="31202"/>
    <x v="54"/>
    <n v="312021356"/>
    <x v="368"/>
    <x v="3"/>
    <x v="1"/>
    <n v="455.50175419646303"/>
  </r>
  <r>
    <n v="312"/>
    <x v="11"/>
    <n v="31202"/>
    <x v="54"/>
    <n v="312021356"/>
    <x v="368"/>
    <x v="3"/>
    <x v="2"/>
    <n v="443.492481893096"/>
  </r>
  <r>
    <n v="312"/>
    <x v="11"/>
    <n v="31202"/>
    <x v="54"/>
    <n v="312021356"/>
    <x v="368"/>
    <x v="4"/>
    <x v="0"/>
    <n v="6466.1634122516998"/>
  </r>
  <r>
    <n v="312"/>
    <x v="11"/>
    <n v="31202"/>
    <x v="54"/>
    <n v="312021356"/>
    <x v="368"/>
    <x v="4"/>
    <x v="1"/>
    <n v="450.50895945018999"/>
  </r>
  <r>
    <n v="312"/>
    <x v="11"/>
    <n v="31202"/>
    <x v="54"/>
    <n v="312021356"/>
    <x v="368"/>
    <x v="4"/>
    <x v="2"/>
    <n v="433.23418824102498"/>
  </r>
  <r>
    <n v="312"/>
    <x v="11"/>
    <n v="31202"/>
    <x v="54"/>
    <n v="312021356"/>
    <x v="368"/>
    <x v="5"/>
    <x v="0"/>
    <n v="6478.8126221299899"/>
  </r>
  <r>
    <n v="312"/>
    <x v="11"/>
    <n v="31202"/>
    <x v="54"/>
    <n v="312021356"/>
    <x v="368"/>
    <x v="5"/>
    <x v="1"/>
    <n v="441.964709099353"/>
  </r>
  <r>
    <n v="312"/>
    <x v="11"/>
    <n v="31202"/>
    <x v="54"/>
    <n v="312021356"/>
    <x v="368"/>
    <x v="5"/>
    <x v="2"/>
    <n v="433.30522106587603"/>
  </r>
  <r>
    <n v="312"/>
    <x v="11"/>
    <n v="31202"/>
    <x v="54"/>
    <n v="312021357"/>
    <x v="369"/>
    <x v="0"/>
    <x v="0"/>
    <n v="6985"/>
  </r>
  <r>
    <n v="312"/>
    <x v="11"/>
    <n v="31202"/>
    <x v="54"/>
    <n v="312021357"/>
    <x v="369"/>
    <x v="0"/>
    <x v="1"/>
    <n v="852"/>
  </r>
  <r>
    <n v="312"/>
    <x v="11"/>
    <n v="31202"/>
    <x v="54"/>
    <n v="312021357"/>
    <x v="369"/>
    <x v="0"/>
    <x v="2"/>
    <n v="687"/>
  </r>
  <r>
    <n v="312"/>
    <x v="11"/>
    <n v="31202"/>
    <x v="54"/>
    <n v="312021357"/>
    <x v="369"/>
    <x v="1"/>
    <x v="0"/>
    <n v="7357.09104758988"/>
  </r>
  <r>
    <n v="312"/>
    <x v="11"/>
    <n v="31202"/>
    <x v="54"/>
    <n v="312021357"/>
    <x v="369"/>
    <x v="1"/>
    <x v="1"/>
    <n v="727.58857883520102"/>
  </r>
  <r>
    <n v="312"/>
    <x v="11"/>
    <n v="31202"/>
    <x v="54"/>
    <n v="312021357"/>
    <x v="369"/>
    <x v="1"/>
    <x v="2"/>
    <n v="689.44856348289602"/>
  </r>
  <r>
    <n v="312"/>
    <x v="11"/>
    <n v="31202"/>
    <x v="54"/>
    <n v="312021357"/>
    <x v="369"/>
    <x v="2"/>
    <x v="0"/>
    <n v="7622.6754212748301"/>
  </r>
  <r>
    <n v="312"/>
    <x v="11"/>
    <n v="31202"/>
    <x v="54"/>
    <n v="312021357"/>
    <x v="369"/>
    <x v="2"/>
    <x v="1"/>
    <n v="656.11662880252504"/>
  </r>
  <r>
    <n v="312"/>
    <x v="11"/>
    <n v="31202"/>
    <x v="54"/>
    <n v="312021357"/>
    <x v="369"/>
    <x v="2"/>
    <x v="2"/>
    <n v="594.19970714647502"/>
  </r>
  <r>
    <n v="312"/>
    <x v="11"/>
    <n v="31202"/>
    <x v="54"/>
    <n v="312021357"/>
    <x v="369"/>
    <x v="3"/>
    <x v="0"/>
    <n v="7780.8275469650298"/>
  </r>
  <r>
    <n v="312"/>
    <x v="11"/>
    <n v="31202"/>
    <x v="54"/>
    <n v="312021357"/>
    <x v="369"/>
    <x v="3"/>
    <x v="1"/>
    <n v="635.59808854683695"/>
  </r>
  <r>
    <n v="312"/>
    <x v="11"/>
    <n v="31202"/>
    <x v="54"/>
    <n v="312021357"/>
    <x v="369"/>
    <x v="3"/>
    <x v="2"/>
    <n v="537.52511922855899"/>
  </r>
  <r>
    <n v="312"/>
    <x v="11"/>
    <n v="31202"/>
    <x v="54"/>
    <n v="312021357"/>
    <x v="369"/>
    <x v="4"/>
    <x v="0"/>
    <n v="7933.4389201971999"/>
  </r>
  <r>
    <n v="312"/>
    <x v="11"/>
    <n v="31202"/>
    <x v="54"/>
    <n v="312021357"/>
    <x v="369"/>
    <x v="4"/>
    <x v="1"/>
    <n v="635.48233435765599"/>
  </r>
  <r>
    <n v="312"/>
    <x v="11"/>
    <n v="31202"/>
    <x v="54"/>
    <n v="312021357"/>
    <x v="369"/>
    <x v="4"/>
    <x v="2"/>
    <n v="520.59248157412696"/>
  </r>
  <r>
    <n v="312"/>
    <x v="11"/>
    <n v="31202"/>
    <x v="54"/>
    <n v="312021357"/>
    <x v="369"/>
    <x v="5"/>
    <x v="0"/>
    <n v="8063.4185309498898"/>
  </r>
  <r>
    <n v="312"/>
    <x v="11"/>
    <n v="31202"/>
    <x v="54"/>
    <n v="312021357"/>
    <x v="369"/>
    <x v="5"/>
    <x v="1"/>
    <n v="627.45913859957898"/>
  </r>
  <r>
    <n v="312"/>
    <x v="11"/>
    <n v="31202"/>
    <x v="54"/>
    <n v="312021357"/>
    <x v="369"/>
    <x v="5"/>
    <x v="2"/>
    <n v="524.20365604119195"/>
  </r>
  <r>
    <n v="312"/>
    <x v="11"/>
    <n v="31202"/>
    <x v="54"/>
    <n v="312021358"/>
    <x v="370"/>
    <x v="0"/>
    <x v="0"/>
    <n v="5490"/>
  </r>
  <r>
    <n v="312"/>
    <x v="11"/>
    <n v="31202"/>
    <x v="54"/>
    <n v="312021358"/>
    <x v="370"/>
    <x v="0"/>
    <x v="1"/>
    <n v="517"/>
  </r>
  <r>
    <n v="312"/>
    <x v="11"/>
    <n v="31202"/>
    <x v="54"/>
    <n v="312021358"/>
    <x v="370"/>
    <x v="0"/>
    <x v="2"/>
    <n v="422"/>
  </r>
  <r>
    <n v="312"/>
    <x v="11"/>
    <n v="31202"/>
    <x v="54"/>
    <n v="312021358"/>
    <x v="370"/>
    <x v="1"/>
    <x v="0"/>
    <n v="5500.1925736207204"/>
  </r>
  <r>
    <n v="312"/>
    <x v="11"/>
    <n v="31202"/>
    <x v="54"/>
    <n v="312021358"/>
    <x v="370"/>
    <x v="1"/>
    <x v="1"/>
    <n v="478.00479416037098"/>
  </r>
  <r>
    <n v="312"/>
    <x v="11"/>
    <n v="31202"/>
    <x v="54"/>
    <n v="312021358"/>
    <x v="370"/>
    <x v="1"/>
    <x v="2"/>
    <n v="421.40423969852299"/>
  </r>
  <r>
    <n v="312"/>
    <x v="11"/>
    <n v="31202"/>
    <x v="54"/>
    <n v="312021358"/>
    <x v="370"/>
    <x v="2"/>
    <x v="0"/>
    <n v="5621.2423299645898"/>
  </r>
  <r>
    <n v="312"/>
    <x v="11"/>
    <n v="31202"/>
    <x v="54"/>
    <n v="312021358"/>
    <x v="370"/>
    <x v="2"/>
    <x v="1"/>
    <n v="456.14707948480202"/>
  </r>
  <r>
    <n v="312"/>
    <x v="11"/>
    <n v="31202"/>
    <x v="54"/>
    <n v="312021358"/>
    <x v="370"/>
    <x v="2"/>
    <x v="2"/>
    <n v="380.796243644909"/>
  </r>
  <r>
    <n v="312"/>
    <x v="11"/>
    <n v="31202"/>
    <x v="54"/>
    <n v="312021358"/>
    <x v="370"/>
    <x v="3"/>
    <x v="0"/>
    <n v="5790.9169568936804"/>
  </r>
  <r>
    <n v="312"/>
    <x v="11"/>
    <n v="31202"/>
    <x v="54"/>
    <n v="312021358"/>
    <x v="370"/>
    <x v="3"/>
    <x v="1"/>
    <n v="446.69973879270799"/>
  </r>
  <r>
    <n v="312"/>
    <x v="11"/>
    <n v="31202"/>
    <x v="54"/>
    <n v="312021358"/>
    <x v="370"/>
    <x v="3"/>
    <x v="2"/>
    <n v="361.39825690180697"/>
  </r>
  <r>
    <n v="312"/>
    <x v="11"/>
    <n v="31202"/>
    <x v="54"/>
    <n v="312021358"/>
    <x v="370"/>
    <x v="4"/>
    <x v="0"/>
    <n v="5975.4051398648999"/>
  </r>
  <r>
    <n v="312"/>
    <x v="11"/>
    <n v="31202"/>
    <x v="54"/>
    <n v="312021358"/>
    <x v="370"/>
    <x v="4"/>
    <x v="1"/>
    <n v="449.37818232743598"/>
  </r>
  <r>
    <n v="312"/>
    <x v="11"/>
    <n v="31202"/>
    <x v="54"/>
    <n v="312021358"/>
    <x v="370"/>
    <x v="4"/>
    <x v="2"/>
    <n v="356.83890611757897"/>
  </r>
  <r>
    <n v="312"/>
    <x v="11"/>
    <n v="31202"/>
    <x v="54"/>
    <n v="312021358"/>
    <x v="370"/>
    <x v="5"/>
    <x v="0"/>
    <n v="6174.8851273411501"/>
  </r>
  <r>
    <n v="312"/>
    <x v="11"/>
    <n v="31202"/>
    <x v="54"/>
    <n v="312021358"/>
    <x v="370"/>
    <x v="5"/>
    <x v="1"/>
    <n v="450.40572282262502"/>
  </r>
  <r>
    <n v="312"/>
    <x v="11"/>
    <n v="31202"/>
    <x v="54"/>
    <n v="312021358"/>
    <x v="370"/>
    <x v="5"/>
    <x v="2"/>
    <n v="364.06124677930302"/>
  </r>
  <r>
    <n v="312"/>
    <x v="11"/>
    <n v="31203"/>
    <x v="55"/>
    <n v="312031359"/>
    <x v="371"/>
    <x v="0"/>
    <x v="0"/>
    <n v="12787"/>
  </r>
  <r>
    <n v="312"/>
    <x v="11"/>
    <n v="31203"/>
    <x v="55"/>
    <n v="312031359"/>
    <x v="371"/>
    <x v="0"/>
    <x v="1"/>
    <n v="1148"/>
  </r>
  <r>
    <n v="312"/>
    <x v="11"/>
    <n v="31203"/>
    <x v="55"/>
    <n v="312031359"/>
    <x v="371"/>
    <x v="0"/>
    <x v="2"/>
    <n v="832"/>
  </r>
  <r>
    <n v="312"/>
    <x v="11"/>
    <n v="31203"/>
    <x v="55"/>
    <n v="312031359"/>
    <x v="371"/>
    <x v="1"/>
    <x v="0"/>
    <n v="14624.7725939182"/>
  </r>
  <r>
    <n v="312"/>
    <x v="11"/>
    <n v="31203"/>
    <x v="55"/>
    <n v="312031359"/>
    <x v="371"/>
    <x v="1"/>
    <x v="1"/>
    <n v="1216.39038258456"/>
  </r>
  <r>
    <n v="312"/>
    <x v="11"/>
    <n v="31203"/>
    <x v="55"/>
    <n v="312031359"/>
    <x v="371"/>
    <x v="1"/>
    <x v="2"/>
    <n v="1180.7014057532001"/>
  </r>
  <r>
    <n v="312"/>
    <x v="11"/>
    <n v="31203"/>
    <x v="55"/>
    <n v="312031359"/>
    <x v="371"/>
    <x v="2"/>
    <x v="0"/>
    <n v="17447.976252840301"/>
  </r>
  <r>
    <n v="312"/>
    <x v="11"/>
    <n v="31203"/>
    <x v="55"/>
    <n v="312031359"/>
    <x v="371"/>
    <x v="2"/>
    <x v="1"/>
    <n v="1373.2780804926399"/>
  </r>
  <r>
    <n v="312"/>
    <x v="11"/>
    <n v="31203"/>
    <x v="55"/>
    <n v="312031359"/>
    <x v="371"/>
    <x v="2"/>
    <x v="2"/>
    <n v="1341.2683466435701"/>
  </r>
  <r>
    <n v="312"/>
    <x v="11"/>
    <n v="31203"/>
    <x v="55"/>
    <n v="312031359"/>
    <x v="371"/>
    <x v="3"/>
    <x v="0"/>
    <n v="18329.548837939601"/>
  </r>
  <r>
    <n v="312"/>
    <x v="11"/>
    <n v="31203"/>
    <x v="55"/>
    <n v="312031359"/>
    <x v="371"/>
    <x v="3"/>
    <x v="1"/>
    <n v="1423.05995730615"/>
  </r>
  <r>
    <n v="312"/>
    <x v="11"/>
    <n v="31203"/>
    <x v="55"/>
    <n v="312031359"/>
    <x v="371"/>
    <x v="3"/>
    <x v="2"/>
    <n v="1322.3706885035299"/>
  </r>
  <r>
    <n v="312"/>
    <x v="11"/>
    <n v="31203"/>
    <x v="55"/>
    <n v="312031359"/>
    <x v="371"/>
    <x v="4"/>
    <x v="0"/>
    <n v="21240.667875571598"/>
  </r>
  <r>
    <n v="312"/>
    <x v="11"/>
    <n v="31203"/>
    <x v="55"/>
    <n v="312031359"/>
    <x v="371"/>
    <x v="4"/>
    <x v="1"/>
    <n v="1729.1438333892399"/>
  </r>
  <r>
    <n v="312"/>
    <x v="11"/>
    <n v="31203"/>
    <x v="55"/>
    <n v="312031359"/>
    <x v="371"/>
    <x v="4"/>
    <x v="2"/>
    <n v="1505.0210872740199"/>
  </r>
  <r>
    <n v="312"/>
    <x v="11"/>
    <n v="31203"/>
    <x v="55"/>
    <n v="312031359"/>
    <x v="371"/>
    <x v="5"/>
    <x v="0"/>
    <n v="23031.187907024501"/>
  </r>
  <r>
    <n v="312"/>
    <x v="11"/>
    <n v="31203"/>
    <x v="55"/>
    <n v="312031359"/>
    <x v="371"/>
    <x v="5"/>
    <x v="1"/>
    <n v="1996.6919778771601"/>
  </r>
  <r>
    <n v="312"/>
    <x v="11"/>
    <n v="31203"/>
    <x v="55"/>
    <n v="312031359"/>
    <x v="371"/>
    <x v="5"/>
    <x v="2"/>
    <n v="1679.7027229360499"/>
  </r>
  <r>
    <n v="312"/>
    <x v="11"/>
    <n v="31203"/>
    <x v="55"/>
    <n v="312031360"/>
    <x v="372"/>
    <x v="0"/>
    <x v="0"/>
    <n v="0"/>
  </r>
  <r>
    <n v="312"/>
    <x v="11"/>
    <n v="31203"/>
    <x v="55"/>
    <n v="312031360"/>
    <x v="372"/>
    <x v="0"/>
    <x v="1"/>
    <n v="0"/>
  </r>
  <r>
    <n v="312"/>
    <x v="11"/>
    <n v="31203"/>
    <x v="55"/>
    <n v="312031360"/>
    <x v="372"/>
    <x v="0"/>
    <x v="2"/>
    <n v="0"/>
  </r>
  <r>
    <n v="312"/>
    <x v="11"/>
    <n v="31203"/>
    <x v="55"/>
    <n v="312031360"/>
    <x v="372"/>
    <x v="1"/>
    <x v="0"/>
    <n v="3.0800000000000001E-2"/>
  </r>
  <r>
    <n v="312"/>
    <x v="11"/>
    <n v="31203"/>
    <x v="55"/>
    <n v="312031360"/>
    <x v="372"/>
    <x v="1"/>
    <x v="1"/>
    <n v="2.8E-3"/>
  </r>
  <r>
    <n v="312"/>
    <x v="11"/>
    <n v="31203"/>
    <x v="55"/>
    <n v="312031360"/>
    <x v="372"/>
    <x v="1"/>
    <x v="2"/>
    <n v="2.3999999999999998E-3"/>
  </r>
  <r>
    <n v="312"/>
    <x v="11"/>
    <n v="31203"/>
    <x v="55"/>
    <n v="312031360"/>
    <x v="372"/>
    <x v="2"/>
    <x v="0"/>
    <n v="6.1600000000000002E-2"/>
  </r>
  <r>
    <n v="312"/>
    <x v="11"/>
    <n v="31203"/>
    <x v="55"/>
    <n v="312031360"/>
    <x v="372"/>
    <x v="2"/>
    <x v="1"/>
    <n v="5.5999999999999999E-3"/>
  </r>
  <r>
    <n v="312"/>
    <x v="11"/>
    <n v="31203"/>
    <x v="55"/>
    <n v="312031360"/>
    <x v="372"/>
    <x v="2"/>
    <x v="2"/>
    <n v="4.7999999999999996E-3"/>
  </r>
  <r>
    <n v="312"/>
    <x v="11"/>
    <n v="31203"/>
    <x v="55"/>
    <n v="312031360"/>
    <x v="372"/>
    <x v="3"/>
    <x v="0"/>
    <n v="9.2399999999999996E-2"/>
  </r>
  <r>
    <n v="312"/>
    <x v="11"/>
    <n v="31203"/>
    <x v="55"/>
    <n v="312031360"/>
    <x v="372"/>
    <x v="3"/>
    <x v="1"/>
    <n v="8.3999999999999995E-3"/>
  </r>
  <r>
    <n v="312"/>
    <x v="11"/>
    <n v="31203"/>
    <x v="55"/>
    <n v="312031360"/>
    <x v="372"/>
    <x v="3"/>
    <x v="2"/>
    <n v="7.1999999999999998E-3"/>
  </r>
  <r>
    <n v="312"/>
    <x v="11"/>
    <n v="31203"/>
    <x v="55"/>
    <n v="312031360"/>
    <x v="372"/>
    <x v="4"/>
    <x v="0"/>
    <n v="0.1232"/>
  </r>
  <r>
    <n v="312"/>
    <x v="11"/>
    <n v="31203"/>
    <x v="55"/>
    <n v="312031360"/>
    <x v="372"/>
    <x v="4"/>
    <x v="1"/>
    <n v="1.12E-2"/>
  </r>
  <r>
    <n v="312"/>
    <x v="11"/>
    <n v="31203"/>
    <x v="55"/>
    <n v="312031360"/>
    <x v="372"/>
    <x v="4"/>
    <x v="2"/>
    <n v="9.5999999999999992E-3"/>
  </r>
  <r>
    <n v="312"/>
    <x v="11"/>
    <n v="31203"/>
    <x v="55"/>
    <n v="312031360"/>
    <x v="372"/>
    <x v="5"/>
    <x v="0"/>
    <n v="0.154"/>
  </r>
  <r>
    <n v="312"/>
    <x v="11"/>
    <n v="31203"/>
    <x v="55"/>
    <n v="312031360"/>
    <x v="372"/>
    <x v="5"/>
    <x v="1"/>
    <n v="1.4E-2"/>
  </r>
  <r>
    <n v="312"/>
    <x v="11"/>
    <n v="31203"/>
    <x v="55"/>
    <n v="312031360"/>
    <x v="372"/>
    <x v="5"/>
    <x v="2"/>
    <n v="1.2E-2"/>
  </r>
  <r>
    <n v="312"/>
    <x v="11"/>
    <n v="31203"/>
    <x v="55"/>
    <n v="312031361"/>
    <x v="373"/>
    <x v="0"/>
    <x v="0"/>
    <n v="7309"/>
  </r>
  <r>
    <n v="312"/>
    <x v="11"/>
    <n v="31203"/>
    <x v="55"/>
    <n v="312031361"/>
    <x v="373"/>
    <x v="0"/>
    <x v="1"/>
    <n v="847"/>
  </r>
  <r>
    <n v="312"/>
    <x v="11"/>
    <n v="31203"/>
    <x v="55"/>
    <n v="312031361"/>
    <x v="373"/>
    <x v="0"/>
    <x v="2"/>
    <n v="775"/>
  </r>
  <r>
    <n v="312"/>
    <x v="11"/>
    <n v="31203"/>
    <x v="55"/>
    <n v="312031361"/>
    <x v="373"/>
    <x v="1"/>
    <x v="0"/>
    <n v="8047.5070992637002"/>
  </r>
  <r>
    <n v="312"/>
    <x v="11"/>
    <n v="31203"/>
    <x v="55"/>
    <n v="312031361"/>
    <x v="373"/>
    <x v="1"/>
    <x v="1"/>
    <n v="775.93491129891504"/>
  </r>
  <r>
    <n v="312"/>
    <x v="11"/>
    <n v="31203"/>
    <x v="55"/>
    <n v="312031361"/>
    <x v="373"/>
    <x v="1"/>
    <x v="2"/>
    <n v="796.054272531484"/>
  </r>
  <r>
    <n v="312"/>
    <x v="11"/>
    <n v="31203"/>
    <x v="55"/>
    <n v="312031361"/>
    <x v="373"/>
    <x v="2"/>
    <x v="0"/>
    <n v="8907.3557698423192"/>
  </r>
  <r>
    <n v="312"/>
    <x v="11"/>
    <n v="31203"/>
    <x v="55"/>
    <n v="312031361"/>
    <x v="373"/>
    <x v="2"/>
    <x v="1"/>
    <n v="783.88346827282203"/>
  </r>
  <r>
    <n v="312"/>
    <x v="11"/>
    <n v="31203"/>
    <x v="55"/>
    <n v="312031361"/>
    <x v="373"/>
    <x v="2"/>
    <x v="2"/>
    <n v="753.60588814355697"/>
  </r>
  <r>
    <n v="312"/>
    <x v="11"/>
    <n v="31203"/>
    <x v="55"/>
    <n v="312031361"/>
    <x v="373"/>
    <x v="3"/>
    <x v="0"/>
    <n v="9151.3219853223309"/>
  </r>
  <r>
    <n v="312"/>
    <x v="11"/>
    <n v="31203"/>
    <x v="55"/>
    <n v="312031361"/>
    <x v="373"/>
    <x v="3"/>
    <x v="1"/>
    <n v="779.58508451392402"/>
  </r>
  <r>
    <n v="312"/>
    <x v="11"/>
    <n v="31203"/>
    <x v="55"/>
    <n v="312031361"/>
    <x v="373"/>
    <x v="3"/>
    <x v="2"/>
    <n v="700.25450671786098"/>
  </r>
  <r>
    <n v="312"/>
    <x v="11"/>
    <n v="31203"/>
    <x v="55"/>
    <n v="312031361"/>
    <x v="373"/>
    <x v="4"/>
    <x v="0"/>
    <n v="9216.9036164251302"/>
  </r>
  <r>
    <n v="312"/>
    <x v="11"/>
    <n v="31203"/>
    <x v="55"/>
    <n v="312031361"/>
    <x v="373"/>
    <x v="4"/>
    <x v="1"/>
    <n v="785.04566891418494"/>
  </r>
  <r>
    <n v="312"/>
    <x v="11"/>
    <n v="31203"/>
    <x v="55"/>
    <n v="312031361"/>
    <x v="373"/>
    <x v="4"/>
    <x v="2"/>
    <n v="682.275195209289"/>
  </r>
  <r>
    <n v="312"/>
    <x v="11"/>
    <n v="31203"/>
    <x v="55"/>
    <n v="312031361"/>
    <x v="373"/>
    <x v="5"/>
    <x v="0"/>
    <n v="9230.7548671776494"/>
  </r>
  <r>
    <n v="312"/>
    <x v="11"/>
    <n v="31203"/>
    <x v="55"/>
    <n v="312031361"/>
    <x v="373"/>
    <x v="5"/>
    <x v="1"/>
    <n v="775.81464481013199"/>
  </r>
  <r>
    <n v="312"/>
    <x v="11"/>
    <n v="31203"/>
    <x v="55"/>
    <n v="312031361"/>
    <x v="373"/>
    <x v="5"/>
    <x v="2"/>
    <n v="681.99050855043697"/>
  </r>
  <r>
    <n v="313"/>
    <x v="12"/>
    <n v="31301"/>
    <x v="56"/>
    <n v="313011362"/>
    <x v="374"/>
    <x v="0"/>
    <x v="0"/>
    <n v="14423"/>
  </r>
  <r>
    <n v="313"/>
    <x v="12"/>
    <n v="31301"/>
    <x v="56"/>
    <n v="313011362"/>
    <x v="374"/>
    <x v="0"/>
    <x v="1"/>
    <n v="1148"/>
  </r>
  <r>
    <n v="313"/>
    <x v="12"/>
    <n v="31301"/>
    <x v="56"/>
    <n v="313011362"/>
    <x v="374"/>
    <x v="0"/>
    <x v="2"/>
    <n v="1114"/>
  </r>
  <r>
    <n v="313"/>
    <x v="12"/>
    <n v="31301"/>
    <x v="56"/>
    <n v="313011362"/>
    <x v="374"/>
    <x v="1"/>
    <x v="0"/>
    <n v="15643.0156725256"/>
  </r>
  <r>
    <n v="313"/>
    <x v="12"/>
    <n v="31301"/>
    <x v="56"/>
    <n v="313011362"/>
    <x v="374"/>
    <x v="1"/>
    <x v="1"/>
    <n v="1202.6016365252499"/>
  </r>
  <r>
    <n v="313"/>
    <x v="12"/>
    <n v="31301"/>
    <x v="56"/>
    <n v="313011362"/>
    <x v="374"/>
    <x v="1"/>
    <x v="2"/>
    <n v="1087.4250126106199"/>
  </r>
  <r>
    <n v="313"/>
    <x v="12"/>
    <n v="31301"/>
    <x v="56"/>
    <n v="313011362"/>
    <x v="374"/>
    <x v="2"/>
    <x v="0"/>
    <n v="16478.7917074545"/>
  </r>
  <r>
    <n v="313"/>
    <x v="12"/>
    <n v="31301"/>
    <x v="56"/>
    <n v="313011362"/>
    <x v="374"/>
    <x v="2"/>
    <x v="1"/>
    <n v="1153.5814095910901"/>
  </r>
  <r>
    <n v="313"/>
    <x v="12"/>
    <n v="31301"/>
    <x v="56"/>
    <n v="313011362"/>
    <x v="374"/>
    <x v="2"/>
    <x v="2"/>
    <n v="1054.19692228913"/>
  </r>
  <r>
    <n v="313"/>
    <x v="12"/>
    <n v="31301"/>
    <x v="56"/>
    <n v="313011362"/>
    <x v="374"/>
    <x v="3"/>
    <x v="0"/>
    <n v="17134.944831290701"/>
  </r>
  <r>
    <n v="313"/>
    <x v="12"/>
    <n v="31301"/>
    <x v="56"/>
    <n v="313011362"/>
    <x v="374"/>
    <x v="3"/>
    <x v="1"/>
    <n v="1177.86109241146"/>
  </r>
  <r>
    <n v="313"/>
    <x v="12"/>
    <n v="31301"/>
    <x v="56"/>
    <n v="313011362"/>
    <x v="374"/>
    <x v="3"/>
    <x v="2"/>
    <n v="1013.65296008273"/>
  </r>
  <r>
    <n v="313"/>
    <x v="12"/>
    <n v="31301"/>
    <x v="56"/>
    <n v="313011362"/>
    <x v="374"/>
    <x v="4"/>
    <x v="0"/>
    <n v="17479.284708191801"/>
  </r>
  <r>
    <n v="313"/>
    <x v="12"/>
    <n v="31301"/>
    <x v="56"/>
    <n v="313011362"/>
    <x v="374"/>
    <x v="4"/>
    <x v="1"/>
    <n v="1205.5697211363499"/>
  </r>
  <r>
    <n v="313"/>
    <x v="12"/>
    <n v="31301"/>
    <x v="56"/>
    <n v="313011362"/>
    <x v="374"/>
    <x v="4"/>
    <x v="2"/>
    <n v="1005.49019806884"/>
  </r>
  <r>
    <n v="313"/>
    <x v="12"/>
    <n v="31301"/>
    <x v="56"/>
    <n v="313011362"/>
    <x v="374"/>
    <x v="5"/>
    <x v="0"/>
    <n v="17662.311116649202"/>
  </r>
  <r>
    <n v="313"/>
    <x v="12"/>
    <n v="31301"/>
    <x v="56"/>
    <n v="313011362"/>
    <x v="374"/>
    <x v="5"/>
    <x v="1"/>
    <n v="1198.5776737669901"/>
  </r>
  <r>
    <n v="313"/>
    <x v="12"/>
    <n v="31301"/>
    <x v="56"/>
    <n v="313011362"/>
    <x v="374"/>
    <x v="5"/>
    <x v="2"/>
    <n v="1026.3276382500601"/>
  </r>
  <r>
    <n v="313"/>
    <x v="12"/>
    <n v="31301"/>
    <x v="56"/>
    <n v="313011363"/>
    <x v="375"/>
    <x v="0"/>
    <x v="0"/>
    <n v="18829"/>
  </r>
  <r>
    <n v="313"/>
    <x v="12"/>
    <n v="31301"/>
    <x v="56"/>
    <n v="313011363"/>
    <x v="375"/>
    <x v="0"/>
    <x v="1"/>
    <n v="940"/>
  </r>
  <r>
    <n v="313"/>
    <x v="12"/>
    <n v="31301"/>
    <x v="56"/>
    <n v="313011363"/>
    <x v="375"/>
    <x v="0"/>
    <x v="2"/>
    <n v="1056"/>
  </r>
  <r>
    <n v="313"/>
    <x v="12"/>
    <n v="31301"/>
    <x v="56"/>
    <n v="313011363"/>
    <x v="375"/>
    <x v="1"/>
    <x v="0"/>
    <n v="20570.169055529801"/>
  </r>
  <r>
    <n v="313"/>
    <x v="12"/>
    <n v="31301"/>
    <x v="56"/>
    <n v="313011363"/>
    <x v="375"/>
    <x v="1"/>
    <x v="1"/>
    <n v="918.14889850665895"/>
  </r>
  <r>
    <n v="313"/>
    <x v="12"/>
    <n v="31301"/>
    <x v="56"/>
    <n v="313011363"/>
    <x v="375"/>
    <x v="1"/>
    <x v="2"/>
    <n v="992.09843939863197"/>
  </r>
  <r>
    <n v="313"/>
    <x v="12"/>
    <n v="31301"/>
    <x v="56"/>
    <n v="313011363"/>
    <x v="375"/>
    <x v="2"/>
    <x v="0"/>
    <n v="21531.755432985199"/>
  </r>
  <r>
    <n v="313"/>
    <x v="12"/>
    <n v="31301"/>
    <x v="56"/>
    <n v="313011363"/>
    <x v="375"/>
    <x v="2"/>
    <x v="1"/>
    <n v="860.42241991203502"/>
  </r>
  <r>
    <n v="313"/>
    <x v="12"/>
    <n v="31301"/>
    <x v="56"/>
    <n v="313011363"/>
    <x v="375"/>
    <x v="2"/>
    <x v="2"/>
    <n v="889.76315644389604"/>
  </r>
  <r>
    <n v="313"/>
    <x v="12"/>
    <n v="31301"/>
    <x v="56"/>
    <n v="313011363"/>
    <x v="375"/>
    <x v="3"/>
    <x v="0"/>
    <n v="22049.263728092701"/>
  </r>
  <r>
    <n v="313"/>
    <x v="12"/>
    <n v="31301"/>
    <x v="56"/>
    <n v="313011363"/>
    <x v="375"/>
    <x v="3"/>
    <x v="1"/>
    <n v="853.59546154465897"/>
  </r>
  <r>
    <n v="313"/>
    <x v="12"/>
    <n v="31301"/>
    <x v="56"/>
    <n v="313011363"/>
    <x v="375"/>
    <x v="3"/>
    <x v="2"/>
    <n v="822.95518553418799"/>
  </r>
  <r>
    <n v="313"/>
    <x v="12"/>
    <n v="31301"/>
    <x v="56"/>
    <n v="313011363"/>
    <x v="375"/>
    <x v="4"/>
    <x v="0"/>
    <n v="22254.671788208001"/>
  </r>
  <r>
    <n v="313"/>
    <x v="12"/>
    <n v="31301"/>
    <x v="56"/>
    <n v="313011363"/>
    <x v="375"/>
    <x v="4"/>
    <x v="1"/>
    <n v="855.08327160195597"/>
  </r>
  <r>
    <n v="313"/>
    <x v="12"/>
    <n v="31301"/>
    <x v="56"/>
    <n v="313011363"/>
    <x v="375"/>
    <x v="4"/>
    <x v="2"/>
    <n v="798.36829647058403"/>
  </r>
  <r>
    <n v="313"/>
    <x v="12"/>
    <n v="31301"/>
    <x v="56"/>
    <n v="313011363"/>
    <x v="375"/>
    <x v="5"/>
    <x v="0"/>
    <n v="22311.762383701101"/>
  </r>
  <r>
    <n v="313"/>
    <x v="12"/>
    <n v="31301"/>
    <x v="56"/>
    <n v="313011363"/>
    <x v="375"/>
    <x v="5"/>
    <x v="1"/>
    <n v="834.05399262960202"/>
  </r>
  <r>
    <n v="313"/>
    <x v="12"/>
    <n v="31301"/>
    <x v="56"/>
    <n v="313011363"/>
    <x v="375"/>
    <x v="5"/>
    <x v="2"/>
    <n v="800.50772333392399"/>
  </r>
  <r>
    <n v="313"/>
    <x v="12"/>
    <n v="31302"/>
    <x v="57"/>
    <n v="313021364"/>
    <x v="376"/>
    <x v="0"/>
    <x v="0"/>
    <n v="5474"/>
  </r>
  <r>
    <n v="313"/>
    <x v="12"/>
    <n v="31302"/>
    <x v="57"/>
    <n v="313021364"/>
    <x v="376"/>
    <x v="0"/>
    <x v="1"/>
    <n v="683"/>
  </r>
  <r>
    <n v="313"/>
    <x v="12"/>
    <n v="31302"/>
    <x v="57"/>
    <n v="313021364"/>
    <x v="376"/>
    <x v="0"/>
    <x v="2"/>
    <n v="590"/>
  </r>
  <r>
    <n v="313"/>
    <x v="12"/>
    <n v="31302"/>
    <x v="57"/>
    <n v="313021364"/>
    <x v="376"/>
    <x v="1"/>
    <x v="0"/>
    <n v="7973.9225768637898"/>
  </r>
  <r>
    <n v="313"/>
    <x v="12"/>
    <n v="31302"/>
    <x v="57"/>
    <n v="313021364"/>
    <x v="376"/>
    <x v="1"/>
    <x v="1"/>
    <n v="985.22832821424595"/>
  </r>
  <r>
    <n v="313"/>
    <x v="12"/>
    <n v="31302"/>
    <x v="57"/>
    <n v="313021364"/>
    <x v="376"/>
    <x v="1"/>
    <x v="2"/>
    <n v="746.03766113311099"/>
  </r>
  <r>
    <n v="313"/>
    <x v="12"/>
    <n v="31302"/>
    <x v="57"/>
    <n v="313021364"/>
    <x v="376"/>
    <x v="2"/>
    <x v="0"/>
    <n v="9637.22895221619"/>
  </r>
  <r>
    <n v="313"/>
    <x v="12"/>
    <n v="31302"/>
    <x v="57"/>
    <n v="313021364"/>
    <x v="376"/>
    <x v="2"/>
    <x v="1"/>
    <n v="1126.28957491809"/>
  </r>
  <r>
    <n v="313"/>
    <x v="12"/>
    <n v="31302"/>
    <x v="57"/>
    <n v="313021364"/>
    <x v="376"/>
    <x v="2"/>
    <x v="2"/>
    <n v="865.77250794254701"/>
  </r>
  <r>
    <n v="313"/>
    <x v="12"/>
    <n v="31302"/>
    <x v="57"/>
    <n v="313021364"/>
    <x v="376"/>
    <x v="3"/>
    <x v="0"/>
    <n v="11599.6725602645"/>
  </r>
  <r>
    <n v="313"/>
    <x v="12"/>
    <n v="31302"/>
    <x v="57"/>
    <n v="313021364"/>
    <x v="376"/>
    <x v="3"/>
    <x v="1"/>
    <n v="1342.9799585915"/>
  </r>
  <r>
    <n v="313"/>
    <x v="12"/>
    <n v="31302"/>
    <x v="57"/>
    <n v="313021364"/>
    <x v="376"/>
    <x v="3"/>
    <x v="2"/>
    <n v="999.95886043757002"/>
  </r>
  <r>
    <n v="313"/>
    <x v="12"/>
    <n v="31302"/>
    <x v="57"/>
    <n v="313021364"/>
    <x v="376"/>
    <x v="4"/>
    <x v="0"/>
    <n v="13507.515565036199"/>
  </r>
  <r>
    <n v="313"/>
    <x v="12"/>
    <n v="31302"/>
    <x v="57"/>
    <n v="313021364"/>
    <x v="376"/>
    <x v="4"/>
    <x v="1"/>
    <n v="1586.2968150299901"/>
  </r>
  <r>
    <n v="313"/>
    <x v="12"/>
    <n v="31302"/>
    <x v="57"/>
    <n v="313021364"/>
    <x v="376"/>
    <x v="4"/>
    <x v="2"/>
    <n v="1150.7368221302199"/>
  </r>
  <r>
    <n v="313"/>
    <x v="12"/>
    <n v="31302"/>
    <x v="57"/>
    <n v="313021364"/>
    <x v="376"/>
    <x v="5"/>
    <x v="0"/>
    <n v="15572.8849110305"/>
  </r>
  <r>
    <n v="313"/>
    <x v="12"/>
    <n v="31302"/>
    <x v="57"/>
    <n v="313021364"/>
    <x v="376"/>
    <x v="5"/>
    <x v="1"/>
    <n v="1812.7519187048799"/>
  </r>
  <r>
    <n v="313"/>
    <x v="12"/>
    <n v="31302"/>
    <x v="57"/>
    <n v="313021364"/>
    <x v="376"/>
    <x v="5"/>
    <x v="2"/>
    <n v="1369.7390218975099"/>
  </r>
  <r>
    <n v="313"/>
    <x v="12"/>
    <n v="31302"/>
    <x v="57"/>
    <n v="313021366"/>
    <x v="377"/>
    <x v="0"/>
    <x v="0"/>
    <n v="19333"/>
  </r>
  <r>
    <n v="313"/>
    <x v="12"/>
    <n v="31302"/>
    <x v="57"/>
    <n v="313021366"/>
    <x v="377"/>
    <x v="0"/>
    <x v="1"/>
    <n v="2747"/>
  </r>
  <r>
    <n v="313"/>
    <x v="12"/>
    <n v="31302"/>
    <x v="57"/>
    <n v="313021366"/>
    <x v="377"/>
    <x v="0"/>
    <x v="2"/>
    <n v="2039"/>
  </r>
  <r>
    <n v="313"/>
    <x v="12"/>
    <n v="31302"/>
    <x v="57"/>
    <n v="313021366"/>
    <x v="377"/>
    <x v="1"/>
    <x v="0"/>
    <n v="23219.970888912801"/>
  </r>
  <r>
    <n v="313"/>
    <x v="12"/>
    <n v="31302"/>
    <x v="57"/>
    <n v="313021366"/>
    <x v="377"/>
    <x v="1"/>
    <x v="1"/>
    <n v="2825.1493131100201"/>
  </r>
  <r>
    <n v="313"/>
    <x v="12"/>
    <n v="31302"/>
    <x v="57"/>
    <n v="313021366"/>
    <x v="377"/>
    <x v="1"/>
    <x v="2"/>
    <n v="2423.2574361890202"/>
  </r>
  <r>
    <n v="313"/>
    <x v="12"/>
    <n v="31302"/>
    <x v="57"/>
    <n v="313021366"/>
    <x v="377"/>
    <x v="2"/>
    <x v="0"/>
    <n v="26657.768780438699"/>
  </r>
  <r>
    <n v="313"/>
    <x v="12"/>
    <n v="31302"/>
    <x v="57"/>
    <n v="313021366"/>
    <x v="377"/>
    <x v="2"/>
    <x v="1"/>
    <n v="2913.6616438822198"/>
  </r>
  <r>
    <n v="313"/>
    <x v="12"/>
    <n v="31302"/>
    <x v="57"/>
    <n v="313021366"/>
    <x v="377"/>
    <x v="2"/>
    <x v="2"/>
    <n v="2556.6821266059101"/>
  </r>
  <r>
    <n v="313"/>
    <x v="12"/>
    <n v="31302"/>
    <x v="57"/>
    <n v="313021366"/>
    <x v="377"/>
    <x v="3"/>
    <x v="0"/>
    <n v="29457.300143192198"/>
  </r>
  <r>
    <n v="313"/>
    <x v="12"/>
    <n v="31302"/>
    <x v="57"/>
    <n v="313021366"/>
    <x v="377"/>
    <x v="3"/>
    <x v="1"/>
    <n v="3185.7990973772698"/>
  </r>
  <r>
    <n v="313"/>
    <x v="12"/>
    <n v="31302"/>
    <x v="57"/>
    <n v="313021366"/>
    <x v="377"/>
    <x v="3"/>
    <x v="2"/>
    <n v="2577.0426345355299"/>
  </r>
  <r>
    <n v="313"/>
    <x v="12"/>
    <n v="31302"/>
    <x v="57"/>
    <n v="313021366"/>
    <x v="377"/>
    <x v="4"/>
    <x v="0"/>
    <n v="31109.534846729701"/>
  </r>
  <r>
    <n v="313"/>
    <x v="12"/>
    <n v="31302"/>
    <x v="57"/>
    <n v="313021366"/>
    <x v="377"/>
    <x v="4"/>
    <x v="1"/>
    <n v="3418.2421211208498"/>
  </r>
  <r>
    <n v="313"/>
    <x v="12"/>
    <n v="31302"/>
    <x v="57"/>
    <n v="313021366"/>
    <x v="377"/>
    <x v="4"/>
    <x v="2"/>
    <n v="2670.4808491346198"/>
  </r>
  <r>
    <n v="313"/>
    <x v="12"/>
    <n v="31302"/>
    <x v="57"/>
    <n v="313021366"/>
    <x v="377"/>
    <x v="5"/>
    <x v="0"/>
    <n v="31916.4387740577"/>
  </r>
  <r>
    <n v="313"/>
    <x v="12"/>
    <n v="31302"/>
    <x v="57"/>
    <n v="313021366"/>
    <x v="377"/>
    <x v="5"/>
    <x v="1"/>
    <n v="3495.2247851266802"/>
  </r>
  <r>
    <n v="313"/>
    <x v="12"/>
    <n v="31302"/>
    <x v="57"/>
    <n v="313021366"/>
    <x v="377"/>
    <x v="5"/>
    <x v="2"/>
    <n v="2809.1098201881"/>
  </r>
  <r>
    <n v="313"/>
    <x v="12"/>
    <n v="31302"/>
    <x v="57"/>
    <n v="313021367"/>
    <x v="378"/>
    <x v="0"/>
    <x v="0"/>
    <n v="3528"/>
  </r>
  <r>
    <n v="313"/>
    <x v="12"/>
    <n v="31302"/>
    <x v="57"/>
    <n v="313021367"/>
    <x v="378"/>
    <x v="0"/>
    <x v="1"/>
    <n v="449"/>
  </r>
  <r>
    <n v="313"/>
    <x v="12"/>
    <n v="31302"/>
    <x v="57"/>
    <n v="313021367"/>
    <x v="378"/>
    <x v="0"/>
    <x v="2"/>
    <n v="371"/>
  </r>
  <r>
    <n v="313"/>
    <x v="12"/>
    <n v="31302"/>
    <x v="57"/>
    <n v="313021367"/>
    <x v="378"/>
    <x v="1"/>
    <x v="0"/>
    <n v="3855.89867759145"/>
  </r>
  <r>
    <n v="313"/>
    <x v="12"/>
    <n v="31302"/>
    <x v="57"/>
    <n v="313021367"/>
    <x v="378"/>
    <x v="1"/>
    <x v="1"/>
    <n v="409.34463457100799"/>
  </r>
  <r>
    <n v="313"/>
    <x v="12"/>
    <n v="31302"/>
    <x v="57"/>
    <n v="313021367"/>
    <x v="378"/>
    <x v="1"/>
    <x v="2"/>
    <n v="428.68458148219202"/>
  </r>
  <r>
    <n v="313"/>
    <x v="12"/>
    <n v="31302"/>
    <x v="57"/>
    <n v="313021367"/>
    <x v="378"/>
    <x v="2"/>
    <x v="0"/>
    <n v="4382.39529589633"/>
  </r>
  <r>
    <n v="313"/>
    <x v="12"/>
    <n v="31302"/>
    <x v="57"/>
    <n v="313021367"/>
    <x v="378"/>
    <x v="2"/>
    <x v="1"/>
    <n v="414.76373074693299"/>
  </r>
  <r>
    <n v="313"/>
    <x v="12"/>
    <n v="31302"/>
    <x v="57"/>
    <n v="313021367"/>
    <x v="378"/>
    <x v="2"/>
    <x v="2"/>
    <n v="441.74435007074101"/>
  </r>
  <r>
    <n v="313"/>
    <x v="12"/>
    <n v="31302"/>
    <x v="57"/>
    <n v="313021367"/>
    <x v="378"/>
    <x v="3"/>
    <x v="0"/>
    <n v="4779.0503401707301"/>
  </r>
  <r>
    <n v="313"/>
    <x v="12"/>
    <n v="31302"/>
    <x v="57"/>
    <n v="313021367"/>
    <x v="378"/>
    <x v="3"/>
    <x v="1"/>
    <n v="447.872412177358"/>
  </r>
  <r>
    <n v="313"/>
    <x v="12"/>
    <n v="31302"/>
    <x v="57"/>
    <n v="313021367"/>
    <x v="378"/>
    <x v="3"/>
    <x v="2"/>
    <n v="433.47684355351703"/>
  </r>
  <r>
    <n v="313"/>
    <x v="12"/>
    <n v="31302"/>
    <x v="57"/>
    <n v="313021367"/>
    <x v="378"/>
    <x v="4"/>
    <x v="0"/>
    <n v="5178.3696655568701"/>
  </r>
  <r>
    <n v="313"/>
    <x v="12"/>
    <n v="31302"/>
    <x v="57"/>
    <n v="313021367"/>
    <x v="378"/>
    <x v="4"/>
    <x v="1"/>
    <n v="494.16029756102898"/>
  </r>
  <r>
    <n v="313"/>
    <x v="12"/>
    <n v="31302"/>
    <x v="57"/>
    <n v="313021367"/>
    <x v="378"/>
    <x v="4"/>
    <x v="2"/>
    <n v="461.19464966204902"/>
  </r>
  <r>
    <n v="313"/>
    <x v="12"/>
    <n v="31302"/>
    <x v="57"/>
    <n v="313021367"/>
    <x v="378"/>
    <x v="5"/>
    <x v="0"/>
    <n v="6278.8174888736203"/>
  </r>
  <r>
    <n v="313"/>
    <x v="12"/>
    <n v="31302"/>
    <x v="57"/>
    <n v="313021367"/>
    <x v="378"/>
    <x v="5"/>
    <x v="1"/>
    <n v="596.74825348279899"/>
  </r>
  <r>
    <n v="313"/>
    <x v="12"/>
    <n v="31302"/>
    <x v="57"/>
    <n v="313021367"/>
    <x v="378"/>
    <x v="5"/>
    <x v="2"/>
    <n v="571.07260385216398"/>
  </r>
  <r>
    <n v="313"/>
    <x v="12"/>
    <n v="31302"/>
    <x v="57"/>
    <n v="313021368"/>
    <x v="379"/>
    <x v="0"/>
    <x v="0"/>
    <n v="9133"/>
  </r>
  <r>
    <n v="313"/>
    <x v="12"/>
    <n v="31302"/>
    <x v="57"/>
    <n v="313021368"/>
    <x v="379"/>
    <x v="0"/>
    <x v="1"/>
    <n v="1191"/>
  </r>
  <r>
    <n v="313"/>
    <x v="12"/>
    <n v="31302"/>
    <x v="57"/>
    <n v="313021368"/>
    <x v="379"/>
    <x v="0"/>
    <x v="2"/>
    <n v="938"/>
  </r>
  <r>
    <n v="313"/>
    <x v="12"/>
    <n v="31302"/>
    <x v="57"/>
    <n v="313021368"/>
    <x v="379"/>
    <x v="1"/>
    <x v="0"/>
    <n v="11827.7292257353"/>
  </r>
  <r>
    <n v="313"/>
    <x v="12"/>
    <n v="31302"/>
    <x v="57"/>
    <n v="313021368"/>
    <x v="379"/>
    <x v="1"/>
    <x v="1"/>
    <n v="1393.0078604571099"/>
  </r>
  <r>
    <n v="313"/>
    <x v="12"/>
    <n v="31302"/>
    <x v="57"/>
    <n v="313021368"/>
    <x v="379"/>
    <x v="1"/>
    <x v="2"/>
    <n v="1116.0452732172801"/>
  </r>
  <r>
    <n v="313"/>
    <x v="12"/>
    <n v="31302"/>
    <x v="57"/>
    <n v="313021368"/>
    <x v="379"/>
    <x v="2"/>
    <x v="0"/>
    <n v="13577.9191530321"/>
  </r>
  <r>
    <n v="313"/>
    <x v="12"/>
    <n v="31302"/>
    <x v="57"/>
    <n v="313021368"/>
    <x v="379"/>
    <x v="2"/>
    <x v="1"/>
    <n v="1457.23098009967"/>
  </r>
  <r>
    <n v="313"/>
    <x v="12"/>
    <n v="31302"/>
    <x v="57"/>
    <n v="313021368"/>
    <x v="379"/>
    <x v="2"/>
    <x v="2"/>
    <n v="1183.436185688"/>
  </r>
  <r>
    <n v="313"/>
    <x v="12"/>
    <n v="31302"/>
    <x v="57"/>
    <n v="313021368"/>
    <x v="379"/>
    <x v="3"/>
    <x v="0"/>
    <n v="14780.752668862"/>
  </r>
  <r>
    <n v="313"/>
    <x v="12"/>
    <n v="31302"/>
    <x v="57"/>
    <n v="313021368"/>
    <x v="379"/>
    <x v="3"/>
    <x v="1"/>
    <n v="1560.0220885480501"/>
  </r>
  <r>
    <n v="313"/>
    <x v="12"/>
    <n v="31302"/>
    <x v="57"/>
    <n v="313021368"/>
    <x v="379"/>
    <x v="3"/>
    <x v="2"/>
    <n v="1194.4231082922699"/>
  </r>
  <r>
    <n v="313"/>
    <x v="12"/>
    <n v="31302"/>
    <x v="57"/>
    <n v="313021368"/>
    <x v="379"/>
    <x v="4"/>
    <x v="0"/>
    <n v="15425.3050656708"/>
  </r>
  <r>
    <n v="313"/>
    <x v="12"/>
    <n v="31302"/>
    <x v="57"/>
    <n v="313021368"/>
    <x v="379"/>
    <x v="4"/>
    <x v="1"/>
    <n v="1645.07858062009"/>
  </r>
  <r>
    <n v="313"/>
    <x v="12"/>
    <n v="31302"/>
    <x v="57"/>
    <n v="313021368"/>
    <x v="379"/>
    <x v="4"/>
    <x v="2"/>
    <n v="1220.83318478004"/>
  </r>
  <r>
    <n v="313"/>
    <x v="12"/>
    <n v="31302"/>
    <x v="57"/>
    <n v="313021368"/>
    <x v="379"/>
    <x v="5"/>
    <x v="0"/>
    <n v="15752.434764969799"/>
  </r>
  <r>
    <n v="313"/>
    <x v="12"/>
    <n v="31302"/>
    <x v="57"/>
    <n v="313021368"/>
    <x v="379"/>
    <x v="5"/>
    <x v="1"/>
    <n v="1673.9525090156901"/>
  </r>
  <r>
    <n v="313"/>
    <x v="12"/>
    <n v="31302"/>
    <x v="57"/>
    <n v="313021368"/>
    <x v="379"/>
    <x v="5"/>
    <x v="2"/>
    <n v="1275.3714951715201"/>
  </r>
  <r>
    <n v="313"/>
    <x v="12"/>
    <n v="31302"/>
    <x v="57"/>
    <n v="313021369"/>
    <x v="380"/>
    <x v="0"/>
    <x v="0"/>
    <n v="3555"/>
  </r>
  <r>
    <n v="313"/>
    <x v="12"/>
    <n v="31302"/>
    <x v="57"/>
    <n v="313021369"/>
    <x v="380"/>
    <x v="0"/>
    <x v="1"/>
    <n v="365"/>
  </r>
  <r>
    <n v="313"/>
    <x v="12"/>
    <n v="31302"/>
    <x v="57"/>
    <n v="313021369"/>
    <x v="380"/>
    <x v="0"/>
    <x v="2"/>
    <n v="360"/>
  </r>
  <r>
    <n v="313"/>
    <x v="12"/>
    <n v="31302"/>
    <x v="57"/>
    <n v="313021369"/>
    <x v="380"/>
    <x v="1"/>
    <x v="0"/>
    <n v="3817.8699806588402"/>
  </r>
  <r>
    <n v="313"/>
    <x v="12"/>
    <n v="31302"/>
    <x v="57"/>
    <n v="313021369"/>
    <x v="380"/>
    <x v="1"/>
    <x v="1"/>
    <n v="368.01841482450197"/>
  </r>
  <r>
    <n v="313"/>
    <x v="12"/>
    <n v="31302"/>
    <x v="57"/>
    <n v="313021369"/>
    <x v="380"/>
    <x v="1"/>
    <x v="2"/>
    <n v="351.28660033331897"/>
  </r>
  <r>
    <n v="313"/>
    <x v="12"/>
    <n v="31302"/>
    <x v="57"/>
    <n v="313021369"/>
    <x v="380"/>
    <x v="2"/>
    <x v="0"/>
    <n v="6426.3308397846104"/>
  </r>
  <r>
    <n v="313"/>
    <x v="12"/>
    <n v="31302"/>
    <x v="57"/>
    <n v="313021369"/>
    <x v="380"/>
    <x v="2"/>
    <x v="1"/>
    <n v="620.60515717834005"/>
  </r>
  <r>
    <n v="313"/>
    <x v="12"/>
    <n v="31302"/>
    <x v="57"/>
    <n v="313021369"/>
    <x v="380"/>
    <x v="2"/>
    <x v="2"/>
    <n v="508.80033570536"/>
  </r>
  <r>
    <n v="313"/>
    <x v="12"/>
    <n v="31302"/>
    <x v="57"/>
    <n v="313021369"/>
    <x v="380"/>
    <x v="3"/>
    <x v="0"/>
    <n v="8683.5478722562293"/>
  </r>
  <r>
    <n v="313"/>
    <x v="12"/>
    <n v="31302"/>
    <x v="57"/>
    <n v="313021369"/>
    <x v="380"/>
    <x v="3"/>
    <x v="1"/>
    <n v="891.951323236348"/>
  </r>
  <r>
    <n v="313"/>
    <x v="12"/>
    <n v="31302"/>
    <x v="57"/>
    <n v="313021369"/>
    <x v="380"/>
    <x v="3"/>
    <x v="2"/>
    <n v="626.89549734030402"/>
  </r>
  <r>
    <n v="313"/>
    <x v="12"/>
    <n v="31302"/>
    <x v="57"/>
    <n v="313021369"/>
    <x v="380"/>
    <x v="4"/>
    <x v="0"/>
    <n v="14639.9740338132"/>
  </r>
  <r>
    <n v="313"/>
    <x v="12"/>
    <n v="31302"/>
    <x v="57"/>
    <n v="313021369"/>
    <x v="380"/>
    <x v="4"/>
    <x v="1"/>
    <n v="1544.6681233832101"/>
  </r>
  <r>
    <n v="313"/>
    <x v="12"/>
    <n v="31302"/>
    <x v="57"/>
    <n v="313021369"/>
    <x v="380"/>
    <x v="4"/>
    <x v="2"/>
    <n v="1033.61936740184"/>
  </r>
  <r>
    <n v="313"/>
    <x v="12"/>
    <n v="31302"/>
    <x v="57"/>
    <n v="313021369"/>
    <x v="380"/>
    <x v="5"/>
    <x v="0"/>
    <n v="26002.629248506"/>
  </r>
  <r>
    <n v="313"/>
    <x v="12"/>
    <n v="31302"/>
    <x v="57"/>
    <n v="313021369"/>
    <x v="380"/>
    <x v="5"/>
    <x v="1"/>
    <n v="2812.6250573648299"/>
  </r>
  <r>
    <n v="313"/>
    <x v="12"/>
    <n v="31302"/>
    <x v="57"/>
    <n v="313021369"/>
    <x v="380"/>
    <x v="5"/>
    <x v="2"/>
    <n v="1947.47129218484"/>
  </r>
  <r>
    <n v="313"/>
    <x v="12"/>
    <n v="31302"/>
    <x v="57"/>
    <n v="313021572"/>
    <x v="381"/>
    <x v="0"/>
    <x v="0"/>
    <n v="14805"/>
  </r>
  <r>
    <n v="313"/>
    <x v="12"/>
    <n v="31302"/>
    <x v="57"/>
    <n v="313021572"/>
    <x v="381"/>
    <x v="0"/>
    <x v="1"/>
    <n v="1817"/>
  </r>
  <r>
    <n v="313"/>
    <x v="12"/>
    <n v="31302"/>
    <x v="57"/>
    <n v="313021572"/>
    <x v="381"/>
    <x v="0"/>
    <x v="2"/>
    <n v="1488"/>
  </r>
  <r>
    <n v="313"/>
    <x v="12"/>
    <n v="31302"/>
    <x v="57"/>
    <n v="313021572"/>
    <x v="381"/>
    <x v="1"/>
    <x v="0"/>
    <n v="16569.093944714001"/>
  </r>
  <r>
    <n v="313"/>
    <x v="12"/>
    <n v="31302"/>
    <x v="57"/>
    <n v="313021572"/>
    <x v="381"/>
    <x v="1"/>
    <x v="1"/>
    <n v="2055.6415644179701"/>
  </r>
  <r>
    <n v="313"/>
    <x v="12"/>
    <n v="31302"/>
    <x v="57"/>
    <n v="313021572"/>
    <x v="381"/>
    <x v="1"/>
    <x v="2"/>
    <n v="1651.0503440714599"/>
  </r>
  <r>
    <n v="313"/>
    <x v="12"/>
    <n v="31302"/>
    <x v="57"/>
    <n v="313021572"/>
    <x v="381"/>
    <x v="2"/>
    <x v="0"/>
    <n v="17904.661877524599"/>
  </r>
  <r>
    <n v="313"/>
    <x v="12"/>
    <n v="31302"/>
    <x v="57"/>
    <n v="313021572"/>
    <x v="381"/>
    <x v="2"/>
    <x v="1"/>
    <n v="2031.1133642535201"/>
  </r>
  <r>
    <n v="313"/>
    <x v="12"/>
    <n v="31302"/>
    <x v="57"/>
    <n v="313021572"/>
    <x v="381"/>
    <x v="2"/>
    <x v="2"/>
    <n v="1740.19878587325"/>
  </r>
  <r>
    <n v="313"/>
    <x v="12"/>
    <n v="31302"/>
    <x v="57"/>
    <n v="313021572"/>
    <x v="381"/>
    <x v="3"/>
    <x v="0"/>
    <n v="19198.032315110901"/>
  </r>
  <r>
    <n v="313"/>
    <x v="12"/>
    <n v="31302"/>
    <x v="57"/>
    <n v="313021572"/>
    <x v="381"/>
    <x v="3"/>
    <x v="1"/>
    <n v="2129.80023660509"/>
  </r>
  <r>
    <n v="313"/>
    <x v="12"/>
    <n v="31302"/>
    <x v="57"/>
    <n v="313021572"/>
    <x v="381"/>
    <x v="3"/>
    <x v="2"/>
    <n v="1739.98961847035"/>
  </r>
  <r>
    <n v="313"/>
    <x v="12"/>
    <n v="31302"/>
    <x v="57"/>
    <n v="313021572"/>
    <x v="381"/>
    <x v="4"/>
    <x v="0"/>
    <n v="20060.842316529001"/>
  </r>
  <r>
    <n v="313"/>
    <x v="12"/>
    <n v="31302"/>
    <x v="57"/>
    <n v="313021572"/>
    <x v="381"/>
    <x v="4"/>
    <x v="1"/>
    <n v="2246.5933283961399"/>
  </r>
  <r>
    <n v="313"/>
    <x v="12"/>
    <n v="31302"/>
    <x v="57"/>
    <n v="313021572"/>
    <x v="381"/>
    <x v="4"/>
    <x v="2"/>
    <n v="1780.4418600195399"/>
  </r>
  <r>
    <n v="313"/>
    <x v="12"/>
    <n v="31302"/>
    <x v="57"/>
    <n v="313021572"/>
    <x v="381"/>
    <x v="5"/>
    <x v="0"/>
    <n v="20884.559165954801"/>
  </r>
  <r>
    <n v="313"/>
    <x v="12"/>
    <n v="31302"/>
    <x v="57"/>
    <n v="313021572"/>
    <x v="381"/>
    <x v="5"/>
    <x v="1"/>
    <n v="2324.0917525783898"/>
  </r>
  <r>
    <n v="313"/>
    <x v="12"/>
    <n v="31302"/>
    <x v="57"/>
    <n v="313021572"/>
    <x v="381"/>
    <x v="5"/>
    <x v="2"/>
    <n v="1891.0710354605101"/>
  </r>
  <r>
    <n v="313"/>
    <x v="12"/>
    <n v="31302"/>
    <x v="57"/>
    <n v="313021573"/>
    <x v="382"/>
    <x v="0"/>
    <x v="0"/>
    <n v="10140"/>
  </r>
  <r>
    <n v="313"/>
    <x v="12"/>
    <n v="31302"/>
    <x v="57"/>
    <n v="313021573"/>
    <x v="382"/>
    <x v="0"/>
    <x v="1"/>
    <n v="1178"/>
  </r>
  <r>
    <n v="313"/>
    <x v="12"/>
    <n v="31302"/>
    <x v="57"/>
    <n v="313021573"/>
    <x v="382"/>
    <x v="0"/>
    <x v="2"/>
    <n v="1030"/>
  </r>
  <r>
    <n v="313"/>
    <x v="12"/>
    <n v="31302"/>
    <x v="57"/>
    <n v="313021573"/>
    <x v="382"/>
    <x v="1"/>
    <x v="0"/>
    <n v="12702.418311277401"/>
  </r>
  <r>
    <n v="313"/>
    <x v="12"/>
    <n v="31302"/>
    <x v="57"/>
    <n v="313021573"/>
    <x v="382"/>
    <x v="1"/>
    <x v="1"/>
    <n v="1473.17738999671"/>
  </r>
  <r>
    <n v="313"/>
    <x v="12"/>
    <n v="31302"/>
    <x v="57"/>
    <n v="313021573"/>
    <x v="382"/>
    <x v="1"/>
    <x v="2"/>
    <n v="1247.77818482155"/>
  </r>
  <r>
    <n v="313"/>
    <x v="12"/>
    <n v="31302"/>
    <x v="57"/>
    <n v="313021573"/>
    <x v="382"/>
    <x v="2"/>
    <x v="0"/>
    <n v="14375.5600931021"/>
  </r>
  <r>
    <n v="313"/>
    <x v="12"/>
    <n v="31302"/>
    <x v="57"/>
    <n v="313021573"/>
    <x v="382"/>
    <x v="2"/>
    <x v="1"/>
    <n v="1570.37035939613"/>
  </r>
  <r>
    <n v="313"/>
    <x v="12"/>
    <n v="31302"/>
    <x v="57"/>
    <n v="313021573"/>
    <x v="382"/>
    <x v="2"/>
    <x v="2"/>
    <n v="1351.03324101981"/>
  </r>
  <r>
    <n v="313"/>
    <x v="12"/>
    <n v="31302"/>
    <x v="57"/>
    <n v="313021573"/>
    <x v="382"/>
    <x v="3"/>
    <x v="0"/>
    <n v="15937.647560076701"/>
  </r>
  <r>
    <n v="313"/>
    <x v="12"/>
    <n v="31302"/>
    <x v="57"/>
    <n v="313021573"/>
    <x v="382"/>
    <x v="3"/>
    <x v="1"/>
    <n v="1733.70441229223"/>
  </r>
  <r>
    <n v="313"/>
    <x v="12"/>
    <n v="31302"/>
    <x v="57"/>
    <n v="313021573"/>
    <x v="382"/>
    <x v="3"/>
    <x v="2"/>
    <n v="1412.3123563393599"/>
  </r>
  <r>
    <n v="313"/>
    <x v="12"/>
    <n v="31302"/>
    <x v="57"/>
    <n v="313021573"/>
    <x v="382"/>
    <x v="4"/>
    <x v="0"/>
    <n v="17056.6308490218"/>
  </r>
  <r>
    <n v="313"/>
    <x v="12"/>
    <n v="31302"/>
    <x v="57"/>
    <n v="313021573"/>
    <x v="382"/>
    <x v="4"/>
    <x v="1"/>
    <n v="1881.60702563476"/>
  </r>
  <r>
    <n v="313"/>
    <x v="12"/>
    <n v="31302"/>
    <x v="57"/>
    <n v="313021573"/>
    <x v="382"/>
    <x v="4"/>
    <x v="2"/>
    <n v="1495.2872855708699"/>
  </r>
  <r>
    <n v="313"/>
    <x v="12"/>
    <n v="31302"/>
    <x v="57"/>
    <n v="313021573"/>
    <x v="382"/>
    <x v="5"/>
    <x v="0"/>
    <n v="18020.945368849701"/>
  </r>
  <r>
    <n v="313"/>
    <x v="12"/>
    <n v="31302"/>
    <x v="57"/>
    <n v="313021573"/>
    <x v="382"/>
    <x v="5"/>
    <x v="1"/>
    <n v="1975.79523987263"/>
  </r>
  <r>
    <n v="313"/>
    <x v="12"/>
    <n v="31302"/>
    <x v="57"/>
    <n v="313021573"/>
    <x v="382"/>
    <x v="5"/>
    <x v="2"/>
    <n v="1618.2659759728899"/>
  </r>
  <r>
    <n v="313"/>
    <x v="12"/>
    <n v="31303"/>
    <x v="58"/>
    <n v="313031370"/>
    <x v="383"/>
    <x v="0"/>
    <x v="0"/>
    <n v="4881"/>
  </r>
  <r>
    <n v="313"/>
    <x v="12"/>
    <n v="31303"/>
    <x v="58"/>
    <n v="313031370"/>
    <x v="383"/>
    <x v="0"/>
    <x v="1"/>
    <n v="509"/>
  </r>
  <r>
    <n v="313"/>
    <x v="12"/>
    <n v="31303"/>
    <x v="58"/>
    <n v="313031370"/>
    <x v="383"/>
    <x v="0"/>
    <x v="2"/>
    <n v="473"/>
  </r>
  <r>
    <n v="313"/>
    <x v="12"/>
    <n v="31303"/>
    <x v="58"/>
    <n v="313031370"/>
    <x v="383"/>
    <x v="1"/>
    <x v="0"/>
    <n v="5445.7107121976096"/>
  </r>
  <r>
    <n v="313"/>
    <x v="12"/>
    <n v="31303"/>
    <x v="58"/>
    <n v="313031370"/>
    <x v="383"/>
    <x v="1"/>
    <x v="1"/>
    <n v="476.14724213211701"/>
  </r>
  <r>
    <n v="313"/>
    <x v="12"/>
    <n v="31303"/>
    <x v="58"/>
    <n v="313031370"/>
    <x v="383"/>
    <x v="1"/>
    <x v="2"/>
    <n v="474.30046481722098"/>
  </r>
  <r>
    <n v="313"/>
    <x v="12"/>
    <n v="31303"/>
    <x v="58"/>
    <n v="313031370"/>
    <x v="383"/>
    <x v="2"/>
    <x v="0"/>
    <n v="5841.3038753315104"/>
  </r>
  <r>
    <n v="313"/>
    <x v="12"/>
    <n v="31303"/>
    <x v="58"/>
    <n v="313031370"/>
    <x v="383"/>
    <x v="2"/>
    <x v="1"/>
    <n v="458.59671599542901"/>
  </r>
  <r>
    <n v="313"/>
    <x v="12"/>
    <n v="31303"/>
    <x v="58"/>
    <n v="313031370"/>
    <x v="383"/>
    <x v="2"/>
    <x v="2"/>
    <n v="441.60879133974203"/>
  </r>
  <r>
    <n v="313"/>
    <x v="12"/>
    <n v="31303"/>
    <x v="58"/>
    <n v="313031370"/>
    <x v="383"/>
    <x v="3"/>
    <x v="0"/>
    <n v="6138.56522094103"/>
  </r>
  <r>
    <n v="313"/>
    <x v="12"/>
    <n v="31303"/>
    <x v="58"/>
    <n v="313031370"/>
    <x v="383"/>
    <x v="3"/>
    <x v="1"/>
    <n v="482.310443911589"/>
  </r>
  <r>
    <n v="313"/>
    <x v="12"/>
    <n v="31303"/>
    <x v="58"/>
    <n v="313031370"/>
    <x v="383"/>
    <x v="3"/>
    <x v="2"/>
    <n v="422.15916747459499"/>
  </r>
  <r>
    <n v="313"/>
    <x v="12"/>
    <n v="31303"/>
    <x v="58"/>
    <n v="313031370"/>
    <x v="383"/>
    <x v="4"/>
    <x v="0"/>
    <n v="6375.2411270718103"/>
  </r>
  <r>
    <n v="313"/>
    <x v="12"/>
    <n v="31303"/>
    <x v="58"/>
    <n v="313031370"/>
    <x v="383"/>
    <x v="4"/>
    <x v="1"/>
    <n v="506.14778680599699"/>
  </r>
  <r>
    <n v="313"/>
    <x v="12"/>
    <n v="31303"/>
    <x v="58"/>
    <n v="313031370"/>
    <x v="383"/>
    <x v="4"/>
    <x v="2"/>
    <n v="431.89812959734502"/>
  </r>
  <r>
    <n v="313"/>
    <x v="12"/>
    <n v="31303"/>
    <x v="58"/>
    <n v="313031370"/>
    <x v="383"/>
    <x v="5"/>
    <x v="0"/>
    <n v="6586.9140347350703"/>
  </r>
  <r>
    <n v="313"/>
    <x v="12"/>
    <n v="31303"/>
    <x v="58"/>
    <n v="313031370"/>
    <x v="383"/>
    <x v="5"/>
    <x v="1"/>
    <n v="518.23315502624496"/>
  </r>
  <r>
    <n v="313"/>
    <x v="12"/>
    <n v="31303"/>
    <x v="58"/>
    <n v="313031370"/>
    <x v="383"/>
    <x v="5"/>
    <x v="2"/>
    <n v="456.598542779296"/>
  </r>
  <r>
    <n v="313"/>
    <x v="12"/>
    <n v="31303"/>
    <x v="58"/>
    <n v="313031371"/>
    <x v="384"/>
    <x v="0"/>
    <x v="0"/>
    <n v="7949"/>
  </r>
  <r>
    <n v="313"/>
    <x v="12"/>
    <n v="31303"/>
    <x v="58"/>
    <n v="313031371"/>
    <x v="384"/>
    <x v="0"/>
    <x v="1"/>
    <n v="704"/>
  </r>
  <r>
    <n v="313"/>
    <x v="12"/>
    <n v="31303"/>
    <x v="58"/>
    <n v="313031371"/>
    <x v="384"/>
    <x v="0"/>
    <x v="2"/>
    <n v="592"/>
  </r>
  <r>
    <n v="313"/>
    <x v="12"/>
    <n v="31303"/>
    <x v="58"/>
    <n v="313031371"/>
    <x v="384"/>
    <x v="1"/>
    <x v="0"/>
    <n v="9655.5952158427699"/>
  </r>
  <r>
    <n v="313"/>
    <x v="12"/>
    <n v="31303"/>
    <x v="58"/>
    <n v="313031371"/>
    <x v="384"/>
    <x v="1"/>
    <x v="1"/>
    <n v="776.68747087653503"/>
  </r>
  <r>
    <n v="313"/>
    <x v="12"/>
    <n v="31303"/>
    <x v="58"/>
    <n v="313031371"/>
    <x v="384"/>
    <x v="1"/>
    <x v="2"/>
    <n v="694.66489429927401"/>
  </r>
  <r>
    <n v="313"/>
    <x v="12"/>
    <n v="31303"/>
    <x v="58"/>
    <n v="313031371"/>
    <x v="384"/>
    <x v="2"/>
    <x v="0"/>
    <n v="10942.4657353204"/>
  </r>
  <r>
    <n v="313"/>
    <x v="12"/>
    <n v="31303"/>
    <x v="58"/>
    <n v="313031371"/>
    <x v="384"/>
    <x v="2"/>
    <x v="1"/>
    <n v="811.3885273551"/>
  </r>
  <r>
    <n v="313"/>
    <x v="12"/>
    <n v="31303"/>
    <x v="58"/>
    <n v="313031371"/>
    <x v="384"/>
    <x v="2"/>
    <x v="2"/>
    <n v="728.71675816035497"/>
  </r>
  <r>
    <n v="313"/>
    <x v="12"/>
    <n v="31303"/>
    <x v="58"/>
    <n v="313031371"/>
    <x v="384"/>
    <x v="3"/>
    <x v="0"/>
    <n v="11987.9564718317"/>
  </r>
  <r>
    <n v="313"/>
    <x v="12"/>
    <n v="31303"/>
    <x v="58"/>
    <n v="313031371"/>
    <x v="384"/>
    <x v="3"/>
    <x v="1"/>
    <n v="885.63332340650697"/>
  </r>
  <r>
    <n v="313"/>
    <x v="12"/>
    <n v="31303"/>
    <x v="58"/>
    <n v="313031371"/>
    <x v="384"/>
    <x v="3"/>
    <x v="2"/>
    <n v="737.87078943472602"/>
  </r>
  <r>
    <n v="313"/>
    <x v="12"/>
    <n v="31303"/>
    <x v="58"/>
    <n v="313031371"/>
    <x v="384"/>
    <x v="4"/>
    <x v="0"/>
    <n v="12621.9818251706"/>
  </r>
  <r>
    <n v="313"/>
    <x v="12"/>
    <n v="31303"/>
    <x v="58"/>
    <n v="313031371"/>
    <x v="384"/>
    <x v="4"/>
    <x v="1"/>
    <n v="948.27458204546201"/>
  </r>
  <r>
    <n v="313"/>
    <x v="12"/>
    <n v="31303"/>
    <x v="58"/>
    <n v="313031371"/>
    <x v="384"/>
    <x v="4"/>
    <x v="2"/>
    <n v="763.98505598301301"/>
  </r>
  <r>
    <n v="313"/>
    <x v="12"/>
    <n v="31303"/>
    <x v="58"/>
    <n v="313031371"/>
    <x v="384"/>
    <x v="5"/>
    <x v="0"/>
    <n v="13071.8350987459"/>
  </r>
  <r>
    <n v="313"/>
    <x v="12"/>
    <n v="31303"/>
    <x v="58"/>
    <n v="313031371"/>
    <x v="384"/>
    <x v="5"/>
    <x v="1"/>
    <n v="976.22774644459003"/>
  </r>
  <r>
    <n v="313"/>
    <x v="12"/>
    <n v="31303"/>
    <x v="58"/>
    <n v="313031371"/>
    <x v="384"/>
    <x v="5"/>
    <x v="2"/>
    <n v="813.39385008658405"/>
  </r>
  <r>
    <n v="313"/>
    <x v="12"/>
    <n v="31304"/>
    <x v="59"/>
    <n v="313041372"/>
    <x v="385"/>
    <x v="0"/>
    <x v="0"/>
    <n v="13804"/>
  </r>
  <r>
    <n v="313"/>
    <x v="12"/>
    <n v="31304"/>
    <x v="59"/>
    <n v="313041372"/>
    <x v="385"/>
    <x v="0"/>
    <x v="1"/>
    <n v="1590"/>
  </r>
  <r>
    <n v="313"/>
    <x v="12"/>
    <n v="31304"/>
    <x v="59"/>
    <n v="313041372"/>
    <x v="385"/>
    <x v="0"/>
    <x v="2"/>
    <n v="1399"/>
  </r>
  <r>
    <n v="313"/>
    <x v="12"/>
    <n v="31304"/>
    <x v="59"/>
    <n v="313041372"/>
    <x v="385"/>
    <x v="1"/>
    <x v="0"/>
    <n v="16150.5670892157"/>
  </r>
  <r>
    <n v="313"/>
    <x v="12"/>
    <n v="31304"/>
    <x v="59"/>
    <n v="313041372"/>
    <x v="385"/>
    <x v="1"/>
    <x v="1"/>
    <n v="1809.91295104197"/>
  </r>
  <r>
    <n v="313"/>
    <x v="12"/>
    <n v="31304"/>
    <x v="59"/>
    <n v="313041372"/>
    <x v="385"/>
    <x v="1"/>
    <x v="2"/>
    <n v="1650.66110432288"/>
  </r>
  <r>
    <n v="313"/>
    <x v="12"/>
    <n v="31304"/>
    <x v="59"/>
    <n v="313041372"/>
    <x v="385"/>
    <x v="2"/>
    <x v="0"/>
    <n v="18049.276144789401"/>
  </r>
  <r>
    <n v="313"/>
    <x v="12"/>
    <n v="31304"/>
    <x v="59"/>
    <n v="313041372"/>
    <x v="385"/>
    <x v="2"/>
    <x v="1"/>
    <n v="1864.3829693011601"/>
  </r>
  <r>
    <n v="313"/>
    <x v="12"/>
    <n v="31304"/>
    <x v="59"/>
    <n v="313041372"/>
    <x v="385"/>
    <x v="2"/>
    <x v="2"/>
    <n v="1751.1405227453299"/>
  </r>
  <r>
    <n v="313"/>
    <x v="12"/>
    <n v="31304"/>
    <x v="59"/>
    <n v="313041372"/>
    <x v="385"/>
    <x v="3"/>
    <x v="0"/>
    <n v="19929.081653958099"/>
  </r>
  <r>
    <n v="313"/>
    <x v="12"/>
    <n v="31304"/>
    <x v="59"/>
    <n v="313041372"/>
    <x v="385"/>
    <x v="3"/>
    <x v="1"/>
    <n v="2002.5825110568001"/>
  </r>
  <r>
    <n v="313"/>
    <x v="12"/>
    <n v="31304"/>
    <x v="59"/>
    <n v="313041372"/>
    <x v="385"/>
    <x v="3"/>
    <x v="2"/>
    <n v="1803.98414036652"/>
  </r>
  <r>
    <n v="313"/>
    <x v="12"/>
    <n v="31304"/>
    <x v="59"/>
    <n v="313041372"/>
    <x v="385"/>
    <x v="4"/>
    <x v="0"/>
    <n v="21615.632255658798"/>
  </r>
  <r>
    <n v="313"/>
    <x v="12"/>
    <n v="31304"/>
    <x v="59"/>
    <n v="313041372"/>
    <x v="385"/>
    <x v="4"/>
    <x v="1"/>
    <n v="2186.40619425252"/>
  </r>
  <r>
    <n v="313"/>
    <x v="12"/>
    <n v="31304"/>
    <x v="59"/>
    <n v="313041372"/>
    <x v="385"/>
    <x v="4"/>
    <x v="2"/>
    <n v="1899.9332906991599"/>
  </r>
  <r>
    <n v="313"/>
    <x v="12"/>
    <n v="31304"/>
    <x v="59"/>
    <n v="313041372"/>
    <x v="385"/>
    <x v="5"/>
    <x v="0"/>
    <n v="22237.492682397999"/>
  </r>
  <r>
    <n v="313"/>
    <x v="12"/>
    <n v="31304"/>
    <x v="59"/>
    <n v="313041372"/>
    <x v="385"/>
    <x v="5"/>
    <x v="1"/>
    <n v="2229.7267888863598"/>
  </r>
  <r>
    <n v="313"/>
    <x v="12"/>
    <n v="31304"/>
    <x v="59"/>
    <n v="313041372"/>
    <x v="385"/>
    <x v="5"/>
    <x v="2"/>
    <n v="1987.4510702969601"/>
  </r>
  <r>
    <n v="313"/>
    <x v="12"/>
    <n v="31304"/>
    <x v="59"/>
    <n v="313041373"/>
    <x v="386"/>
    <x v="0"/>
    <x v="0"/>
    <n v="19119"/>
  </r>
  <r>
    <n v="313"/>
    <x v="12"/>
    <n v="31304"/>
    <x v="59"/>
    <n v="313041373"/>
    <x v="386"/>
    <x v="0"/>
    <x v="1"/>
    <n v="2142"/>
  </r>
  <r>
    <n v="313"/>
    <x v="12"/>
    <n v="31304"/>
    <x v="59"/>
    <n v="313041373"/>
    <x v="386"/>
    <x v="0"/>
    <x v="2"/>
    <n v="1853"/>
  </r>
  <r>
    <n v="313"/>
    <x v="12"/>
    <n v="31304"/>
    <x v="59"/>
    <n v="313041373"/>
    <x v="386"/>
    <x v="1"/>
    <x v="0"/>
    <n v="21421.6711002923"/>
  </r>
  <r>
    <n v="313"/>
    <x v="12"/>
    <n v="31304"/>
    <x v="59"/>
    <n v="313041373"/>
    <x v="386"/>
    <x v="1"/>
    <x v="1"/>
    <n v="2260.8311324183801"/>
  </r>
  <r>
    <n v="313"/>
    <x v="12"/>
    <n v="31304"/>
    <x v="59"/>
    <n v="313041373"/>
    <x v="386"/>
    <x v="1"/>
    <x v="2"/>
    <n v="2011.53954407777"/>
  </r>
  <r>
    <n v="313"/>
    <x v="12"/>
    <n v="31304"/>
    <x v="59"/>
    <n v="313041373"/>
    <x v="386"/>
    <x v="2"/>
    <x v="0"/>
    <n v="23104.1314758484"/>
  </r>
  <r>
    <n v="313"/>
    <x v="12"/>
    <n v="31304"/>
    <x v="59"/>
    <n v="313041373"/>
    <x v="386"/>
    <x v="2"/>
    <x v="1"/>
    <n v="2229.12101706148"/>
  </r>
  <r>
    <n v="313"/>
    <x v="12"/>
    <n v="31304"/>
    <x v="59"/>
    <n v="313041373"/>
    <x v="386"/>
    <x v="2"/>
    <x v="2"/>
    <n v="2046.2491922691099"/>
  </r>
  <r>
    <n v="313"/>
    <x v="12"/>
    <n v="31304"/>
    <x v="59"/>
    <n v="313041373"/>
    <x v="386"/>
    <x v="3"/>
    <x v="0"/>
    <n v="24837.642116471801"/>
  </r>
  <r>
    <n v="313"/>
    <x v="12"/>
    <n v="31304"/>
    <x v="59"/>
    <n v="313041373"/>
    <x v="386"/>
    <x v="3"/>
    <x v="1"/>
    <n v="2354.0083317264498"/>
  </r>
  <r>
    <n v="313"/>
    <x v="12"/>
    <n v="31304"/>
    <x v="59"/>
    <n v="313041373"/>
    <x v="386"/>
    <x v="3"/>
    <x v="2"/>
    <n v="2036.60612448489"/>
  </r>
  <r>
    <n v="313"/>
    <x v="12"/>
    <n v="31304"/>
    <x v="59"/>
    <n v="313041373"/>
    <x v="386"/>
    <x v="4"/>
    <x v="0"/>
    <n v="26485.088798073899"/>
  </r>
  <r>
    <n v="313"/>
    <x v="12"/>
    <n v="31304"/>
    <x v="59"/>
    <n v="313041373"/>
    <x v="386"/>
    <x v="4"/>
    <x v="1"/>
    <n v="2533.6745037710398"/>
  </r>
  <r>
    <n v="313"/>
    <x v="12"/>
    <n v="31304"/>
    <x v="59"/>
    <n v="313041373"/>
    <x v="386"/>
    <x v="4"/>
    <x v="2"/>
    <n v="2126.0762057073498"/>
  </r>
  <r>
    <n v="313"/>
    <x v="12"/>
    <n v="31304"/>
    <x v="59"/>
    <n v="313041373"/>
    <x v="386"/>
    <x v="5"/>
    <x v="0"/>
    <n v="28880.4531795369"/>
  </r>
  <r>
    <n v="313"/>
    <x v="12"/>
    <n v="31304"/>
    <x v="59"/>
    <n v="313041373"/>
    <x v="386"/>
    <x v="5"/>
    <x v="1"/>
    <n v="2741.19994239067"/>
  </r>
  <r>
    <n v="313"/>
    <x v="12"/>
    <n v="31304"/>
    <x v="59"/>
    <n v="313041373"/>
    <x v="386"/>
    <x v="5"/>
    <x v="2"/>
    <n v="2360.80458258516"/>
  </r>
  <r>
    <n v="313"/>
    <x v="12"/>
    <n v="31304"/>
    <x v="59"/>
    <n v="313041374"/>
    <x v="387"/>
    <x v="0"/>
    <x v="0"/>
    <n v="4951"/>
  </r>
  <r>
    <n v="313"/>
    <x v="12"/>
    <n v="31304"/>
    <x v="59"/>
    <n v="313041374"/>
    <x v="387"/>
    <x v="0"/>
    <x v="1"/>
    <n v="519"/>
  </r>
  <r>
    <n v="313"/>
    <x v="12"/>
    <n v="31304"/>
    <x v="59"/>
    <n v="313041374"/>
    <x v="387"/>
    <x v="0"/>
    <x v="2"/>
    <n v="473"/>
  </r>
  <r>
    <n v="313"/>
    <x v="12"/>
    <n v="31304"/>
    <x v="59"/>
    <n v="313041374"/>
    <x v="387"/>
    <x v="1"/>
    <x v="0"/>
    <n v="8276.4724975748104"/>
  </r>
  <r>
    <n v="313"/>
    <x v="12"/>
    <n v="31304"/>
    <x v="59"/>
    <n v="313041374"/>
    <x v="387"/>
    <x v="1"/>
    <x v="1"/>
    <n v="1187.6521047047099"/>
  </r>
  <r>
    <n v="313"/>
    <x v="12"/>
    <n v="31304"/>
    <x v="59"/>
    <n v="313041374"/>
    <x v="387"/>
    <x v="1"/>
    <x v="2"/>
    <n v="946.735412924412"/>
  </r>
  <r>
    <n v="313"/>
    <x v="12"/>
    <n v="31304"/>
    <x v="59"/>
    <n v="313041374"/>
    <x v="387"/>
    <x v="2"/>
    <x v="0"/>
    <n v="12152.994255936001"/>
  </r>
  <r>
    <n v="313"/>
    <x v="12"/>
    <n v="31304"/>
    <x v="59"/>
    <n v="313041374"/>
    <x v="387"/>
    <x v="2"/>
    <x v="1"/>
    <n v="1655.1887068728499"/>
  </r>
  <r>
    <n v="313"/>
    <x v="12"/>
    <n v="31304"/>
    <x v="59"/>
    <n v="313041374"/>
    <x v="387"/>
    <x v="2"/>
    <x v="2"/>
    <n v="1499.3675182372899"/>
  </r>
  <r>
    <n v="313"/>
    <x v="12"/>
    <n v="31304"/>
    <x v="59"/>
    <n v="313041374"/>
    <x v="387"/>
    <x v="3"/>
    <x v="0"/>
    <n v="16128.957551835299"/>
  </r>
  <r>
    <n v="313"/>
    <x v="12"/>
    <n v="31304"/>
    <x v="59"/>
    <n v="313041374"/>
    <x v="387"/>
    <x v="3"/>
    <x v="1"/>
    <n v="2144.6801256039498"/>
  </r>
  <r>
    <n v="313"/>
    <x v="12"/>
    <n v="31304"/>
    <x v="59"/>
    <n v="313041374"/>
    <x v="387"/>
    <x v="3"/>
    <x v="2"/>
    <n v="1909.64306111214"/>
  </r>
  <r>
    <n v="313"/>
    <x v="12"/>
    <n v="31304"/>
    <x v="59"/>
    <n v="313041374"/>
    <x v="387"/>
    <x v="4"/>
    <x v="0"/>
    <n v="19504.497316705601"/>
  </r>
  <r>
    <n v="313"/>
    <x v="12"/>
    <n v="31304"/>
    <x v="59"/>
    <n v="313041374"/>
    <x v="387"/>
    <x v="4"/>
    <x v="1"/>
    <n v="2604.87148602364"/>
  </r>
  <r>
    <n v="313"/>
    <x v="12"/>
    <n v="31304"/>
    <x v="59"/>
    <n v="313041374"/>
    <x v="387"/>
    <x v="4"/>
    <x v="2"/>
    <n v="2249.9925586007898"/>
  </r>
  <r>
    <n v="313"/>
    <x v="12"/>
    <n v="31304"/>
    <x v="59"/>
    <n v="313041374"/>
    <x v="387"/>
    <x v="5"/>
    <x v="0"/>
    <n v="21782.687608642002"/>
  </r>
  <r>
    <n v="313"/>
    <x v="12"/>
    <n v="31304"/>
    <x v="59"/>
    <n v="313041374"/>
    <x v="387"/>
    <x v="5"/>
    <x v="1"/>
    <n v="2884.4633008902802"/>
  </r>
  <r>
    <n v="313"/>
    <x v="12"/>
    <n v="31304"/>
    <x v="59"/>
    <n v="313041374"/>
    <x v="387"/>
    <x v="5"/>
    <x v="2"/>
    <n v="2545.7825659287701"/>
  </r>
  <r>
    <n v="313"/>
    <x v="12"/>
    <n v="31304"/>
    <x v="59"/>
    <n v="313041375"/>
    <x v="388"/>
    <x v="0"/>
    <x v="0"/>
    <n v="16339"/>
  </r>
  <r>
    <n v="313"/>
    <x v="12"/>
    <n v="31304"/>
    <x v="59"/>
    <n v="313041375"/>
    <x v="388"/>
    <x v="0"/>
    <x v="1"/>
    <n v="2622"/>
  </r>
  <r>
    <n v="313"/>
    <x v="12"/>
    <n v="31304"/>
    <x v="59"/>
    <n v="313041375"/>
    <x v="388"/>
    <x v="0"/>
    <x v="2"/>
    <n v="2363"/>
  </r>
  <r>
    <n v="313"/>
    <x v="12"/>
    <n v="31304"/>
    <x v="59"/>
    <n v="313041375"/>
    <x v="388"/>
    <x v="1"/>
    <x v="0"/>
    <n v="18759.852690943899"/>
  </r>
  <r>
    <n v="313"/>
    <x v="12"/>
    <n v="31304"/>
    <x v="59"/>
    <n v="313041375"/>
    <x v="388"/>
    <x v="1"/>
    <x v="1"/>
    <n v="2704.5606051147101"/>
  </r>
  <r>
    <n v="313"/>
    <x v="12"/>
    <n v="31304"/>
    <x v="59"/>
    <n v="313041375"/>
    <x v="388"/>
    <x v="1"/>
    <x v="2"/>
    <n v="2592.72449033366"/>
  </r>
  <r>
    <n v="313"/>
    <x v="12"/>
    <n v="31304"/>
    <x v="59"/>
    <n v="313041375"/>
    <x v="388"/>
    <x v="2"/>
    <x v="0"/>
    <n v="23258.791333117901"/>
  </r>
  <r>
    <n v="313"/>
    <x v="12"/>
    <n v="31304"/>
    <x v="59"/>
    <n v="313041375"/>
    <x v="388"/>
    <x v="2"/>
    <x v="1"/>
    <n v="3078.7620565462498"/>
  </r>
  <r>
    <n v="313"/>
    <x v="12"/>
    <n v="31304"/>
    <x v="59"/>
    <n v="313041375"/>
    <x v="388"/>
    <x v="2"/>
    <x v="2"/>
    <n v="2917.5733580976998"/>
  </r>
  <r>
    <n v="313"/>
    <x v="12"/>
    <n v="31304"/>
    <x v="59"/>
    <n v="313041375"/>
    <x v="388"/>
    <x v="3"/>
    <x v="0"/>
    <n v="27030.899542857998"/>
  </r>
  <r>
    <n v="313"/>
    <x v="12"/>
    <n v="31304"/>
    <x v="59"/>
    <n v="313041375"/>
    <x v="388"/>
    <x v="3"/>
    <x v="1"/>
    <n v="3488.6785463166998"/>
  </r>
  <r>
    <n v="313"/>
    <x v="12"/>
    <n v="31304"/>
    <x v="59"/>
    <n v="313041375"/>
    <x v="388"/>
    <x v="3"/>
    <x v="2"/>
    <n v="3134.49921338795"/>
  </r>
  <r>
    <n v="313"/>
    <x v="12"/>
    <n v="31304"/>
    <x v="59"/>
    <n v="313041375"/>
    <x v="388"/>
    <x v="4"/>
    <x v="0"/>
    <n v="29883.169467910098"/>
  </r>
  <r>
    <n v="313"/>
    <x v="12"/>
    <n v="31304"/>
    <x v="59"/>
    <n v="313041375"/>
    <x v="388"/>
    <x v="4"/>
    <x v="1"/>
    <n v="3874.6729034652499"/>
  </r>
  <r>
    <n v="313"/>
    <x v="12"/>
    <n v="31304"/>
    <x v="59"/>
    <n v="313041375"/>
    <x v="388"/>
    <x v="4"/>
    <x v="2"/>
    <n v="3358.2563538878599"/>
  </r>
  <r>
    <n v="313"/>
    <x v="12"/>
    <n v="31304"/>
    <x v="59"/>
    <n v="313041375"/>
    <x v="388"/>
    <x v="5"/>
    <x v="0"/>
    <n v="31328.957597352499"/>
  </r>
  <r>
    <n v="313"/>
    <x v="12"/>
    <n v="31304"/>
    <x v="59"/>
    <n v="313041375"/>
    <x v="388"/>
    <x v="5"/>
    <x v="1"/>
    <n v="4021.3149561373102"/>
  </r>
  <r>
    <n v="313"/>
    <x v="12"/>
    <n v="31304"/>
    <x v="59"/>
    <n v="313041375"/>
    <x v="388"/>
    <x v="5"/>
    <x v="2"/>
    <n v="3583.3424947134199"/>
  </r>
  <r>
    <n v="313"/>
    <x v="12"/>
    <n v="31304"/>
    <x v="59"/>
    <n v="313041376"/>
    <x v="389"/>
    <x v="0"/>
    <x v="0"/>
    <n v="2725"/>
  </r>
  <r>
    <n v="313"/>
    <x v="12"/>
    <n v="31304"/>
    <x v="59"/>
    <n v="313041376"/>
    <x v="389"/>
    <x v="0"/>
    <x v="1"/>
    <n v="269"/>
  </r>
  <r>
    <n v="313"/>
    <x v="12"/>
    <n v="31304"/>
    <x v="59"/>
    <n v="313041376"/>
    <x v="389"/>
    <x v="0"/>
    <x v="2"/>
    <n v="298"/>
  </r>
  <r>
    <n v="313"/>
    <x v="12"/>
    <n v="31304"/>
    <x v="59"/>
    <n v="313041376"/>
    <x v="389"/>
    <x v="1"/>
    <x v="0"/>
    <n v="4981.65800506295"/>
  </r>
  <r>
    <n v="313"/>
    <x v="12"/>
    <n v="31304"/>
    <x v="59"/>
    <n v="313041376"/>
    <x v="389"/>
    <x v="1"/>
    <x v="1"/>
    <n v="573.12174647511097"/>
  </r>
  <r>
    <n v="313"/>
    <x v="12"/>
    <n v="31304"/>
    <x v="59"/>
    <n v="313041376"/>
    <x v="389"/>
    <x v="1"/>
    <x v="2"/>
    <n v="460.074154051834"/>
  </r>
  <r>
    <n v="313"/>
    <x v="12"/>
    <n v="31304"/>
    <x v="59"/>
    <n v="313041376"/>
    <x v="389"/>
    <x v="2"/>
    <x v="0"/>
    <n v="10081.3692969277"/>
  </r>
  <r>
    <n v="313"/>
    <x v="12"/>
    <n v="31304"/>
    <x v="59"/>
    <n v="313041376"/>
    <x v="389"/>
    <x v="2"/>
    <x v="1"/>
    <n v="1112.3615347765101"/>
  </r>
  <r>
    <n v="313"/>
    <x v="12"/>
    <n v="31304"/>
    <x v="59"/>
    <n v="313041376"/>
    <x v="389"/>
    <x v="2"/>
    <x v="2"/>
    <n v="848.57539988560802"/>
  </r>
  <r>
    <n v="313"/>
    <x v="12"/>
    <n v="31304"/>
    <x v="59"/>
    <n v="313041376"/>
    <x v="389"/>
    <x v="3"/>
    <x v="0"/>
    <n v="14430.520399135999"/>
  </r>
  <r>
    <n v="313"/>
    <x v="12"/>
    <n v="31304"/>
    <x v="59"/>
    <n v="313041376"/>
    <x v="389"/>
    <x v="3"/>
    <x v="1"/>
    <n v="1506.71149740603"/>
  </r>
  <r>
    <n v="313"/>
    <x v="12"/>
    <n v="31304"/>
    <x v="59"/>
    <n v="313041376"/>
    <x v="389"/>
    <x v="3"/>
    <x v="2"/>
    <n v="1092.97195220709"/>
  </r>
  <r>
    <n v="313"/>
    <x v="12"/>
    <n v="31304"/>
    <x v="59"/>
    <n v="313041376"/>
    <x v="389"/>
    <x v="4"/>
    <x v="0"/>
    <n v="17946.482502737599"/>
  </r>
  <r>
    <n v="313"/>
    <x v="12"/>
    <n v="31304"/>
    <x v="59"/>
    <n v="313041376"/>
    <x v="389"/>
    <x v="4"/>
    <x v="1"/>
    <n v="1908.91341760571"/>
  </r>
  <r>
    <n v="313"/>
    <x v="12"/>
    <n v="31304"/>
    <x v="59"/>
    <n v="313041376"/>
    <x v="389"/>
    <x v="4"/>
    <x v="2"/>
    <n v="1328.64908949808"/>
  </r>
  <r>
    <n v="313"/>
    <x v="12"/>
    <n v="31304"/>
    <x v="59"/>
    <n v="313041376"/>
    <x v="389"/>
    <x v="5"/>
    <x v="0"/>
    <n v="19353.094366785601"/>
  </r>
  <r>
    <n v="313"/>
    <x v="12"/>
    <n v="31304"/>
    <x v="59"/>
    <n v="313041376"/>
    <x v="389"/>
    <x v="5"/>
    <x v="1"/>
    <n v="2107.5305736118698"/>
  </r>
  <r>
    <n v="313"/>
    <x v="12"/>
    <n v="31304"/>
    <x v="59"/>
    <n v="313041376"/>
    <x v="389"/>
    <x v="5"/>
    <x v="2"/>
    <n v="1493.37363277951"/>
  </r>
  <r>
    <n v="313"/>
    <x v="12"/>
    <n v="31305"/>
    <x v="60"/>
    <n v="313051377"/>
    <x v="390"/>
    <x v="0"/>
    <x v="0"/>
    <n v="7256"/>
  </r>
  <r>
    <n v="313"/>
    <x v="12"/>
    <n v="31305"/>
    <x v="60"/>
    <n v="313051377"/>
    <x v="390"/>
    <x v="0"/>
    <x v="1"/>
    <n v="674"/>
  </r>
  <r>
    <n v="313"/>
    <x v="12"/>
    <n v="31305"/>
    <x v="60"/>
    <n v="313051377"/>
    <x v="390"/>
    <x v="0"/>
    <x v="2"/>
    <n v="564"/>
  </r>
  <r>
    <n v="313"/>
    <x v="12"/>
    <n v="31305"/>
    <x v="60"/>
    <n v="313051377"/>
    <x v="390"/>
    <x v="1"/>
    <x v="0"/>
    <n v="7700.67029908515"/>
  </r>
  <r>
    <n v="313"/>
    <x v="12"/>
    <n v="31305"/>
    <x v="60"/>
    <n v="313051377"/>
    <x v="390"/>
    <x v="1"/>
    <x v="1"/>
    <n v="634.36629386639504"/>
  </r>
  <r>
    <n v="313"/>
    <x v="12"/>
    <n v="31305"/>
    <x v="60"/>
    <n v="313051377"/>
    <x v="390"/>
    <x v="1"/>
    <x v="2"/>
    <n v="611.34013249627299"/>
  </r>
  <r>
    <n v="313"/>
    <x v="12"/>
    <n v="31305"/>
    <x v="60"/>
    <n v="313051377"/>
    <x v="390"/>
    <x v="2"/>
    <x v="0"/>
    <n v="8214.0318629560097"/>
  </r>
  <r>
    <n v="313"/>
    <x v="12"/>
    <n v="31305"/>
    <x v="60"/>
    <n v="313051377"/>
    <x v="390"/>
    <x v="2"/>
    <x v="1"/>
    <n v="608.26417862596099"/>
  </r>
  <r>
    <n v="313"/>
    <x v="12"/>
    <n v="31305"/>
    <x v="60"/>
    <n v="313051377"/>
    <x v="390"/>
    <x v="2"/>
    <x v="2"/>
    <n v="598.92081852574097"/>
  </r>
  <r>
    <n v="313"/>
    <x v="12"/>
    <n v="31305"/>
    <x v="60"/>
    <n v="313051377"/>
    <x v="390"/>
    <x v="3"/>
    <x v="0"/>
    <n v="8738.6597251100193"/>
  </r>
  <r>
    <n v="313"/>
    <x v="12"/>
    <n v="31305"/>
    <x v="60"/>
    <n v="313051377"/>
    <x v="390"/>
    <x v="3"/>
    <x v="1"/>
    <n v="635.91918187709496"/>
  </r>
  <r>
    <n v="313"/>
    <x v="12"/>
    <n v="31305"/>
    <x v="60"/>
    <n v="313051377"/>
    <x v="390"/>
    <x v="3"/>
    <x v="2"/>
    <n v="581.20724971028801"/>
  </r>
  <r>
    <n v="313"/>
    <x v="12"/>
    <n v="31305"/>
    <x v="60"/>
    <n v="313051377"/>
    <x v="390"/>
    <x v="4"/>
    <x v="0"/>
    <n v="9164.2508016020802"/>
  </r>
  <r>
    <n v="313"/>
    <x v="12"/>
    <n v="31305"/>
    <x v="60"/>
    <n v="313051377"/>
    <x v="390"/>
    <x v="4"/>
    <x v="1"/>
    <n v="670.73126546387198"/>
  </r>
  <r>
    <n v="313"/>
    <x v="12"/>
    <n v="31305"/>
    <x v="60"/>
    <n v="313051377"/>
    <x v="390"/>
    <x v="4"/>
    <x v="2"/>
    <n v="594.81559069384696"/>
  </r>
  <r>
    <n v="313"/>
    <x v="12"/>
    <n v="31305"/>
    <x v="60"/>
    <n v="313051377"/>
    <x v="390"/>
    <x v="5"/>
    <x v="0"/>
    <n v="9734.9462949567605"/>
  </r>
  <r>
    <n v="313"/>
    <x v="12"/>
    <n v="31305"/>
    <x v="60"/>
    <n v="313051377"/>
    <x v="390"/>
    <x v="5"/>
    <x v="1"/>
    <n v="704.22780592804997"/>
  </r>
  <r>
    <n v="313"/>
    <x v="12"/>
    <n v="31305"/>
    <x v="60"/>
    <n v="313051377"/>
    <x v="390"/>
    <x v="5"/>
    <x v="2"/>
    <n v="640.55315918569897"/>
  </r>
  <r>
    <n v="313"/>
    <x v="12"/>
    <n v="31305"/>
    <x v="60"/>
    <n v="313051378"/>
    <x v="391"/>
    <x v="0"/>
    <x v="0"/>
    <n v="10572"/>
  </r>
  <r>
    <n v="313"/>
    <x v="12"/>
    <n v="31305"/>
    <x v="60"/>
    <n v="313051378"/>
    <x v="391"/>
    <x v="0"/>
    <x v="1"/>
    <n v="831"/>
  </r>
  <r>
    <n v="313"/>
    <x v="12"/>
    <n v="31305"/>
    <x v="60"/>
    <n v="313051378"/>
    <x v="391"/>
    <x v="0"/>
    <x v="2"/>
    <n v="731"/>
  </r>
  <r>
    <n v="313"/>
    <x v="12"/>
    <n v="31305"/>
    <x v="60"/>
    <n v="313051378"/>
    <x v="391"/>
    <x v="1"/>
    <x v="0"/>
    <n v="11090.2100678471"/>
  </r>
  <r>
    <n v="313"/>
    <x v="12"/>
    <n v="31305"/>
    <x v="60"/>
    <n v="313051378"/>
    <x v="391"/>
    <x v="1"/>
    <x v="1"/>
    <n v="828.20432534237398"/>
  </r>
  <r>
    <n v="313"/>
    <x v="12"/>
    <n v="31305"/>
    <x v="60"/>
    <n v="313051378"/>
    <x v="391"/>
    <x v="1"/>
    <x v="2"/>
    <n v="796.42379815897698"/>
  </r>
  <r>
    <n v="313"/>
    <x v="12"/>
    <n v="31305"/>
    <x v="60"/>
    <n v="313051378"/>
    <x v="391"/>
    <x v="2"/>
    <x v="0"/>
    <n v="12002.994800522099"/>
  </r>
  <r>
    <n v="313"/>
    <x v="12"/>
    <n v="31305"/>
    <x v="60"/>
    <n v="313051378"/>
    <x v="391"/>
    <x v="2"/>
    <x v="1"/>
    <n v="831.59077948066999"/>
  </r>
  <r>
    <n v="313"/>
    <x v="12"/>
    <n v="31305"/>
    <x v="60"/>
    <n v="313051378"/>
    <x v="391"/>
    <x v="2"/>
    <x v="2"/>
    <n v="807.82247389353597"/>
  </r>
  <r>
    <n v="313"/>
    <x v="12"/>
    <n v="31305"/>
    <x v="60"/>
    <n v="313051378"/>
    <x v="391"/>
    <x v="3"/>
    <x v="0"/>
    <n v="12937.935956061399"/>
  </r>
  <r>
    <n v="313"/>
    <x v="12"/>
    <n v="31305"/>
    <x v="60"/>
    <n v="313051378"/>
    <x v="391"/>
    <x v="3"/>
    <x v="1"/>
    <n v="892.75983172345002"/>
  </r>
  <r>
    <n v="313"/>
    <x v="12"/>
    <n v="31305"/>
    <x v="60"/>
    <n v="313051378"/>
    <x v="391"/>
    <x v="3"/>
    <x v="2"/>
    <n v="815.03885700362298"/>
  </r>
  <r>
    <n v="313"/>
    <x v="12"/>
    <n v="31305"/>
    <x v="60"/>
    <n v="313051378"/>
    <x v="391"/>
    <x v="4"/>
    <x v="0"/>
    <n v="13945.5778214321"/>
  </r>
  <r>
    <n v="313"/>
    <x v="12"/>
    <n v="31305"/>
    <x v="60"/>
    <n v="313051378"/>
    <x v="391"/>
    <x v="4"/>
    <x v="1"/>
    <n v="974.10784946203603"/>
  </r>
  <r>
    <n v="313"/>
    <x v="12"/>
    <n v="31305"/>
    <x v="60"/>
    <n v="313051378"/>
    <x v="391"/>
    <x v="4"/>
    <x v="2"/>
    <n v="864.29818992805099"/>
  </r>
  <r>
    <n v="313"/>
    <x v="12"/>
    <n v="31305"/>
    <x v="60"/>
    <n v="313051378"/>
    <x v="391"/>
    <x v="5"/>
    <x v="0"/>
    <n v="14708.488691901999"/>
  </r>
  <r>
    <n v="313"/>
    <x v="12"/>
    <n v="31305"/>
    <x v="60"/>
    <n v="313051378"/>
    <x v="391"/>
    <x v="5"/>
    <x v="1"/>
    <n v="1019.86533761078"/>
  </r>
  <r>
    <n v="313"/>
    <x v="12"/>
    <n v="31305"/>
    <x v="60"/>
    <n v="313051378"/>
    <x v="391"/>
    <x v="5"/>
    <x v="2"/>
    <n v="927.00885928908997"/>
  </r>
  <r>
    <n v="313"/>
    <x v="12"/>
    <n v="31305"/>
    <x v="60"/>
    <n v="313051379"/>
    <x v="392"/>
    <x v="0"/>
    <x v="0"/>
    <n v="9295"/>
  </r>
  <r>
    <n v="313"/>
    <x v="12"/>
    <n v="31305"/>
    <x v="60"/>
    <n v="313051379"/>
    <x v="392"/>
    <x v="0"/>
    <x v="1"/>
    <n v="618"/>
  </r>
  <r>
    <n v="313"/>
    <x v="12"/>
    <n v="31305"/>
    <x v="60"/>
    <n v="313051379"/>
    <x v="392"/>
    <x v="0"/>
    <x v="2"/>
    <n v="654"/>
  </r>
  <r>
    <n v="313"/>
    <x v="12"/>
    <n v="31305"/>
    <x v="60"/>
    <n v="313051379"/>
    <x v="392"/>
    <x v="1"/>
    <x v="0"/>
    <n v="10061.210679666799"/>
  </r>
  <r>
    <n v="313"/>
    <x v="12"/>
    <n v="31305"/>
    <x v="60"/>
    <n v="313051379"/>
    <x v="392"/>
    <x v="1"/>
    <x v="1"/>
    <n v="563.88782101472805"/>
  </r>
  <r>
    <n v="313"/>
    <x v="12"/>
    <n v="31305"/>
    <x v="60"/>
    <n v="313051379"/>
    <x v="392"/>
    <x v="1"/>
    <x v="2"/>
    <n v="586.99937329645797"/>
  </r>
  <r>
    <n v="313"/>
    <x v="12"/>
    <n v="31305"/>
    <x v="60"/>
    <n v="313051379"/>
    <x v="392"/>
    <x v="2"/>
    <x v="0"/>
    <n v="11025.028573355199"/>
  </r>
  <r>
    <n v="313"/>
    <x v="12"/>
    <n v="31305"/>
    <x v="60"/>
    <n v="313051379"/>
    <x v="392"/>
    <x v="2"/>
    <x v="1"/>
    <n v="558.153992642341"/>
  </r>
  <r>
    <n v="313"/>
    <x v="12"/>
    <n v="31305"/>
    <x v="60"/>
    <n v="313051379"/>
    <x v="392"/>
    <x v="2"/>
    <x v="2"/>
    <n v="555.82152544233099"/>
  </r>
  <r>
    <n v="313"/>
    <x v="12"/>
    <n v="31305"/>
    <x v="60"/>
    <n v="313051379"/>
    <x v="392"/>
    <x v="3"/>
    <x v="0"/>
    <n v="12297.6344990794"/>
  </r>
  <r>
    <n v="313"/>
    <x v="12"/>
    <n v="31305"/>
    <x v="60"/>
    <n v="313051379"/>
    <x v="392"/>
    <x v="3"/>
    <x v="1"/>
    <n v="614.58809673099199"/>
  </r>
  <r>
    <n v="313"/>
    <x v="12"/>
    <n v="31305"/>
    <x v="60"/>
    <n v="313051379"/>
    <x v="392"/>
    <x v="3"/>
    <x v="2"/>
    <n v="566.91725770845699"/>
  </r>
  <r>
    <n v="313"/>
    <x v="12"/>
    <n v="31305"/>
    <x v="60"/>
    <n v="313051379"/>
    <x v="392"/>
    <x v="4"/>
    <x v="0"/>
    <n v="13759.428650183299"/>
  </r>
  <r>
    <n v="313"/>
    <x v="12"/>
    <n v="31305"/>
    <x v="60"/>
    <n v="313051379"/>
    <x v="392"/>
    <x v="4"/>
    <x v="1"/>
    <n v="689.36508765917699"/>
  </r>
  <r>
    <n v="313"/>
    <x v="12"/>
    <n v="31305"/>
    <x v="60"/>
    <n v="313051379"/>
    <x v="392"/>
    <x v="4"/>
    <x v="2"/>
    <n v="619.97082143928901"/>
  </r>
  <r>
    <n v="313"/>
    <x v="12"/>
    <n v="31305"/>
    <x v="60"/>
    <n v="313051379"/>
    <x v="392"/>
    <x v="5"/>
    <x v="0"/>
    <n v="16328.693438395299"/>
  </r>
  <r>
    <n v="313"/>
    <x v="12"/>
    <n v="31305"/>
    <x v="60"/>
    <n v="313051379"/>
    <x v="392"/>
    <x v="5"/>
    <x v="1"/>
    <n v="805.62945494080998"/>
  </r>
  <r>
    <n v="313"/>
    <x v="12"/>
    <n v="31305"/>
    <x v="60"/>
    <n v="313051379"/>
    <x v="392"/>
    <x v="5"/>
    <x v="2"/>
    <n v="744.87165598613001"/>
  </r>
  <r>
    <n v="313"/>
    <x v="12"/>
    <n v="31305"/>
    <x v="60"/>
    <n v="313051380"/>
    <x v="393"/>
    <x v="0"/>
    <x v="0"/>
    <n v="14668"/>
  </r>
  <r>
    <n v="313"/>
    <x v="12"/>
    <n v="31305"/>
    <x v="60"/>
    <n v="313051380"/>
    <x v="393"/>
    <x v="0"/>
    <x v="1"/>
    <n v="1589"/>
  </r>
  <r>
    <n v="313"/>
    <x v="12"/>
    <n v="31305"/>
    <x v="60"/>
    <n v="313051380"/>
    <x v="393"/>
    <x v="0"/>
    <x v="2"/>
    <n v="1442"/>
  </r>
  <r>
    <n v="313"/>
    <x v="12"/>
    <n v="31305"/>
    <x v="60"/>
    <n v="313051380"/>
    <x v="393"/>
    <x v="1"/>
    <x v="0"/>
    <n v="14650.180444161801"/>
  </r>
  <r>
    <n v="313"/>
    <x v="12"/>
    <n v="31305"/>
    <x v="60"/>
    <n v="313051380"/>
    <x v="393"/>
    <x v="1"/>
    <x v="1"/>
    <n v="1389.98563558611"/>
  </r>
  <r>
    <n v="313"/>
    <x v="12"/>
    <n v="31305"/>
    <x v="60"/>
    <n v="313051380"/>
    <x v="393"/>
    <x v="1"/>
    <x v="2"/>
    <n v="1436.9642163637"/>
  </r>
  <r>
    <n v="313"/>
    <x v="12"/>
    <n v="31305"/>
    <x v="60"/>
    <n v="313051380"/>
    <x v="393"/>
    <x v="2"/>
    <x v="0"/>
    <n v="15901.8260446361"/>
  </r>
  <r>
    <n v="313"/>
    <x v="12"/>
    <n v="31305"/>
    <x v="60"/>
    <n v="313051380"/>
    <x v="393"/>
    <x v="2"/>
    <x v="1"/>
    <n v="1371.00719605885"/>
  </r>
  <r>
    <n v="313"/>
    <x v="12"/>
    <n v="31305"/>
    <x v="60"/>
    <n v="313051380"/>
    <x v="393"/>
    <x v="2"/>
    <x v="2"/>
    <n v="1415.1098573864299"/>
  </r>
  <r>
    <n v="313"/>
    <x v="12"/>
    <n v="31305"/>
    <x v="60"/>
    <n v="313051380"/>
    <x v="393"/>
    <x v="3"/>
    <x v="0"/>
    <n v="17334.887854578999"/>
  </r>
  <r>
    <n v="313"/>
    <x v="12"/>
    <n v="31305"/>
    <x v="60"/>
    <n v="313051380"/>
    <x v="393"/>
    <x v="3"/>
    <x v="1"/>
    <n v="1478.43084815814"/>
  </r>
  <r>
    <n v="313"/>
    <x v="12"/>
    <n v="31305"/>
    <x v="60"/>
    <n v="313051380"/>
    <x v="393"/>
    <x v="3"/>
    <x v="2"/>
    <n v="1412.6320794908499"/>
  </r>
  <r>
    <n v="313"/>
    <x v="12"/>
    <n v="31305"/>
    <x v="60"/>
    <n v="313051380"/>
    <x v="393"/>
    <x v="4"/>
    <x v="0"/>
    <n v="18750.8617911115"/>
  </r>
  <r>
    <n v="313"/>
    <x v="12"/>
    <n v="31305"/>
    <x v="60"/>
    <n v="313051380"/>
    <x v="393"/>
    <x v="4"/>
    <x v="1"/>
    <n v="1612.02831153086"/>
  </r>
  <r>
    <n v="313"/>
    <x v="12"/>
    <n v="31305"/>
    <x v="60"/>
    <n v="313051380"/>
    <x v="393"/>
    <x v="4"/>
    <x v="2"/>
    <n v="1495.0689789339101"/>
  </r>
  <r>
    <n v="313"/>
    <x v="12"/>
    <n v="31305"/>
    <x v="60"/>
    <n v="313051380"/>
    <x v="393"/>
    <x v="5"/>
    <x v="0"/>
    <n v="20804.440731226401"/>
  </r>
  <r>
    <n v="313"/>
    <x v="12"/>
    <n v="31305"/>
    <x v="60"/>
    <n v="313051380"/>
    <x v="393"/>
    <x v="5"/>
    <x v="1"/>
    <n v="1767.0894765194901"/>
  </r>
  <r>
    <n v="313"/>
    <x v="12"/>
    <n v="31305"/>
    <x v="60"/>
    <n v="313051380"/>
    <x v="393"/>
    <x v="5"/>
    <x v="2"/>
    <n v="1683.6761634848301"/>
  </r>
  <r>
    <n v="313"/>
    <x v="12"/>
    <n v="31305"/>
    <x v="60"/>
    <n v="313051574"/>
    <x v="394"/>
    <x v="0"/>
    <x v="0"/>
    <n v="314"/>
  </r>
  <r>
    <n v="313"/>
    <x v="12"/>
    <n v="31305"/>
    <x v="60"/>
    <n v="313051574"/>
    <x v="394"/>
    <x v="0"/>
    <x v="1"/>
    <n v="0"/>
  </r>
  <r>
    <n v="313"/>
    <x v="12"/>
    <n v="31305"/>
    <x v="60"/>
    <n v="313051574"/>
    <x v="394"/>
    <x v="0"/>
    <x v="2"/>
    <n v="3"/>
  </r>
  <r>
    <n v="313"/>
    <x v="12"/>
    <n v="31305"/>
    <x v="60"/>
    <n v="313051574"/>
    <x v="394"/>
    <x v="1"/>
    <x v="0"/>
    <n v="331.71261573642198"/>
  </r>
  <r>
    <n v="313"/>
    <x v="12"/>
    <n v="31305"/>
    <x v="60"/>
    <n v="313051574"/>
    <x v="394"/>
    <x v="1"/>
    <x v="1"/>
    <n v="5.0226974763737999"/>
  </r>
  <r>
    <n v="313"/>
    <x v="12"/>
    <n v="31305"/>
    <x v="60"/>
    <n v="313051574"/>
    <x v="394"/>
    <x v="1"/>
    <x v="2"/>
    <n v="6.4849034238613097"/>
  </r>
  <r>
    <n v="313"/>
    <x v="12"/>
    <n v="31305"/>
    <x v="60"/>
    <n v="313051574"/>
    <x v="394"/>
    <x v="2"/>
    <x v="0"/>
    <n v="331.82453783187998"/>
  </r>
  <r>
    <n v="313"/>
    <x v="12"/>
    <n v="31305"/>
    <x v="60"/>
    <n v="313051574"/>
    <x v="394"/>
    <x v="2"/>
    <x v="1"/>
    <n v="5.0305259545575396"/>
  </r>
  <r>
    <n v="313"/>
    <x v="12"/>
    <n v="31305"/>
    <x v="60"/>
    <n v="313051574"/>
    <x v="394"/>
    <x v="2"/>
    <x v="2"/>
    <n v="6.3419566894220001"/>
  </r>
  <r>
    <n v="313"/>
    <x v="12"/>
    <n v="31305"/>
    <x v="60"/>
    <n v="313051574"/>
    <x v="394"/>
    <x v="3"/>
    <x v="0"/>
    <n v="331.80256627538699"/>
  </r>
  <r>
    <n v="313"/>
    <x v="12"/>
    <n v="31305"/>
    <x v="60"/>
    <n v="313051574"/>
    <x v="394"/>
    <x v="3"/>
    <x v="1"/>
    <n v="5.0418278683895803"/>
  </r>
  <r>
    <n v="313"/>
    <x v="12"/>
    <n v="31305"/>
    <x v="60"/>
    <n v="313051574"/>
    <x v="394"/>
    <x v="3"/>
    <x v="2"/>
    <n v="6.3312935142122999"/>
  </r>
  <r>
    <n v="313"/>
    <x v="12"/>
    <n v="31305"/>
    <x v="60"/>
    <n v="313051574"/>
    <x v="394"/>
    <x v="4"/>
    <x v="0"/>
    <n v="331.75131875917498"/>
  </r>
  <r>
    <n v="313"/>
    <x v="12"/>
    <n v="31305"/>
    <x v="60"/>
    <n v="313051574"/>
    <x v="394"/>
    <x v="4"/>
    <x v="1"/>
    <n v="5.06109003466121"/>
  </r>
  <r>
    <n v="313"/>
    <x v="12"/>
    <n v="31305"/>
    <x v="60"/>
    <n v="313051574"/>
    <x v="394"/>
    <x v="4"/>
    <x v="2"/>
    <n v="6.34750818934143"/>
  </r>
  <r>
    <n v="313"/>
    <x v="12"/>
    <n v="31305"/>
    <x v="60"/>
    <n v="313051574"/>
    <x v="394"/>
    <x v="5"/>
    <x v="0"/>
    <n v="331.617826609247"/>
  </r>
  <r>
    <n v="313"/>
    <x v="12"/>
    <n v="31305"/>
    <x v="60"/>
    <n v="313051574"/>
    <x v="394"/>
    <x v="5"/>
    <x v="1"/>
    <n v="5.0580293045276203"/>
  </r>
  <r>
    <n v="313"/>
    <x v="12"/>
    <n v="31305"/>
    <x v="60"/>
    <n v="313051574"/>
    <x v="394"/>
    <x v="5"/>
    <x v="2"/>
    <n v="6.4743308019218198"/>
  </r>
  <r>
    <n v="313"/>
    <x v="12"/>
    <n v="31305"/>
    <x v="60"/>
    <n v="313051575"/>
    <x v="395"/>
    <x v="0"/>
    <x v="0"/>
    <n v="13184"/>
  </r>
  <r>
    <n v="313"/>
    <x v="12"/>
    <n v="31305"/>
    <x v="60"/>
    <n v="313051575"/>
    <x v="395"/>
    <x v="0"/>
    <x v="1"/>
    <n v="1135"/>
  </r>
  <r>
    <n v="313"/>
    <x v="12"/>
    <n v="31305"/>
    <x v="60"/>
    <n v="313051575"/>
    <x v="395"/>
    <x v="0"/>
    <x v="2"/>
    <n v="1149"/>
  </r>
  <r>
    <n v="313"/>
    <x v="12"/>
    <n v="31305"/>
    <x v="60"/>
    <n v="313051575"/>
    <x v="395"/>
    <x v="1"/>
    <x v="0"/>
    <n v="16101.017362816499"/>
  </r>
  <r>
    <n v="313"/>
    <x v="12"/>
    <n v="31305"/>
    <x v="60"/>
    <n v="313051575"/>
    <x v="395"/>
    <x v="1"/>
    <x v="1"/>
    <n v="1266.73470426118"/>
  </r>
  <r>
    <n v="313"/>
    <x v="12"/>
    <n v="31305"/>
    <x v="60"/>
    <n v="313051575"/>
    <x v="395"/>
    <x v="1"/>
    <x v="2"/>
    <n v="1318.23438406884"/>
  </r>
  <r>
    <n v="313"/>
    <x v="12"/>
    <n v="31305"/>
    <x v="60"/>
    <n v="313051575"/>
    <x v="395"/>
    <x v="2"/>
    <x v="0"/>
    <n v="18140.985512053001"/>
  </r>
  <r>
    <n v="313"/>
    <x v="12"/>
    <n v="31305"/>
    <x v="60"/>
    <n v="313051575"/>
    <x v="395"/>
    <x v="2"/>
    <x v="1"/>
    <n v="1276.55744345926"/>
  </r>
  <r>
    <n v="313"/>
    <x v="12"/>
    <n v="31305"/>
    <x v="60"/>
    <n v="313051575"/>
    <x v="395"/>
    <x v="2"/>
    <x v="2"/>
    <n v="1337.9961240469099"/>
  </r>
  <r>
    <n v="313"/>
    <x v="12"/>
    <n v="31305"/>
    <x v="60"/>
    <n v="313051575"/>
    <x v="395"/>
    <x v="3"/>
    <x v="0"/>
    <n v="19875.638113434801"/>
  </r>
  <r>
    <n v="313"/>
    <x v="12"/>
    <n v="31305"/>
    <x v="60"/>
    <n v="313051575"/>
    <x v="395"/>
    <x v="3"/>
    <x v="1"/>
    <n v="1345.78625211649"/>
  </r>
  <r>
    <n v="313"/>
    <x v="12"/>
    <n v="31305"/>
    <x v="60"/>
    <n v="313051575"/>
    <x v="395"/>
    <x v="3"/>
    <x v="2"/>
    <n v="1337.5254290227999"/>
  </r>
  <r>
    <n v="313"/>
    <x v="12"/>
    <n v="31305"/>
    <x v="60"/>
    <n v="313051575"/>
    <x v="395"/>
    <x v="4"/>
    <x v="0"/>
    <n v="21117.702077989099"/>
  </r>
  <r>
    <n v="313"/>
    <x v="12"/>
    <n v="31305"/>
    <x v="60"/>
    <n v="313051575"/>
    <x v="395"/>
    <x v="4"/>
    <x v="1"/>
    <n v="1418.4185602985399"/>
  </r>
  <r>
    <n v="313"/>
    <x v="12"/>
    <n v="31305"/>
    <x v="60"/>
    <n v="313051575"/>
    <x v="395"/>
    <x v="4"/>
    <x v="2"/>
    <n v="1367.99327534606"/>
  </r>
  <r>
    <n v="313"/>
    <x v="12"/>
    <n v="31305"/>
    <x v="60"/>
    <n v="313051575"/>
    <x v="395"/>
    <x v="5"/>
    <x v="0"/>
    <n v="21641.097947669299"/>
  </r>
  <r>
    <n v="313"/>
    <x v="12"/>
    <n v="31305"/>
    <x v="60"/>
    <n v="313051575"/>
    <x v="395"/>
    <x v="5"/>
    <x v="1"/>
    <n v="1425.9798397556999"/>
  </r>
  <r>
    <n v="313"/>
    <x v="12"/>
    <n v="31305"/>
    <x v="60"/>
    <n v="313051575"/>
    <x v="395"/>
    <x v="5"/>
    <x v="2"/>
    <n v="1409.9622679563499"/>
  </r>
  <r>
    <n v="314"/>
    <x v="13"/>
    <n v="31401"/>
    <x v="61"/>
    <n v="314011382"/>
    <x v="396"/>
    <x v="0"/>
    <x v="0"/>
    <n v="13435"/>
  </r>
  <r>
    <n v="314"/>
    <x v="13"/>
    <n v="31401"/>
    <x v="61"/>
    <n v="314011382"/>
    <x v="396"/>
    <x v="0"/>
    <x v="1"/>
    <n v="1664"/>
  </r>
  <r>
    <n v="314"/>
    <x v="13"/>
    <n v="31401"/>
    <x v="61"/>
    <n v="314011382"/>
    <x v="396"/>
    <x v="0"/>
    <x v="2"/>
    <n v="1584"/>
  </r>
  <r>
    <n v="314"/>
    <x v="13"/>
    <n v="31401"/>
    <x v="61"/>
    <n v="314011382"/>
    <x v="396"/>
    <x v="1"/>
    <x v="0"/>
    <n v="14275.072201423"/>
  </r>
  <r>
    <n v="314"/>
    <x v="13"/>
    <n v="31401"/>
    <x v="61"/>
    <n v="314011382"/>
    <x v="396"/>
    <x v="1"/>
    <x v="1"/>
    <n v="1598.2502313325899"/>
  </r>
  <r>
    <n v="314"/>
    <x v="13"/>
    <n v="31401"/>
    <x v="61"/>
    <n v="314011382"/>
    <x v="396"/>
    <x v="1"/>
    <x v="2"/>
    <n v="1584.56497918887"/>
  </r>
  <r>
    <n v="314"/>
    <x v="13"/>
    <n v="31401"/>
    <x v="61"/>
    <n v="314011382"/>
    <x v="396"/>
    <x v="2"/>
    <x v="0"/>
    <n v="15511.5551103581"/>
  </r>
  <r>
    <n v="314"/>
    <x v="13"/>
    <n v="31401"/>
    <x v="61"/>
    <n v="314011382"/>
    <x v="396"/>
    <x v="2"/>
    <x v="1"/>
    <n v="1620.4227674189799"/>
  </r>
  <r>
    <n v="314"/>
    <x v="13"/>
    <n v="31401"/>
    <x v="61"/>
    <n v="314011382"/>
    <x v="396"/>
    <x v="2"/>
    <x v="2"/>
    <n v="1563.83708872183"/>
  </r>
  <r>
    <n v="314"/>
    <x v="13"/>
    <n v="31401"/>
    <x v="61"/>
    <n v="314011382"/>
    <x v="396"/>
    <x v="3"/>
    <x v="0"/>
    <n v="16237.3735398031"/>
  </r>
  <r>
    <n v="314"/>
    <x v="13"/>
    <n v="31401"/>
    <x v="61"/>
    <n v="314011382"/>
    <x v="396"/>
    <x v="3"/>
    <x v="1"/>
    <n v="1694.66322321547"/>
  </r>
  <r>
    <n v="314"/>
    <x v="13"/>
    <n v="31401"/>
    <x v="61"/>
    <n v="314011382"/>
    <x v="396"/>
    <x v="3"/>
    <x v="2"/>
    <n v="1535.65368425987"/>
  </r>
  <r>
    <n v="314"/>
    <x v="13"/>
    <n v="31401"/>
    <x v="61"/>
    <n v="314011382"/>
    <x v="396"/>
    <x v="4"/>
    <x v="0"/>
    <n v="16703.579279975202"/>
  </r>
  <r>
    <n v="314"/>
    <x v="13"/>
    <n v="31401"/>
    <x v="61"/>
    <n v="314011382"/>
    <x v="396"/>
    <x v="4"/>
    <x v="1"/>
    <n v="1770.2375305696701"/>
  </r>
  <r>
    <n v="314"/>
    <x v="13"/>
    <n v="31401"/>
    <x v="61"/>
    <n v="314011382"/>
    <x v="396"/>
    <x v="4"/>
    <x v="2"/>
    <n v="1560.1696278392501"/>
  </r>
  <r>
    <n v="314"/>
    <x v="13"/>
    <n v="31401"/>
    <x v="61"/>
    <n v="314011382"/>
    <x v="396"/>
    <x v="5"/>
    <x v="0"/>
    <n v="16896.194106551298"/>
  </r>
  <r>
    <n v="314"/>
    <x v="13"/>
    <n v="31401"/>
    <x v="61"/>
    <n v="314011382"/>
    <x v="396"/>
    <x v="5"/>
    <x v="1"/>
    <n v="1785.49130666529"/>
  </r>
  <r>
    <n v="314"/>
    <x v="13"/>
    <n v="31401"/>
    <x v="61"/>
    <n v="314011382"/>
    <x v="396"/>
    <x v="5"/>
    <x v="2"/>
    <n v="1618.5491670604199"/>
  </r>
  <r>
    <n v="314"/>
    <x v="13"/>
    <n v="31401"/>
    <x v="61"/>
    <n v="314011383"/>
    <x v="397"/>
    <x v="0"/>
    <x v="0"/>
    <n v="15920"/>
  </r>
  <r>
    <n v="314"/>
    <x v="13"/>
    <n v="31401"/>
    <x v="61"/>
    <n v="314011383"/>
    <x v="397"/>
    <x v="0"/>
    <x v="1"/>
    <n v="2238"/>
  </r>
  <r>
    <n v="314"/>
    <x v="13"/>
    <n v="31401"/>
    <x v="61"/>
    <n v="314011383"/>
    <x v="397"/>
    <x v="0"/>
    <x v="2"/>
    <n v="1892"/>
  </r>
  <r>
    <n v="314"/>
    <x v="13"/>
    <n v="31401"/>
    <x v="61"/>
    <n v="314011383"/>
    <x v="397"/>
    <x v="1"/>
    <x v="0"/>
    <n v="17381.128923029399"/>
  </r>
  <r>
    <n v="314"/>
    <x v="13"/>
    <n v="31401"/>
    <x v="61"/>
    <n v="314011383"/>
    <x v="397"/>
    <x v="1"/>
    <x v="1"/>
    <n v="2248.50915904672"/>
  </r>
  <r>
    <n v="314"/>
    <x v="13"/>
    <n v="31401"/>
    <x v="61"/>
    <n v="314011383"/>
    <x v="397"/>
    <x v="1"/>
    <x v="2"/>
    <n v="2032.36395108338"/>
  </r>
  <r>
    <n v="314"/>
    <x v="13"/>
    <n v="31401"/>
    <x v="61"/>
    <n v="314011383"/>
    <x v="397"/>
    <x v="2"/>
    <x v="0"/>
    <n v="18832.764830786899"/>
  </r>
  <r>
    <n v="314"/>
    <x v="13"/>
    <n v="31401"/>
    <x v="61"/>
    <n v="314011383"/>
    <x v="397"/>
    <x v="2"/>
    <x v="1"/>
    <n v="2248.6296450086102"/>
  </r>
  <r>
    <n v="314"/>
    <x v="13"/>
    <n v="31401"/>
    <x v="61"/>
    <n v="314011383"/>
    <x v="397"/>
    <x v="2"/>
    <x v="2"/>
    <n v="2071.0488353140299"/>
  </r>
  <r>
    <n v="314"/>
    <x v="13"/>
    <n v="31401"/>
    <x v="61"/>
    <n v="314011383"/>
    <x v="397"/>
    <x v="3"/>
    <x v="0"/>
    <n v="19910.6007247325"/>
  </r>
  <r>
    <n v="314"/>
    <x v="13"/>
    <n v="31401"/>
    <x v="61"/>
    <n v="314011383"/>
    <x v="397"/>
    <x v="3"/>
    <x v="1"/>
    <n v="2376.50957800882"/>
  </r>
  <r>
    <n v="314"/>
    <x v="13"/>
    <n v="31401"/>
    <x v="61"/>
    <n v="314011383"/>
    <x v="397"/>
    <x v="3"/>
    <x v="2"/>
    <n v="2046.5203224972199"/>
  </r>
  <r>
    <n v="314"/>
    <x v="13"/>
    <n v="31401"/>
    <x v="61"/>
    <n v="314011383"/>
    <x v="397"/>
    <x v="4"/>
    <x v="0"/>
    <n v="20477.000479948099"/>
  </r>
  <r>
    <n v="314"/>
    <x v="13"/>
    <n v="31401"/>
    <x v="61"/>
    <n v="314011383"/>
    <x v="397"/>
    <x v="4"/>
    <x v="1"/>
    <n v="2502.8209196470998"/>
  </r>
  <r>
    <n v="314"/>
    <x v="13"/>
    <n v="31401"/>
    <x v="61"/>
    <n v="314011383"/>
    <x v="397"/>
    <x v="4"/>
    <x v="2"/>
    <n v="2085.8588640544499"/>
  </r>
  <r>
    <n v="314"/>
    <x v="13"/>
    <n v="31401"/>
    <x v="61"/>
    <n v="314011383"/>
    <x v="397"/>
    <x v="5"/>
    <x v="0"/>
    <n v="20813.878145739"/>
  </r>
  <r>
    <n v="314"/>
    <x v="13"/>
    <n v="31401"/>
    <x v="61"/>
    <n v="314011383"/>
    <x v="397"/>
    <x v="5"/>
    <x v="1"/>
    <n v="2558.6672171662699"/>
  </r>
  <r>
    <n v="314"/>
    <x v="13"/>
    <n v="31401"/>
    <x v="61"/>
    <n v="314011383"/>
    <x v="397"/>
    <x v="5"/>
    <x v="2"/>
    <n v="2187.2838527348699"/>
  </r>
  <r>
    <n v="314"/>
    <x v="13"/>
    <n v="31401"/>
    <x v="61"/>
    <n v="314011384"/>
    <x v="398"/>
    <x v="0"/>
    <x v="0"/>
    <n v="7467"/>
  </r>
  <r>
    <n v="314"/>
    <x v="13"/>
    <n v="31401"/>
    <x v="61"/>
    <n v="314011384"/>
    <x v="398"/>
    <x v="0"/>
    <x v="1"/>
    <n v="979"/>
  </r>
  <r>
    <n v="314"/>
    <x v="13"/>
    <n v="31401"/>
    <x v="61"/>
    <n v="314011384"/>
    <x v="398"/>
    <x v="0"/>
    <x v="2"/>
    <n v="873"/>
  </r>
  <r>
    <n v="314"/>
    <x v="13"/>
    <n v="31401"/>
    <x v="61"/>
    <n v="314011384"/>
    <x v="398"/>
    <x v="1"/>
    <x v="0"/>
    <n v="8550.8331770244004"/>
  </r>
  <r>
    <n v="314"/>
    <x v="13"/>
    <n v="31401"/>
    <x v="61"/>
    <n v="314011384"/>
    <x v="398"/>
    <x v="1"/>
    <x v="1"/>
    <n v="822.52594169423196"/>
  </r>
  <r>
    <n v="314"/>
    <x v="13"/>
    <n v="31401"/>
    <x v="61"/>
    <n v="314011384"/>
    <x v="398"/>
    <x v="1"/>
    <x v="2"/>
    <n v="882.41025711818202"/>
  </r>
  <r>
    <n v="314"/>
    <x v="13"/>
    <n v="31401"/>
    <x v="61"/>
    <n v="314011384"/>
    <x v="398"/>
    <x v="2"/>
    <x v="0"/>
    <n v="9011.0648301964302"/>
  </r>
  <r>
    <n v="314"/>
    <x v="13"/>
    <n v="31401"/>
    <x v="61"/>
    <n v="314011384"/>
    <x v="398"/>
    <x v="2"/>
    <x v="1"/>
    <n v="745.30731736335304"/>
  </r>
  <r>
    <n v="314"/>
    <x v="13"/>
    <n v="31401"/>
    <x v="61"/>
    <n v="314011384"/>
    <x v="398"/>
    <x v="2"/>
    <x v="2"/>
    <n v="741.74673308519698"/>
  </r>
  <r>
    <n v="314"/>
    <x v="13"/>
    <n v="31401"/>
    <x v="61"/>
    <n v="314011384"/>
    <x v="398"/>
    <x v="3"/>
    <x v="0"/>
    <n v="9263.1770364374897"/>
  </r>
  <r>
    <n v="314"/>
    <x v="13"/>
    <n v="31401"/>
    <x v="61"/>
    <n v="314011384"/>
    <x v="398"/>
    <x v="3"/>
    <x v="1"/>
    <n v="758.80122766939303"/>
  </r>
  <r>
    <n v="314"/>
    <x v="13"/>
    <n v="31401"/>
    <x v="61"/>
    <n v="314011384"/>
    <x v="398"/>
    <x v="3"/>
    <x v="2"/>
    <n v="662.84638828297795"/>
  </r>
  <r>
    <n v="314"/>
    <x v="13"/>
    <n v="31401"/>
    <x v="61"/>
    <n v="314011384"/>
    <x v="398"/>
    <x v="4"/>
    <x v="0"/>
    <n v="9346.2768516766901"/>
  </r>
  <r>
    <n v="314"/>
    <x v="13"/>
    <n v="31401"/>
    <x v="61"/>
    <n v="314011384"/>
    <x v="398"/>
    <x v="4"/>
    <x v="1"/>
    <n v="781.87355318063203"/>
  </r>
  <r>
    <n v="314"/>
    <x v="13"/>
    <n v="31401"/>
    <x v="61"/>
    <n v="314011384"/>
    <x v="398"/>
    <x v="4"/>
    <x v="2"/>
    <n v="652.490186514882"/>
  </r>
  <r>
    <n v="314"/>
    <x v="13"/>
    <n v="31401"/>
    <x v="61"/>
    <n v="314011384"/>
    <x v="398"/>
    <x v="5"/>
    <x v="0"/>
    <n v="9389.8613568242199"/>
  </r>
  <r>
    <n v="314"/>
    <x v="13"/>
    <n v="31401"/>
    <x v="61"/>
    <n v="314011384"/>
    <x v="398"/>
    <x v="5"/>
    <x v="1"/>
    <n v="780.699192027359"/>
  </r>
  <r>
    <n v="314"/>
    <x v="13"/>
    <n v="31401"/>
    <x v="61"/>
    <n v="314011384"/>
    <x v="398"/>
    <x v="5"/>
    <x v="2"/>
    <n v="670.92342027339305"/>
  </r>
  <r>
    <n v="314"/>
    <x v="13"/>
    <n v="31401"/>
    <x v="61"/>
    <n v="314011385"/>
    <x v="399"/>
    <x v="0"/>
    <x v="0"/>
    <n v="6163"/>
  </r>
  <r>
    <n v="314"/>
    <x v="13"/>
    <n v="31401"/>
    <x v="61"/>
    <n v="314011385"/>
    <x v="399"/>
    <x v="0"/>
    <x v="1"/>
    <n v="870"/>
  </r>
  <r>
    <n v="314"/>
    <x v="13"/>
    <n v="31401"/>
    <x v="61"/>
    <n v="314011385"/>
    <x v="399"/>
    <x v="0"/>
    <x v="2"/>
    <n v="887"/>
  </r>
  <r>
    <n v="314"/>
    <x v="13"/>
    <n v="31401"/>
    <x v="61"/>
    <n v="314011385"/>
    <x v="399"/>
    <x v="1"/>
    <x v="0"/>
    <n v="6502.8004617185697"/>
  </r>
  <r>
    <n v="314"/>
    <x v="13"/>
    <n v="31401"/>
    <x v="61"/>
    <n v="314011385"/>
    <x v="399"/>
    <x v="1"/>
    <x v="1"/>
    <n v="687.64171169009103"/>
  </r>
  <r>
    <n v="314"/>
    <x v="13"/>
    <n v="31401"/>
    <x v="61"/>
    <n v="314011385"/>
    <x v="399"/>
    <x v="1"/>
    <x v="2"/>
    <n v="786.58766979762595"/>
  </r>
  <r>
    <n v="314"/>
    <x v="13"/>
    <n v="31401"/>
    <x v="61"/>
    <n v="314011385"/>
    <x v="399"/>
    <x v="2"/>
    <x v="0"/>
    <n v="6750.9271414269897"/>
  </r>
  <r>
    <n v="314"/>
    <x v="13"/>
    <n v="31401"/>
    <x v="61"/>
    <n v="314011385"/>
    <x v="399"/>
    <x v="2"/>
    <x v="1"/>
    <n v="636.90722342625895"/>
  </r>
  <r>
    <n v="314"/>
    <x v="13"/>
    <n v="31401"/>
    <x v="61"/>
    <n v="314011385"/>
    <x v="399"/>
    <x v="2"/>
    <x v="2"/>
    <n v="668.37368982383896"/>
  </r>
  <r>
    <n v="314"/>
    <x v="13"/>
    <n v="31401"/>
    <x v="61"/>
    <n v="314011385"/>
    <x v="399"/>
    <x v="3"/>
    <x v="0"/>
    <n v="6862.4771356399797"/>
  </r>
  <r>
    <n v="314"/>
    <x v="13"/>
    <n v="31401"/>
    <x v="61"/>
    <n v="314011385"/>
    <x v="399"/>
    <x v="3"/>
    <x v="1"/>
    <n v="651.21250684526899"/>
  </r>
  <r>
    <n v="314"/>
    <x v="13"/>
    <n v="31401"/>
    <x v="61"/>
    <n v="314011385"/>
    <x v="399"/>
    <x v="3"/>
    <x v="2"/>
    <n v="614.96194575292202"/>
  </r>
  <r>
    <n v="314"/>
    <x v="13"/>
    <n v="31401"/>
    <x v="61"/>
    <n v="314011385"/>
    <x v="399"/>
    <x v="4"/>
    <x v="0"/>
    <n v="6901.4175588659"/>
  </r>
  <r>
    <n v="314"/>
    <x v="13"/>
    <n v="31401"/>
    <x v="61"/>
    <n v="314011385"/>
    <x v="399"/>
    <x v="4"/>
    <x v="1"/>
    <n v="672.65326383749596"/>
  </r>
  <r>
    <n v="314"/>
    <x v="13"/>
    <n v="31401"/>
    <x v="61"/>
    <n v="314011385"/>
    <x v="399"/>
    <x v="4"/>
    <x v="2"/>
    <n v="614.45055153196597"/>
  </r>
  <r>
    <n v="314"/>
    <x v="13"/>
    <n v="31401"/>
    <x v="61"/>
    <n v="314011385"/>
    <x v="399"/>
    <x v="5"/>
    <x v="0"/>
    <n v="6938.9448787965302"/>
  </r>
  <r>
    <n v="314"/>
    <x v="13"/>
    <n v="31401"/>
    <x v="61"/>
    <n v="314011385"/>
    <x v="399"/>
    <x v="5"/>
    <x v="1"/>
    <n v="678.39045264869003"/>
  </r>
  <r>
    <n v="314"/>
    <x v="13"/>
    <n v="31401"/>
    <x v="61"/>
    <n v="314011385"/>
    <x v="399"/>
    <x v="5"/>
    <x v="2"/>
    <n v="637.497587683407"/>
  </r>
  <r>
    <n v="314"/>
    <x v="13"/>
    <n v="31401"/>
    <x v="61"/>
    <n v="314011386"/>
    <x v="400"/>
    <x v="0"/>
    <x v="0"/>
    <n v="20220"/>
  </r>
  <r>
    <n v="314"/>
    <x v="13"/>
    <n v="31401"/>
    <x v="61"/>
    <n v="314011386"/>
    <x v="400"/>
    <x v="0"/>
    <x v="1"/>
    <n v="2490"/>
  </r>
  <r>
    <n v="314"/>
    <x v="13"/>
    <n v="31401"/>
    <x v="61"/>
    <n v="314011386"/>
    <x v="400"/>
    <x v="0"/>
    <x v="2"/>
    <n v="2062"/>
  </r>
  <r>
    <n v="314"/>
    <x v="13"/>
    <n v="31401"/>
    <x v="61"/>
    <n v="314011386"/>
    <x v="400"/>
    <x v="1"/>
    <x v="0"/>
    <n v="21739.252502450199"/>
  </r>
  <r>
    <n v="314"/>
    <x v="13"/>
    <n v="31401"/>
    <x v="61"/>
    <n v="314011386"/>
    <x v="400"/>
    <x v="1"/>
    <x v="1"/>
    <n v="2352.7395270823499"/>
  </r>
  <r>
    <n v="314"/>
    <x v="13"/>
    <n v="31401"/>
    <x v="61"/>
    <n v="314011386"/>
    <x v="400"/>
    <x v="1"/>
    <x v="2"/>
    <n v="2323.7506076630202"/>
  </r>
  <r>
    <n v="314"/>
    <x v="13"/>
    <n v="31401"/>
    <x v="61"/>
    <n v="314011386"/>
    <x v="400"/>
    <x v="2"/>
    <x v="0"/>
    <n v="23152.015922278901"/>
  </r>
  <r>
    <n v="314"/>
    <x v="13"/>
    <n v="31401"/>
    <x v="61"/>
    <n v="314011386"/>
    <x v="400"/>
    <x v="2"/>
    <x v="1"/>
    <n v="2260.97156751691"/>
  </r>
  <r>
    <n v="314"/>
    <x v="13"/>
    <n v="31401"/>
    <x v="61"/>
    <n v="314011386"/>
    <x v="400"/>
    <x v="2"/>
    <x v="2"/>
    <n v="2323.0181924742801"/>
  </r>
  <r>
    <n v="314"/>
    <x v="13"/>
    <n v="31401"/>
    <x v="61"/>
    <n v="314011386"/>
    <x v="400"/>
    <x v="3"/>
    <x v="0"/>
    <n v="23944.569811453599"/>
  </r>
  <r>
    <n v="314"/>
    <x v="13"/>
    <n v="31401"/>
    <x v="61"/>
    <n v="314011386"/>
    <x v="400"/>
    <x v="3"/>
    <x v="1"/>
    <n v="2319.2469121301701"/>
  </r>
  <r>
    <n v="314"/>
    <x v="13"/>
    <n v="31401"/>
    <x v="61"/>
    <n v="314011386"/>
    <x v="400"/>
    <x v="3"/>
    <x v="2"/>
    <n v="2200.5407218708501"/>
  </r>
  <r>
    <n v="314"/>
    <x v="13"/>
    <n v="31401"/>
    <x v="61"/>
    <n v="314011386"/>
    <x v="400"/>
    <x v="4"/>
    <x v="0"/>
    <n v="24286.645545822499"/>
  </r>
  <r>
    <n v="314"/>
    <x v="13"/>
    <n v="31401"/>
    <x v="61"/>
    <n v="314011386"/>
    <x v="400"/>
    <x v="4"/>
    <x v="1"/>
    <n v="2407.2962128796498"/>
  </r>
  <r>
    <n v="314"/>
    <x v="13"/>
    <n v="31401"/>
    <x v="61"/>
    <n v="314011386"/>
    <x v="400"/>
    <x v="4"/>
    <x v="2"/>
    <n v="2197.7813169271299"/>
  </r>
  <r>
    <n v="314"/>
    <x v="13"/>
    <n v="31401"/>
    <x v="61"/>
    <n v="314011386"/>
    <x v="400"/>
    <x v="5"/>
    <x v="0"/>
    <n v="24340.936535005199"/>
  </r>
  <r>
    <n v="314"/>
    <x v="13"/>
    <n v="31401"/>
    <x v="61"/>
    <n v="314011386"/>
    <x v="400"/>
    <x v="5"/>
    <x v="1"/>
    <n v="2421.6601522424498"/>
  </r>
  <r>
    <n v="314"/>
    <x v="13"/>
    <n v="31401"/>
    <x v="61"/>
    <n v="314011386"/>
    <x v="400"/>
    <x v="5"/>
    <x v="2"/>
    <n v="2266.5808865066901"/>
  </r>
  <r>
    <n v="314"/>
    <x v="13"/>
    <n v="31401"/>
    <x v="61"/>
    <n v="314011387"/>
    <x v="401"/>
    <x v="0"/>
    <x v="0"/>
    <n v="10047"/>
  </r>
  <r>
    <n v="314"/>
    <x v="13"/>
    <n v="31401"/>
    <x v="61"/>
    <n v="314011387"/>
    <x v="401"/>
    <x v="0"/>
    <x v="1"/>
    <n v="1336"/>
  </r>
  <r>
    <n v="314"/>
    <x v="13"/>
    <n v="31401"/>
    <x v="61"/>
    <n v="314011387"/>
    <x v="401"/>
    <x v="0"/>
    <x v="2"/>
    <n v="1186"/>
  </r>
  <r>
    <n v="314"/>
    <x v="13"/>
    <n v="31401"/>
    <x v="61"/>
    <n v="314011387"/>
    <x v="401"/>
    <x v="1"/>
    <x v="0"/>
    <n v="10983.3002334877"/>
  </r>
  <r>
    <n v="314"/>
    <x v="13"/>
    <n v="31401"/>
    <x v="61"/>
    <n v="314011387"/>
    <x v="401"/>
    <x v="1"/>
    <x v="1"/>
    <n v="1125.2158266569099"/>
  </r>
  <r>
    <n v="314"/>
    <x v="13"/>
    <n v="31401"/>
    <x v="61"/>
    <n v="314011387"/>
    <x v="401"/>
    <x v="1"/>
    <x v="2"/>
    <n v="1240.7165227089399"/>
  </r>
  <r>
    <n v="314"/>
    <x v="13"/>
    <n v="31401"/>
    <x v="61"/>
    <n v="314011387"/>
    <x v="401"/>
    <x v="2"/>
    <x v="0"/>
    <n v="11642.5801296346"/>
  </r>
  <r>
    <n v="314"/>
    <x v="13"/>
    <n v="31401"/>
    <x v="61"/>
    <n v="314011387"/>
    <x v="401"/>
    <x v="2"/>
    <x v="1"/>
    <n v="1035.85573266087"/>
  </r>
  <r>
    <n v="314"/>
    <x v="13"/>
    <n v="31401"/>
    <x v="61"/>
    <n v="314011387"/>
    <x v="401"/>
    <x v="2"/>
    <x v="2"/>
    <n v="1103.53590830035"/>
  </r>
  <r>
    <n v="314"/>
    <x v="13"/>
    <n v="31401"/>
    <x v="61"/>
    <n v="314011387"/>
    <x v="401"/>
    <x v="3"/>
    <x v="0"/>
    <n v="12055.523862194201"/>
  </r>
  <r>
    <n v="314"/>
    <x v="13"/>
    <n v="31401"/>
    <x v="61"/>
    <n v="314011387"/>
    <x v="401"/>
    <x v="3"/>
    <x v="1"/>
    <n v="1076.1892582871701"/>
  </r>
  <r>
    <n v="314"/>
    <x v="13"/>
    <n v="31401"/>
    <x v="61"/>
    <n v="314011387"/>
    <x v="401"/>
    <x v="3"/>
    <x v="2"/>
    <n v="1005.00206811259"/>
  </r>
  <r>
    <n v="314"/>
    <x v="13"/>
    <n v="31401"/>
    <x v="61"/>
    <n v="314011387"/>
    <x v="401"/>
    <x v="4"/>
    <x v="0"/>
    <n v="12235.1375485844"/>
  </r>
  <r>
    <n v="314"/>
    <x v="13"/>
    <n v="31401"/>
    <x v="61"/>
    <n v="314011387"/>
    <x v="401"/>
    <x v="4"/>
    <x v="1"/>
    <n v="1120.92108320585"/>
  </r>
  <r>
    <n v="314"/>
    <x v="13"/>
    <n v="31401"/>
    <x v="61"/>
    <n v="314011387"/>
    <x v="401"/>
    <x v="4"/>
    <x v="2"/>
    <n v="1008.0495568520601"/>
  </r>
  <r>
    <n v="314"/>
    <x v="13"/>
    <n v="31401"/>
    <x v="61"/>
    <n v="314011387"/>
    <x v="401"/>
    <x v="5"/>
    <x v="0"/>
    <n v="12363.060953455901"/>
  </r>
  <r>
    <n v="314"/>
    <x v="13"/>
    <n v="31401"/>
    <x v="61"/>
    <n v="314011387"/>
    <x v="401"/>
    <x v="5"/>
    <x v="1"/>
    <n v="1136.5783832452801"/>
  </r>
  <r>
    <n v="314"/>
    <x v="13"/>
    <n v="31401"/>
    <x v="61"/>
    <n v="314011387"/>
    <x v="401"/>
    <x v="5"/>
    <x v="2"/>
    <n v="1048.96370077184"/>
  </r>
  <r>
    <n v="314"/>
    <x v="13"/>
    <n v="31402"/>
    <x v="62"/>
    <n v="314021389"/>
    <x v="402"/>
    <x v="0"/>
    <x v="0"/>
    <n v="19096"/>
  </r>
  <r>
    <n v="314"/>
    <x v="13"/>
    <n v="31402"/>
    <x v="62"/>
    <n v="314021389"/>
    <x v="402"/>
    <x v="0"/>
    <x v="1"/>
    <n v="2671"/>
  </r>
  <r>
    <n v="314"/>
    <x v="13"/>
    <n v="31402"/>
    <x v="62"/>
    <n v="314021389"/>
    <x v="402"/>
    <x v="0"/>
    <x v="2"/>
    <n v="1789"/>
  </r>
  <r>
    <n v="314"/>
    <x v="13"/>
    <n v="31402"/>
    <x v="62"/>
    <n v="314021389"/>
    <x v="402"/>
    <x v="1"/>
    <x v="0"/>
    <n v="22470.1633033465"/>
  </r>
  <r>
    <n v="314"/>
    <x v="13"/>
    <n v="31402"/>
    <x v="62"/>
    <n v="314021389"/>
    <x v="402"/>
    <x v="1"/>
    <x v="1"/>
    <n v="3056.9713341953502"/>
  </r>
  <r>
    <n v="314"/>
    <x v="13"/>
    <n v="31402"/>
    <x v="62"/>
    <n v="314021389"/>
    <x v="402"/>
    <x v="1"/>
    <x v="2"/>
    <n v="2287.6934161825102"/>
  </r>
  <r>
    <n v="314"/>
    <x v="13"/>
    <n v="31402"/>
    <x v="62"/>
    <n v="314021389"/>
    <x v="402"/>
    <x v="2"/>
    <x v="0"/>
    <n v="25659.636296724799"/>
  </r>
  <r>
    <n v="314"/>
    <x v="13"/>
    <n v="31402"/>
    <x v="62"/>
    <n v="314021389"/>
    <x v="402"/>
    <x v="2"/>
    <x v="1"/>
    <n v="3182.5602112318102"/>
  </r>
  <r>
    <n v="314"/>
    <x v="13"/>
    <n v="31402"/>
    <x v="62"/>
    <n v="314021389"/>
    <x v="402"/>
    <x v="2"/>
    <x v="2"/>
    <n v="2604.1522388716498"/>
  </r>
  <r>
    <n v="314"/>
    <x v="13"/>
    <n v="31402"/>
    <x v="62"/>
    <n v="314021389"/>
    <x v="402"/>
    <x v="3"/>
    <x v="0"/>
    <n v="27290.6465737607"/>
  </r>
  <r>
    <n v="314"/>
    <x v="13"/>
    <n v="31402"/>
    <x v="62"/>
    <n v="314021389"/>
    <x v="402"/>
    <x v="3"/>
    <x v="1"/>
    <n v="3324.1877234990902"/>
  </r>
  <r>
    <n v="314"/>
    <x v="13"/>
    <n v="31402"/>
    <x v="62"/>
    <n v="314021389"/>
    <x v="402"/>
    <x v="3"/>
    <x v="2"/>
    <n v="2592.9610550696002"/>
  </r>
  <r>
    <n v="314"/>
    <x v="13"/>
    <n v="31402"/>
    <x v="62"/>
    <n v="314021389"/>
    <x v="402"/>
    <x v="4"/>
    <x v="0"/>
    <n v="28332.005020020399"/>
  </r>
  <r>
    <n v="314"/>
    <x v="13"/>
    <n v="31402"/>
    <x v="62"/>
    <n v="314021389"/>
    <x v="402"/>
    <x v="4"/>
    <x v="1"/>
    <n v="3503.33027554606"/>
  </r>
  <r>
    <n v="314"/>
    <x v="13"/>
    <n v="31402"/>
    <x v="62"/>
    <n v="314021389"/>
    <x v="402"/>
    <x v="4"/>
    <x v="2"/>
    <n v="2633.2492535117799"/>
  </r>
  <r>
    <n v="314"/>
    <x v="13"/>
    <n v="31402"/>
    <x v="62"/>
    <n v="314021389"/>
    <x v="402"/>
    <x v="5"/>
    <x v="0"/>
    <n v="28554.928424144699"/>
  </r>
  <r>
    <n v="314"/>
    <x v="13"/>
    <n v="31402"/>
    <x v="62"/>
    <n v="314021389"/>
    <x v="402"/>
    <x v="5"/>
    <x v="1"/>
    <n v="3531.5763993340902"/>
  </r>
  <r>
    <n v="314"/>
    <x v="13"/>
    <n v="31402"/>
    <x v="62"/>
    <n v="314021389"/>
    <x v="402"/>
    <x v="5"/>
    <x v="2"/>
    <n v="2723.65569930317"/>
  </r>
  <r>
    <n v="314"/>
    <x v="13"/>
    <n v="31402"/>
    <x v="62"/>
    <n v="314021576"/>
    <x v="403"/>
    <x v="0"/>
    <x v="0"/>
    <n v="4354"/>
  </r>
  <r>
    <n v="314"/>
    <x v="13"/>
    <n v="31402"/>
    <x v="62"/>
    <n v="314021576"/>
    <x v="403"/>
    <x v="0"/>
    <x v="1"/>
    <n v="585"/>
  </r>
  <r>
    <n v="314"/>
    <x v="13"/>
    <n v="31402"/>
    <x v="62"/>
    <n v="314021576"/>
    <x v="403"/>
    <x v="0"/>
    <x v="2"/>
    <n v="421"/>
  </r>
  <r>
    <n v="314"/>
    <x v="13"/>
    <n v="31402"/>
    <x v="62"/>
    <n v="314021576"/>
    <x v="403"/>
    <x v="1"/>
    <x v="0"/>
    <n v="5093.9104396703096"/>
  </r>
  <r>
    <n v="314"/>
    <x v="13"/>
    <n v="31402"/>
    <x v="62"/>
    <n v="314021576"/>
    <x v="403"/>
    <x v="1"/>
    <x v="1"/>
    <n v="680.077246657552"/>
  </r>
  <r>
    <n v="314"/>
    <x v="13"/>
    <n v="31402"/>
    <x v="62"/>
    <n v="314021576"/>
    <x v="403"/>
    <x v="1"/>
    <x v="2"/>
    <n v="573.20829605417703"/>
  </r>
  <r>
    <n v="314"/>
    <x v="13"/>
    <n v="31402"/>
    <x v="62"/>
    <n v="314021576"/>
    <x v="403"/>
    <x v="2"/>
    <x v="0"/>
    <n v="5778.9503837071197"/>
  </r>
  <r>
    <n v="314"/>
    <x v="13"/>
    <n v="31402"/>
    <x v="62"/>
    <n v="314021576"/>
    <x v="403"/>
    <x v="2"/>
    <x v="1"/>
    <n v="681.11543785297499"/>
  </r>
  <r>
    <n v="314"/>
    <x v="13"/>
    <n v="31402"/>
    <x v="62"/>
    <n v="314021576"/>
    <x v="403"/>
    <x v="2"/>
    <x v="2"/>
    <n v="623.357884886948"/>
  </r>
  <r>
    <n v="314"/>
    <x v="13"/>
    <n v="31402"/>
    <x v="62"/>
    <n v="314021576"/>
    <x v="403"/>
    <x v="3"/>
    <x v="0"/>
    <n v="6252.4690747555496"/>
  </r>
  <r>
    <n v="314"/>
    <x v="13"/>
    <n v="31402"/>
    <x v="62"/>
    <n v="314021576"/>
    <x v="403"/>
    <x v="3"/>
    <x v="1"/>
    <n v="716.28688526970598"/>
  </r>
  <r>
    <n v="314"/>
    <x v="13"/>
    <n v="31402"/>
    <x v="62"/>
    <n v="314021576"/>
    <x v="403"/>
    <x v="3"/>
    <x v="2"/>
    <n v="619.61525882409899"/>
  </r>
  <r>
    <n v="314"/>
    <x v="13"/>
    <n v="31402"/>
    <x v="62"/>
    <n v="314021576"/>
    <x v="403"/>
    <x v="4"/>
    <x v="0"/>
    <n v="6463.7376931710996"/>
  </r>
  <r>
    <n v="314"/>
    <x v="13"/>
    <n v="31402"/>
    <x v="62"/>
    <n v="314021576"/>
    <x v="403"/>
    <x v="4"/>
    <x v="1"/>
    <n v="744.95046719781203"/>
  </r>
  <r>
    <n v="314"/>
    <x v="13"/>
    <n v="31402"/>
    <x v="62"/>
    <n v="314021576"/>
    <x v="403"/>
    <x v="4"/>
    <x v="2"/>
    <n v="626.57590517681695"/>
  </r>
  <r>
    <n v="314"/>
    <x v="13"/>
    <n v="31402"/>
    <x v="62"/>
    <n v="314021576"/>
    <x v="403"/>
    <x v="5"/>
    <x v="0"/>
    <n v="6606.3743994263896"/>
  </r>
  <r>
    <n v="314"/>
    <x v="13"/>
    <n v="31402"/>
    <x v="62"/>
    <n v="314021576"/>
    <x v="403"/>
    <x v="5"/>
    <x v="1"/>
    <n v="756.19126714472702"/>
  </r>
  <r>
    <n v="314"/>
    <x v="13"/>
    <n v="31402"/>
    <x v="62"/>
    <n v="314021576"/>
    <x v="403"/>
    <x v="5"/>
    <x v="2"/>
    <n v="653.16387436495199"/>
  </r>
  <r>
    <n v="314"/>
    <x v="13"/>
    <n v="31402"/>
    <x v="62"/>
    <n v="314021577"/>
    <x v="404"/>
    <x v="0"/>
    <x v="0"/>
    <n v="18322"/>
  </r>
  <r>
    <n v="314"/>
    <x v="13"/>
    <n v="31402"/>
    <x v="62"/>
    <n v="314021577"/>
    <x v="404"/>
    <x v="0"/>
    <x v="1"/>
    <n v="2162"/>
  </r>
  <r>
    <n v="314"/>
    <x v="13"/>
    <n v="31402"/>
    <x v="62"/>
    <n v="314021577"/>
    <x v="404"/>
    <x v="0"/>
    <x v="2"/>
    <n v="1714"/>
  </r>
  <r>
    <n v="314"/>
    <x v="13"/>
    <n v="31402"/>
    <x v="62"/>
    <n v="314021577"/>
    <x v="404"/>
    <x v="1"/>
    <x v="0"/>
    <n v="19485.452798530601"/>
  </r>
  <r>
    <n v="314"/>
    <x v="13"/>
    <n v="31402"/>
    <x v="62"/>
    <n v="314021577"/>
    <x v="404"/>
    <x v="1"/>
    <x v="1"/>
    <n v="2245.48369145883"/>
  </r>
  <r>
    <n v="314"/>
    <x v="13"/>
    <n v="31402"/>
    <x v="62"/>
    <n v="314021577"/>
    <x v="404"/>
    <x v="1"/>
    <x v="2"/>
    <n v="1951.6642795686901"/>
  </r>
  <r>
    <n v="314"/>
    <x v="13"/>
    <n v="31402"/>
    <x v="62"/>
    <n v="314021577"/>
    <x v="404"/>
    <x v="2"/>
    <x v="0"/>
    <n v="21953.536311038901"/>
  </r>
  <r>
    <n v="314"/>
    <x v="13"/>
    <n v="31402"/>
    <x v="62"/>
    <n v="314021577"/>
    <x v="404"/>
    <x v="2"/>
    <x v="1"/>
    <n v="2352.4498229968099"/>
  </r>
  <r>
    <n v="314"/>
    <x v="13"/>
    <n v="31402"/>
    <x v="62"/>
    <n v="314021577"/>
    <x v="404"/>
    <x v="2"/>
    <x v="2"/>
    <n v="2154.5694092391"/>
  </r>
  <r>
    <n v="314"/>
    <x v="13"/>
    <n v="31402"/>
    <x v="62"/>
    <n v="314021577"/>
    <x v="404"/>
    <x v="3"/>
    <x v="0"/>
    <n v="24598.332391950698"/>
  </r>
  <r>
    <n v="314"/>
    <x v="13"/>
    <n v="31402"/>
    <x v="62"/>
    <n v="314021577"/>
    <x v="404"/>
    <x v="3"/>
    <x v="1"/>
    <n v="2607.5700323547198"/>
  </r>
  <r>
    <n v="314"/>
    <x v="13"/>
    <n v="31402"/>
    <x v="62"/>
    <n v="314021577"/>
    <x v="404"/>
    <x v="3"/>
    <x v="2"/>
    <n v="2266.69995004668"/>
  </r>
  <r>
    <n v="314"/>
    <x v="13"/>
    <n v="31402"/>
    <x v="62"/>
    <n v="314021577"/>
    <x v="404"/>
    <x v="4"/>
    <x v="0"/>
    <n v="27104.8320011469"/>
  </r>
  <r>
    <n v="314"/>
    <x v="13"/>
    <n v="31402"/>
    <x v="62"/>
    <n v="314021577"/>
    <x v="404"/>
    <x v="4"/>
    <x v="1"/>
    <n v="2920.3290555688"/>
  </r>
  <r>
    <n v="314"/>
    <x v="13"/>
    <n v="31402"/>
    <x v="62"/>
    <n v="314021577"/>
    <x v="404"/>
    <x v="4"/>
    <x v="2"/>
    <n v="2454.6508222182902"/>
  </r>
  <r>
    <n v="314"/>
    <x v="13"/>
    <n v="31402"/>
    <x v="62"/>
    <n v="314021577"/>
    <x v="404"/>
    <x v="5"/>
    <x v="0"/>
    <n v="29583.670699549599"/>
  </r>
  <r>
    <n v="314"/>
    <x v="13"/>
    <n v="31402"/>
    <x v="62"/>
    <n v="314021577"/>
    <x v="404"/>
    <x v="5"/>
    <x v="1"/>
    <n v="3184.31534373458"/>
  </r>
  <r>
    <n v="314"/>
    <x v="13"/>
    <n v="31402"/>
    <x v="62"/>
    <n v="314021577"/>
    <x v="404"/>
    <x v="5"/>
    <x v="2"/>
    <n v="2747.0913310098199"/>
  </r>
  <r>
    <n v="314"/>
    <x v="13"/>
    <n v="31402"/>
    <x v="62"/>
    <n v="314021578"/>
    <x v="405"/>
    <x v="0"/>
    <x v="0"/>
    <n v="11762"/>
  </r>
  <r>
    <n v="314"/>
    <x v="13"/>
    <n v="31402"/>
    <x v="62"/>
    <n v="314021578"/>
    <x v="405"/>
    <x v="0"/>
    <x v="1"/>
    <n v="2053"/>
  </r>
  <r>
    <n v="314"/>
    <x v="13"/>
    <n v="31402"/>
    <x v="62"/>
    <n v="314021578"/>
    <x v="405"/>
    <x v="0"/>
    <x v="2"/>
    <n v="1399"/>
  </r>
  <r>
    <n v="314"/>
    <x v="13"/>
    <n v="31402"/>
    <x v="62"/>
    <n v="314021578"/>
    <x v="405"/>
    <x v="1"/>
    <x v="0"/>
    <n v="14343.4131447158"/>
  </r>
  <r>
    <n v="314"/>
    <x v="13"/>
    <n v="31402"/>
    <x v="62"/>
    <n v="314021578"/>
    <x v="405"/>
    <x v="1"/>
    <x v="1"/>
    <n v="2251.4950500557902"/>
  </r>
  <r>
    <n v="314"/>
    <x v="13"/>
    <n v="31402"/>
    <x v="62"/>
    <n v="314021578"/>
    <x v="405"/>
    <x v="1"/>
    <x v="2"/>
    <n v="1759.5050724769101"/>
  </r>
  <r>
    <n v="314"/>
    <x v="13"/>
    <n v="31402"/>
    <x v="62"/>
    <n v="314021578"/>
    <x v="405"/>
    <x v="2"/>
    <x v="0"/>
    <n v="17387.177489159501"/>
  </r>
  <r>
    <n v="314"/>
    <x v="13"/>
    <n v="31402"/>
    <x v="62"/>
    <n v="314021578"/>
    <x v="405"/>
    <x v="2"/>
    <x v="1"/>
    <n v="2388.0748149250298"/>
  </r>
  <r>
    <n v="314"/>
    <x v="13"/>
    <n v="31402"/>
    <x v="62"/>
    <n v="314021578"/>
    <x v="405"/>
    <x v="2"/>
    <x v="2"/>
    <n v="2015.4530925681299"/>
  </r>
  <r>
    <n v="314"/>
    <x v="13"/>
    <n v="31402"/>
    <x v="62"/>
    <n v="314021578"/>
    <x v="405"/>
    <x v="3"/>
    <x v="0"/>
    <n v="19744.694883669101"/>
  </r>
  <r>
    <n v="314"/>
    <x v="13"/>
    <n v="31402"/>
    <x v="62"/>
    <n v="314021578"/>
    <x v="405"/>
    <x v="3"/>
    <x v="1"/>
    <n v="2638.4078470772802"/>
  </r>
  <r>
    <n v="314"/>
    <x v="13"/>
    <n v="31402"/>
    <x v="62"/>
    <n v="314021578"/>
    <x v="405"/>
    <x v="3"/>
    <x v="2"/>
    <n v="2096.9000564565999"/>
  </r>
  <r>
    <n v="314"/>
    <x v="13"/>
    <n v="31402"/>
    <x v="62"/>
    <n v="314021578"/>
    <x v="405"/>
    <x v="4"/>
    <x v="0"/>
    <n v="21012.661937560199"/>
  </r>
  <r>
    <n v="314"/>
    <x v="13"/>
    <n v="31402"/>
    <x v="62"/>
    <n v="314021578"/>
    <x v="405"/>
    <x v="4"/>
    <x v="1"/>
    <n v="2824.8960499702898"/>
  </r>
  <r>
    <n v="314"/>
    <x v="13"/>
    <n v="31402"/>
    <x v="62"/>
    <n v="314021578"/>
    <x v="405"/>
    <x v="4"/>
    <x v="2"/>
    <n v="2182.3101956458499"/>
  </r>
  <r>
    <n v="314"/>
    <x v="13"/>
    <n v="31402"/>
    <x v="62"/>
    <n v="314021578"/>
    <x v="405"/>
    <x v="5"/>
    <x v="0"/>
    <n v="21567.333303665098"/>
  </r>
  <r>
    <n v="314"/>
    <x v="13"/>
    <n v="31402"/>
    <x v="62"/>
    <n v="314021578"/>
    <x v="405"/>
    <x v="5"/>
    <x v="1"/>
    <n v="2883.9300740119902"/>
  </r>
  <r>
    <n v="314"/>
    <x v="13"/>
    <n v="31402"/>
    <x v="62"/>
    <n v="314021578"/>
    <x v="405"/>
    <x v="5"/>
    <x v="2"/>
    <n v="2282.1573030514801"/>
  </r>
  <r>
    <n v="314"/>
    <x v="13"/>
    <n v="31402"/>
    <x v="62"/>
    <n v="314021579"/>
    <x v="406"/>
    <x v="0"/>
    <x v="0"/>
    <n v="18319"/>
  </r>
  <r>
    <n v="314"/>
    <x v="13"/>
    <n v="31402"/>
    <x v="62"/>
    <n v="314021579"/>
    <x v="406"/>
    <x v="0"/>
    <x v="1"/>
    <n v="2790"/>
  </r>
  <r>
    <n v="314"/>
    <x v="13"/>
    <n v="31402"/>
    <x v="62"/>
    <n v="314021579"/>
    <x v="406"/>
    <x v="0"/>
    <x v="2"/>
    <n v="2379"/>
  </r>
  <r>
    <n v="314"/>
    <x v="13"/>
    <n v="31402"/>
    <x v="62"/>
    <n v="314021579"/>
    <x v="406"/>
    <x v="1"/>
    <x v="0"/>
    <n v="19648.417497415299"/>
  </r>
  <r>
    <n v="314"/>
    <x v="13"/>
    <n v="31402"/>
    <x v="62"/>
    <n v="314021579"/>
    <x v="406"/>
    <x v="1"/>
    <x v="1"/>
    <n v="2686.5083546238998"/>
  </r>
  <r>
    <n v="314"/>
    <x v="13"/>
    <n v="31402"/>
    <x v="62"/>
    <n v="314021579"/>
    <x v="406"/>
    <x v="1"/>
    <x v="2"/>
    <n v="2347.0496241155802"/>
  </r>
  <r>
    <n v="314"/>
    <x v="13"/>
    <n v="31402"/>
    <x v="62"/>
    <n v="314021579"/>
    <x v="406"/>
    <x v="2"/>
    <x v="0"/>
    <n v="20177.983723325699"/>
  </r>
  <r>
    <n v="314"/>
    <x v="13"/>
    <n v="31402"/>
    <x v="62"/>
    <n v="314021579"/>
    <x v="406"/>
    <x v="2"/>
    <x v="1"/>
    <n v="2556.67642827397"/>
  </r>
  <r>
    <n v="314"/>
    <x v="13"/>
    <n v="31402"/>
    <x v="62"/>
    <n v="314021579"/>
    <x v="406"/>
    <x v="2"/>
    <x v="2"/>
    <n v="2235.84229252865"/>
  </r>
  <r>
    <n v="314"/>
    <x v="13"/>
    <n v="31402"/>
    <x v="62"/>
    <n v="314021579"/>
    <x v="406"/>
    <x v="3"/>
    <x v="0"/>
    <n v="20615.559153346501"/>
  </r>
  <r>
    <n v="314"/>
    <x v="13"/>
    <n v="31402"/>
    <x v="62"/>
    <n v="314021579"/>
    <x v="406"/>
    <x v="3"/>
    <x v="1"/>
    <n v="2611.1943728408"/>
  </r>
  <r>
    <n v="314"/>
    <x v="13"/>
    <n v="31402"/>
    <x v="62"/>
    <n v="314021579"/>
    <x v="406"/>
    <x v="3"/>
    <x v="2"/>
    <n v="2137.94693461109"/>
  </r>
  <r>
    <n v="314"/>
    <x v="13"/>
    <n v="31402"/>
    <x v="62"/>
    <n v="314021579"/>
    <x v="406"/>
    <x v="4"/>
    <x v="0"/>
    <n v="20969.725239990101"/>
  </r>
  <r>
    <n v="314"/>
    <x v="13"/>
    <n v="31402"/>
    <x v="62"/>
    <n v="314021579"/>
    <x v="406"/>
    <x v="4"/>
    <x v="1"/>
    <n v="2706.7182572182101"/>
  </r>
  <r>
    <n v="314"/>
    <x v="13"/>
    <n v="31402"/>
    <x v="62"/>
    <n v="314021579"/>
    <x v="406"/>
    <x v="4"/>
    <x v="2"/>
    <n v="2151.6669510953998"/>
  </r>
  <r>
    <n v="314"/>
    <x v="13"/>
    <n v="31402"/>
    <x v="62"/>
    <n v="314021579"/>
    <x v="406"/>
    <x v="5"/>
    <x v="0"/>
    <n v="21217.278092294899"/>
  </r>
  <r>
    <n v="314"/>
    <x v="13"/>
    <n v="31402"/>
    <x v="62"/>
    <n v="314021579"/>
    <x v="406"/>
    <x v="5"/>
    <x v="1"/>
    <n v="2738.7674104572302"/>
  </r>
  <r>
    <n v="314"/>
    <x v="13"/>
    <n v="31402"/>
    <x v="62"/>
    <n v="314021579"/>
    <x v="406"/>
    <x v="5"/>
    <x v="2"/>
    <n v="2232.5119036656301"/>
  </r>
  <r>
    <n v="314"/>
    <x v="13"/>
    <n v="31403"/>
    <x v="63"/>
    <n v="314031391"/>
    <x v="407"/>
    <x v="0"/>
    <x v="0"/>
    <n v="8466"/>
  </r>
  <r>
    <n v="314"/>
    <x v="13"/>
    <n v="31403"/>
    <x v="63"/>
    <n v="314031391"/>
    <x v="407"/>
    <x v="0"/>
    <x v="1"/>
    <n v="1049"/>
  </r>
  <r>
    <n v="314"/>
    <x v="13"/>
    <n v="31403"/>
    <x v="63"/>
    <n v="314031391"/>
    <x v="407"/>
    <x v="0"/>
    <x v="2"/>
    <n v="904"/>
  </r>
  <r>
    <n v="314"/>
    <x v="13"/>
    <n v="31403"/>
    <x v="63"/>
    <n v="314031391"/>
    <x v="407"/>
    <x v="1"/>
    <x v="0"/>
    <n v="8962.8018103112809"/>
  </r>
  <r>
    <n v="314"/>
    <x v="13"/>
    <n v="31403"/>
    <x v="63"/>
    <n v="314031391"/>
    <x v="407"/>
    <x v="1"/>
    <x v="1"/>
    <n v="1002.3841796589001"/>
  </r>
  <r>
    <n v="314"/>
    <x v="13"/>
    <n v="31403"/>
    <x v="63"/>
    <n v="314031391"/>
    <x v="407"/>
    <x v="1"/>
    <x v="2"/>
    <n v="904.79292791242801"/>
  </r>
  <r>
    <n v="314"/>
    <x v="13"/>
    <n v="31403"/>
    <x v="63"/>
    <n v="314031391"/>
    <x v="407"/>
    <x v="2"/>
    <x v="0"/>
    <n v="9130.7048283781405"/>
  </r>
  <r>
    <n v="314"/>
    <x v="13"/>
    <n v="31403"/>
    <x v="63"/>
    <n v="314031391"/>
    <x v="407"/>
    <x v="2"/>
    <x v="1"/>
    <n v="951.02623057416395"/>
  </r>
  <r>
    <n v="314"/>
    <x v="13"/>
    <n v="31403"/>
    <x v="63"/>
    <n v="314031391"/>
    <x v="407"/>
    <x v="2"/>
    <x v="2"/>
    <n v="853.34009749407596"/>
  </r>
  <r>
    <n v="314"/>
    <x v="13"/>
    <n v="31403"/>
    <x v="63"/>
    <n v="314031391"/>
    <x v="407"/>
    <x v="3"/>
    <x v="0"/>
    <n v="9171.0842954803393"/>
  </r>
  <r>
    <n v="314"/>
    <x v="13"/>
    <n v="31403"/>
    <x v="63"/>
    <n v="314031391"/>
    <x v="407"/>
    <x v="3"/>
    <x v="1"/>
    <n v="965.70281768843097"/>
  </r>
  <r>
    <n v="314"/>
    <x v="13"/>
    <n v="31403"/>
    <x v="63"/>
    <n v="314031391"/>
    <x v="407"/>
    <x v="3"/>
    <x v="2"/>
    <n v="803.83761554155603"/>
  </r>
  <r>
    <n v="314"/>
    <x v="13"/>
    <n v="31403"/>
    <x v="63"/>
    <n v="314031391"/>
    <x v="407"/>
    <x v="4"/>
    <x v="0"/>
    <n v="9201.5599866714092"/>
  </r>
  <r>
    <n v="314"/>
    <x v="13"/>
    <n v="31403"/>
    <x v="63"/>
    <n v="314031391"/>
    <x v="407"/>
    <x v="4"/>
    <x v="1"/>
    <n v="997.97689862154402"/>
  </r>
  <r>
    <n v="314"/>
    <x v="13"/>
    <n v="31403"/>
    <x v="63"/>
    <n v="314031391"/>
    <x v="407"/>
    <x v="4"/>
    <x v="2"/>
    <n v="806.32441006313604"/>
  </r>
  <r>
    <n v="314"/>
    <x v="13"/>
    <n v="31403"/>
    <x v="63"/>
    <n v="314031391"/>
    <x v="407"/>
    <x v="5"/>
    <x v="0"/>
    <n v="9248.0705776919895"/>
  </r>
  <r>
    <n v="314"/>
    <x v="13"/>
    <n v="31403"/>
    <x v="63"/>
    <n v="314031391"/>
    <x v="407"/>
    <x v="5"/>
    <x v="1"/>
    <n v="1012.39027289628"/>
  </r>
  <r>
    <n v="314"/>
    <x v="13"/>
    <n v="31403"/>
    <x v="63"/>
    <n v="314031391"/>
    <x v="407"/>
    <x v="5"/>
    <x v="2"/>
    <n v="839.58573438229496"/>
  </r>
  <r>
    <n v="314"/>
    <x v="13"/>
    <n v="31403"/>
    <x v="63"/>
    <n v="314031392"/>
    <x v="408"/>
    <x v="0"/>
    <x v="0"/>
    <n v="5964"/>
  </r>
  <r>
    <n v="314"/>
    <x v="13"/>
    <n v="31403"/>
    <x v="63"/>
    <n v="314031392"/>
    <x v="408"/>
    <x v="0"/>
    <x v="1"/>
    <n v="669"/>
  </r>
  <r>
    <n v="314"/>
    <x v="13"/>
    <n v="31403"/>
    <x v="63"/>
    <n v="314031392"/>
    <x v="408"/>
    <x v="0"/>
    <x v="2"/>
    <n v="554"/>
  </r>
  <r>
    <n v="314"/>
    <x v="13"/>
    <n v="31403"/>
    <x v="63"/>
    <n v="314031392"/>
    <x v="408"/>
    <x v="1"/>
    <x v="0"/>
    <n v="6949.7043219605703"/>
  </r>
  <r>
    <n v="314"/>
    <x v="13"/>
    <n v="31403"/>
    <x v="63"/>
    <n v="314031392"/>
    <x v="408"/>
    <x v="1"/>
    <x v="1"/>
    <n v="702.37492424543302"/>
  </r>
  <r>
    <n v="314"/>
    <x v="13"/>
    <n v="31403"/>
    <x v="63"/>
    <n v="314031392"/>
    <x v="408"/>
    <x v="1"/>
    <x v="2"/>
    <n v="645.48567113457295"/>
  </r>
  <r>
    <n v="314"/>
    <x v="13"/>
    <n v="31403"/>
    <x v="63"/>
    <n v="314031392"/>
    <x v="408"/>
    <x v="2"/>
    <x v="0"/>
    <n v="7819.7991352762101"/>
  </r>
  <r>
    <n v="314"/>
    <x v="13"/>
    <n v="31403"/>
    <x v="63"/>
    <n v="314031392"/>
    <x v="408"/>
    <x v="2"/>
    <x v="1"/>
    <n v="724.53757953893899"/>
  </r>
  <r>
    <n v="314"/>
    <x v="13"/>
    <n v="31403"/>
    <x v="63"/>
    <n v="314031392"/>
    <x v="408"/>
    <x v="2"/>
    <x v="2"/>
    <n v="667.46374134469397"/>
  </r>
  <r>
    <n v="314"/>
    <x v="13"/>
    <n v="31403"/>
    <x v="63"/>
    <n v="314031392"/>
    <x v="408"/>
    <x v="3"/>
    <x v="0"/>
    <n v="8724.0904680133008"/>
  </r>
  <r>
    <n v="314"/>
    <x v="13"/>
    <n v="31403"/>
    <x v="63"/>
    <n v="314031392"/>
    <x v="408"/>
    <x v="3"/>
    <x v="1"/>
    <n v="798.82767333041897"/>
  </r>
  <r>
    <n v="314"/>
    <x v="13"/>
    <n v="31403"/>
    <x v="63"/>
    <n v="314031392"/>
    <x v="408"/>
    <x v="3"/>
    <x v="2"/>
    <n v="690.955041044935"/>
  </r>
  <r>
    <n v="314"/>
    <x v="13"/>
    <n v="31403"/>
    <x v="63"/>
    <n v="314031392"/>
    <x v="408"/>
    <x v="4"/>
    <x v="0"/>
    <n v="9451.9940054981107"/>
  </r>
  <r>
    <n v="314"/>
    <x v="13"/>
    <n v="31403"/>
    <x v="63"/>
    <n v="314031392"/>
    <x v="408"/>
    <x v="4"/>
    <x v="1"/>
    <n v="878.19254505648803"/>
  </r>
  <r>
    <n v="314"/>
    <x v="13"/>
    <n v="31403"/>
    <x v="63"/>
    <n v="314031392"/>
    <x v="408"/>
    <x v="4"/>
    <x v="2"/>
    <n v="732.61335711690799"/>
  </r>
  <r>
    <n v="314"/>
    <x v="13"/>
    <n v="31403"/>
    <x v="63"/>
    <n v="314031392"/>
    <x v="408"/>
    <x v="5"/>
    <x v="0"/>
    <n v="9657.8973862074308"/>
  </r>
  <r>
    <n v="314"/>
    <x v="13"/>
    <n v="31403"/>
    <x v="63"/>
    <n v="314031392"/>
    <x v="408"/>
    <x v="5"/>
    <x v="1"/>
    <n v="892.47724486756397"/>
  </r>
  <r>
    <n v="314"/>
    <x v="13"/>
    <n v="31403"/>
    <x v="63"/>
    <n v="314031392"/>
    <x v="408"/>
    <x v="5"/>
    <x v="2"/>
    <n v="764.19763707408299"/>
  </r>
  <r>
    <n v="314"/>
    <x v="13"/>
    <n v="31403"/>
    <x v="63"/>
    <n v="314031393"/>
    <x v="409"/>
    <x v="0"/>
    <x v="0"/>
    <n v="7243"/>
  </r>
  <r>
    <n v="314"/>
    <x v="13"/>
    <n v="31403"/>
    <x v="63"/>
    <n v="314031393"/>
    <x v="409"/>
    <x v="0"/>
    <x v="1"/>
    <n v="846"/>
  </r>
  <r>
    <n v="314"/>
    <x v="13"/>
    <n v="31403"/>
    <x v="63"/>
    <n v="314031393"/>
    <x v="409"/>
    <x v="0"/>
    <x v="2"/>
    <n v="752"/>
  </r>
  <r>
    <n v="314"/>
    <x v="13"/>
    <n v="31403"/>
    <x v="63"/>
    <n v="314031393"/>
    <x v="409"/>
    <x v="1"/>
    <x v="0"/>
    <n v="7664.00534826486"/>
  </r>
  <r>
    <n v="314"/>
    <x v="13"/>
    <n v="31403"/>
    <x v="63"/>
    <n v="314031393"/>
    <x v="409"/>
    <x v="1"/>
    <x v="1"/>
    <n v="854.24635366936195"/>
  </r>
  <r>
    <n v="314"/>
    <x v="13"/>
    <n v="31403"/>
    <x v="63"/>
    <n v="314031393"/>
    <x v="409"/>
    <x v="1"/>
    <x v="2"/>
    <n v="751.22007871790504"/>
  </r>
  <r>
    <n v="314"/>
    <x v="13"/>
    <n v="31403"/>
    <x v="63"/>
    <n v="314031393"/>
    <x v="409"/>
    <x v="2"/>
    <x v="0"/>
    <n v="8287.5532551290398"/>
  </r>
  <r>
    <n v="314"/>
    <x v="13"/>
    <n v="31403"/>
    <x v="63"/>
    <n v="314031393"/>
    <x v="409"/>
    <x v="2"/>
    <x v="1"/>
    <n v="865.16306634687498"/>
  </r>
  <r>
    <n v="314"/>
    <x v="13"/>
    <n v="31403"/>
    <x v="63"/>
    <n v="314031393"/>
    <x v="409"/>
    <x v="2"/>
    <x v="2"/>
    <n v="771.43882893359"/>
  </r>
  <r>
    <n v="314"/>
    <x v="13"/>
    <n v="31403"/>
    <x v="63"/>
    <n v="314031393"/>
    <x v="409"/>
    <x v="3"/>
    <x v="0"/>
    <n v="9082.8396047985898"/>
  </r>
  <r>
    <n v="314"/>
    <x v="13"/>
    <n v="31403"/>
    <x v="63"/>
    <n v="314031393"/>
    <x v="409"/>
    <x v="3"/>
    <x v="1"/>
    <n v="943.61315431480296"/>
  </r>
  <r>
    <n v="314"/>
    <x v="13"/>
    <n v="31403"/>
    <x v="63"/>
    <n v="314031393"/>
    <x v="409"/>
    <x v="3"/>
    <x v="2"/>
    <n v="798.14605348735597"/>
  </r>
  <r>
    <n v="314"/>
    <x v="13"/>
    <n v="31403"/>
    <x v="63"/>
    <n v="314031393"/>
    <x v="409"/>
    <x v="4"/>
    <x v="0"/>
    <n v="9887.6060898077794"/>
  </r>
  <r>
    <n v="314"/>
    <x v="13"/>
    <n v="31403"/>
    <x v="63"/>
    <n v="314031393"/>
    <x v="409"/>
    <x v="4"/>
    <x v="1"/>
    <n v="1046.0860248950801"/>
  </r>
  <r>
    <n v="314"/>
    <x v="13"/>
    <n v="31403"/>
    <x v="63"/>
    <n v="314031393"/>
    <x v="409"/>
    <x v="4"/>
    <x v="2"/>
    <n v="856.39627228932795"/>
  </r>
  <r>
    <n v="314"/>
    <x v="13"/>
    <n v="31403"/>
    <x v="63"/>
    <n v="314031393"/>
    <x v="409"/>
    <x v="5"/>
    <x v="0"/>
    <n v="11115.284233996599"/>
  </r>
  <r>
    <n v="314"/>
    <x v="13"/>
    <n v="31403"/>
    <x v="63"/>
    <n v="314031393"/>
    <x v="409"/>
    <x v="5"/>
    <x v="1"/>
    <n v="1174.71376708517"/>
  </r>
  <r>
    <n v="314"/>
    <x v="13"/>
    <n v="31403"/>
    <x v="63"/>
    <n v="314031393"/>
    <x v="409"/>
    <x v="5"/>
    <x v="2"/>
    <n v="988.45068040557703"/>
  </r>
  <r>
    <n v="314"/>
    <x v="13"/>
    <n v="31403"/>
    <x v="63"/>
    <n v="314031394"/>
    <x v="410"/>
    <x v="0"/>
    <x v="0"/>
    <n v="11716"/>
  </r>
  <r>
    <n v="314"/>
    <x v="13"/>
    <n v="31403"/>
    <x v="63"/>
    <n v="314031394"/>
    <x v="410"/>
    <x v="0"/>
    <x v="1"/>
    <n v="1277"/>
  </r>
  <r>
    <n v="314"/>
    <x v="13"/>
    <n v="31403"/>
    <x v="63"/>
    <n v="314031394"/>
    <x v="410"/>
    <x v="0"/>
    <x v="2"/>
    <n v="987"/>
  </r>
  <r>
    <n v="314"/>
    <x v="13"/>
    <n v="31403"/>
    <x v="63"/>
    <n v="314031394"/>
    <x v="410"/>
    <x v="1"/>
    <x v="0"/>
    <n v="13052.353729365799"/>
  </r>
  <r>
    <n v="314"/>
    <x v="13"/>
    <n v="31403"/>
    <x v="63"/>
    <n v="314031394"/>
    <x v="410"/>
    <x v="1"/>
    <x v="1"/>
    <n v="1330.2872862292299"/>
  </r>
  <r>
    <n v="314"/>
    <x v="13"/>
    <n v="31403"/>
    <x v="63"/>
    <n v="314031394"/>
    <x v="410"/>
    <x v="1"/>
    <x v="2"/>
    <n v="1119.7980794866901"/>
  </r>
  <r>
    <n v="314"/>
    <x v="13"/>
    <n v="31403"/>
    <x v="63"/>
    <n v="314031394"/>
    <x v="410"/>
    <x v="2"/>
    <x v="0"/>
    <n v="14250.552715560299"/>
  </r>
  <r>
    <n v="314"/>
    <x v="13"/>
    <n v="31403"/>
    <x v="63"/>
    <n v="314031394"/>
    <x v="410"/>
    <x v="2"/>
    <x v="1"/>
    <n v="1354.2434049452199"/>
  </r>
  <r>
    <n v="314"/>
    <x v="13"/>
    <n v="31403"/>
    <x v="63"/>
    <n v="314031394"/>
    <x v="410"/>
    <x v="2"/>
    <x v="2"/>
    <n v="1180.76454170485"/>
  </r>
  <r>
    <n v="314"/>
    <x v="13"/>
    <n v="31403"/>
    <x v="63"/>
    <n v="314031394"/>
    <x v="410"/>
    <x v="3"/>
    <x v="0"/>
    <n v="15733.432972234999"/>
  </r>
  <r>
    <n v="314"/>
    <x v="13"/>
    <n v="31403"/>
    <x v="63"/>
    <n v="314031394"/>
    <x v="410"/>
    <x v="3"/>
    <x v="1"/>
    <n v="1491.65612934667"/>
  </r>
  <r>
    <n v="314"/>
    <x v="13"/>
    <n v="31403"/>
    <x v="63"/>
    <n v="314031394"/>
    <x v="410"/>
    <x v="3"/>
    <x v="2"/>
    <n v="1227.28124808693"/>
  </r>
  <r>
    <n v="314"/>
    <x v="13"/>
    <n v="31403"/>
    <x v="63"/>
    <n v="314031394"/>
    <x v="410"/>
    <x v="4"/>
    <x v="0"/>
    <n v="17552.030460673599"/>
  </r>
  <r>
    <n v="314"/>
    <x v="13"/>
    <n v="31403"/>
    <x v="63"/>
    <n v="314031394"/>
    <x v="410"/>
    <x v="4"/>
    <x v="1"/>
    <n v="1698.01430484139"/>
  </r>
  <r>
    <n v="314"/>
    <x v="13"/>
    <n v="31403"/>
    <x v="63"/>
    <n v="314031394"/>
    <x v="410"/>
    <x v="4"/>
    <x v="2"/>
    <n v="1355.2773574160501"/>
  </r>
  <r>
    <n v="314"/>
    <x v="13"/>
    <n v="31403"/>
    <x v="63"/>
    <n v="314031394"/>
    <x v="410"/>
    <x v="5"/>
    <x v="0"/>
    <n v="18644.9827708419"/>
  </r>
  <r>
    <n v="314"/>
    <x v="13"/>
    <n v="31403"/>
    <x v="63"/>
    <n v="314031394"/>
    <x v="410"/>
    <x v="5"/>
    <x v="1"/>
    <n v="1809.06797201069"/>
  </r>
  <r>
    <n v="314"/>
    <x v="13"/>
    <n v="31403"/>
    <x v="63"/>
    <n v="314031394"/>
    <x v="410"/>
    <x v="5"/>
    <x v="2"/>
    <n v="1481.04029477228"/>
  </r>
  <r>
    <n v="315"/>
    <x v="14"/>
    <n v="31501"/>
    <x v="64"/>
    <n v="315011395"/>
    <x v="411"/>
    <x v="0"/>
    <x v="0"/>
    <n v="878"/>
  </r>
  <r>
    <n v="315"/>
    <x v="14"/>
    <n v="31501"/>
    <x v="64"/>
    <n v="315011395"/>
    <x v="411"/>
    <x v="0"/>
    <x v="1"/>
    <n v="115"/>
  </r>
  <r>
    <n v="315"/>
    <x v="14"/>
    <n v="31501"/>
    <x v="64"/>
    <n v="315011395"/>
    <x v="411"/>
    <x v="0"/>
    <x v="2"/>
    <n v="137"/>
  </r>
  <r>
    <n v="315"/>
    <x v="14"/>
    <n v="31501"/>
    <x v="64"/>
    <n v="315011395"/>
    <x v="411"/>
    <x v="1"/>
    <x v="0"/>
    <n v="954.84221096251201"/>
  </r>
  <r>
    <n v="315"/>
    <x v="14"/>
    <n v="31501"/>
    <x v="64"/>
    <n v="315011395"/>
    <x v="411"/>
    <x v="1"/>
    <x v="1"/>
    <n v="114.262287642321"/>
  </r>
  <r>
    <n v="315"/>
    <x v="14"/>
    <n v="31501"/>
    <x v="64"/>
    <n v="315011395"/>
    <x v="411"/>
    <x v="1"/>
    <x v="2"/>
    <n v="100.66488063338301"/>
  </r>
  <r>
    <n v="315"/>
    <x v="14"/>
    <n v="31501"/>
    <x v="64"/>
    <n v="315011395"/>
    <x v="411"/>
    <x v="2"/>
    <x v="0"/>
    <n v="979.44863225920801"/>
  </r>
  <r>
    <n v="315"/>
    <x v="14"/>
    <n v="31501"/>
    <x v="64"/>
    <n v="315011395"/>
    <x v="411"/>
    <x v="2"/>
    <x v="1"/>
    <n v="118.46818412552101"/>
  </r>
  <r>
    <n v="315"/>
    <x v="14"/>
    <n v="31501"/>
    <x v="64"/>
    <n v="315011395"/>
    <x v="411"/>
    <x v="2"/>
    <x v="2"/>
    <n v="80.315581567798802"/>
  </r>
  <r>
    <n v="315"/>
    <x v="14"/>
    <n v="31501"/>
    <x v="64"/>
    <n v="315011395"/>
    <x v="411"/>
    <x v="3"/>
    <x v="0"/>
    <n v="984.69444929672397"/>
  </r>
  <r>
    <n v="315"/>
    <x v="14"/>
    <n v="31501"/>
    <x v="64"/>
    <n v="315011395"/>
    <x v="411"/>
    <x v="3"/>
    <x v="1"/>
    <n v="120.23903321999499"/>
  </r>
  <r>
    <n v="315"/>
    <x v="14"/>
    <n v="31501"/>
    <x v="64"/>
    <n v="315011395"/>
    <x v="411"/>
    <x v="3"/>
    <x v="2"/>
    <n v="82.958318805917202"/>
  </r>
  <r>
    <n v="315"/>
    <x v="14"/>
    <n v="31501"/>
    <x v="64"/>
    <n v="315011395"/>
    <x v="411"/>
    <x v="4"/>
    <x v="0"/>
    <n v="991.49812103108604"/>
  </r>
  <r>
    <n v="315"/>
    <x v="14"/>
    <n v="31501"/>
    <x v="64"/>
    <n v="315011395"/>
    <x v="411"/>
    <x v="4"/>
    <x v="1"/>
    <n v="123.523995736937"/>
  </r>
  <r>
    <n v="315"/>
    <x v="14"/>
    <n v="31501"/>
    <x v="64"/>
    <n v="315011395"/>
    <x v="411"/>
    <x v="4"/>
    <x v="2"/>
    <n v="83.069616607278903"/>
  </r>
  <r>
    <n v="315"/>
    <x v="14"/>
    <n v="31501"/>
    <x v="64"/>
    <n v="315011395"/>
    <x v="411"/>
    <x v="5"/>
    <x v="0"/>
    <n v="998.79027915585698"/>
  </r>
  <r>
    <n v="315"/>
    <x v="14"/>
    <n v="31501"/>
    <x v="64"/>
    <n v="315011395"/>
    <x v="411"/>
    <x v="5"/>
    <x v="1"/>
    <n v="123.89135478259099"/>
  </r>
  <r>
    <n v="315"/>
    <x v="14"/>
    <n v="31501"/>
    <x v="64"/>
    <n v="315011395"/>
    <x v="411"/>
    <x v="5"/>
    <x v="2"/>
    <n v="85.137906459572605"/>
  </r>
  <r>
    <n v="315"/>
    <x v="14"/>
    <n v="31501"/>
    <x v="64"/>
    <n v="315011396"/>
    <x v="412"/>
    <x v="0"/>
    <x v="0"/>
    <n v="6459"/>
  </r>
  <r>
    <n v="315"/>
    <x v="14"/>
    <n v="31501"/>
    <x v="64"/>
    <n v="315011396"/>
    <x v="412"/>
    <x v="0"/>
    <x v="1"/>
    <n v="925"/>
  </r>
  <r>
    <n v="315"/>
    <x v="14"/>
    <n v="31501"/>
    <x v="64"/>
    <n v="315011396"/>
    <x v="412"/>
    <x v="0"/>
    <x v="2"/>
    <n v="615"/>
  </r>
  <r>
    <n v="315"/>
    <x v="14"/>
    <n v="31501"/>
    <x v="64"/>
    <n v="315011396"/>
    <x v="412"/>
    <x v="1"/>
    <x v="0"/>
    <n v="7112.1787287514298"/>
  </r>
  <r>
    <n v="315"/>
    <x v="14"/>
    <n v="31501"/>
    <x v="64"/>
    <n v="315011396"/>
    <x v="412"/>
    <x v="1"/>
    <x v="1"/>
    <n v="821.69368024372204"/>
  </r>
  <r>
    <n v="315"/>
    <x v="14"/>
    <n v="31501"/>
    <x v="64"/>
    <n v="315011396"/>
    <x v="412"/>
    <x v="1"/>
    <x v="2"/>
    <n v="663.005516138041"/>
  </r>
  <r>
    <n v="315"/>
    <x v="14"/>
    <n v="31501"/>
    <x v="64"/>
    <n v="315011396"/>
    <x v="412"/>
    <x v="2"/>
    <x v="0"/>
    <n v="7392.0361561665004"/>
  </r>
  <r>
    <n v="315"/>
    <x v="14"/>
    <n v="31501"/>
    <x v="64"/>
    <n v="315011396"/>
    <x v="412"/>
    <x v="2"/>
    <x v="1"/>
    <n v="808.59006813622398"/>
  </r>
  <r>
    <n v="315"/>
    <x v="14"/>
    <n v="31501"/>
    <x v="64"/>
    <n v="315011396"/>
    <x v="412"/>
    <x v="2"/>
    <x v="2"/>
    <n v="605.38980845775097"/>
  </r>
  <r>
    <n v="315"/>
    <x v="14"/>
    <n v="31501"/>
    <x v="64"/>
    <n v="315011396"/>
    <x v="412"/>
    <x v="3"/>
    <x v="0"/>
    <n v="7612.9022932015696"/>
  </r>
  <r>
    <n v="315"/>
    <x v="14"/>
    <n v="31501"/>
    <x v="64"/>
    <n v="315011396"/>
    <x v="412"/>
    <x v="3"/>
    <x v="1"/>
    <n v="827.03494694829703"/>
  </r>
  <r>
    <n v="315"/>
    <x v="14"/>
    <n v="31501"/>
    <x v="64"/>
    <n v="315011396"/>
    <x v="412"/>
    <x v="3"/>
    <x v="2"/>
    <n v="564.030097162468"/>
  </r>
  <r>
    <n v="315"/>
    <x v="14"/>
    <n v="31501"/>
    <x v="64"/>
    <n v="315011396"/>
    <x v="412"/>
    <x v="4"/>
    <x v="0"/>
    <n v="7741.36857746238"/>
  </r>
  <r>
    <n v="315"/>
    <x v="14"/>
    <n v="31501"/>
    <x v="64"/>
    <n v="315011396"/>
    <x v="412"/>
    <x v="4"/>
    <x v="1"/>
    <n v="854.76517010061502"/>
  </r>
  <r>
    <n v="315"/>
    <x v="14"/>
    <n v="31501"/>
    <x v="64"/>
    <n v="315011396"/>
    <x v="412"/>
    <x v="4"/>
    <x v="2"/>
    <n v="568.856553797321"/>
  </r>
  <r>
    <n v="315"/>
    <x v="14"/>
    <n v="31501"/>
    <x v="64"/>
    <n v="315011396"/>
    <x v="412"/>
    <x v="5"/>
    <x v="0"/>
    <n v="7845.1554664557298"/>
  </r>
  <r>
    <n v="315"/>
    <x v="14"/>
    <n v="31501"/>
    <x v="64"/>
    <n v="315011396"/>
    <x v="412"/>
    <x v="5"/>
    <x v="1"/>
    <n v="857.36479684749099"/>
  </r>
  <r>
    <n v="315"/>
    <x v="14"/>
    <n v="31501"/>
    <x v="64"/>
    <n v="315011396"/>
    <x v="412"/>
    <x v="5"/>
    <x v="2"/>
    <n v="581.30091578418603"/>
  </r>
  <r>
    <n v="315"/>
    <x v="14"/>
    <n v="31501"/>
    <x v="64"/>
    <n v="315011397"/>
    <x v="413"/>
    <x v="0"/>
    <x v="0"/>
    <n v="875"/>
  </r>
  <r>
    <n v="315"/>
    <x v="14"/>
    <n v="31501"/>
    <x v="64"/>
    <n v="315011397"/>
    <x v="413"/>
    <x v="0"/>
    <x v="1"/>
    <n v="90"/>
  </r>
  <r>
    <n v="315"/>
    <x v="14"/>
    <n v="31501"/>
    <x v="64"/>
    <n v="315011397"/>
    <x v="413"/>
    <x v="0"/>
    <x v="2"/>
    <n v="28"/>
  </r>
  <r>
    <n v="315"/>
    <x v="14"/>
    <n v="31501"/>
    <x v="64"/>
    <n v="315011397"/>
    <x v="413"/>
    <x v="1"/>
    <x v="0"/>
    <n v="873.11177625678204"/>
  </r>
  <r>
    <n v="315"/>
    <x v="14"/>
    <n v="31501"/>
    <x v="64"/>
    <n v="315011397"/>
    <x v="413"/>
    <x v="1"/>
    <x v="1"/>
    <n v="86.960890662670295"/>
  </r>
  <r>
    <n v="315"/>
    <x v="14"/>
    <n v="31501"/>
    <x v="64"/>
    <n v="315011397"/>
    <x v="413"/>
    <x v="1"/>
    <x v="2"/>
    <n v="46.485810582367002"/>
  </r>
  <r>
    <n v="315"/>
    <x v="14"/>
    <n v="31501"/>
    <x v="64"/>
    <n v="315011397"/>
    <x v="413"/>
    <x v="2"/>
    <x v="0"/>
    <n v="870.89845451591304"/>
  </r>
  <r>
    <n v="315"/>
    <x v="14"/>
    <n v="31501"/>
    <x v="64"/>
    <n v="315011397"/>
    <x v="413"/>
    <x v="2"/>
    <x v="1"/>
    <n v="79.521521012498297"/>
  </r>
  <r>
    <n v="315"/>
    <x v="14"/>
    <n v="31501"/>
    <x v="64"/>
    <n v="315011397"/>
    <x v="413"/>
    <x v="2"/>
    <x v="2"/>
    <n v="47.372925399716301"/>
  </r>
  <r>
    <n v="315"/>
    <x v="14"/>
    <n v="31501"/>
    <x v="64"/>
    <n v="315011397"/>
    <x v="413"/>
    <x v="3"/>
    <x v="0"/>
    <n v="873.17000415649704"/>
  </r>
  <r>
    <n v="315"/>
    <x v="14"/>
    <n v="31501"/>
    <x v="64"/>
    <n v="315011397"/>
    <x v="413"/>
    <x v="3"/>
    <x v="1"/>
    <n v="76.861799570227902"/>
  </r>
  <r>
    <n v="315"/>
    <x v="14"/>
    <n v="31501"/>
    <x v="64"/>
    <n v="315011397"/>
    <x v="413"/>
    <x v="3"/>
    <x v="2"/>
    <n v="42.893631460974298"/>
  </r>
  <r>
    <n v="315"/>
    <x v="14"/>
    <n v="31501"/>
    <x v="64"/>
    <n v="315011397"/>
    <x v="413"/>
    <x v="4"/>
    <x v="0"/>
    <n v="873.90268435845599"/>
  </r>
  <r>
    <n v="315"/>
    <x v="14"/>
    <n v="31501"/>
    <x v="64"/>
    <n v="315011397"/>
    <x v="413"/>
    <x v="4"/>
    <x v="1"/>
    <n v="75.498182922578806"/>
  </r>
  <r>
    <n v="315"/>
    <x v="14"/>
    <n v="31501"/>
    <x v="64"/>
    <n v="315011397"/>
    <x v="413"/>
    <x v="4"/>
    <x v="2"/>
    <n v="41.487590861773398"/>
  </r>
  <r>
    <n v="315"/>
    <x v="14"/>
    <n v="31501"/>
    <x v="64"/>
    <n v="315011397"/>
    <x v="413"/>
    <x v="5"/>
    <x v="0"/>
    <n v="875.77751855086103"/>
  </r>
  <r>
    <n v="315"/>
    <x v="14"/>
    <n v="31501"/>
    <x v="64"/>
    <n v="315011397"/>
    <x v="413"/>
    <x v="5"/>
    <x v="1"/>
    <n v="73.8126091552692"/>
  </r>
  <r>
    <n v="315"/>
    <x v="14"/>
    <n v="31501"/>
    <x v="64"/>
    <n v="315011397"/>
    <x v="413"/>
    <x v="5"/>
    <x v="2"/>
    <n v="41.112381337896601"/>
  </r>
  <r>
    <n v="315"/>
    <x v="14"/>
    <n v="31501"/>
    <x v="64"/>
    <n v="315011398"/>
    <x v="414"/>
    <x v="0"/>
    <x v="0"/>
    <n v="1340"/>
  </r>
  <r>
    <n v="315"/>
    <x v="14"/>
    <n v="31501"/>
    <x v="64"/>
    <n v="315011398"/>
    <x v="414"/>
    <x v="0"/>
    <x v="1"/>
    <n v="192"/>
  </r>
  <r>
    <n v="315"/>
    <x v="14"/>
    <n v="31501"/>
    <x v="64"/>
    <n v="315011398"/>
    <x v="414"/>
    <x v="0"/>
    <x v="2"/>
    <n v="207"/>
  </r>
  <r>
    <n v="315"/>
    <x v="14"/>
    <n v="31501"/>
    <x v="64"/>
    <n v="315011398"/>
    <x v="414"/>
    <x v="1"/>
    <x v="0"/>
    <n v="1500.3954977431499"/>
  </r>
  <r>
    <n v="315"/>
    <x v="14"/>
    <n v="31501"/>
    <x v="64"/>
    <n v="315011398"/>
    <x v="414"/>
    <x v="1"/>
    <x v="1"/>
    <n v="171.42808162713899"/>
  </r>
  <r>
    <n v="315"/>
    <x v="14"/>
    <n v="31501"/>
    <x v="64"/>
    <n v="315011398"/>
    <x v="414"/>
    <x v="1"/>
    <x v="2"/>
    <n v="141.611200229031"/>
  </r>
  <r>
    <n v="315"/>
    <x v="14"/>
    <n v="31501"/>
    <x v="64"/>
    <n v="315011398"/>
    <x v="414"/>
    <x v="2"/>
    <x v="0"/>
    <n v="1550.0846628392901"/>
  </r>
  <r>
    <n v="315"/>
    <x v="14"/>
    <n v="31501"/>
    <x v="64"/>
    <n v="315011398"/>
    <x v="414"/>
    <x v="2"/>
    <x v="1"/>
    <n v="172.92019766404499"/>
  </r>
  <r>
    <n v="315"/>
    <x v="14"/>
    <n v="31501"/>
    <x v="64"/>
    <n v="315011398"/>
    <x v="414"/>
    <x v="2"/>
    <x v="2"/>
    <n v="109.49822380413001"/>
  </r>
  <r>
    <n v="315"/>
    <x v="14"/>
    <n v="31501"/>
    <x v="64"/>
    <n v="315011398"/>
    <x v="414"/>
    <x v="3"/>
    <x v="0"/>
    <n v="1567.05590803213"/>
  </r>
  <r>
    <n v="315"/>
    <x v="14"/>
    <n v="31501"/>
    <x v="64"/>
    <n v="315011398"/>
    <x v="414"/>
    <x v="3"/>
    <x v="1"/>
    <n v="177.88091004156701"/>
  </r>
  <r>
    <n v="315"/>
    <x v="14"/>
    <n v="31501"/>
    <x v="64"/>
    <n v="315011398"/>
    <x v="414"/>
    <x v="3"/>
    <x v="2"/>
    <n v="103.86439116363201"/>
  </r>
  <r>
    <n v="315"/>
    <x v="14"/>
    <n v="31501"/>
    <x v="64"/>
    <n v="315011398"/>
    <x v="414"/>
    <x v="4"/>
    <x v="0"/>
    <n v="1569.4419035399101"/>
  </r>
  <r>
    <n v="315"/>
    <x v="14"/>
    <n v="31501"/>
    <x v="64"/>
    <n v="315011398"/>
    <x v="414"/>
    <x v="4"/>
    <x v="1"/>
    <n v="185.415627416506"/>
  </r>
  <r>
    <n v="315"/>
    <x v="14"/>
    <n v="31501"/>
    <x v="64"/>
    <n v="315011398"/>
    <x v="414"/>
    <x v="4"/>
    <x v="2"/>
    <n v="104.90968877965101"/>
  </r>
  <r>
    <n v="315"/>
    <x v="14"/>
    <n v="31501"/>
    <x v="64"/>
    <n v="315011398"/>
    <x v="414"/>
    <x v="5"/>
    <x v="0"/>
    <n v="1568.28386157363"/>
  </r>
  <r>
    <n v="315"/>
    <x v="14"/>
    <n v="31501"/>
    <x v="64"/>
    <n v="315011398"/>
    <x v="414"/>
    <x v="5"/>
    <x v="1"/>
    <n v="187.78112091920701"/>
  </r>
  <r>
    <n v="315"/>
    <x v="14"/>
    <n v="31501"/>
    <x v="64"/>
    <n v="315011398"/>
    <x v="414"/>
    <x v="5"/>
    <x v="2"/>
    <n v="108.112382755627"/>
  </r>
  <r>
    <n v="315"/>
    <x v="14"/>
    <n v="31501"/>
    <x v="64"/>
    <n v="315011399"/>
    <x v="415"/>
    <x v="0"/>
    <x v="0"/>
    <n v="2054"/>
  </r>
  <r>
    <n v="315"/>
    <x v="14"/>
    <n v="31501"/>
    <x v="64"/>
    <n v="315011399"/>
    <x v="415"/>
    <x v="0"/>
    <x v="1"/>
    <n v="497"/>
  </r>
  <r>
    <n v="315"/>
    <x v="14"/>
    <n v="31501"/>
    <x v="64"/>
    <n v="315011399"/>
    <x v="415"/>
    <x v="0"/>
    <x v="2"/>
    <n v="334"/>
  </r>
  <r>
    <n v="315"/>
    <x v="14"/>
    <n v="31501"/>
    <x v="64"/>
    <n v="315011399"/>
    <x v="415"/>
    <x v="1"/>
    <x v="0"/>
    <n v="2208.65398945383"/>
  </r>
  <r>
    <n v="315"/>
    <x v="14"/>
    <n v="31501"/>
    <x v="64"/>
    <n v="315011399"/>
    <x v="415"/>
    <x v="1"/>
    <x v="1"/>
    <n v="425.69383841089501"/>
  </r>
  <r>
    <n v="315"/>
    <x v="14"/>
    <n v="31501"/>
    <x v="64"/>
    <n v="315011399"/>
    <x v="415"/>
    <x v="1"/>
    <x v="2"/>
    <n v="326.07828886944498"/>
  </r>
  <r>
    <n v="315"/>
    <x v="14"/>
    <n v="31501"/>
    <x v="64"/>
    <n v="315011399"/>
    <x v="415"/>
    <x v="2"/>
    <x v="0"/>
    <n v="2329.5399297693102"/>
  </r>
  <r>
    <n v="315"/>
    <x v="14"/>
    <n v="31501"/>
    <x v="64"/>
    <n v="315011399"/>
    <x v="415"/>
    <x v="2"/>
    <x v="1"/>
    <n v="432.914074275877"/>
  </r>
  <r>
    <n v="315"/>
    <x v="14"/>
    <n v="31501"/>
    <x v="64"/>
    <n v="315011399"/>
    <x v="415"/>
    <x v="2"/>
    <x v="2"/>
    <n v="282.66561974212698"/>
  </r>
  <r>
    <n v="315"/>
    <x v="14"/>
    <n v="31501"/>
    <x v="64"/>
    <n v="315011399"/>
    <x v="415"/>
    <x v="3"/>
    <x v="0"/>
    <n v="2403.1835525932802"/>
  </r>
  <r>
    <n v="315"/>
    <x v="14"/>
    <n v="31501"/>
    <x v="64"/>
    <n v="315011399"/>
    <x v="415"/>
    <x v="3"/>
    <x v="1"/>
    <n v="426.81621328358801"/>
  </r>
  <r>
    <n v="315"/>
    <x v="14"/>
    <n v="31501"/>
    <x v="64"/>
    <n v="315011399"/>
    <x v="415"/>
    <x v="3"/>
    <x v="2"/>
    <n v="269.178713537661"/>
  </r>
  <r>
    <n v="315"/>
    <x v="14"/>
    <n v="31501"/>
    <x v="64"/>
    <n v="315011399"/>
    <x v="415"/>
    <x v="4"/>
    <x v="0"/>
    <n v="2447.8922518929799"/>
  </r>
  <r>
    <n v="315"/>
    <x v="14"/>
    <n v="31501"/>
    <x v="64"/>
    <n v="315011399"/>
    <x v="415"/>
    <x v="4"/>
    <x v="1"/>
    <n v="413.22190036955601"/>
  </r>
  <r>
    <n v="315"/>
    <x v="14"/>
    <n v="31501"/>
    <x v="64"/>
    <n v="315011399"/>
    <x v="415"/>
    <x v="4"/>
    <x v="2"/>
    <n v="267.09822768446003"/>
  </r>
  <r>
    <n v="315"/>
    <x v="14"/>
    <n v="31501"/>
    <x v="64"/>
    <n v="315011399"/>
    <x v="415"/>
    <x v="5"/>
    <x v="0"/>
    <n v="2469.3749353673102"/>
  </r>
  <r>
    <n v="315"/>
    <x v="14"/>
    <n v="31501"/>
    <x v="64"/>
    <n v="315011399"/>
    <x v="415"/>
    <x v="5"/>
    <x v="1"/>
    <n v="408.79823317133298"/>
  </r>
  <r>
    <n v="315"/>
    <x v="14"/>
    <n v="31501"/>
    <x v="64"/>
    <n v="315011399"/>
    <x v="415"/>
    <x v="5"/>
    <x v="2"/>
    <n v="257.845133270335"/>
  </r>
  <r>
    <n v="315"/>
    <x v="14"/>
    <n v="31501"/>
    <x v="64"/>
    <n v="315011400"/>
    <x v="416"/>
    <x v="0"/>
    <x v="0"/>
    <n v="5531"/>
  </r>
  <r>
    <n v="315"/>
    <x v="14"/>
    <n v="31501"/>
    <x v="64"/>
    <n v="315011400"/>
    <x v="416"/>
    <x v="0"/>
    <x v="1"/>
    <n v="386"/>
  </r>
  <r>
    <n v="315"/>
    <x v="14"/>
    <n v="31501"/>
    <x v="64"/>
    <n v="315011400"/>
    <x v="416"/>
    <x v="0"/>
    <x v="2"/>
    <n v="391"/>
  </r>
  <r>
    <n v="315"/>
    <x v="14"/>
    <n v="31501"/>
    <x v="64"/>
    <n v="315011400"/>
    <x v="416"/>
    <x v="1"/>
    <x v="0"/>
    <n v="5664.4092759099603"/>
  </r>
  <r>
    <n v="315"/>
    <x v="14"/>
    <n v="31501"/>
    <x v="64"/>
    <n v="315011400"/>
    <x v="416"/>
    <x v="1"/>
    <x v="1"/>
    <n v="425.36285146964701"/>
  </r>
  <r>
    <n v="315"/>
    <x v="14"/>
    <n v="31501"/>
    <x v="64"/>
    <n v="315011400"/>
    <x v="416"/>
    <x v="1"/>
    <x v="2"/>
    <n v="380.33416932892402"/>
  </r>
  <r>
    <n v="315"/>
    <x v="14"/>
    <n v="31501"/>
    <x v="64"/>
    <n v="315011400"/>
    <x v="416"/>
    <x v="2"/>
    <x v="0"/>
    <n v="5718.1848100392399"/>
  </r>
  <r>
    <n v="315"/>
    <x v="14"/>
    <n v="31501"/>
    <x v="64"/>
    <n v="315011400"/>
    <x v="416"/>
    <x v="2"/>
    <x v="1"/>
    <n v="468.64469750588398"/>
  </r>
  <r>
    <n v="315"/>
    <x v="14"/>
    <n v="31501"/>
    <x v="64"/>
    <n v="315011400"/>
    <x v="416"/>
    <x v="2"/>
    <x v="2"/>
    <n v="379.756176102349"/>
  </r>
  <r>
    <n v="315"/>
    <x v="14"/>
    <n v="31501"/>
    <x v="64"/>
    <n v="315011400"/>
    <x v="416"/>
    <x v="3"/>
    <x v="0"/>
    <n v="5743.0300343110503"/>
  </r>
  <r>
    <n v="315"/>
    <x v="14"/>
    <n v="31501"/>
    <x v="64"/>
    <n v="315011400"/>
    <x v="416"/>
    <x v="3"/>
    <x v="1"/>
    <n v="491.95747700303599"/>
  </r>
  <r>
    <n v="315"/>
    <x v="14"/>
    <n v="31501"/>
    <x v="64"/>
    <n v="315011400"/>
    <x v="416"/>
    <x v="3"/>
    <x v="2"/>
    <n v="394.09249147948702"/>
  </r>
  <r>
    <n v="315"/>
    <x v="14"/>
    <n v="31501"/>
    <x v="64"/>
    <n v="315011400"/>
    <x v="416"/>
    <x v="4"/>
    <x v="0"/>
    <n v="5737.7979662738799"/>
  </r>
  <r>
    <n v="315"/>
    <x v="14"/>
    <n v="31501"/>
    <x v="64"/>
    <n v="315011400"/>
    <x v="416"/>
    <x v="4"/>
    <x v="1"/>
    <n v="512.50345320715803"/>
  </r>
  <r>
    <n v="315"/>
    <x v="14"/>
    <n v="31501"/>
    <x v="64"/>
    <n v="315011400"/>
    <x v="416"/>
    <x v="4"/>
    <x v="2"/>
    <n v="404.31666215653303"/>
  </r>
  <r>
    <n v="315"/>
    <x v="14"/>
    <n v="31501"/>
    <x v="64"/>
    <n v="315011400"/>
    <x v="416"/>
    <x v="5"/>
    <x v="0"/>
    <n v="5713.4734654798303"/>
  </r>
  <r>
    <n v="315"/>
    <x v="14"/>
    <n v="31501"/>
    <x v="64"/>
    <n v="315011400"/>
    <x v="416"/>
    <x v="5"/>
    <x v="1"/>
    <n v="517.581557751437"/>
  </r>
  <r>
    <n v="315"/>
    <x v="14"/>
    <n v="31501"/>
    <x v="64"/>
    <n v="315011400"/>
    <x v="416"/>
    <x v="5"/>
    <x v="2"/>
    <n v="414.532806463513"/>
  </r>
  <r>
    <n v="315"/>
    <x v="14"/>
    <n v="31501"/>
    <x v="64"/>
    <n v="315011401"/>
    <x v="417"/>
    <x v="0"/>
    <x v="0"/>
    <n v="2692"/>
  </r>
  <r>
    <n v="315"/>
    <x v="14"/>
    <n v="31501"/>
    <x v="64"/>
    <n v="315011401"/>
    <x v="417"/>
    <x v="0"/>
    <x v="1"/>
    <n v="466"/>
  </r>
  <r>
    <n v="315"/>
    <x v="14"/>
    <n v="31501"/>
    <x v="64"/>
    <n v="315011401"/>
    <x v="417"/>
    <x v="0"/>
    <x v="2"/>
    <n v="374"/>
  </r>
  <r>
    <n v="315"/>
    <x v="14"/>
    <n v="31501"/>
    <x v="64"/>
    <n v="315011401"/>
    <x v="417"/>
    <x v="1"/>
    <x v="0"/>
    <n v="2769.1339151993402"/>
  </r>
  <r>
    <n v="315"/>
    <x v="14"/>
    <n v="31501"/>
    <x v="64"/>
    <n v="315011401"/>
    <x v="417"/>
    <x v="1"/>
    <x v="1"/>
    <n v="389.76106224239601"/>
  </r>
  <r>
    <n v="315"/>
    <x v="14"/>
    <n v="31501"/>
    <x v="64"/>
    <n v="315011401"/>
    <x v="417"/>
    <x v="1"/>
    <x v="2"/>
    <n v="335.247413238673"/>
  </r>
  <r>
    <n v="315"/>
    <x v="14"/>
    <n v="31501"/>
    <x v="64"/>
    <n v="315011401"/>
    <x v="417"/>
    <x v="2"/>
    <x v="0"/>
    <n v="2844.7580935974602"/>
  </r>
  <r>
    <n v="315"/>
    <x v="14"/>
    <n v="31501"/>
    <x v="64"/>
    <n v="315011401"/>
    <x v="417"/>
    <x v="2"/>
    <x v="1"/>
    <n v="382.02912965830802"/>
  </r>
  <r>
    <n v="315"/>
    <x v="14"/>
    <n v="31501"/>
    <x v="64"/>
    <n v="315011401"/>
    <x v="417"/>
    <x v="2"/>
    <x v="2"/>
    <n v="282.45114723717597"/>
  </r>
  <r>
    <n v="315"/>
    <x v="14"/>
    <n v="31501"/>
    <x v="64"/>
    <n v="315011401"/>
    <x v="417"/>
    <x v="3"/>
    <x v="0"/>
    <n v="2867.5383485090001"/>
  </r>
  <r>
    <n v="315"/>
    <x v="14"/>
    <n v="31501"/>
    <x v="64"/>
    <n v="315011401"/>
    <x v="417"/>
    <x v="3"/>
    <x v="1"/>
    <n v="384.81216235271501"/>
  </r>
  <r>
    <n v="315"/>
    <x v="14"/>
    <n v="31501"/>
    <x v="64"/>
    <n v="315011401"/>
    <x v="417"/>
    <x v="3"/>
    <x v="2"/>
    <n v="265.228627090646"/>
  </r>
  <r>
    <n v="315"/>
    <x v="14"/>
    <n v="31501"/>
    <x v="64"/>
    <n v="315011401"/>
    <x v="417"/>
    <x v="4"/>
    <x v="0"/>
    <n v="2864.0655176185801"/>
  </r>
  <r>
    <n v="315"/>
    <x v="14"/>
    <n v="31501"/>
    <x v="64"/>
    <n v="315011401"/>
    <x v="417"/>
    <x v="4"/>
    <x v="1"/>
    <n v="390.96234743175899"/>
  </r>
  <r>
    <n v="315"/>
    <x v="14"/>
    <n v="31501"/>
    <x v="64"/>
    <n v="315011401"/>
    <x v="417"/>
    <x v="4"/>
    <x v="2"/>
    <n v="263.18210141047598"/>
  </r>
  <r>
    <n v="315"/>
    <x v="14"/>
    <n v="31501"/>
    <x v="64"/>
    <n v="315011401"/>
    <x v="417"/>
    <x v="5"/>
    <x v="0"/>
    <n v="2852.1307456107702"/>
  </r>
  <r>
    <n v="315"/>
    <x v="14"/>
    <n v="31501"/>
    <x v="64"/>
    <n v="315011401"/>
    <x v="417"/>
    <x v="5"/>
    <x v="1"/>
    <n v="389.04890903456499"/>
  </r>
  <r>
    <n v="315"/>
    <x v="14"/>
    <n v="31501"/>
    <x v="64"/>
    <n v="315011401"/>
    <x v="417"/>
    <x v="5"/>
    <x v="2"/>
    <n v="266.61317214667503"/>
  </r>
  <r>
    <n v="315"/>
    <x v="14"/>
    <n v="31501"/>
    <x v="64"/>
    <n v="315011402"/>
    <x v="418"/>
    <x v="0"/>
    <x v="0"/>
    <n v="3247"/>
  </r>
  <r>
    <n v="315"/>
    <x v="14"/>
    <n v="31501"/>
    <x v="64"/>
    <n v="315011402"/>
    <x v="418"/>
    <x v="0"/>
    <x v="1"/>
    <n v="765"/>
  </r>
  <r>
    <n v="315"/>
    <x v="14"/>
    <n v="31501"/>
    <x v="64"/>
    <n v="315011402"/>
    <x v="418"/>
    <x v="0"/>
    <x v="2"/>
    <n v="282"/>
  </r>
  <r>
    <n v="315"/>
    <x v="14"/>
    <n v="31501"/>
    <x v="64"/>
    <n v="315011402"/>
    <x v="418"/>
    <x v="1"/>
    <x v="0"/>
    <n v="3251.3667612827799"/>
  </r>
  <r>
    <n v="315"/>
    <x v="14"/>
    <n v="31501"/>
    <x v="64"/>
    <n v="315011402"/>
    <x v="418"/>
    <x v="1"/>
    <x v="1"/>
    <n v="721.70880612874998"/>
  </r>
  <r>
    <n v="315"/>
    <x v="14"/>
    <n v="31501"/>
    <x v="64"/>
    <n v="315011402"/>
    <x v="418"/>
    <x v="1"/>
    <x v="2"/>
    <n v="340.42894311156101"/>
  </r>
  <r>
    <n v="315"/>
    <x v="14"/>
    <n v="31501"/>
    <x v="64"/>
    <n v="315011402"/>
    <x v="418"/>
    <x v="2"/>
    <x v="0"/>
    <n v="3358.3662630849199"/>
  </r>
  <r>
    <n v="315"/>
    <x v="14"/>
    <n v="31501"/>
    <x v="64"/>
    <n v="315011402"/>
    <x v="418"/>
    <x v="2"/>
    <x v="1"/>
    <n v="651.55464896707804"/>
  </r>
  <r>
    <n v="315"/>
    <x v="14"/>
    <n v="31501"/>
    <x v="64"/>
    <n v="315011402"/>
    <x v="418"/>
    <x v="2"/>
    <x v="2"/>
    <n v="320.38574433142497"/>
  </r>
  <r>
    <n v="315"/>
    <x v="14"/>
    <n v="31501"/>
    <x v="64"/>
    <n v="315011402"/>
    <x v="418"/>
    <x v="3"/>
    <x v="0"/>
    <n v="3421.8993589553302"/>
  </r>
  <r>
    <n v="315"/>
    <x v="14"/>
    <n v="31501"/>
    <x v="64"/>
    <n v="315011402"/>
    <x v="418"/>
    <x v="3"/>
    <x v="1"/>
    <n v="636.25859901894103"/>
  </r>
  <r>
    <n v="315"/>
    <x v="14"/>
    <n v="31501"/>
    <x v="64"/>
    <n v="315011402"/>
    <x v="418"/>
    <x v="3"/>
    <x v="2"/>
    <n v="279.95823062725901"/>
  </r>
  <r>
    <n v="315"/>
    <x v="14"/>
    <n v="31501"/>
    <x v="64"/>
    <n v="315011402"/>
    <x v="418"/>
    <x v="4"/>
    <x v="0"/>
    <n v="3414.2275912099799"/>
  </r>
  <r>
    <n v="315"/>
    <x v="14"/>
    <n v="31501"/>
    <x v="64"/>
    <n v="315011402"/>
    <x v="418"/>
    <x v="4"/>
    <x v="1"/>
    <n v="654.12353752548404"/>
  </r>
  <r>
    <n v="315"/>
    <x v="14"/>
    <n v="31501"/>
    <x v="64"/>
    <n v="315011402"/>
    <x v="418"/>
    <x v="4"/>
    <x v="2"/>
    <n v="266.69593598002399"/>
  </r>
  <r>
    <n v="315"/>
    <x v="14"/>
    <n v="31501"/>
    <x v="64"/>
    <n v="315011402"/>
    <x v="418"/>
    <x v="5"/>
    <x v="0"/>
    <n v="3385.62395393926"/>
  </r>
  <r>
    <n v="315"/>
    <x v="14"/>
    <n v="31501"/>
    <x v="64"/>
    <n v="315011402"/>
    <x v="418"/>
    <x v="5"/>
    <x v="1"/>
    <n v="659.23968091009601"/>
  </r>
  <r>
    <n v="315"/>
    <x v="14"/>
    <n v="31501"/>
    <x v="64"/>
    <n v="315011402"/>
    <x v="418"/>
    <x v="5"/>
    <x v="2"/>
    <n v="274.14369804754699"/>
  </r>
  <r>
    <n v="315"/>
    <x v="14"/>
    <n v="31501"/>
    <x v="64"/>
    <n v="315011403"/>
    <x v="419"/>
    <x v="0"/>
    <x v="0"/>
    <n v="3334"/>
  </r>
  <r>
    <n v="315"/>
    <x v="14"/>
    <n v="31501"/>
    <x v="64"/>
    <n v="315011403"/>
    <x v="419"/>
    <x v="0"/>
    <x v="1"/>
    <n v="497"/>
  </r>
  <r>
    <n v="315"/>
    <x v="14"/>
    <n v="31501"/>
    <x v="64"/>
    <n v="315011403"/>
    <x v="419"/>
    <x v="0"/>
    <x v="2"/>
    <n v="346"/>
  </r>
  <r>
    <n v="315"/>
    <x v="14"/>
    <n v="31501"/>
    <x v="64"/>
    <n v="315011403"/>
    <x v="419"/>
    <x v="1"/>
    <x v="0"/>
    <n v="3539.7222247875402"/>
  </r>
  <r>
    <n v="315"/>
    <x v="14"/>
    <n v="31501"/>
    <x v="64"/>
    <n v="315011403"/>
    <x v="419"/>
    <x v="1"/>
    <x v="1"/>
    <n v="473.08781978867398"/>
  </r>
  <r>
    <n v="315"/>
    <x v="14"/>
    <n v="31501"/>
    <x v="64"/>
    <n v="315011403"/>
    <x v="419"/>
    <x v="1"/>
    <x v="2"/>
    <n v="310.47423672489703"/>
  </r>
  <r>
    <n v="315"/>
    <x v="14"/>
    <n v="31501"/>
    <x v="64"/>
    <n v="315011403"/>
    <x v="419"/>
    <x v="2"/>
    <x v="0"/>
    <n v="3737.2251562697502"/>
  </r>
  <r>
    <n v="315"/>
    <x v="14"/>
    <n v="31501"/>
    <x v="64"/>
    <n v="315011403"/>
    <x v="419"/>
    <x v="2"/>
    <x v="1"/>
    <n v="472.35406164888298"/>
  </r>
  <r>
    <n v="315"/>
    <x v="14"/>
    <n v="31501"/>
    <x v="64"/>
    <n v="315011403"/>
    <x v="419"/>
    <x v="2"/>
    <x v="2"/>
    <n v="285.71399513817897"/>
  </r>
  <r>
    <n v="315"/>
    <x v="14"/>
    <n v="31501"/>
    <x v="64"/>
    <n v="315011403"/>
    <x v="419"/>
    <x v="3"/>
    <x v="0"/>
    <n v="3871.69040523577"/>
  </r>
  <r>
    <n v="315"/>
    <x v="14"/>
    <n v="31501"/>
    <x v="64"/>
    <n v="315011403"/>
    <x v="419"/>
    <x v="3"/>
    <x v="1"/>
    <n v="466.94960179044699"/>
  </r>
  <r>
    <n v="315"/>
    <x v="14"/>
    <n v="31501"/>
    <x v="64"/>
    <n v="315011403"/>
    <x v="419"/>
    <x v="3"/>
    <x v="2"/>
    <n v="274.17942990275401"/>
  </r>
  <r>
    <n v="315"/>
    <x v="14"/>
    <n v="31501"/>
    <x v="64"/>
    <n v="315011403"/>
    <x v="419"/>
    <x v="4"/>
    <x v="0"/>
    <n v="3949.2691915399701"/>
  </r>
  <r>
    <n v="315"/>
    <x v="14"/>
    <n v="31501"/>
    <x v="64"/>
    <n v="315011403"/>
    <x v="419"/>
    <x v="4"/>
    <x v="1"/>
    <n v="469.630400618127"/>
  </r>
  <r>
    <n v="315"/>
    <x v="14"/>
    <n v="31501"/>
    <x v="64"/>
    <n v="315011403"/>
    <x v="419"/>
    <x v="4"/>
    <x v="2"/>
    <n v="267.49422378456001"/>
  </r>
  <r>
    <n v="315"/>
    <x v="14"/>
    <n v="31501"/>
    <x v="64"/>
    <n v="315011403"/>
    <x v="419"/>
    <x v="5"/>
    <x v="0"/>
    <n v="3991.8243422352798"/>
  </r>
  <r>
    <n v="315"/>
    <x v="14"/>
    <n v="31501"/>
    <x v="64"/>
    <n v="315011403"/>
    <x v="419"/>
    <x v="5"/>
    <x v="1"/>
    <n v="465.00876594563499"/>
  </r>
  <r>
    <n v="315"/>
    <x v="14"/>
    <n v="31501"/>
    <x v="64"/>
    <n v="315011403"/>
    <x v="419"/>
    <x v="5"/>
    <x v="2"/>
    <n v="266.69347948918403"/>
  </r>
  <r>
    <n v="315"/>
    <x v="14"/>
    <n v="31502"/>
    <x v="65"/>
    <n v="315021404"/>
    <x v="420"/>
    <x v="0"/>
    <x v="0"/>
    <n v="4045"/>
  </r>
  <r>
    <n v="315"/>
    <x v="14"/>
    <n v="31502"/>
    <x v="65"/>
    <n v="315021404"/>
    <x v="420"/>
    <x v="0"/>
    <x v="1"/>
    <n v="592"/>
  </r>
  <r>
    <n v="315"/>
    <x v="14"/>
    <n v="31502"/>
    <x v="65"/>
    <n v="315021404"/>
    <x v="420"/>
    <x v="0"/>
    <x v="2"/>
    <n v="450"/>
  </r>
  <r>
    <n v="315"/>
    <x v="14"/>
    <n v="31502"/>
    <x v="65"/>
    <n v="315021404"/>
    <x v="420"/>
    <x v="1"/>
    <x v="0"/>
    <n v="4243.8622214414199"/>
  </r>
  <r>
    <n v="315"/>
    <x v="14"/>
    <n v="31502"/>
    <x v="65"/>
    <n v="315021404"/>
    <x v="420"/>
    <x v="1"/>
    <x v="1"/>
    <n v="624.33306174560505"/>
  </r>
  <r>
    <n v="315"/>
    <x v="14"/>
    <n v="31502"/>
    <x v="65"/>
    <n v="315021404"/>
    <x v="420"/>
    <x v="1"/>
    <x v="2"/>
    <n v="455.84753309675398"/>
  </r>
  <r>
    <n v="315"/>
    <x v="14"/>
    <n v="31502"/>
    <x v="65"/>
    <n v="315021404"/>
    <x v="420"/>
    <x v="2"/>
    <x v="0"/>
    <n v="4317.9328774608803"/>
  </r>
  <r>
    <n v="315"/>
    <x v="14"/>
    <n v="31502"/>
    <x v="65"/>
    <n v="315021404"/>
    <x v="420"/>
    <x v="2"/>
    <x v="1"/>
    <n v="648.91406766190903"/>
  </r>
  <r>
    <n v="315"/>
    <x v="14"/>
    <n v="31502"/>
    <x v="65"/>
    <n v="315021404"/>
    <x v="420"/>
    <x v="2"/>
    <x v="2"/>
    <n v="445.72521828539101"/>
  </r>
  <r>
    <n v="315"/>
    <x v="14"/>
    <n v="31502"/>
    <x v="65"/>
    <n v="315021404"/>
    <x v="420"/>
    <x v="3"/>
    <x v="0"/>
    <n v="4388.3299266354697"/>
  </r>
  <r>
    <n v="315"/>
    <x v="14"/>
    <n v="31502"/>
    <x v="65"/>
    <n v="315021404"/>
    <x v="420"/>
    <x v="3"/>
    <x v="1"/>
    <n v="656.13012316848403"/>
  </r>
  <r>
    <n v="315"/>
    <x v="14"/>
    <n v="31502"/>
    <x v="65"/>
    <n v="315021404"/>
    <x v="420"/>
    <x v="3"/>
    <x v="2"/>
    <n v="452.31556634847198"/>
  </r>
  <r>
    <n v="315"/>
    <x v="14"/>
    <n v="31502"/>
    <x v="65"/>
    <n v="315021404"/>
    <x v="420"/>
    <x v="4"/>
    <x v="0"/>
    <n v="4436.18718411604"/>
  </r>
  <r>
    <n v="315"/>
    <x v="14"/>
    <n v="31502"/>
    <x v="65"/>
    <n v="315021404"/>
    <x v="420"/>
    <x v="4"/>
    <x v="1"/>
    <n v="673.42707577141095"/>
  </r>
  <r>
    <n v="315"/>
    <x v="14"/>
    <n v="31502"/>
    <x v="65"/>
    <n v="315021404"/>
    <x v="420"/>
    <x v="4"/>
    <x v="2"/>
    <n v="454.05610229489002"/>
  </r>
  <r>
    <n v="315"/>
    <x v="14"/>
    <n v="31502"/>
    <x v="65"/>
    <n v="315021404"/>
    <x v="420"/>
    <x v="5"/>
    <x v="0"/>
    <n v="4463.5469639211797"/>
  </r>
  <r>
    <n v="315"/>
    <x v="14"/>
    <n v="31502"/>
    <x v="65"/>
    <n v="315021404"/>
    <x v="420"/>
    <x v="5"/>
    <x v="1"/>
    <n v="683.69324735526402"/>
  </r>
  <r>
    <n v="315"/>
    <x v="14"/>
    <n v="31502"/>
    <x v="65"/>
    <n v="315021404"/>
    <x v="420"/>
    <x v="5"/>
    <x v="2"/>
    <n v="462.049154183545"/>
  </r>
  <r>
    <n v="315"/>
    <x v="14"/>
    <n v="31502"/>
    <x v="65"/>
    <n v="315021405"/>
    <x v="421"/>
    <x v="0"/>
    <x v="0"/>
    <n v="15121"/>
  </r>
  <r>
    <n v="315"/>
    <x v="14"/>
    <n v="31502"/>
    <x v="65"/>
    <n v="315021405"/>
    <x v="421"/>
    <x v="0"/>
    <x v="1"/>
    <n v="2086"/>
  </r>
  <r>
    <n v="315"/>
    <x v="14"/>
    <n v="31502"/>
    <x v="65"/>
    <n v="315021405"/>
    <x v="421"/>
    <x v="0"/>
    <x v="2"/>
    <n v="1591"/>
  </r>
  <r>
    <n v="315"/>
    <x v="14"/>
    <n v="31502"/>
    <x v="65"/>
    <n v="315021405"/>
    <x v="421"/>
    <x v="1"/>
    <x v="0"/>
    <n v="15033.3925680712"/>
  </r>
  <r>
    <n v="315"/>
    <x v="14"/>
    <n v="31502"/>
    <x v="65"/>
    <n v="315021405"/>
    <x v="421"/>
    <x v="1"/>
    <x v="1"/>
    <n v="1760.7242681830801"/>
  </r>
  <r>
    <n v="315"/>
    <x v="14"/>
    <n v="31502"/>
    <x v="65"/>
    <n v="315021405"/>
    <x v="421"/>
    <x v="1"/>
    <x v="2"/>
    <n v="1278.63983991647"/>
  </r>
  <r>
    <n v="315"/>
    <x v="14"/>
    <n v="31502"/>
    <x v="65"/>
    <n v="315021405"/>
    <x v="421"/>
    <x v="2"/>
    <x v="0"/>
    <n v="15163.2516835841"/>
  </r>
  <r>
    <n v="315"/>
    <x v="14"/>
    <n v="31502"/>
    <x v="65"/>
    <n v="315021405"/>
    <x v="421"/>
    <x v="2"/>
    <x v="1"/>
    <n v="1721.38432371729"/>
  </r>
  <r>
    <n v="315"/>
    <x v="14"/>
    <n v="31502"/>
    <x v="65"/>
    <n v="315021405"/>
    <x v="421"/>
    <x v="2"/>
    <x v="2"/>
    <n v="1102.24631032303"/>
  </r>
  <r>
    <n v="315"/>
    <x v="14"/>
    <n v="31502"/>
    <x v="65"/>
    <n v="315021405"/>
    <x v="421"/>
    <x v="3"/>
    <x v="0"/>
    <n v="15105.5669980437"/>
  </r>
  <r>
    <n v="315"/>
    <x v="14"/>
    <n v="31502"/>
    <x v="65"/>
    <n v="315021405"/>
    <x v="421"/>
    <x v="3"/>
    <x v="1"/>
    <n v="1700.57783544422"/>
  </r>
  <r>
    <n v="315"/>
    <x v="14"/>
    <n v="31502"/>
    <x v="65"/>
    <n v="315021405"/>
    <x v="421"/>
    <x v="3"/>
    <x v="2"/>
    <n v="1025.6467110235801"/>
  </r>
  <r>
    <n v="315"/>
    <x v="14"/>
    <n v="31502"/>
    <x v="65"/>
    <n v="315021405"/>
    <x v="421"/>
    <x v="4"/>
    <x v="0"/>
    <n v="14978.282994699901"/>
  </r>
  <r>
    <n v="315"/>
    <x v="14"/>
    <n v="31502"/>
    <x v="65"/>
    <n v="315021405"/>
    <x v="421"/>
    <x v="4"/>
    <x v="1"/>
    <n v="1699.6196630468301"/>
  </r>
  <r>
    <n v="315"/>
    <x v="14"/>
    <n v="31502"/>
    <x v="65"/>
    <n v="315021405"/>
    <x v="421"/>
    <x v="4"/>
    <x v="2"/>
    <n v="995.64732162740404"/>
  </r>
  <r>
    <n v="315"/>
    <x v="14"/>
    <n v="31502"/>
    <x v="65"/>
    <n v="315021405"/>
    <x v="421"/>
    <x v="5"/>
    <x v="0"/>
    <n v="14836.2799249442"/>
  </r>
  <r>
    <n v="315"/>
    <x v="14"/>
    <n v="31502"/>
    <x v="65"/>
    <n v="315021405"/>
    <x v="421"/>
    <x v="5"/>
    <x v="1"/>
    <n v="1680.0234213481399"/>
  </r>
  <r>
    <n v="315"/>
    <x v="14"/>
    <n v="31502"/>
    <x v="65"/>
    <n v="315021405"/>
    <x v="421"/>
    <x v="5"/>
    <x v="2"/>
    <n v="991.57493223478696"/>
  </r>
  <r>
    <n v="315"/>
    <x v="14"/>
    <n v="31502"/>
    <x v="65"/>
    <n v="315021406"/>
    <x v="422"/>
    <x v="0"/>
    <x v="0"/>
    <n v="3521"/>
  </r>
  <r>
    <n v="315"/>
    <x v="14"/>
    <n v="31502"/>
    <x v="65"/>
    <n v="315021406"/>
    <x v="422"/>
    <x v="0"/>
    <x v="1"/>
    <n v="379"/>
  </r>
  <r>
    <n v="315"/>
    <x v="14"/>
    <n v="31502"/>
    <x v="65"/>
    <n v="315021406"/>
    <x v="422"/>
    <x v="0"/>
    <x v="2"/>
    <n v="218"/>
  </r>
  <r>
    <n v="315"/>
    <x v="14"/>
    <n v="31502"/>
    <x v="65"/>
    <n v="315021406"/>
    <x v="422"/>
    <x v="1"/>
    <x v="0"/>
    <n v="3715.95330842154"/>
  </r>
  <r>
    <n v="315"/>
    <x v="14"/>
    <n v="31502"/>
    <x v="65"/>
    <n v="315021406"/>
    <x v="422"/>
    <x v="1"/>
    <x v="1"/>
    <n v="369.97300177235502"/>
  </r>
  <r>
    <n v="315"/>
    <x v="14"/>
    <n v="31502"/>
    <x v="65"/>
    <n v="315021406"/>
    <x v="422"/>
    <x v="1"/>
    <x v="2"/>
    <n v="257.81071723620403"/>
  </r>
  <r>
    <n v="315"/>
    <x v="14"/>
    <n v="31502"/>
    <x v="65"/>
    <n v="315021406"/>
    <x v="422"/>
    <x v="2"/>
    <x v="0"/>
    <n v="3811.1679404249699"/>
  </r>
  <r>
    <n v="315"/>
    <x v="14"/>
    <n v="31502"/>
    <x v="65"/>
    <n v="315021406"/>
    <x v="422"/>
    <x v="2"/>
    <x v="1"/>
    <n v="355.37258257610603"/>
  </r>
  <r>
    <n v="315"/>
    <x v="14"/>
    <n v="31502"/>
    <x v="65"/>
    <n v="315021406"/>
    <x v="422"/>
    <x v="2"/>
    <x v="2"/>
    <n v="250.851982906796"/>
  </r>
  <r>
    <n v="315"/>
    <x v="14"/>
    <n v="31502"/>
    <x v="65"/>
    <n v="315021406"/>
    <x v="422"/>
    <x v="3"/>
    <x v="0"/>
    <n v="3876.6538798204901"/>
  </r>
  <r>
    <n v="315"/>
    <x v="14"/>
    <n v="31502"/>
    <x v="65"/>
    <n v="315021406"/>
    <x v="422"/>
    <x v="3"/>
    <x v="1"/>
    <n v="351.477009546403"/>
  </r>
  <r>
    <n v="315"/>
    <x v="14"/>
    <n v="31502"/>
    <x v="65"/>
    <n v="315021406"/>
    <x v="422"/>
    <x v="3"/>
    <x v="2"/>
    <n v="236.048784418304"/>
  </r>
  <r>
    <n v="315"/>
    <x v="14"/>
    <n v="31502"/>
    <x v="65"/>
    <n v="315021406"/>
    <x v="422"/>
    <x v="4"/>
    <x v="0"/>
    <n v="3902.4271514709999"/>
  </r>
  <r>
    <n v="315"/>
    <x v="14"/>
    <n v="31502"/>
    <x v="65"/>
    <n v="315021406"/>
    <x v="422"/>
    <x v="4"/>
    <x v="1"/>
    <n v="353.40242883002401"/>
  </r>
  <r>
    <n v="315"/>
    <x v="14"/>
    <n v="31502"/>
    <x v="65"/>
    <n v="315021406"/>
    <x v="422"/>
    <x v="4"/>
    <x v="2"/>
    <n v="231.693882605102"/>
  </r>
  <r>
    <n v="315"/>
    <x v="14"/>
    <n v="31502"/>
    <x v="65"/>
    <n v="315021406"/>
    <x v="422"/>
    <x v="5"/>
    <x v="0"/>
    <n v="3918.79511138831"/>
  </r>
  <r>
    <n v="315"/>
    <x v="14"/>
    <n v="31502"/>
    <x v="65"/>
    <n v="315021406"/>
    <x v="422"/>
    <x v="5"/>
    <x v="1"/>
    <n v="351.27863838173698"/>
  </r>
  <r>
    <n v="315"/>
    <x v="14"/>
    <n v="31502"/>
    <x v="65"/>
    <n v="315021406"/>
    <x v="422"/>
    <x v="5"/>
    <x v="2"/>
    <n v="232.734753231442"/>
  </r>
  <r>
    <n v="315"/>
    <x v="14"/>
    <n v="31502"/>
    <x v="65"/>
    <n v="315021407"/>
    <x v="423"/>
    <x v="0"/>
    <x v="0"/>
    <n v="2713"/>
  </r>
  <r>
    <n v="315"/>
    <x v="14"/>
    <n v="31502"/>
    <x v="65"/>
    <n v="315021407"/>
    <x v="423"/>
    <x v="0"/>
    <x v="1"/>
    <n v="305"/>
  </r>
  <r>
    <n v="315"/>
    <x v="14"/>
    <n v="31502"/>
    <x v="65"/>
    <n v="315021407"/>
    <x v="423"/>
    <x v="0"/>
    <x v="2"/>
    <n v="110"/>
  </r>
  <r>
    <n v="315"/>
    <x v="14"/>
    <n v="31502"/>
    <x v="65"/>
    <n v="315021407"/>
    <x v="423"/>
    <x v="1"/>
    <x v="0"/>
    <n v="2811.0188421951798"/>
  </r>
  <r>
    <n v="315"/>
    <x v="14"/>
    <n v="31502"/>
    <x v="65"/>
    <n v="315021407"/>
    <x v="423"/>
    <x v="1"/>
    <x v="1"/>
    <n v="265.29978418227898"/>
  </r>
  <r>
    <n v="315"/>
    <x v="14"/>
    <n v="31502"/>
    <x v="65"/>
    <n v="315021407"/>
    <x v="423"/>
    <x v="1"/>
    <x v="2"/>
    <n v="113.504210209864"/>
  </r>
  <r>
    <n v="315"/>
    <x v="14"/>
    <n v="31502"/>
    <x v="65"/>
    <n v="315021407"/>
    <x v="423"/>
    <x v="2"/>
    <x v="0"/>
    <n v="2857.1016504557201"/>
  </r>
  <r>
    <n v="315"/>
    <x v="14"/>
    <n v="31502"/>
    <x v="65"/>
    <n v="315021407"/>
    <x v="423"/>
    <x v="2"/>
    <x v="1"/>
    <n v="240.61662413429701"/>
  </r>
  <r>
    <n v="315"/>
    <x v="14"/>
    <n v="31502"/>
    <x v="65"/>
    <n v="315021407"/>
    <x v="423"/>
    <x v="2"/>
    <x v="2"/>
    <n v="99.558723136199305"/>
  </r>
  <r>
    <n v="315"/>
    <x v="14"/>
    <n v="31502"/>
    <x v="65"/>
    <n v="315021407"/>
    <x v="423"/>
    <x v="3"/>
    <x v="0"/>
    <n v="2882.8308826321099"/>
  </r>
  <r>
    <n v="315"/>
    <x v="14"/>
    <n v="31502"/>
    <x v="65"/>
    <n v="315021407"/>
    <x v="423"/>
    <x v="3"/>
    <x v="1"/>
    <n v="234.021452230633"/>
  </r>
  <r>
    <n v="315"/>
    <x v="14"/>
    <n v="31502"/>
    <x v="65"/>
    <n v="315021407"/>
    <x v="423"/>
    <x v="3"/>
    <x v="2"/>
    <n v="87.9353259501016"/>
  </r>
  <r>
    <n v="315"/>
    <x v="14"/>
    <n v="31502"/>
    <x v="65"/>
    <n v="315021407"/>
    <x v="423"/>
    <x v="4"/>
    <x v="0"/>
    <n v="2898.9110112887101"/>
  </r>
  <r>
    <n v="315"/>
    <x v="14"/>
    <n v="31502"/>
    <x v="65"/>
    <n v="315021407"/>
    <x v="423"/>
    <x v="4"/>
    <x v="1"/>
    <n v="230.30918128676501"/>
  </r>
  <r>
    <n v="315"/>
    <x v="14"/>
    <n v="31502"/>
    <x v="65"/>
    <n v="315021407"/>
    <x v="423"/>
    <x v="4"/>
    <x v="2"/>
    <n v="84.464637716312396"/>
  </r>
  <r>
    <n v="315"/>
    <x v="14"/>
    <n v="31502"/>
    <x v="65"/>
    <n v="315021407"/>
    <x v="423"/>
    <x v="5"/>
    <x v="0"/>
    <n v="2914.51610947991"/>
  </r>
  <r>
    <n v="315"/>
    <x v="14"/>
    <n v="31502"/>
    <x v="65"/>
    <n v="315021407"/>
    <x v="423"/>
    <x v="5"/>
    <x v="1"/>
    <n v="223.17980363620299"/>
  </r>
  <r>
    <n v="315"/>
    <x v="14"/>
    <n v="31502"/>
    <x v="65"/>
    <n v="315021407"/>
    <x v="423"/>
    <x v="5"/>
    <x v="2"/>
    <n v="84.194690914356499"/>
  </r>
  <r>
    <n v="315"/>
    <x v="14"/>
    <n v="31503"/>
    <x v="66"/>
    <n v="315031408"/>
    <x v="424"/>
    <x v="0"/>
    <x v="0"/>
    <n v="4054"/>
  </r>
  <r>
    <n v="315"/>
    <x v="14"/>
    <n v="31503"/>
    <x v="66"/>
    <n v="315031408"/>
    <x v="424"/>
    <x v="0"/>
    <x v="1"/>
    <n v="451"/>
  </r>
  <r>
    <n v="315"/>
    <x v="14"/>
    <n v="31503"/>
    <x v="66"/>
    <n v="315031408"/>
    <x v="424"/>
    <x v="0"/>
    <x v="2"/>
    <n v="276"/>
  </r>
  <r>
    <n v="315"/>
    <x v="14"/>
    <n v="31503"/>
    <x v="66"/>
    <n v="315031408"/>
    <x v="424"/>
    <x v="1"/>
    <x v="0"/>
    <n v="4309.9593549893898"/>
  </r>
  <r>
    <n v="315"/>
    <x v="14"/>
    <n v="31503"/>
    <x v="66"/>
    <n v="315031408"/>
    <x v="424"/>
    <x v="1"/>
    <x v="1"/>
    <n v="348.75216913907201"/>
  </r>
  <r>
    <n v="315"/>
    <x v="14"/>
    <n v="31503"/>
    <x v="66"/>
    <n v="315031408"/>
    <x v="424"/>
    <x v="1"/>
    <x v="2"/>
    <n v="280.88319264169297"/>
  </r>
  <r>
    <n v="315"/>
    <x v="14"/>
    <n v="31503"/>
    <x v="66"/>
    <n v="315031408"/>
    <x v="424"/>
    <x v="2"/>
    <x v="0"/>
    <n v="4390.8923529731001"/>
  </r>
  <r>
    <n v="315"/>
    <x v="14"/>
    <n v="31503"/>
    <x v="66"/>
    <n v="315031408"/>
    <x v="424"/>
    <x v="2"/>
    <x v="1"/>
    <n v="328.07384754115799"/>
  </r>
  <r>
    <n v="315"/>
    <x v="14"/>
    <n v="31503"/>
    <x v="66"/>
    <n v="315031408"/>
    <x v="424"/>
    <x v="2"/>
    <x v="2"/>
    <n v="232.20040862085099"/>
  </r>
  <r>
    <n v="315"/>
    <x v="14"/>
    <n v="31503"/>
    <x v="66"/>
    <n v="315031408"/>
    <x v="424"/>
    <x v="3"/>
    <x v="0"/>
    <n v="4431.3080388341596"/>
  </r>
  <r>
    <n v="315"/>
    <x v="14"/>
    <n v="31503"/>
    <x v="66"/>
    <n v="315031408"/>
    <x v="424"/>
    <x v="3"/>
    <x v="1"/>
    <n v="325.13900987897898"/>
  </r>
  <r>
    <n v="315"/>
    <x v="14"/>
    <n v="31503"/>
    <x v="66"/>
    <n v="315031408"/>
    <x v="424"/>
    <x v="3"/>
    <x v="2"/>
    <n v="207.41724909037401"/>
  </r>
  <r>
    <n v="315"/>
    <x v="14"/>
    <n v="31503"/>
    <x v="66"/>
    <n v="315031408"/>
    <x v="424"/>
    <x v="4"/>
    <x v="0"/>
    <n v="4449.3804468386397"/>
  </r>
  <r>
    <n v="315"/>
    <x v="14"/>
    <n v="31503"/>
    <x v="66"/>
    <n v="315031408"/>
    <x v="424"/>
    <x v="4"/>
    <x v="1"/>
    <n v="322.51213404284999"/>
  </r>
  <r>
    <n v="315"/>
    <x v="14"/>
    <n v="31503"/>
    <x v="66"/>
    <n v="315031408"/>
    <x v="424"/>
    <x v="4"/>
    <x v="2"/>
    <n v="201.235141024104"/>
  </r>
  <r>
    <n v="315"/>
    <x v="14"/>
    <n v="31503"/>
    <x v="66"/>
    <n v="315031408"/>
    <x v="424"/>
    <x v="5"/>
    <x v="0"/>
    <n v="4461.4541528449199"/>
  </r>
  <r>
    <n v="315"/>
    <x v="14"/>
    <n v="31503"/>
    <x v="66"/>
    <n v="315031408"/>
    <x v="424"/>
    <x v="5"/>
    <x v="1"/>
    <n v="317.05259071804301"/>
  </r>
  <r>
    <n v="315"/>
    <x v="14"/>
    <n v="31503"/>
    <x v="66"/>
    <n v="315031408"/>
    <x v="424"/>
    <x v="5"/>
    <x v="2"/>
    <n v="198.04843099705801"/>
  </r>
  <r>
    <n v="315"/>
    <x v="14"/>
    <n v="31503"/>
    <x v="66"/>
    <n v="315031409"/>
    <x v="425"/>
    <x v="0"/>
    <x v="0"/>
    <n v="3414"/>
  </r>
  <r>
    <n v="315"/>
    <x v="14"/>
    <n v="31503"/>
    <x v="66"/>
    <n v="315031409"/>
    <x v="425"/>
    <x v="0"/>
    <x v="1"/>
    <n v="347"/>
  </r>
  <r>
    <n v="315"/>
    <x v="14"/>
    <n v="31503"/>
    <x v="66"/>
    <n v="315031409"/>
    <x v="425"/>
    <x v="0"/>
    <x v="2"/>
    <n v="248"/>
  </r>
  <r>
    <n v="315"/>
    <x v="14"/>
    <n v="31503"/>
    <x v="66"/>
    <n v="315031409"/>
    <x v="425"/>
    <x v="1"/>
    <x v="0"/>
    <n v="3502.8019383864898"/>
  </r>
  <r>
    <n v="315"/>
    <x v="14"/>
    <n v="31503"/>
    <x v="66"/>
    <n v="315031409"/>
    <x v="425"/>
    <x v="1"/>
    <x v="1"/>
    <n v="298.64865922052599"/>
  </r>
  <r>
    <n v="315"/>
    <x v="14"/>
    <n v="31503"/>
    <x v="66"/>
    <n v="315031409"/>
    <x v="425"/>
    <x v="1"/>
    <x v="2"/>
    <n v="215.62382081304901"/>
  </r>
  <r>
    <n v="315"/>
    <x v="14"/>
    <n v="31503"/>
    <x v="66"/>
    <n v="315031409"/>
    <x v="425"/>
    <x v="2"/>
    <x v="0"/>
    <n v="3543.8684267850299"/>
  </r>
  <r>
    <n v="315"/>
    <x v="14"/>
    <n v="31503"/>
    <x v="66"/>
    <n v="315031409"/>
    <x v="425"/>
    <x v="2"/>
    <x v="1"/>
    <n v="286.79060958122"/>
  </r>
  <r>
    <n v="315"/>
    <x v="14"/>
    <n v="31503"/>
    <x v="66"/>
    <n v="315031409"/>
    <x v="425"/>
    <x v="2"/>
    <x v="2"/>
    <n v="188.992729640052"/>
  </r>
  <r>
    <n v="315"/>
    <x v="14"/>
    <n v="31503"/>
    <x v="66"/>
    <n v="315031409"/>
    <x v="425"/>
    <x v="3"/>
    <x v="0"/>
    <n v="3559.2950800579001"/>
  </r>
  <r>
    <n v="315"/>
    <x v="14"/>
    <n v="31503"/>
    <x v="66"/>
    <n v="315031409"/>
    <x v="425"/>
    <x v="3"/>
    <x v="1"/>
    <n v="287.83033203193202"/>
  </r>
  <r>
    <n v="315"/>
    <x v="14"/>
    <n v="31503"/>
    <x v="66"/>
    <n v="315031409"/>
    <x v="425"/>
    <x v="3"/>
    <x v="2"/>
    <n v="174.02151931007199"/>
  </r>
  <r>
    <n v="315"/>
    <x v="14"/>
    <n v="31503"/>
    <x v="66"/>
    <n v="315031409"/>
    <x v="425"/>
    <x v="4"/>
    <x v="0"/>
    <n v="3560.0398345294898"/>
  </r>
  <r>
    <n v="315"/>
    <x v="14"/>
    <n v="31503"/>
    <x v="66"/>
    <n v="315031409"/>
    <x v="425"/>
    <x v="4"/>
    <x v="1"/>
    <n v="290.74725352167297"/>
  </r>
  <r>
    <n v="315"/>
    <x v="14"/>
    <n v="31503"/>
    <x v="66"/>
    <n v="315031409"/>
    <x v="425"/>
    <x v="4"/>
    <x v="2"/>
    <n v="171.928821578602"/>
  </r>
  <r>
    <n v="315"/>
    <x v="14"/>
    <n v="31503"/>
    <x v="66"/>
    <n v="315031409"/>
    <x v="425"/>
    <x v="5"/>
    <x v="0"/>
    <n v="3559.4626838215299"/>
  </r>
  <r>
    <n v="315"/>
    <x v="14"/>
    <n v="31503"/>
    <x v="66"/>
    <n v="315031409"/>
    <x v="425"/>
    <x v="5"/>
    <x v="1"/>
    <n v="289.81384823360202"/>
  </r>
  <r>
    <n v="315"/>
    <x v="14"/>
    <n v="31503"/>
    <x v="66"/>
    <n v="315031409"/>
    <x v="425"/>
    <x v="5"/>
    <x v="2"/>
    <n v="173.06639406714899"/>
  </r>
  <r>
    <n v="315"/>
    <x v="14"/>
    <n v="31503"/>
    <x v="66"/>
    <n v="315031410"/>
    <x v="426"/>
    <x v="0"/>
    <x v="0"/>
    <n v="1891"/>
  </r>
  <r>
    <n v="315"/>
    <x v="14"/>
    <n v="31503"/>
    <x v="66"/>
    <n v="315031410"/>
    <x v="426"/>
    <x v="0"/>
    <x v="1"/>
    <n v="215"/>
  </r>
  <r>
    <n v="315"/>
    <x v="14"/>
    <n v="31503"/>
    <x v="66"/>
    <n v="315031410"/>
    <x v="426"/>
    <x v="0"/>
    <x v="2"/>
    <n v="79"/>
  </r>
  <r>
    <n v="315"/>
    <x v="14"/>
    <n v="31503"/>
    <x v="66"/>
    <n v="315031410"/>
    <x v="426"/>
    <x v="1"/>
    <x v="0"/>
    <n v="1951.57406008512"/>
  </r>
  <r>
    <n v="315"/>
    <x v="14"/>
    <n v="31503"/>
    <x v="66"/>
    <n v="315031410"/>
    <x v="426"/>
    <x v="1"/>
    <x v="1"/>
    <n v="195.05753849084601"/>
  </r>
  <r>
    <n v="315"/>
    <x v="14"/>
    <n v="31503"/>
    <x v="66"/>
    <n v="315031410"/>
    <x v="426"/>
    <x v="1"/>
    <x v="2"/>
    <n v="100.991081419206"/>
  </r>
  <r>
    <n v="315"/>
    <x v="14"/>
    <n v="31503"/>
    <x v="66"/>
    <n v="315031410"/>
    <x v="426"/>
    <x v="2"/>
    <x v="0"/>
    <n v="1955.1802468061301"/>
  </r>
  <r>
    <n v="315"/>
    <x v="14"/>
    <n v="31503"/>
    <x v="66"/>
    <n v="315031410"/>
    <x v="426"/>
    <x v="2"/>
    <x v="1"/>
    <n v="185.31489631461901"/>
  </r>
  <r>
    <n v="315"/>
    <x v="14"/>
    <n v="31503"/>
    <x v="66"/>
    <n v="315031410"/>
    <x v="426"/>
    <x v="2"/>
    <x v="2"/>
    <n v="92.678202387139507"/>
  </r>
  <r>
    <n v="315"/>
    <x v="14"/>
    <n v="31503"/>
    <x v="66"/>
    <n v="315031410"/>
    <x v="426"/>
    <x v="3"/>
    <x v="0"/>
    <n v="1947.66361763433"/>
  </r>
  <r>
    <n v="315"/>
    <x v="14"/>
    <n v="31503"/>
    <x v="66"/>
    <n v="315031410"/>
    <x v="426"/>
    <x v="3"/>
    <x v="1"/>
    <n v="186.79012302676401"/>
  </r>
  <r>
    <n v="315"/>
    <x v="14"/>
    <n v="31503"/>
    <x v="66"/>
    <n v="315031410"/>
    <x v="426"/>
    <x v="3"/>
    <x v="2"/>
    <n v="88.316428794018606"/>
  </r>
  <r>
    <n v="315"/>
    <x v="14"/>
    <n v="31503"/>
    <x v="66"/>
    <n v="315031410"/>
    <x v="426"/>
    <x v="4"/>
    <x v="0"/>
    <n v="1934.5822859868499"/>
  </r>
  <r>
    <n v="315"/>
    <x v="14"/>
    <n v="31503"/>
    <x v="66"/>
    <n v="315031410"/>
    <x v="426"/>
    <x v="4"/>
    <x v="1"/>
    <n v="189.04704700190001"/>
  </r>
  <r>
    <n v="315"/>
    <x v="14"/>
    <n v="31503"/>
    <x v="66"/>
    <n v="315031410"/>
    <x v="426"/>
    <x v="4"/>
    <x v="2"/>
    <n v="88.308472355435498"/>
  </r>
  <r>
    <n v="315"/>
    <x v="14"/>
    <n v="31503"/>
    <x v="66"/>
    <n v="315031410"/>
    <x v="426"/>
    <x v="5"/>
    <x v="0"/>
    <n v="1922.8814541761999"/>
  </r>
  <r>
    <n v="315"/>
    <x v="14"/>
    <n v="31503"/>
    <x v="66"/>
    <n v="315031410"/>
    <x v="426"/>
    <x v="5"/>
    <x v="1"/>
    <n v="187.89239890420299"/>
  </r>
  <r>
    <n v="315"/>
    <x v="14"/>
    <n v="31503"/>
    <x v="66"/>
    <n v="315031410"/>
    <x v="426"/>
    <x v="5"/>
    <x v="2"/>
    <n v="89.0519286623786"/>
  </r>
  <r>
    <n v="315"/>
    <x v="14"/>
    <n v="31503"/>
    <x v="66"/>
    <n v="315031411"/>
    <x v="427"/>
    <x v="0"/>
    <x v="0"/>
    <n v="2334"/>
  </r>
  <r>
    <n v="315"/>
    <x v="14"/>
    <n v="31503"/>
    <x v="66"/>
    <n v="315031411"/>
    <x v="427"/>
    <x v="0"/>
    <x v="1"/>
    <n v="275"/>
  </r>
  <r>
    <n v="315"/>
    <x v="14"/>
    <n v="31503"/>
    <x v="66"/>
    <n v="315031411"/>
    <x v="427"/>
    <x v="0"/>
    <x v="2"/>
    <n v="142"/>
  </r>
  <r>
    <n v="315"/>
    <x v="14"/>
    <n v="31503"/>
    <x v="66"/>
    <n v="315031411"/>
    <x v="427"/>
    <x v="1"/>
    <x v="0"/>
    <n v="2421.0149649115201"/>
  </r>
  <r>
    <n v="315"/>
    <x v="14"/>
    <n v="31503"/>
    <x v="66"/>
    <n v="315031411"/>
    <x v="427"/>
    <x v="1"/>
    <x v="1"/>
    <n v="226.713090750623"/>
  </r>
  <r>
    <n v="315"/>
    <x v="14"/>
    <n v="31503"/>
    <x v="66"/>
    <n v="315031411"/>
    <x v="427"/>
    <x v="1"/>
    <x v="2"/>
    <n v="150.096596318915"/>
  </r>
  <r>
    <n v="315"/>
    <x v="14"/>
    <n v="31503"/>
    <x v="66"/>
    <n v="315031411"/>
    <x v="427"/>
    <x v="2"/>
    <x v="0"/>
    <n v="2435.2108169947001"/>
  </r>
  <r>
    <n v="315"/>
    <x v="14"/>
    <n v="31503"/>
    <x v="66"/>
    <n v="315031411"/>
    <x v="427"/>
    <x v="2"/>
    <x v="1"/>
    <n v="231.78939072104001"/>
  </r>
  <r>
    <n v="315"/>
    <x v="14"/>
    <n v="31503"/>
    <x v="66"/>
    <n v="315031411"/>
    <x v="427"/>
    <x v="2"/>
    <x v="2"/>
    <n v="125.650585932967"/>
  </r>
  <r>
    <n v="315"/>
    <x v="14"/>
    <n v="31503"/>
    <x v="66"/>
    <n v="315031411"/>
    <x v="427"/>
    <x v="3"/>
    <x v="0"/>
    <n v="2434.3703085488401"/>
  </r>
  <r>
    <n v="315"/>
    <x v="14"/>
    <n v="31503"/>
    <x v="66"/>
    <n v="315031411"/>
    <x v="427"/>
    <x v="3"/>
    <x v="1"/>
    <n v="235.119782727863"/>
  </r>
  <r>
    <n v="315"/>
    <x v="14"/>
    <n v="31503"/>
    <x v="66"/>
    <n v="315031411"/>
    <x v="427"/>
    <x v="3"/>
    <x v="2"/>
    <n v="120.323350651504"/>
  </r>
  <r>
    <n v="315"/>
    <x v="14"/>
    <n v="31503"/>
    <x v="66"/>
    <n v="315031411"/>
    <x v="427"/>
    <x v="4"/>
    <x v="0"/>
    <n v="2431.2256132213502"/>
  </r>
  <r>
    <n v="315"/>
    <x v="14"/>
    <n v="31503"/>
    <x v="66"/>
    <n v="315031411"/>
    <x v="427"/>
    <x v="4"/>
    <x v="1"/>
    <n v="239.69305560816801"/>
  </r>
  <r>
    <n v="315"/>
    <x v="14"/>
    <n v="31503"/>
    <x v="66"/>
    <n v="315031411"/>
    <x v="427"/>
    <x v="4"/>
    <x v="2"/>
    <n v="119.435942765888"/>
  </r>
  <r>
    <n v="315"/>
    <x v="14"/>
    <n v="31503"/>
    <x v="66"/>
    <n v="315031411"/>
    <x v="427"/>
    <x v="5"/>
    <x v="0"/>
    <n v="2433.7959685129099"/>
  </r>
  <r>
    <n v="315"/>
    <x v="14"/>
    <n v="31503"/>
    <x v="66"/>
    <n v="315031411"/>
    <x v="427"/>
    <x v="5"/>
    <x v="1"/>
    <n v="238.460958176248"/>
  </r>
  <r>
    <n v="315"/>
    <x v="14"/>
    <n v="31503"/>
    <x v="66"/>
    <n v="315031411"/>
    <x v="427"/>
    <x v="5"/>
    <x v="2"/>
    <n v="120.03873038620701"/>
  </r>
  <r>
    <n v="315"/>
    <x v="14"/>
    <n v="31503"/>
    <x v="66"/>
    <n v="315031412"/>
    <x v="428"/>
    <x v="0"/>
    <x v="0"/>
    <n v="3061"/>
  </r>
  <r>
    <n v="315"/>
    <x v="14"/>
    <n v="31503"/>
    <x v="66"/>
    <n v="315031412"/>
    <x v="428"/>
    <x v="0"/>
    <x v="1"/>
    <n v="382"/>
  </r>
  <r>
    <n v="315"/>
    <x v="14"/>
    <n v="31503"/>
    <x v="66"/>
    <n v="315031412"/>
    <x v="428"/>
    <x v="0"/>
    <x v="2"/>
    <n v="248"/>
  </r>
  <r>
    <n v="315"/>
    <x v="14"/>
    <n v="31503"/>
    <x v="66"/>
    <n v="315031412"/>
    <x v="428"/>
    <x v="1"/>
    <x v="0"/>
    <n v="3181.6242219778301"/>
  </r>
  <r>
    <n v="315"/>
    <x v="14"/>
    <n v="31503"/>
    <x v="66"/>
    <n v="315031412"/>
    <x v="428"/>
    <x v="1"/>
    <x v="1"/>
    <n v="285.63804944443302"/>
  </r>
  <r>
    <n v="315"/>
    <x v="14"/>
    <n v="31503"/>
    <x v="66"/>
    <n v="315031412"/>
    <x v="428"/>
    <x v="1"/>
    <x v="2"/>
    <n v="270.03695276969398"/>
  </r>
  <r>
    <n v="315"/>
    <x v="14"/>
    <n v="31503"/>
    <x v="66"/>
    <n v="315031412"/>
    <x v="428"/>
    <x v="2"/>
    <x v="0"/>
    <n v="3238.78756761048"/>
  </r>
  <r>
    <n v="315"/>
    <x v="14"/>
    <n v="31503"/>
    <x v="66"/>
    <n v="315031412"/>
    <x v="428"/>
    <x v="2"/>
    <x v="1"/>
    <n v="272.971002592253"/>
  </r>
  <r>
    <n v="315"/>
    <x v="14"/>
    <n v="31503"/>
    <x v="66"/>
    <n v="315031412"/>
    <x v="428"/>
    <x v="2"/>
    <x v="2"/>
    <n v="229.536130807391"/>
  </r>
  <r>
    <n v="315"/>
    <x v="14"/>
    <n v="31503"/>
    <x v="66"/>
    <n v="315031412"/>
    <x v="428"/>
    <x v="3"/>
    <x v="0"/>
    <n v="3257.4630053738802"/>
  </r>
  <r>
    <n v="315"/>
    <x v="14"/>
    <n v="31503"/>
    <x v="66"/>
    <n v="315031412"/>
    <x v="428"/>
    <x v="3"/>
    <x v="1"/>
    <n v="271.39958238199301"/>
  </r>
  <r>
    <n v="315"/>
    <x v="14"/>
    <n v="31503"/>
    <x v="66"/>
    <n v="315031412"/>
    <x v="428"/>
    <x v="3"/>
    <x v="2"/>
    <n v="209.25705657486199"/>
  </r>
  <r>
    <n v="315"/>
    <x v="14"/>
    <n v="31503"/>
    <x v="66"/>
    <n v="315031412"/>
    <x v="428"/>
    <x v="4"/>
    <x v="0"/>
    <n v="3255.7314498007499"/>
  </r>
  <r>
    <n v="315"/>
    <x v="14"/>
    <n v="31503"/>
    <x v="66"/>
    <n v="315031412"/>
    <x v="428"/>
    <x v="4"/>
    <x v="1"/>
    <n v="272.10416968892599"/>
  </r>
  <r>
    <n v="315"/>
    <x v="14"/>
    <n v="31503"/>
    <x v="66"/>
    <n v="315031412"/>
    <x v="428"/>
    <x v="4"/>
    <x v="2"/>
    <n v="205.955327112975"/>
  </r>
  <r>
    <n v="315"/>
    <x v="14"/>
    <n v="31503"/>
    <x v="66"/>
    <n v="315031412"/>
    <x v="428"/>
    <x v="5"/>
    <x v="0"/>
    <n v="3251.35828419165"/>
  </r>
  <r>
    <n v="315"/>
    <x v="14"/>
    <n v="31503"/>
    <x v="66"/>
    <n v="315031412"/>
    <x v="428"/>
    <x v="5"/>
    <x v="1"/>
    <n v="269.47140999035003"/>
  </r>
  <r>
    <n v="315"/>
    <x v="14"/>
    <n v="31503"/>
    <x v="66"/>
    <n v="315031412"/>
    <x v="428"/>
    <x v="5"/>
    <x v="2"/>
    <n v="205.83887848920301"/>
  </r>
  <r>
    <n v="316"/>
    <x v="15"/>
    <n v="31601"/>
    <x v="67"/>
    <n v="316011413"/>
    <x v="429"/>
    <x v="0"/>
    <x v="0"/>
    <n v="15400"/>
  </r>
  <r>
    <n v="316"/>
    <x v="15"/>
    <n v="31601"/>
    <x v="67"/>
    <n v="316011413"/>
    <x v="429"/>
    <x v="0"/>
    <x v="1"/>
    <n v="1469"/>
  </r>
  <r>
    <n v="316"/>
    <x v="15"/>
    <n v="31601"/>
    <x v="67"/>
    <n v="316011413"/>
    <x v="429"/>
    <x v="0"/>
    <x v="2"/>
    <n v="1299"/>
  </r>
  <r>
    <n v="316"/>
    <x v="15"/>
    <n v="31601"/>
    <x v="67"/>
    <n v="316011413"/>
    <x v="429"/>
    <x v="1"/>
    <x v="0"/>
    <n v="17543.236869954701"/>
  </r>
  <r>
    <n v="316"/>
    <x v="15"/>
    <n v="31601"/>
    <x v="67"/>
    <n v="316011413"/>
    <x v="429"/>
    <x v="1"/>
    <x v="1"/>
    <n v="1487.36123459287"/>
  </r>
  <r>
    <n v="316"/>
    <x v="15"/>
    <n v="31601"/>
    <x v="67"/>
    <n v="316011413"/>
    <x v="429"/>
    <x v="1"/>
    <x v="2"/>
    <n v="1497.17809033808"/>
  </r>
  <r>
    <n v="316"/>
    <x v="15"/>
    <n v="31601"/>
    <x v="67"/>
    <n v="316011413"/>
    <x v="429"/>
    <x v="2"/>
    <x v="0"/>
    <n v="18199.8941859437"/>
  </r>
  <r>
    <n v="316"/>
    <x v="15"/>
    <n v="31601"/>
    <x v="67"/>
    <n v="316011413"/>
    <x v="429"/>
    <x v="2"/>
    <x v="1"/>
    <n v="1448.2303854335501"/>
  </r>
  <r>
    <n v="316"/>
    <x v="15"/>
    <n v="31601"/>
    <x v="67"/>
    <n v="316011413"/>
    <x v="429"/>
    <x v="2"/>
    <x v="2"/>
    <n v="1401.9124596174499"/>
  </r>
  <r>
    <n v="316"/>
    <x v="15"/>
    <n v="31601"/>
    <x v="67"/>
    <n v="316011413"/>
    <x v="429"/>
    <x v="3"/>
    <x v="0"/>
    <n v="18756.078689315"/>
  </r>
  <r>
    <n v="316"/>
    <x v="15"/>
    <n v="31601"/>
    <x v="67"/>
    <n v="316011413"/>
    <x v="429"/>
    <x v="3"/>
    <x v="1"/>
    <n v="1458.2615967045799"/>
  </r>
  <r>
    <n v="316"/>
    <x v="15"/>
    <n v="31601"/>
    <x v="67"/>
    <n v="316011413"/>
    <x v="429"/>
    <x v="3"/>
    <x v="2"/>
    <n v="1346.36096747486"/>
  </r>
  <r>
    <n v="316"/>
    <x v="15"/>
    <n v="31601"/>
    <x v="67"/>
    <n v="316011413"/>
    <x v="429"/>
    <x v="4"/>
    <x v="0"/>
    <n v="19435.097115965"/>
  </r>
  <r>
    <n v="316"/>
    <x v="15"/>
    <n v="31601"/>
    <x v="67"/>
    <n v="316011413"/>
    <x v="429"/>
    <x v="4"/>
    <x v="1"/>
    <n v="1502.4203608952901"/>
  </r>
  <r>
    <n v="316"/>
    <x v="15"/>
    <n v="31601"/>
    <x v="67"/>
    <n v="316011413"/>
    <x v="429"/>
    <x v="4"/>
    <x v="2"/>
    <n v="1367.2518534122701"/>
  </r>
  <r>
    <n v="316"/>
    <x v="15"/>
    <n v="31601"/>
    <x v="67"/>
    <n v="316011413"/>
    <x v="429"/>
    <x v="5"/>
    <x v="0"/>
    <n v="19839.246706079699"/>
  </r>
  <r>
    <n v="316"/>
    <x v="15"/>
    <n v="31601"/>
    <x v="67"/>
    <n v="316011413"/>
    <x v="429"/>
    <x v="5"/>
    <x v="1"/>
    <n v="1514.78261213875"/>
  </r>
  <r>
    <n v="316"/>
    <x v="15"/>
    <n v="31601"/>
    <x v="67"/>
    <n v="316011413"/>
    <x v="429"/>
    <x v="5"/>
    <x v="2"/>
    <n v="1394.9919766384801"/>
  </r>
  <r>
    <n v="316"/>
    <x v="15"/>
    <n v="31601"/>
    <x v="67"/>
    <n v="316011414"/>
    <x v="430"/>
    <x v="0"/>
    <x v="0"/>
    <n v="14519"/>
  </r>
  <r>
    <n v="316"/>
    <x v="15"/>
    <n v="31601"/>
    <x v="67"/>
    <n v="316011414"/>
    <x v="430"/>
    <x v="0"/>
    <x v="1"/>
    <n v="1667"/>
  </r>
  <r>
    <n v="316"/>
    <x v="15"/>
    <n v="31601"/>
    <x v="67"/>
    <n v="316011414"/>
    <x v="430"/>
    <x v="0"/>
    <x v="2"/>
    <n v="1604"/>
  </r>
  <r>
    <n v="316"/>
    <x v="15"/>
    <n v="31601"/>
    <x v="67"/>
    <n v="316011414"/>
    <x v="430"/>
    <x v="1"/>
    <x v="0"/>
    <n v="15165.308202111801"/>
  </r>
  <r>
    <n v="316"/>
    <x v="15"/>
    <n v="31601"/>
    <x v="67"/>
    <n v="316011414"/>
    <x v="430"/>
    <x v="1"/>
    <x v="1"/>
    <n v="1605.49304438641"/>
  </r>
  <r>
    <n v="316"/>
    <x v="15"/>
    <n v="31601"/>
    <x v="67"/>
    <n v="316011414"/>
    <x v="430"/>
    <x v="1"/>
    <x v="2"/>
    <n v="1688.5301151168801"/>
  </r>
  <r>
    <n v="316"/>
    <x v="15"/>
    <n v="31601"/>
    <x v="67"/>
    <n v="316011414"/>
    <x v="430"/>
    <x v="2"/>
    <x v="0"/>
    <n v="15502.3750201523"/>
  </r>
  <r>
    <n v="316"/>
    <x v="15"/>
    <n v="31601"/>
    <x v="67"/>
    <n v="316011414"/>
    <x v="430"/>
    <x v="2"/>
    <x v="1"/>
    <n v="1522.3172566912201"/>
  </r>
  <r>
    <n v="316"/>
    <x v="15"/>
    <n v="31601"/>
    <x v="67"/>
    <n v="316011414"/>
    <x v="430"/>
    <x v="2"/>
    <x v="2"/>
    <n v="1624.59867825314"/>
  </r>
  <r>
    <n v="316"/>
    <x v="15"/>
    <n v="31601"/>
    <x v="67"/>
    <n v="316011414"/>
    <x v="430"/>
    <x v="3"/>
    <x v="0"/>
    <n v="15687.7709575881"/>
  </r>
  <r>
    <n v="316"/>
    <x v="15"/>
    <n v="31601"/>
    <x v="67"/>
    <n v="316011414"/>
    <x v="430"/>
    <x v="3"/>
    <x v="1"/>
    <n v="1506.7045977381799"/>
  </r>
  <r>
    <n v="316"/>
    <x v="15"/>
    <n v="31601"/>
    <x v="67"/>
    <n v="316011414"/>
    <x v="430"/>
    <x v="3"/>
    <x v="2"/>
    <n v="1534.9127311033601"/>
  </r>
  <r>
    <n v="316"/>
    <x v="15"/>
    <n v="31601"/>
    <x v="67"/>
    <n v="316011414"/>
    <x v="430"/>
    <x v="4"/>
    <x v="0"/>
    <n v="16651.0521858758"/>
  </r>
  <r>
    <n v="316"/>
    <x v="15"/>
    <n v="31601"/>
    <x v="67"/>
    <n v="316011414"/>
    <x v="430"/>
    <x v="4"/>
    <x v="1"/>
    <n v="1601.5656081592899"/>
  </r>
  <r>
    <n v="316"/>
    <x v="15"/>
    <n v="31601"/>
    <x v="67"/>
    <n v="316011414"/>
    <x v="430"/>
    <x v="4"/>
    <x v="2"/>
    <n v="1607.1136007964899"/>
  </r>
  <r>
    <n v="316"/>
    <x v="15"/>
    <n v="31601"/>
    <x v="67"/>
    <n v="316011414"/>
    <x v="430"/>
    <x v="5"/>
    <x v="0"/>
    <n v="16949.210058200599"/>
  </r>
  <r>
    <n v="316"/>
    <x v="15"/>
    <n v="31601"/>
    <x v="67"/>
    <n v="316011414"/>
    <x v="430"/>
    <x v="5"/>
    <x v="1"/>
    <n v="1614.3598402160301"/>
  </r>
  <r>
    <n v="316"/>
    <x v="15"/>
    <n v="31601"/>
    <x v="67"/>
    <n v="316011414"/>
    <x v="430"/>
    <x v="5"/>
    <x v="2"/>
    <n v="1644.32080813222"/>
  </r>
  <r>
    <n v="316"/>
    <x v="15"/>
    <n v="31601"/>
    <x v="67"/>
    <n v="316011415"/>
    <x v="431"/>
    <x v="0"/>
    <x v="0"/>
    <n v="9488"/>
  </r>
  <r>
    <n v="316"/>
    <x v="15"/>
    <n v="31601"/>
    <x v="67"/>
    <n v="316011415"/>
    <x v="431"/>
    <x v="0"/>
    <x v="1"/>
    <n v="1396"/>
  </r>
  <r>
    <n v="316"/>
    <x v="15"/>
    <n v="31601"/>
    <x v="67"/>
    <n v="316011415"/>
    <x v="431"/>
    <x v="0"/>
    <x v="2"/>
    <n v="1242"/>
  </r>
  <r>
    <n v="316"/>
    <x v="15"/>
    <n v="31601"/>
    <x v="67"/>
    <n v="316011415"/>
    <x v="431"/>
    <x v="1"/>
    <x v="0"/>
    <n v="10012.846940838201"/>
  </r>
  <r>
    <n v="316"/>
    <x v="15"/>
    <n v="31601"/>
    <x v="67"/>
    <n v="316011415"/>
    <x v="431"/>
    <x v="1"/>
    <x v="1"/>
    <n v="1235.0498702175501"/>
  </r>
  <r>
    <n v="316"/>
    <x v="15"/>
    <n v="31601"/>
    <x v="67"/>
    <n v="316011415"/>
    <x v="431"/>
    <x v="1"/>
    <x v="2"/>
    <n v="1279.8325667997899"/>
  </r>
  <r>
    <n v="316"/>
    <x v="15"/>
    <n v="31601"/>
    <x v="67"/>
    <n v="316011415"/>
    <x v="431"/>
    <x v="2"/>
    <x v="0"/>
    <n v="10200.7345090366"/>
  </r>
  <r>
    <n v="316"/>
    <x v="15"/>
    <n v="31601"/>
    <x v="67"/>
    <n v="316011415"/>
    <x v="431"/>
    <x v="2"/>
    <x v="1"/>
    <n v="1176.2037421560401"/>
  </r>
  <r>
    <n v="316"/>
    <x v="15"/>
    <n v="31601"/>
    <x v="67"/>
    <n v="316011415"/>
    <x v="431"/>
    <x v="2"/>
    <x v="2"/>
    <n v="1178.8580439498401"/>
  </r>
  <r>
    <n v="316"/>
    <x v="15"/>
    <n v="31601"/>
    <x v="67"/>
    <n v="316011415"/>
    <x v="431"/>
    <x v="3"/>
    <x v="0"/>
    <n v="10294.6945359497"/>
  </r>
  <r>
    <n v="316"/>
    <x v="15"/>
    <n v="31601"/>
    <x v="67"/>
    <n v="316011415"/>
    <x v="431"/>
    <x v="3"/>
    <x v="1"/>
    <n v="1176.0650506664399"/>
  </r>
  <r>
    <n v="316"/>
    <x v="15"/>
    <n v="31601"/>
    <x v="67"/>
    <n v="316011415"/>
    <x v="431"/>
    <x v="3"/>
    <x v="2"/>
    <n v="1120.3012689541899"/>
  </r>
  <r>
    <n v="316"/>
    <x v="15"/>
    <n v="31601"/>
    <x v="67"/>
    <n v="316011415"/>
    <x v="431"/>
    <x v="4"/>
    <x v="0"/>
    <n v="10416.267109878199"/>
  </r>
  <r>
    <n v="316"/>
    <x v="15"/>
    <n v="31601"/>
    <x v="67"/>
    <n v="316011415"/>
    <x v="431"/>
    <x v="4"/>
    <x v="1"/>
    <n v="1199.8613411157"/>
  </r>
  <r>
    <n v="316"/>
    <x v="15"/>
    <n v="31601"/>
    <x v="67"/>
    <n v="316011415"/>
    <x v="431"/>
    <x v="4"/>
    <x v="2"/>
    <n v="1126.2231087846201"/>
  </r>
  <r>
    <n v="316"/>
    <x v="15"/>
    <n v="31601"/>
    <x v="67"/>
    <n v="316011415"/>
    <x v="431"/>
    <x v="5"/>
    <x v="0"/>
    <n v="10510.363291629599"/>
  </r>
  <r>
    <n v="316"/>
    <x v="15"/>
    <n v="31601"/>
    <x v="67"/>
    <n v="316011415"/>
    <x v="431"/>
    <x v="5"/>
    <x v="1"/>
    <n v="1210.9437424974799"/>
  </r>
  <r>
    <n v="316"/>
    <x v="15"/>
    <n v="31601"/>
    <x v="67"/>
    <n v="316011415"/>
    <x v="431"/>
    <x v="5"/>
    <x v="2"/>
    <n v="1153.48677245555"/>
  </r>
  <r>
    <n v="316"/>
    <x v="15"/>
    <n v="31601"/>
    <x v="67"/>
    <n v="316011416"/>
    <x v="432"/>
    <x v="0"/>
    <x v="0"/>
    <n v="9641"/>
  </r>
  <r>
    <n v="316"/>
    <x v="15"/>
    <n v="31601"/>
    <x v="67"/>
    <n v="316011416"/>
    <x v="432"/>
    <x v="0"/>
    <x v="1"/>
    <n v="1044"/>
  </r>
  <r>
    <n v="316"/>
    <x v="15"/>
    <n v="31601"/>
    <x v="67"/>
    <n v="316011416"/>
    <x v="432"/>
    <x v="0"/>
    <x v="2"/>
    <n v="1013"/>
  </r>
  <r>
    <n v="316"/>
    <x v="15"/>
    <n v="31601"/>
    <x v="67"/>
    <n v="316011416"/>
    <x v="432"/>
    <x v="1"/>
    <x v="0"/>
    <n v="10672.9441515871"/>
  </r>
  <r>
    <n v="316"/>
    <x v="15"/>
    <n v="31601"/>
    <x v="67"/>
    <n v="316011416"/>
    <x v="432"/>
    <x v="1"/>
    <x v="1"/>
    <n v="981.74996205836999"/>
  </r>
  <r>
    <n v="316"/>
    <x v="15"/>
    <n v="31601"/>
    <x v="67"/>
    <n v="316011416"/>
    <x v="432"/>
    <x v="1"/>
    <x v="2"/>
    <n v="1177.1656158834501"/>
  </r>
  <r>
    <n v="316"/>
    <x v="15"/>
    <n v="31601"/>
    <x v="67"/>
    <n v="316011416"/>
    <x v="432"/>
    <x v="2"/>
    <x v="0"/>
    <n v="12444.3097612686"/>
  </r>
  <r>
    <n v="316"/>
    <x v="15"/>
    <n v="31601"/>
    <x v="67"/>
    <n v="316011416"/>
    <x v="432"/>
    <x v="2"/>
    <x v="1"/>
    <n v="1033.23905672056"/>
  </r>
  <r>
    <n v="316"/>
    <x v="15"/>
    <n v="31601"/>
    <x v="67"/>
    <n v="316011416"/>
    <x v="432"/>
    <x v="2"/>
    <x v="2"/>
    <n v="1256.07407704141"/>
  </r>
  <r>
    <n v="316"/>
    <x v="15"/>
    <n v="31601"/>
    <x v="67"/>
    <n v="316011416"/>
    <x v="432"/>
    <x v="3"/>
    <x v="0"/>
    <n v="12692.6356351044"/>
  </r>
  <r>
    <n v="316"/>
    <x v="15"/>
    <n v="31601"/>
    <x v="67"/>
    <n v="316011416"/>
    <x v="432"/>
    <x v="3"/>
    <x v="1"/>
    <n v="1011.11246078615"/>
  </r>
  <r>
    <n v="316"/>
    <x v="15"/>
    <n v="31601"/>
    <x v="67"/>
    <n v="316011416"/>
    <x v="432"/>
    <x v="3"/>
    <x v="2"/>
    <n v="1179.56096818371"/>
  </r>
  <r>
    <n v="316"/>
    <x v="15"/>
    <n v="31601"/>
    <x v="67"/>
    <n v="316011416"/>
    <x v="432"/>
    <x v="4"/>
    <x v="0"/>
    <n v="13275.702604779801"/>
  </r>
  <r>
    <n v="316"/>
    <x v="15"/>
    <n v="31601"/>
    <x v="67"/>
    <n v="316011416"/>
    <x v="432"/>
    <x v="4"/>
    <x v="1"/>
    <n v="1055.4320836643101"/>
  </r>
  <r>
    <n v="316"/>
    <x v="15"/>
    <n v="31601"/>
    <x v="67"/>
    <n v="316011416"/>
    <x v="432"/>
    <x v="4"/>
    <x v="2"/>
    <n v="1216.11720380056"/>
  </r>
  <r>
    <n v="316"/>
    <x v="15"/>
    <n v="31601"/>
    <x v="67"/>
    <n v="316011416"/>
    <x v="432"/>
    <x v="5"/>
    <x v="0"/>
    <n v="13445.683207550401"/>
  </r>
  <r>
    <n v="316"/>
    <x v="15"/>
    <n v="31601"/>
    <x v="67"/>
    <n v="316011416"/>
    <x v="432"/>
    <x v="5"/>
    <x v="1"/>
    <n v="1061.9939836051699"/>
  </r>
  <r>
    <n v="316"/>
    <x v="15"/>
    <n v="31601"/>
    <x v="67"/>
    <n v="316011416"/>
    <x v="432"/>
    <x v="5"/>
    <x v="2"/>
    <n v="1234.1929319943599"/>
  </r>
  <r>
    <n v="316"/>
    <x v="15"/>
    <n v="31602"/>
    <x v="68"/>
    <n v="316021417"/>
    <x v="433"/>
    <x v="0"/>
    <x v="0"/>
    <n v="8373"/>
  </r>
  <r>
    <n v="316"/>
    <x v="15"/>
    <n v="31602"/>
    <x v="68"/>
    <n v="316021417"/>
    <x v="433"/>
    <x v="0"/>
    <x v="1"/>
    <n v="925"/>
  </r>
  <r>
    <n v="316"/>
    <x v="15"/>
    <n v="31602"/>
    <x v="68"/>
    <n v="316021417"/>
    <x v="433"/>
    <x v="0"/>
    <x v="2"/>
    <n v="824"/>
  </r>
  <r>
    <n v="316"/>
    <x v="15"/>
    <n v="31602"/>
    <x v="68"/>
    <n v="316021417"/>
    <x v="433"/>
    <x v="1"/>
    <x v="0"/>
    <n v="8701.9598596706601"/>
  </r>
  <r>
    <n v="316"/>
    <x v="15"/>
    <n v="31602"/>
    <x v="68"/>
    <n v="316021417"/>
    <x v="433"/>
    <x v="1"/>
    <x v="1"/>
    <n v="864.46607082041999"/>
  </r>
  <r>
    <n v="316"/>
    <x v="15"/>
    <n v="31602"/>
    <x v="68"/>
    <n v="316021417"/>
    <x v="433"/>
    <x v="1"/>
    <x v="2"/>
    <n v="832.18701813164603"/>
  </r>
  <r>
    <n v="316"/>
    <x v="15"/>
    <n v="31602"/>
    <x v="68"/>
    <n v="316021417"/>
    <x v="433"/>
    <x v="2"/>
    <x v="0"/>
    <n v="9374.4927160365496"/>
  </r>
  <r>
    <n v="316"/>
    <x v="15"/>
    <n v="31602"/>
    <x v="68"/>
    <n v="316021417"/>
    <x v="433"/>
    <x v="2"/>
    <x v="1"/>
    <n v="885.83086344795004"/>
  </r>
  <r>
    <n v="316"/>
    <x v="15"/>
    <n v="31602"/>
    <x v="68"/>
    <n v="316021417"/>
    <x v="433"/>
    <x v="2"/>
    <x v="2"/>
    <n v="814.12154870531697"/>
  </r>
  <r>
    <n v="316"/>
    <x v="15"/>
    <n v="31602"/>
    <x v="68"/>
    <n v="316021417"/>
    <x v="433"/>
    <x v="3"/>
    <x v="0"/>
    <n v="9723.8805226097702"/>
  </r>
  <r>
    <n v="316"/>
    <x v="15"/>
    <n v="31602"/>
    <x v="68"/>
    <n v="316021417"/>
    <x v="433"/>
    <x v="3"/>
    <x v="1"/>
    <n v="901.18895454768597"/>
  </r>
  <r>
    <n v="316"/>
    <x v="15"/>
    <n v="31602"/>
    <x v="68"/>
    <n v="316021417"/>
    <x v="433"/>
    <x v="3"/>
    <x v="2"/>
    <n v="796.92135564548403"/>
  </r>
  <r>
    <n v="316"/>
    <x v="15"/>
    <n v="31602"/>
    <x v="68"/>
    <n v="316021417"/>
    <x v="433"/>
    <x v="4"/>
    <x v="0"/>
    <n v="10105.932283902301"/>
  </r>
  <r>
    <n v="316"/>
    <x v="15"/>
    <n v="31602"/>
    <x v="68"/>
    <n v="316021417"/>
    <x v="433"/>
    <x v="4"/>
    <x v="1"/>
    <n v="933.92466109926397"/>
  </r>
  <r>
    <n v="316"/>
    <x v="15"/>
    <n v="31602"/>
    <x v="68"/>
    <n v="316021417"/>
    <x v="433"/>
    <x v="4"/>
    <x v="2"/>
    <n v="814.25518993211404"/>
  </r>
  <r>
    <n v="316"/>
    <x v="15"/>
    <n v="31602"/>
    <x v="68"/>
    <n v="316021417"/>
    <x v="433"/>
    <x v="5"/>
    <x v="0"/>
    <n v="10367.4872340661"/>
  </r>
  <r>
    <n v="316"/>
    <x v="15"/>
    <n v="31602"/>
    <x v="68"/>
    <n v="316021417"/>
    <x v="433"/>
    <x v="5"/>
    <x v="1"/>
    <n v="950.31549721665203"/>
  </r>
  <r>
    <n v="316"/>
    <x v="15"/>
    <n v="31602"/>
    <x v="68"/>
    <n v="316021417"/>
    <x v="433"/>
    <x v="5"/>
    <x v="2"/>
    <n v="839.85441053883198"/>
  </r>
  <r>
    <n v="316"/>
    <x v="15"/>
    <n v="31602"/>
    <x v="68"/>
    <n v="316021418"/>
    <x v="434"/>
    <x v="0"/>
    <x v="0"/>
    <n v="5997"/>
  </r>
  <r>
    <n v="316"/>
    <x v="15"/>
    <n v="31602"/>
    <x v="68"/>
    <n v="316021418"/>
    <x v="434"/>
    <x v="0"/>
    <x v="1"/>
    <n v="532"/>
  </r>
  <r>
    <n v="316"/>
    <x v="15"/>
    <n v="31602"/>
    <x v="68"/>
    <n v="316021418"/>
    <x v="434"/>
    <x v="0"/>
    <x v="2"/>
    <n v="478"/>
  </r>
  <r>
    <n v="316"/>
    <x v="15"/>
    <n v="31602"/>
    <x v="68"/>
    <n v="316021418"/>
    <x v="434"/>
    <x v="1"/>
    <x v="0"/>
    <n v="6521.1652742466104"/>
  </r>
  <r>
    <n v="316"/>
    <x v="15"/>
    <n v="31602"/>
    <x v="68"/>
    <n v="316021418"/>
    <x v="434"/>
    <x v="1"/>
    <x v="1"/>
    <n v="547.05929674166805"/>
  </r>
  <r>
    <n v="316"/>
    <x v="15"/>
    <n v="31602"/>
    <x v="68"/>
    <n v="316021418"/>
    <x v="434"/>
    <x v="1"/>
    <x v="2"/>
    <n v="570.79039751781295"/>
  </r>
  <r>
    <n v="316"/>
    <x v="15"/>
    <n v="31602"/>
    <x v="68"/>
    <n v="316021418"/>
    <x v="434"/>
    <x v="2"/>
    <x v="0"/>
    <n v="8281.1174124566896"/>
  </r>
  <r>
    <n v="316"/>
    <x v="15"/>
    <n v="31602"/>
    <x v="68"/>
    <n v="316021418"/>
    <x v="434"/>
    <x v="2"/>
    <x v="1"/>
    <n v="658.69029804327999"/>
  </r>
  <r>
    <n v="316"/>
    <x v="15"/>
    <n v="31602"/>
    <x v="68"/>
    <n v="316021418"/>
    <x v="434"/>
    <x v="2"/>
    <x v="2"/>
    <n v="698.98776514286806"/>
  </r>
  <r>
    <n v="316"/>
    <x v="15"/>
    <n v="31602"/>
    <x v="68"/>
    <n v="316021418"/>
    <x v="434"/>
    <x v="3"/>
    <x v="0"/>
    <n v="9469.0999899787694"/>
  </r>
  <r>
    <n v="316"/>
    <x v="15"/>
    <n v="31602"/>
    <x v="68"/>
    <n v="316021418"/>
    <x v="434"/>
    <x v="3"/>
    <x v="1"/>
    <n v="730.66624714732097"/>
  </r>
  <r>
    <n v="316"/>
    <x v="15"/>
    <n v="31602"/>
    <x v="68"/>
    <n v="316021418"/>
    <x v="434"/>
    <x v="3"/>
    <x v="2"/>
    <n v="751.81019916833998"/>
  </r>
  <r>
    <n v="316"/>
    <x v="15"/>
    <n v="31602"/>
    <x v="68"/>
    <n v="316021418"/>
    <x v="434"/>
    <x v="4"/>
    <x v="0"/>
    <n v="10495.105046548601"/>
  </r>
  <r>
    <n v="316"/>
    <x v="15"/>
    <n v="31602"/>
    <x v="68"/>
    <n v="316021418"/>
    <x v="434"/>
    <x v="4"/>
    <x v="1"/>
    <n v="803.665498338063"/>
  </r>
  <r>
    <n v="316"/>
    <x v="15"/>
    <n v="31602"/>
    <x v="68"/>
    <n v="316021418"/>
    <x v="434"/>
    <x v="4"/>
    <x v="2"/>
    <n v="815.58660048373099"/>
  </r>
  <r>
    <n v="316"/>
    <x v="15"/>
    <n v="31602"/>
    <x v="68"/>
    <n v="316021418"/>
    <x v="434"/>
    <x v="5"/>
    <x v="0"/>
    <n v="10796.7734980484"/>
  </r>
  <r>
    <n v="316"/>
    <x v="15"/>
    <n v="31602"/>
    <x v="68"/>
    <n v="316021418"/>
    <x v="434"/>
    <x v="5"/>
    <x v="1"/>
    <n v="817.27272031988196"/>
  </r>
  <r>
    <n v="316"/>
    <x v="15"/>
    <n v="31602"/>
    <x v="68"/>
    <n v="316021418"/>
    <x v="434"/>
    <x v="5"/>
    <x v="2"/>
    <n v="839.59122477000801"/>
  </r>
  <r>
    <n v="316"/>
    <x v="15"/>
    <n v="31602"/>
    <x v="68"/>
    <n v="316021419"/>
    <x v="435"/>
    <x v="0"/>
    <x v="0"/>
    <n v="6456"/>
  </r>
  <r>
    <n v="316"/>
    <x v="15"/>
    <n v="31602"/>
    <x v="68"/>
    <n v="316021419"/>
    <x v="435"/>
    <x v="0"/>
    <x v="1"/>
    <n v="291"/>
  </r>
  <r>
    <n v="316"/>
    <x v="15"/>
    <n v="31602"/>
    <x v="68"/>
    <n v="316021419"/>
    <x v="435"/>
    <x v="0"/>
    <x v="2"/>
    <n v="264"/>
  </r>
  <r>
    <n v="316"/>
    <x v="15"/>
    <n v="31602"/>
    <x v="68"/>
    <n v="316021419"/>
    <x v="435"/>
    <x v="1"/>
    <x v="0"/>
    <n v="6443.9265978484"/>
  </r>
  <r>
    <n v="316"/>
    <x v="15"/>
    <n v="31602"/>
    <x v="68"/>
    <n v="316021419"/>
    <x v="435"/>
    <x v="1"/>
    <x v="1"/>
    <n v="349.56026969516199"/>
  </r>
  <r>
    <n v="316"/>
    <x v="15"/>
    <n v="31602"/>
    <x v="68"/>
    <n v="316021419"/>
    <x v="435"/>
    <x v="1"/>
    <x v="2"/>
    <n v="344.40766808678802"/>
  </r>
  <r>
    <n v="316"/>
    <x v="15"/>
    <n v="31602"/>
    <x v="68"/>
    <n v="316021419"/>
    <x v="435"/>
    <x v="2"/>
    <x v="0"/>
    <n v="7656.6221433568799"/>
  </r>
  <r>
    <n v="316"/>
    <x v="15"/>
    <n v="31602"/>
    <x v="68"/>
    <n v="316021419"/>
    <x v="435"/>
    <x v="2"/>
    <x v="1"/>
    <n v="404.149639709474"/>
  </r>
  <r>
    <n v="316"/>
    <x v="15"/>
    <n v="31602"/>
    <x v="68"/>
    <n v="316021419"/>
    <x v="435"/>
    <x v="2"/>
    <x v="2"/>
    <n v="413.47581726474999"/>
  </r>
  <r>
    <n v="316"/>
    <x v="15"/>
    <n v="31602"/>
    <x v="68"/>
    <n v="316021419"/>
    <x v="435"/>
    <x v="3"/>
    <x v="0"/>
    <n v="9437.8874723720892"/>
  </r>
  <r>
    <n v="316"/>
    <x v="15"/>
    <n v="31602"/>
    <x v="68"/>
    <n v="316021419"/>
    <x v="435"/>
    <x v="3"/>
    <x v="1"/>
    <n v="486.71372432094699"/>
  </r>
  <r>
    <n v="316"/>
    <x v="15"/>
    <n v="31602"/>
    <x v="68"/>
    <n v="316021419"/>
    <x v="435"/>
    <x v="3"/>
    <x v="2"/>
    <n v="486.18686763079302"/>
  </r>
  <r>
    <n v="316"/>
    <x v="15"/>
    <n v="31602"/>
    <x v="68"/>
    <n v="316021419"/>
    <x v="435"/>
    <x v="4"/>
    <x v="0"/>
    <n v="10741.6712646133"/>
  </r>
  <r>
    <n v="316"/>
    <x v="15"/>
    <n v="31602"/>
    <x v="68"/>
    <n v="316021419"/>
    <x v="435"/>
    <x v="4"/>
    <x v="1"/>
    <n v="543.19018141274296"/>
  </r>
  <r>
    <n v="316"/>
    <x v="15"/>
    <n v="31602"/>
    <x v="68"/>
    <n v="316021419"/>
    <x v="435"/>
    <x v="4"/>
    <x v="2"/>
    <n v="545.643648062387"/>
  </r>
  <r>
    <n v="316"/>
    <x v="15"/>
    <n v="31602"/>
    <x v="68"/>
    <n v="316021419"/>
    <x v="435"/>
    <x v="5"/>
    <x v="0"/>
    <n v="11326.738004050199"/>
  </r>
  <r>
    <n v="316"/>
    <x v="15"/>
    <n v="31602"/>
    <x v="68"/>
    <n v="316021419"/>
    <x v="435"/>
    <x v="5"/>
    <x v="1"/>
    <n v="559.75420913223502"/>
  </r>
  <r>
    <n v="316"/>
    <x v="15"/>
    <n v="31602"/>
    <x v="68"/>
    <n v="316021419"/>
    <x v="435"/>
    <x v="5"/>
    <x v="2"/>
    <n v="576.64348355857499"/>
  </r>
  <r>
    <n v="316"/>
    <x v="15"/>
    <n v="31602"/>
    <x v="68"/>
    <n v="316021421"/>
    <x v="436"/>
    <x v="0"/>
    <x v="0"/>
    <n v="11396"/>
  </r>
  <r>
    <n v="316"/>
    <x v="15"/>
    <n v="31602"/>
    <x v="68"/>
    <n v="316021421"/>
    <x v="436"/>
    <x v="0"/>
    <x v="1"/>
    <n v="854"/>
  </r>
  <r>
    <n v="316"/>
    <x v="15"/>
    <n v="31602"/>
    <x v="68"/>
    <n v="316021421"/>
    <x v="436"/>
    <x v="0"/>
    <x v="2"/>
    <n v="900"/>
  </r>
  <r>
    <n v="316"/>
    <x v="15"/>
    <n v="31602"/>
    <x v="68"/>
    <n v="316021421"/>
    <x v="436"/>
    <x v="1"/>
    <x v="0"/>
    <n v="12843.095519582899"/>
  </r>
  <r>
    <n v="316"/>
    <x v="15"/>
    <n v="31602"/>
    <x v="68"/>
    <n v="316021421"/>
    <x v="436"/>
    <x v="1"/>
    <x v="1"/>
    <n v="867.26215708970005"/>
  </r>
  <r>
    <n v="316"/>
    <x v="15"/>
    <n v="31602"/>
    <x v="68"/>
    <n v="316021421"/>
    <x v="436"/>
    <x v="1"/>
    <x v="2"/>
    <n v="910.897111519438"/>
  </r>
  <r>
    <n v="316"/>
    <x v="15"/>
    <n v="31602"/>
    <x v="68"/>
    <n v="316021421"/>
    <x v="436"/>
    <x v="2"/>
    <x v="0"/>
    <n v="13051.6603130408"/>
  </r>
  <r>
    <n v="316"/>
    <x v="15"/>
    <n v="31602"/>
    <x v="68"/>
    <n v="316021421"/>
    <x v="436"/>
    <x v="2"/>
    <x v="1"/>
    <n v="819.46958762551196"/>
  </r>
  <r>
    <n v="316"/>
    <x v="15"/>
    <n v="31602"/>
    <x v="68"/>
    <n v="316021421"/>
    <x v="436"/>
    <x v="2"/>
    <x v="2"/>
    <n v="813.585802434073"/>
  </r>
  <r>
    <n v="316"/>
    <x v="15"/>
    <n v="31602"/>
    <x v="68"/>
    <n v="316021421"/>
    <x v="436"/>
    <x v="3"/>
    <x v="0"/>
    <n v="13241.559724401501"/>
  </r>
  <r>
    <n v="316"/>
    <x v="15"/>
    <n v="31602"/>
    <x v="68"/>
    <n v="316021421"/>
    <x v="436"/>
    <x v="3"/>
    <x v="1"/>
    <n v="811.80016553430096"/>
  </r>
  <r>
    <n v="316"/>
    <x v="15"/>
    <n v="31602"/>
    <x v="68"/>
    <n v="316021421"/>
    <x v="436"/>
    <x v="3"/>
    <x v="2"/>
    <n v="766.63359451314204"/>
  </r>
  <r>
    <n v="316"/>
    <x v="15"/>
    <n v="31602"/>
    <x v="68"/>
    <n v="316021421"/>
    <x v="436"/>
    <x v="4"/>
    <x v="0"/>
    <n v="13478.019794747201"/>
  </r>
  <r>
    <n v="316"/>
    <x v="15"/>
    <n v="31602"/>
    <x v="68"/>
    <n v="316021421"/>
    <x v="436"/>
    <x v="4"/>
    <x v="1"/>
    <n v="822.25393091708702"/>
  </r>
  <r>
    <n v="316"/>
    <x v="15"/>
    <n v="31602"/>
    <x v="68"/>
    <n v="316021421"/>
    <x v="436"/>
    <x v="4"/>
    <x v="2"/>
    <n v="761.42194586491905"/>
  </r>
  <r>
    <n v="316"/>
    <x v="15"/>
    <n v="31602"/>
    <x v="68"/>
    <n v="316021421"/>
    <x v="436"/>
    <x v="5"/>
    <x v="0"/>
    <n v="13862.8024105316"/>
  </r>
  <r>
    <n v="316"/>
    <x v="15"/>
    <n v="31602"/>
    <x v="68"/>
    <n v="316021421"/>
    <x v="436"/>
    <x v="5"/>
    <x v="1"/>
    <n v="833.237467820745"/>
  </r>
  <r>
    <n v="316"/>
    <x v="15"/>
    <n v="31602"/>
    <x v="68"/>
    <n v="316021421"/>
    <x v="436"/>
    <x v="5"/>
    <x v="2"/>
    <n v="782.96496688193804"/>
  </r>
  <r>
    <n v="316"/>
    <x v="15"/>
    <n v="31602"/>
    <x v="68"/>
    <n v="316021422"/>
    <x v="437"/>
    <x v="0"/>
    <x v="0"/>
    <n v="7003"/>
  </r>
  <r>
    <n v="316"/>
    <x v="15"/>
    <n v="31602"/>
    <x v="68"/>
    <n v="316021422"/>
    <x v="437"/>
    <x v="0"/>
    <x v="1"/>
    <n v="605"/>
  </r>
  <r>
    <n v="316"/>
    <x v="15"/>
    <n v="31602"/>
    <x v="68"/>
    <n v="316021422"/>
    <x v="437"/>
    <x v="0"/>
    <x v="2"/>
    <n v="580"/>
  </r>
  <r>
    <n v="316"/>
    <x v="15"/>
    <n v="31602"/>
    <x v="68"/>
    <n v="316021422"/>
    <x v="437"/>
    <x v="1"/>
    <x v="0"/>
    <n v="7170.1733297057499"/>
  </r>
  <r>
    <n v="316"/>
    <x v="15"/>
    <n v="31602"/>
    <x v="68"/>
    <n v="316021422"/>
    <x v="437"/>
    <x v="1"/>
    <x v="1"/>
    <n v="593.823576815975"/>
  </r>
  <r>
    <n v="316"/>
    <x v="15"/>
    <n v="31602"/>
    <x v="68"/>
    <n v="316021422"/>
    <x v="437"/>
    <x v="1"/>
    <x v="2"/>
    <n v="578.12648393141706"/>
  </r>
  <r>
    <n v="316"/>
    <x v="15"/>
    <n v="31602"/>
    <x v="68"/>
    <n v="316021422"/>
    <x v="437"/>
    <x v="2"/>
    <x v="0"/>
    <n v="7268.61893348993"/>
  </r>
  <r>
    <n v="316"/>
    <x v="15"/>
    <n v="31602"/>
    <x v="68"/>
    <n v="316021422"/>
    <x v="437"/>
    <x v="2"/>
    <x v="1"/>
    <n v="569.63465516578697"/>
  </r>
  <r>
    <n v="316"/>
    <x v="15"/>
    <n v="31602"/>
    <x v="68"/>
    <n v="316021422"/>
    <x v="437"/>
    <x v="2"/>
    <x v="2"/>
    <n v="546.96619246163004"/>
  </r>
  <r>
    <n v="316"/>
    <x v="15"/>
    <n v="31602"/>
    <x v="68"/>
    <n v="316021422"/>
    <x v="437"/>
    <x v="3"/>
    <x v="0"/>
    <n v="7412.9597977330204"/>
  </r>
  <r>
    <n v="316"/>
    <x v="15"/>
    <n v="31602"/>
    <x v="68"/>
    <n v="316021422"/>
    <x v="437"/>
    <x v="3"/>
    <x v="1"/>
    <n v="567.26093707567497"/>
  </r>
  <r>
    <n v="316"/>
    <x v="15"/>
    <n v="31602"/>
    <x v="68"/>
    <n v="316021422"/>
    <x v="437"/>
    <x v="3"/>
    <x v="2"/>
    <n v="523.86171896170197"/>
  </r>
  <r>
    <n v="316"/>
    <x v="15"/>
    <n v="31602"/>
    <x v="68"/>
    <n v="316021422"/>
    <x v="437"/>
    <x v="4"/>
    <x v="0"/>
    <n v="7798.2919054387103"/>
  </r>
  <r>
    <n v="316"/>
    <x v="15"/>
    <n v="31602"/>
    <x v="68"/>
    <n v="316021422"/>
    <x v="437"/>
    <x v="4"/>
    <x v="1"/>
    <n v="593.28045149949799"/>
  </r>
  <r>
    <n v="316"/>
    <x v="15"/>
    <n v="31602"/>
    <x v="68"/>
    <n v="316021422"/>
    <x v="437"/>
    <x v="4"/>
    <x v="2"/>
    <n v="540.33273375477802"/>
  </r>
  <r>
    <n v="316"/>
    <x v="15"/>
    <n v="31602"/>
    <x v="68"/>
    <n v="316021422"/>
    <x v="437"/>
    <x v="5"/>
    <x v="0"/>
    <n v="8274.8285707457708"/>
  </r>
  <r>
    <n v="316"/>
    <x v="15"/>
    <n v="31602"/>
    <x v="68"/>
    <n v="316021422"/>
    <x v="437"/>
    <x v="5"/>
    <x v="1"/>
    <n v="622.30130873222004"/>
  </r>
  <r>
    <n v="316"/>
    <x v="15"/>
    <n v="31602"/>
    <x v="68"/>
    <n v="316021422"/>
    <x v="437"/>
    <x v="5"/>
    <x v="2"/>
    <n v="574.45825916573006"/>
  </r>
  <r>
    <n v="316"/>
    <x v="15"/>
    <n v="31602"/>
    <x v="68"/>
    <n v="316021423"/>
    <x v="438"/>
    <x v="0"/>
    <x v="0"/>
    <n v="8790"/>
  </r>
  <r>
    <n v="316"/>
    <x v="15"/>
    <n v="31602"/>
    <x v="68"/>
    <n v="316021423"/>
    <x v="438"/>
    <x v="0"/>
    <x v="1"/>
    <n v="918"/>
  </r>
  <r>
    <n v="316"/>
    <x v="15"/>
    <n v="31602"/>
    <x v="68"/>
    <n v="316021423"/>
    <x v="438"/>
    <x v="0"/>
    <x v="2"/>
    <n v="772"/>
  </r>
  <r>
    <n v="316"/>
    <x v="15"/>
    <n v="31602"/>
    <x v="68"/>
    <n v="316021423"/>
    <x v="438"/>
    <x v="1"/>
    <x v="0"/>
    <n v="9834.7633202075103"/>
  </r>
  <r>
    <n v="316"/>
    <x v="15"/>
    <n v="31602"/>
    <x v="68"/>
    <n v="316021423"/>
    <x v="438"/>
    <x v="1"/>
    <x v="1"/>
    <n v="900.92890305048002"/>
  </r>
  <r>
    <n v="316"/>
    <x v="15"/>
    <n v="31602"/>
    <x v="68"/>
    <n v="316021423"/>
    <x v="438"/>
    <x v="1"/>
    <x v="2"/>
    <n v="927.66802930372296"/>
  </r>
  <r>
    <n v="316"/>
    <x v="15"/>
    <n v="31602"/>
    <x v="68"/>
    <n v="316021423"/>
    <x v="438"/>
    <x v="2"/>
    <x v="0"/>
    <n v="10245.5437300103"/>
  </r>
  <r>
    <n v="316"/>
    <x v="15"/>
    <n v="31602"/>
    <x v="68"/>
    <n v="316021423"/>
    <x v="438"/>
    <x v="2"/>
    <x v="1"/>
    <n v="870.14884595247702"/>
  </r>
  <r>
    <n v="316"/>
    <x v="15"/>
    <n v="31602"/>
    <x v="68"/>
    <n v="316021423"/>
    <x v="438"/>
    <x v="2"/>
    <x v="2"/>
    <n v="891.92696822702999"/>
  </r>
  <r>
    <n v="316"/>
    <x v="15"/>
    <n v="31602"/>
    <x v="68"/>
    <n v="316021423"/>
    <x v="438"/>
    <x v="3"/>
    <x v="0"/>
    <n v="10959.710310664501"/>
  </r>
  <r>
    <n v="316"/>
    <x v="15"/>
    <n v="31602"/>
    <x v="68"/>
    <n v="316021423"/>
    <x v="438"/>
    <x v="3"/>
    <x v="1"/>
    <n v="906.46856657907801"/>
  </r>
  <r>
    <n v="316"/>
    <x v="15"/>
    <n v="31602"/>
    <x v="68"/>
    <n v="316021423"/>
    <x v="438"/>
    <x v="3"/>
    <x v="2"/>
    <n v="888.87686101877296"/>
  </r>
  <r>
    <n v="316"/>
    <x v="15"/>
    <n v="31602"/>
    <x v="68"/>
    <n v="316021423"/>
    <x v="438"/>
    <x v="4"/>
    <x v="0"/>
    <n v="11696.820523402999"/>
  </r>
  <r>
    <n v="316"/>
    <x v="15"/>
    <n v="31602"/>
    <x v="68"/>
    <n v="316021423"/>
    <x v="438"/>
    <x v="4"/>
    <x v="1"/>
    <n v="958.59099153480304"/>
  </r>
  <r>
    <n v="316"/>
    <x v="15"/>
    <n v="31602"/>
    <x v="68"/>
    <n v="316021423"/>
    <x v="438"/>
    <x v="4"/>
    <x v="2"/>
    <n v="929.68976052077903"/>
  </r>
  <r>
    <n v="316"/>
    <x v="15"/>
    <n v="31602"/>
    <x v="68"/>
    <n v="316021423"/>
    <x v="438"/>
    <x v="5"/>
    <x v="0"/>
    <n v="14203.6617396531"/>
  </r>
  <r>
    <n v="316"/>
    <x v="15"/>
    <n v="31602"/>
    <x v="68"/>
    <n v="316021423"/>
    <x v="438"/>
    <x v="5"/>
    <x v="1"/>
    <n v="1148.74069994714"/>
  </r>
  <r>
    <n v="316"/>
    <x v="15"/>
    <n v="31602"/>
    <x v="68"/>
    <n v="316021423"/>
    <x v="438"/>
    <x v="5"/>
    <x v="2"/>
    <n v="1131.4244374339301"/>
  </r>
  <r>
    <n v="316"/>
    <x v="15"/>
    <n v="31602"/>
    <x v="68"/>
    <n v="316021424"/>
    <x v="439"/>
    <x v="0"/>
    <x v="0"/>
    <n v="9069"/>
  </r>
  <r>
    <n v="316"/>
    <x v="15"/>
    <n v="31602"/>
    <x v="68"/>
    <n v="316021424"/>
    <x v="439"/>
    <x v="0"/>
    <x v="1"/>
    <n v="847"/>
  </r>
  <r>
    <n v="316"/>
    <x v="15"/>
    <n v="31602"/>
    <x v="68"/>
    <n v="316021424"/>
    <x v="439"/>
    <x v="0"/>
    <x v="2"/>
    <n v="867"/>
  </r>
  <r>
    <n v="316"/>
    <x v="15"/>
    <n v="31602"/>
    <x v="68"/>
    <n v="316021424"/>
    <x v="439"/>
    <x v="1"/>
    <x v="0"/>
    <n v="9901.9807364452099"/>
  </r>
  <r>
    <n v="316"/>
    <x v="15"/>
    <n v="31602"/>
    <x v="68"/>
    <n v="316021424"/>
    <x v="439"/>
    <x v="1"/>
    <x v="1"/>
    <n v="810.89201250558995"/>
  </r>
  <r>
    <n v="316"/>
    <x v="15"/>
    <n v="31602"/>
    <x v="68"/>
    <n v="316021424"/>
    <x v="439"/>
    <x v="1"/>
    <x v="2"/>
    <n v="955.97601571500195"/>
  </r>
  <r>
    <n v="316"/>
    <x v="15"/>
    <n v="31602"/>
    <x v="68"/>
    <n v="316021424"/>
    <x v="439"/>
    <x v="2"/>
    <x v="0"/>
    <n v="11260.571126234599"/>
  </r>
  <r>
    <n v="316"/>
    <x v="15"/>
    <n v="31602"/>
    <x v="68"/>
    <n v="316021424"/>
    <x v="439"/>
    <x v="2"/>
    <x v="1"/>
    <n v="852.36914172247702"/>
  </r>
  <r>
    <n v="316"/>
    <x v="15"/>
    <n v="31602"/>
    <x v="68"/>
    <n v="316021424"/>
    <x v="439"/>
    <x v="2"/>
    <x v="2"/>
    <n v="997.71845815383199"/>
  </r>
  <r>
    <n v="316"/>
    <x v="15"/>
    <n v="31602"/>
    <x v="68"/>
    <n v="316021424"/>
    <x v="439"/>
    <x v="3"/>
    <x v="0"/>
    <n v="14064.3363876606"/>
  </r>
  <r>
    <n v="316"/>
    <x v="15"/>
    <n v="31602"/>
    <x v="68"/>
    <n v="316021424"/>
    <x v="439"/>
    <x v="3"/>
    <x v="1"/>
    <n v="1034.47461927585"/>
  </r>
  <r>
    <n v="316"/>
    <x v="15"/>
    <n v="31602"/>
    <x v="68"/>
    <n v="316021424"/>
    <x v="439"/>
    <x v="3"/>
    <x v="2"/>
    <n v="1148.28885274306"/>
  </r>
  <r>
    <n v="316"/>
    <x v="15"/>
    <n v="31602"/>
    <x v="68"/>
    <n v="316021424"/>
    <x v="439"/>
    <x v="4"/>
    <x v="0"/>
    <n v="14657.5993268123"/>
  </r>
  <r>
    <n v="316"/>
    <x v="15"/>
    <n v="31602"/>
    <x v="68"/>
    <n v="316021424"/>
    <x v="439"/>
    <x v="4"/>
    <x v="1"/>
    <n v="1070.6956319772301"/>
  </r>
  <r>
    <n v="316"/>
    <x v="15"/>
    <n v="31602"/>
    <x v="68"/>
    <n v="316021424"/>
    <x v="439"/>
    <x v="4"/>
    <x v="2"/>
    <n v="1160.2262297191"/>
  </r>
  <r>
    <n v="316"/>
    <x v="15"/>
    <n v="31602"/>
    <x v="68"/>
    <n v="316021424"/>
    <x v="439"/>
    <x v="5"/>
    <x v="0"/>
    <n v="14844.615199755501"/>
  </r>
  <r>
    <n v="316"/>
    <x v="15"/>
    <n v="31602"/>
    <x v="68"/>
    <n v="316021424"/>
    <x v="439"/>
    <x v="5"/>
    <x v="1"/>
    <n v="1075.95473200991"/>
  </r>
  <r>
    <n v="316"/>
    <x v="15"/>
    <n v="31602"/>
    <x v="68"/>
    <n v="316021424"/>
    <x v="439"/>
    <x v="5"/>
    <x v="2"/>
    <n v="1177.5562012196001"/>
  </r>
  <r>
    <n v="316"/>
    <x v="15"/>
    <n v="31602"/>
    <x v="68"/>
    <n v="316021580"/>
    <x v="440"/>
    <x v="0"/>
    <x v="0"/>
    <n v="12771"/>
  </r>
  <r>
    <n v="316"/>
    <x v="15"/>
    <n v="31602"/>
    <x v="68"/>
    <n v="316021580"/>
    <x v="440"/>
    <x v="0"/>
    <x v="1"/>
    <n v="1879"/>
  </r>
  <r>
    <n v="316"/>
    <x v="15"/>
    <n v="31602"/>
    <x v="68"/>
    <n v="316021580"/>
    <x v="440"/>
    <x v="0"/>
    <x v="2"/>
    <n v="1320"/>
  </r>
  <r>
    <n v="316"/>
    <x v="15"/>
    <n v="31602"/>
    <x v="68"/>
    <n v="316021580"/>
    <x v="440"/>
    <x v="1"/>
    <x v="0"/>
    <n v="20769.008297177301"/>
  </r>
  <r>
    <n v="316"/>
    <x v="15"/>
    <n v="31602"/>
    <x v="68"/>
    <n v="316021580"/>
    <x v="440"/>
    <x v="1"/>
    <x v="1"/>
    <n v="2699.56402278014"/>
  </r>
  <r>
    <n v="316"/>
    <x v="15"/>
    <n v="31602"/>
    <x v="68"/>
    <n v="316021580"/>
    <x v="440"/>
    <x v="1"/>
    <x v="2"/>
    <n v="2292.80117021767"/>
  </r>
  <r>
    <n v="316"/>
    <x v="15"/>
    <n v="31602"/>
    <x v="68"/>
    <n v="316021580"/>
    <x v="440"/>
    <x v="2"/>
    <x v="0"/>
    <n v="31121.035622406402"/>
  </r>
  <r>
    <n v="316"/>
    <x v="15"/>
    <n v="31602"/>
    <x v="68"/>
    <n v="316021580"/>
    <x v="440"/>
    <x v="2"/>
    <x v="1"/>
    <n v="3648.8985629065801"/>
  </r>
  <r>
    <n v="316"/>
    <x v="15"/>
    <n v="31602"/>
    <x v="68"/>
    <n v="316021580"/>
    <x v="440"/>
    <x v="2"/>
    <x v="2"/>
    <n v="3216.77490983485"/>
  </r>
  <r>
    <n v="316"/>
    <x v="15"/>
    <n v="31602"/>
    <x v="68"/>
    <n v="316021580"/>
    <x v="440"/>
    <x v="3"/>
    <x v="0"/>
    <n v="37019.289059232797"/>
  </r>
  <r>
    <n v="316"/>
    <x v="15"/>
    <n v="31602"/>
    <x v="68"/>
    <n v="316021580"/>
    <x v="440"/>
    <x v="3"/>
    <x v="1"/>
    <n v="4100.8687749110504"/>
  </r>
  <r>
    <n v="316"/>
    <x v="15"/>
    <n v="31602"/>
    <x v="68"/>
    <n v="316021580"/>
    <x v="440"/>
    <x v="3"/>
    <x v="2"/>
    <n v="3554.1871874081498"/>
  </r>
  <r>
    <n v="316"/>
    <x v="15"/>
    <n v="31602"/>
    <x v="68"/>
    <n v="316021580"/>
    <x v="440"/>
    <x v="4"/>
    <x v="0"/>
    <n v="42599.201427419503"/>
  </r>
  <r>
    <n v="316"/>
    <x v="15"/>
    <n v="31602"/>
    <x v="68"/>
    <n v="316021580"/>
    <x v="440"/>
    <x v="4"/>
    <x v="1"/>
    <n v="4625.0466928054002"/>
  </r>
  <r>
    <n v="316"/>
    <x v="15"/>
    <n v="31602"/>
    <x v="68"/>
    <n v="316021580"/>
    <x v="440"/>
    <x v="4"/>
    <x v="2"/>
    <n v="3951.3431182314198"/>
  </r>
  <r>
    <n v="316"/>
    <x v="15"/>
    <n v="31602"/>
    <x v="68"/>
    <n v="316021580"/>
    <x v="440"/>
    <x v="5"/>
    <x v="0"/>
    <n v="45199.389423942201"/>
  </r>
  <r>
    <n v="316"/>
    <x v="15"/>
    <n v="31602"/>
    <x v="68"/>
    <n v="316021580"/>
    <x v="440"/>
    <x v="5"/>
    <x v="1"/>
    <n v="4844.1259769012804"/>
  </r>
  <r>
    <n v="316"/>
    <x v="15"/>
    <n v="31602"/>
    <x v="68"/>
    <n v="316021580"/>
    <x v="440"/>
    <x v="5"/>
    <x v="2"/>
    <n v="4193.6810954820903"/>
  </r>
  <r>
    <n v="316"/>
    <x v="15"/>
    <n v="31602"/>
    <x v="68"/>
    <n v="316021581"/>
    <x v="441"/>
    <x v="0"/>
    <x v="0"/>
    <n v="11805"/>
  </r>
  <r>
    <n v="316"/>
    <x v="15"/>
    <n v="31602"/>
    <x v="68"/>
    <n v="316021581"/>
    <x v="441"/>
    <x v="0"/>
    <x v="1"/>
    <n v="1424"/>
  </r>
  <r>
    <n v="316"/>
    <x v="15"/>
    <n v="31602"/>
    <x v="68"/>
    <n v="316021581"/>
    <x v="441"/>
    <x v="0"/>
    <x v="2"/>
    <n v="1357"/>
  </r>
  <r>
    <n v="316"/>
    <x v="15"/>
    <n v="31602"/>
    <x v="68"/>
    <n v="316021581"/>
    <x v="441"/>
    <x v="1"/>
    <x v="0"/>
    <n v="12460.8517875324"/>
  </r>
  <r>
    <n v="316"/>
    <x v="15"/>
    <n v="31602"/>
    <x v="68"/>
    <n v="316021581"/>
    <x v="441"/>
    <x v="1"/>
    <x v="1"/>
    <n v="1339.3321483631601"/>
  </r>
  <r>
    <n v="316"/>
    <x v="15"/>
    <n v="31602"/>
    <x v="68"/>
    <n v="316021581"/>
    <x v="441"/>
    <x v="1"/>
    <x v="2"/>
    <n v="1333.65786754997"/>
  </r>
  <r>
    <n v="316"/>
    <x v="15"/>
    <n v="31602"/>
    <x v="68"/>
    <n v="316021581"/>
    <x v="441"/>
    <x v="2"/>
    <x v="0"/>
    <n v="12623.1779205892"/>
  </r>
  <r>
    <n v="316"/>
    <x v="15"/>
    <n v="31602"/>
    <x v="68"/>
    <n v="316021581"/>
    <x v="441"/>
    <x v="2"/>
    <x v="1"/>
    <n v="1281.73821530911"/>
  </r>
  <r>
    <n v="316"/>
    <x v="15"/>
    <n v="31602"/>
    <x v="68"/>
    <n v="316021581"/>
    <x v="441"/>
    <x v="2"/>
    <x v="2"/>
    <n v="1238.41429342226"/>
  </r>
  <r>
    <n v="316"/>
    <x v="15"/>
    <n v="31602"/>
    <x v="68"/>
    <n v="316021581"/>
    <x v="441"/>
    <x v="3"/>
    <x v="0"/>
    <n v="12804.7628528475"/>
  </r>
  <r>
    <n v="316"/>
    <x v="15"/>
    <n v="31602"/>
    <x v="68"/>
    <n v="316021581"/>
    <x v="441"/>
    <x v="3"/>
    <x v="1"/>
    <n v="1285.92421338395"/>
  </r>
  <r>
    <n v="316"/>
    <x v="15"/>
    <n v="31602"/>
    <x v="68"/>
    <n v="316021581"/>
    <x v="441"/>
    <x v="3"/>
    <x v="2"/>
    <n v="1181.1873213655399"/>
  </r>
  <r>
    <n v="316"/>
    <x v="15"/>
    <n v="31602"/>
    <x v="68"/>
    <n v="316021581"/>
    <x v="441"/>
    <x v="4"/>
    <x v="0"/>
    <n v="12827.4004174619"/>
  </r>
  <r>
    <n v="316"/>
    <x v="15"/>
    <n v="31602"/>
    <x v="68"/>
    <n v="316021581"/>
    <x v="441"/>
    <x v="4"/>
    <x v="1"/>
    <n v="1296.4796065901501"/>
  </r>
  <r>
    <n v="316"/>
    <x v="15"/>
    <n v="31602"/>
    <x v="68"/>
    <n v="316021581"/>
    <x v="441"/>
    <x v="4"/>
    <x v="2"/>
    <n v="1171.0528291565399"/>
  </r>
  <r>
    <n v="316"/>
    <x v="15"/>
    <n v="31602"/>
    <x v="68"/>
    <n v="316021581"/>
    <x v="441"/>
    <x v="5"/>
    <x v="0"/>
    <n v="12973.954713571"/>
  </r>
  <r>
    <n v="316"/>
    <x v="15"/>
    <n v="31602"/>
    <x v="68"/>
    <n v="316021581"/>
    <x v="441"/>
    <x v="5"/>
    <x v="1"/>
    <n v="1307.95870641279"/>
  </r>
  <r>
    <n v="316"/>
    <x v="15"/>
    <n v="31602"/>
    <x v="68"/>
    <n v="316021581"/>
    <x v="441"/>
    <x v="5"/>
    <x v="2"/>
    <n v="1198.6963689566001"/>
  </r>
  <r>
    <n v="316"/>
    <x v="15"/>
    <n v="31603"/>
    <x v="69"/>
    <n v="316031425"/>
    <x v="442"/>
    <x v="0"/>
    <x v="0"/>
    <n v="13636"/>
  </r>
  <r>
    <n v="316"/>
    <x v="15"/>
    <n v="31603"/>
    <x v="69"/>
    <n v="316031425"/>
    <x v="442"/>
    <x v="0"/>
    <x v="1"/>
    <n v="1350"/>
  </r>
  <r>
    <n v="316"/>
    <x v="15"/>
    <n v="31603"/>
    <x v="69"/>
    <n v="316031425"/>
    <x v="442"/>
    <x v="0"/>
    <x v="2"/>
    <n v="1198"/>
  </r>
  <r>
    <n v="316"/>
    <x v="15"/>
    <n v="31603"/>
    <x v="69"/>
    <n v="316031425"/>
    <x v="442"/>
    <x v="1"/>
    <x v="0"/>
    <n v="14741.048590639501"/>
  </r>
  <r>
    <n v="316"/>
    <x v="15"/>
    <n v="31603"/>
    <x v="69"/>
    <n v="316031425"/>
    <x v="442"/>
    <x v="1"/>
    <x v="1"/>
    <n v="1258.40716619824"/>
  </r>
  <r>
    <n v="316"/>
    <x v="15"/>
    <n v="31603"/>
    <x v="69"/>
    <n v="316031425"/>
    <x v="442"/>
    <x v="1"/>
    <x v="2"/>
    <n v="1190.50247584058"/>
  </r>
  <r>
    <n v="316"/>
    <x v="15"/>
    <n v="31603"/>
    <x v="69"/>
    <n v="316031425"/>
    <x v="442"/>
    <x v="2"/>
    <x v="0"/>
    <n v="15186.5079665297"/>
  </r>
  <r>
    <n v="316"/>
    <x v="15"/>
    <n v="31603"/>
    <x v="69"/>
    <n v="316031425"/>
    <x v="442"/>
    <x v="2"/>
    <x v="1"/>
    <n v="1202.5837749950099"/>
  </r>
  <r>
    <n v="316"/>
    <x v="15"/>
    <n v="31603"/>
    <x v="69"/>
    <n v="316031425"/>
    <x v="442"/>
    <x v="2"/>
    <x v="2"/>
    <n v="1101.92079120679"/>
  </r>
  <r>
    <n v="316"/>
    <x v="15"/>
    <n v="31603"/>
    <x v="69"/>
    <n v="316031425"/>
    <x v="442"/>
    <x v="3"/>
    <x v="0"/>
    <n v="15541.1126250088"/>
  </r>
  <r>
    <n v="316"/>
    <x v="15"/>
    <n v="31603"/>
    <x v="69"/>
    <n v="316031425"/>
    <x v="442"/>
    <x v="3"/>
    <x v="1"/>
    <n v="1192.5224476686701"/>
  </r>
  <r>
    <n v="316"/>
    <x v="15"/>
    <n v="31603"/>
    <x v="69"/>
    <n v="316031425"/>
    <x v="442"/>
    <x v="3"/>
    <x v="2"/>
    <n v="1046.25500521294"/>
  </r>
  <r>
    <n v="316"/>
    <x v="15"/>
    <n v="31603"/>
    <x v="69"/>
    <n v="316031425"/>
    <x v="442"/>
    <x v="4"/>
    <x v="0"/>
    <n v="15758.117483693601"/>
  </r>
  <r>
    <n v="316"/>
    <x v="15"/>
    <n v="31603"/>
    <x v="69"/>
    <n v="316031425"/>
    <x v="442"/>
    <x v="4"/>
    <x v="1"/>
    <n v="1200.8932379115499"/>
  </r>
  <r>
    <n v="316"/>
    <x v="15"/>
    <n v="31603"/>
    <x v="69"/>
    <n v="316031425"/>
    <x v="442"/>
    <x v="4"/>
    <x v="2"/>
    <n v="1034.9181656640301"/>
  </r>
  <r>
    <n v="316"/>
    <x v="15"/>
    <n v="31603"/>
    <x v="69"/>
    <n v="316031425"/>
    <x v="442"/>
    <x v="5"/>
    <x v="0"/>
    <n v="16145.157963937299"/>
  </r>
  <r>
    <n v="316"/>
    <x v="15"/>
    <n v="31603"/>
    <x v="69"/>
    <n v="316031425"/>
    <x v="442"/>
    <x v="5"/>
    <x v="1"/>
    <n v="1221.00202831414"/>
  </r>
  <r>
    <n v="316"/>
    <x v="15"/>
    <n v="31603"/>
    <x v="69"/>
    <n v="316031425"/>
    <x v="442"/>
    <x v="5"/>
    <x v="2"/>
    <n v="1062.45869462781"/>
  </r>
  <r>
    <n v="316"/>
    <x v="15"/>
    <n v="31603"/>
    <x v="69"/>
    <n v="316031426"/>
    <x v="443"/>
    <x v="0"/>
    <x v="0"/>
    <n v="10457"/>
  </r>
  <r>
    <n v="316"/>
    <x v="15"/>
    <n v="31603"/>
    <x v="69"/>
    <n v="316031426"/>
    <x v="443"/>
    <x v="0"/>
    <x v="1"/>
    <n v="852"/>
  </r>
  <r>
    <n v="316"/>
    <x v="15"/>
    <n v="31603"/>
    <x v="69"/>
    <n v="316031426"/>
    <x v="443"/>
    <x v="0"/>
    <x v="2"/>
    <n v="768"/>
  </r>
  <r>
    <n v="316"/>
    <x v="15"/>
    <n v="31603"/>
    <x v="69"/>
    <n v="316031426"/>
    <x v="443"/>
    <x v="1"/>
    <x v="0"/>
    <n v="11188.632627090499"/>
  </r>
  <r>
    <n v="316"/>
    <x v="15"/>
    <n v="31603"/>
    <x v="69"/>
    <n v="316031426"/>
    <x v="443"/>
    <x v="1"/>
    <x v="1"/>
    <n v="790.04107521317906"/>
  </r>
  <r>
    <n v="316"/>
    <x v="15"/>
    <n v="31603"/>
    <x v="69"/>
    <n v="316031426"/>
    <x v="443"/>
    <x v="1"/>
    <x v="2"/>
    <n v="830.73527879999597"/>
  </r>
  <r>
    <n v="316"/>
    <x v="15"/>
    <n v="31603"/>
    <x v="69"/>
    <n v="316031426"/>
    <x v="443"/>
    <x v="2"/>
    <x v="0"/>
    <n v="11548.0975157427"/>
  </r>
  <r>
    <n v="316"/>
    <x v="15"/>
    <n v="31603"/>
    <x v="69"/>
    <n v="316031426"/>
    <x v="443"/>
    <x v="2"/>
    <x v="1"/>
    <n v="760.93778255392397"/>
  </r>
  <r>
    <n v="316"/>
    <x v="15"/>
    <n v="31603"/>
    <x v="69"/>
    <n v="316031426"/>
    <x v="443"/>
    <x v="2"/>
    <x v="2"/>
    <n v="792.22367480018204"/>
  </r>
  <r>
    <n v="316"/>
    <x v="15"/>
    <n v="31603"/>
    <x v="69"/>
    <n v="316031426"/>
    <x v="443"/>
    <x v="3"/>
    <x v="0"/>
    <n v="11895.1664429134"/>
  </r>
  <r>
    <n v="316"/>
    <x v="15"/>
    <n v="31603"/>
    <x v="69"/>
    <n v="316031426"/>
    <x v="443"/>
    <x v="3"/>
    <x v="1"/>
    <n v="774.67559414797699"/>
  </r>
  <r>
    <n v="316"/>
    <x v="15"/>
    <n v="31603"/>
    <x v="69"/>
    <n v="316031426"/>
    <x v="443"/>
    <x v="3"/>
    <x v="2"/>
    <n v="762.24609858346503"/>
  </r>
  <r>
    <n v="316"/>
    <x v="15"/>
    <n v="31603"/>
    <x v="69"/>
    <n v="316031426"/>
    <x v="443"/>
    <x v="4"/>
    <x v="0"/>
    <n v="12339.6972279084"/>
  </r>
  <r>
    <n v="316"/>
    <x v="15"/>
    <n v="31603"/>
    <x v="69"/>
    <n v="316031426"/>
    <x v="443"/>
    <x v="4"/>
    <x v="1"/>
    <n v="805.37785013188795"/>
  </r>
  <r>
    <n v="316"/>
    <x v="15"/>
    <n v="31603"/>
    <x v="69"/>
    <n v="316031426"/>
    <x v="443"/>
    <x v="4"/>
    <x v="2"/>
    <n v="783.05353139537101"/>
  </r>
  <r>
    <n v="316"/>
    <x v="15"/>
    <n v="31603"/>
    <x v="69"/>
    <n v="316031426"/>
    <x v="443"/>
    <x v="5"/>
    <x v="0"/>
    <n v="13815.063863679499"/>
  </r>
  <r>
    <n v="316"/>
    <x v="15"/>
    <n v="31603"/>
    <x v="69"/>
    <n v="316031426"/>
    <x v="443"/>
    <x v="5"/>
    <x v="1"/>
    <n v="897.32126116926702"/>
  </r>
  <r>
    <n v="316"/>
    <x v="15"/>
    <n v="31603"/>
    <x v="69"/>
    <n v="316031426"/>
    <x v="443"/>
    <x v="5"/>
    <x v="2"/>
    <n v="883.30867065691098"/>
  </r>
  <r>
    <n v="316"/>
    <x v="15"/>
    <n v="31603"/>
    <x v="69"/>
    <n v="316031427"/>
    <x v="444"/>
    <x v="0"/>
    <x v="0"/>
    <n v="21255"/>
  </r>
  <r>
    <n v="316"/>
    <x v="15"/>
    <n v="31603"/>
    <x v="69"/>
    <n v="316031427"/>
    <x v="444"/>
    <x v="0"/>
    <x v="1"/>
    <n v="1259"/>
  </r>
  <r>
    <n v="316"/>
    <x v="15"/>
    <n v="31603"/>
    <x v="69"/>
    <n v="316031427"/>
    <x v="444"/>
    <x v="0"/>
    <x v="2"/>
    <n v="1131"/>
  </r>
  <r>
    <n v="316"/>
    <x v="15"/>
    <n v="31603"/>
    <x v="69"/>
    <n v="316031427"/>
    <x v="444"/>
    <x v="1"/>
    <x v="0"/>
    <n v="23808.5206603775"/>
  </r>
  <r>
    <n v="316"/>
    <x v="15"/>
    <n v="31603"/>
    <x v="69"/>
    <n v="316031427"/>
    <x v="444"/>
    <x v="1"/>
    <x v="1"/>
    <n v="1179.56158170239"/>
  </r>
  <r>
    <n v="316"/>
    <x v="15"/>
    <n v="31603"/>
    <x v="69"/>
    <n v="316031427"/>
    <x v="444"/>
    <x v="1"/>
    <x v="2"/>
    <n v="1299.3914821373601"/>
  </r>
  <r>
    <n v="316"/>
    <x v="15"/>
    <n v="31603"/>
    <x v="69"/>
    <n v="316031427"/>
    <x v="444"/>
    <x v="2"/>
    <x v="0"/>
    <n v="27132.063470761001"/>
  </r>
  <r>
    <n v="316"/>
    <x v="15"/>
    <n v="31603"/>
    <x v="69"/>
    <n v="316031427"/>
    <x v="444"/>
    <x v="2"/>
    <x v="1"/>
    <n v="1245.6314724388899"/>
  </r>
  <r>
    <n v="316"/>
    <x v="15"/>
    <n v="31603"/>
    <x v="69"/>
    <n v="316031427"/>
    <x v="444"/>
    <x v="2"/>
    <x v="2"/>
    <n v="1344.7685013293001"/>
  </r>
  <r>
    <n v="316"/>
    <x v="15"/>
    <n v="31603"/>
    <x v="69"/>
    <n v="316031427"/>
    <x v="444"/>
    <x v="3"/>
    <x v="0"/>
    <n v="31041.7610497719"/>
  </r>
  <r>
    <n v="316"/>
    <x v="15"/>
    <n v="31603"/>
    <x v="69"/>
    <n v="316031427"/>
    <x v="444"/>
    <x v="3"/>
    <x v="1"/>
    <n v="1398.2825337132999"/>
  </r>
  <r>
    <n v="316"/>
    <x v="15"/>
    <n v="31603"/>
    <x v="69"/>
    <n v="316031427"/>
    <x v="444"/>
    <x v="3"/>
    <x v="2"/>
    <n v="1423.16418132134"/>
  </r>
  <r>
    <n v="316"/>
    <x v="15"/>
    <n v="31603"/>
    <x v="69"/>
    <n v="316031427"/>
    <x v="444"/>
    <x v="4"/>
    <x v="0"/>
    <n v="36010.671650557997"/>
  </r>
  <r>
    <n v="316"/>
    <x v="15"/>
    <n v="31603"/>
    <x v="69"/>
    <n v="316031427"/>
    <x v="444"/>
    <x v="4"/>
    <x v="1"/>
    <n v="1631.5251795296899"/>
  </r>
  <r>
    <n v="316"/>
    <x v="15"/>
    <n v="31603"/>
    <x v="69"/>
    <n v="316031427"/>
    <x v="444"/>
    <x v="4"/>
    <x v="2"/>
    <n v="1620.7938096356099"/>
  </r>
  <r>
    <n v="316"/>
    <x v="15"/>
    <n v="31603"/>
    <x v="69"/>
    <n v="316031427"/>
    <x v="444"/>
    <x v="5"/>
    <x v="0"/>
    <n v="44166.798079907501"/>
  </r>
  <r>
    <n v="316"/>
    <x v="15"/>
    <n v="31603"/>
    <x v="69"/>
    <n v="316031427"/>
    <x v="444"/>
    <x v="5"/>
    <x v="1"/>
    <n v="2012.7048482462101"/>
  </r>
  <r>
    <n v="316"/>
    <x v="15"/>
    <n v="31603"/>
    <x v="69"/>
    <n v="316031427"/>
    <x v="444"/>
    <x v="5"/>
    <x v="2"/>
    <n v="2004.8476325388899"/>
  </r>
  <r>
    <n v="316"/>
    <x v="15"/>
    <n v="31603"/>
    <x v="69"/>
    <n v="316031428"/>
    <x v="445"/>
    <x v="0"/>
    <x v="0"/>
    <n v="11139"/>
  </r>
  <r>
    <n v="316"/>
    <x v="15"/>
    <n v="31603"/>
    <x v="69"/>
    <n v="316031428"/>
    <x v="445"/>
    <x v="0"/>
    <x v="1"/>
    <n v="771"/>
  </r>
  <r>
    <n v="316"/>
    <x v="15"/>
    <n v="31603"/>
    <x v="69"/>
    <n v="316031428"/>
    <x v="445"/>
    <x v="0"/>
    <x v="2"/>
    <n v="721"/>
  </r>
  <r>
    <n v="316"/>
    <x v="15"/>
    <n v="31603"/>
    <x v="69"/>
    <n v="316031428"/>
    <x v="445"/>
    <x v="1"/>
    <x v="0"/>
    <n v="11682.4641462815"/>
  </r>
  <r>
    <n v="316"/>
    <x v="15"/>
    <n v="31603"/>
    <x v="69"/>
    <n v="316031428"/>
    <x v="445"/>
    <x v="1"/>
    <x v="1"/>
    <n v="665.52062752532697"/>
  </r>
  <r>
    <n v="316"/>
    <x v="15"/>
    <n v="31603"/>
    <x v="69"/>
    <n v="316031428"/>
    <x v="445"/>
    <x v="1"/>
    <x v="2"/>
    <n v="811.22319735514202"/>
  </r>
  <r>
    <n v="316"/>
    <x v="15"/>
    <n v="31603"/>
    <x v="69"/>
    <n v="316031428"/>
    <x v="445"/>
    <x v="2"/>
    <x v="0"/>
    <n v="12684.4414894935"/>
  </r>
  <r>
    <n v="316"/>
    <x v="15"/>
    <n v="31603"/>
    <x v="69"/>
    <n v="316031428"/>
    <x v="445"/>
    <x v="2"/>
    <x v="1"/>
    <n v="667.31602255263999"/>
  </r>
  <r>
    <n v="316"/>
    <x v="15"/>
    <n v="31603"/>
    <x v="69"/>
    <n v="316031428"/>
    <x v="445"/>
    <x v="2"/>
    <x v="2"/>
    <n v="804.04392764576698"/>
  </r>
  <r>
    <n v="316"/>
    <x v="15"/>
    <n v="31603"/>
    <x v="69"/>
    <n v="316031428"/>
    <x v="445"/>
    <x v="3"/>
    <x v="0"/>
    <n v="13413.8624303218"/>
  </r>
  <r>
    <n v="316"/>
    <x v="15"/>
    <n v="31603"/>
    <x v="69"/>
    <n v="316031428"/>
    <x v="445"/>
    <x v="3"/>
    <x v="1"/>
    <n v="688.41908104326501"/>
  </r>
  <r>
    <n v="316"/>
    <x v="15"/>
    <n v="31603"/>
    <x v="69"/>
    <n v="316031428"/>
    <x v="445"/>
    <x v="3"/>
    <x v="2"/>
    <n v="790.53426831599097"/>
  </r>
  <r>
    <n v="316"/>
    <x v="15"/>
    <n v="31603"/>
    <x v="69"/>
    <n v="316031428"/>
    <x v="445"/>
    <x v="4"/>
    <x v="0"/>
    <n v="14663.748882943"/>
  </r>
  <r>
    <n v="316"/>
    <x v="15"/>
    <n v="31603"/>
    <x v="69"/>
    <n v="316031428"/>
    <x v="445"/>
    <x v="4"/>
    <x v="1"/>
    <n v="751.431777402428"/>
  </r>
  <r>
    <n v="316"/>
    <x v="15"/>
    <n v="31603"/>
    <x v="69"/>
    <n v="316031428"/>
    <x v="445"/>
    <x v="4"/>
    <x v="2"/>
    <n v="851.51370476059196"/>
  </r>
  <r>
    <n v="316"/>
    <x v="15"/>
    <n v="31603"/>
    <x v="69"/>
    <n v="316031428"/>
    <x v="445"/>
    <x v="5"/>
    <x v="0"/>
    <n v="15036.046020711899"/>
  </r>
  <r>
    <n v="316"/>
    <x v="15"/>
    <n v="31603"/>
    <x v="69"/>
    <n v="316031428"/>
    <x v="445"/>
    <x v="5"/>
    <x v="1"/>
    <n v="765.78007634865799"/>
  </r>
  <r>
    <n v="316"/>
    <x v="15"/>
    <n v="31603"/>
    <x v="69"/>
    <n v="316031428"/>
    <x v="445"/>
    <x v="5"/>
    <x v="2"/>
    <n v="877.96978353062195"/>
  </r>
  <r>
    <n v="316"/>
    <x v="15"/>
    <n v="31605"/>
    <x v="70"/>
    <n v="316051434"/>
    <x v="446"/>
    <x v="0"/>
    <x v="0"/>
    <n v="4490"/>
  </r>
  <r>
    <n v="316"/>
    <x v="15"/>
    <n v="31605"/>
    <x v="70"/>
    <n v="316051434"/>
    <x v="446"/>
    <x v="0"/>
    <x v="1"/>
    <n v="344"/>
  </r>
  <r>
    <n v="316"/>
    <x v="15"/>
    <n v="31605"/>
    <x v="70"/>
    <n v="316051434"/>
    <x v="446"/>
    <x v="0"/>
    <x v="2"/>
    <n v="324"/>
  </r>
  <r>
    <n v="316"/>
    <x v="15"/>
    <n v="31605"/>
    <x v="70"/>
    <n v="316051434"/>
    <x v="446"/>
    <x v="1"/>
    <x v="0"/>
    <n v="4732.1864077027003"/>
  </r>
  <r>
    <n v="316"/>
    <x v="15"/>
    <n v="31605"/>
    <x v="70"/>
    <n v="316051434"/>
    <x v="446"/>
    <x v="1"/>
    <x v="1"/>
    <n v="318.374728849196"/>
  </r>
  <r>
    <n v="316"/>
    <x v="15"/>
    <n v="31605"/>
    <x v="70"/>
    <n v="316051434"/>
    <x v="446"/>
    <x v="1"/>
    <x v="2"/>
    <n v="315.19608618477298"/>
  </r>
  <r>
    <n v="316"/>
    <x v="15"/>
    <n v="31605"/>
    <x v="70"/>
    <n v="316051434"/>
    <x v="446"/>
    <x v="2"/>
    <x v="0"/>
    <n v="4995.69873681229"/>
  </r>
  <r>
    <n v="316"/>
    <x v="15"/>
    <n v="31605"/>
    <x v="70"/>
    <n v="316051434"/>
    <x v="446"/>
    <x v="2"/>
    <x v="1"/>
    <n v="315.85788758813197"/>
  </r>
  <r>
    <n v="316"/>
    <x v="15"/>
    <n v="31605"/>
    <x v="70"/>
    <n v="316051434"/>
    <x v="446"/>
    <x v="2"/>
    <x v="2"/>
    <n v="297.15495235730401"/>
  </r>
  <r>
    <n v="316"/>
    <x v="15"/>
    <n v="31605"/>
    <x v="70"/>
    <n v="316051434"/>
    <x v="446"/>
    <x v="3"/>
    <x v="0"/>
    <n v="5091.90117975676"/>
  </r>
  <r>
    <n v="316"/>
    <x v="15"/>
    <n v="31605"/>
    <x v="70"/>
    <n v="316051434"/>
    <x v="446"/>
    <x v="3"/>
    <x v="1"/>
    <n v="313.28694872780301"/>
  </r>
  <r>
    <n v="316"/>
    <x v="15"/>
    <n v="31605"/>
    <x v="70"/>
    <n v="316051434"/>
    <x v="446"/>
    <x v="3"/>
    <x v="2"/>
    <n v="283.24341633483601"/>
  </r>
  <r>
    <n v="316"/>
    <x v="15"/>
    <n v="31605"/>
    <x v="70"/>
    <n v="316051434"/>
    <x v="446"/>
    <x v="4"/>
    <x v="0"/>
    <n v="5151.02104084855"/>
  </r>
  <r>
    <n v="316"/>
    <x v="15"/>
    <n v="31605"/>
    <x v="70"/>
    <n v="316051434"/>
    <x v="446"/>
    <x v="4"/>
    <x v="1"/>
    <n v="314.40240680571202"/>
  </r>
  <r>
    <n v="316"/>
    <x v="15"/>
    <n v="31605"/>
    <x v="70"/>
    <n v="316051434"/>
    <x v="446"/>
    <x v="4"/>
    <x v="2"/>
    <n v="279.39265804839602"/>
  </r>
  <r>
    <n v="316"/>
    <x v="15"/>
    <n v="31605"/>
    <x v="70"/>
    <n v="316051434"/>
    <x v="446"/>
    <x v="5"/>
    <x v="0"/>
    <n v="5217.9567194751298"/>
  </r>
  <r>
    <n v="316"/>
    <x v="15"/>
    <n v="31605"/>
    <x v="70"/>
    <n v="316051434"/>
    <x v="446"/>
    <x v="5"/>
    <x v="1"/>
    <n v="313.57679942365297"/>
  </r>
  <r>
    <n v="316"/>
    <x v="15"/>
    <n v="31605"/>
    <x v="70"/>
    <n v="316051434"/>
    <x v="446"/>
    <x v="5"/>
    <x v="2"/>
    <n v="281.59936377900698"/>
  </r>
  <r>
    <n v="316"/>
    <x v="15"/>
    <n v="31605"/>
    <x v="70"/>
    <n v="316051435"/>
    <x v="447"/>
    <x v="0"/>
    <x v="0"/>
    <n v="8275"/>
  </r>
  <r>
    <n v="316"/>
    <x v="15"/>
    <n v="31605"/>
    <x v="70"/>
    <n v="316051435"/>
    <x v="447"/>
    <x v="0"/>
    <x v="1"/>
    <n v="567"/>
  </r>
  <r>
    <n v="316"/>
    <x v="15"/>
    <n v="31605"/>
    <x v="70"/>
    <n v="316051435"/>
    <x v="447"/>
    <x v="0"/>
    <x v="2"/>
    <n v="560"/>
  </r>
  <r>
    <n v="316"/>
    <x v="15"/>
    <n v="31605"/>
    <x v="70"/>
    <n v="316051435"/>
    <x v="447"/>
    <x v="1"/>
    <x v="0"/>
    <n v="8598.7713741178195"/>
  </r>
  <r>
    <n v="316"/>
    <x v="15"/>
    <n v="31605"/>
    <x v="70"/>
    <n v="316051435"/>
    <x v="447"/>
    <x v="1"/>
    <x v="1"/>
    <n v="507.133212663221"/>
  </r>
  <r>
    <n v="316"/>
    <x v="15"/>
    <n v="31605"/>
    <x v="70"/>
    <n v="316051435"/>
    <x v="447"/>
    <x v="1"/>
    <x v="2"/>
    <n v="576.761094026519"/>
  </r>
  <r>
    <n v="316"/>
    <x v="15"/>
    <n v="31605"/>
    <x v="70"/>
    <n v="316051435"/>
    <x v="447"/>
    <x v="2"/>
    <x v="0"/>
    <n v="8889.5067534813406"/>
  </r>
  <r>
    <n v="316"/>
    <x v="15"/>
    <n v="31605"/>
    <x v="70"/>
    <n v="316051435"/>
    <x v="447"/>
    <x v="2"/>
    <x v="1"/>
    <n v="471.772795236923"/>
  </r>
  <r>
    <n v="316"/>
    <x v="15"/>
    <n v="31605"/>
    <x v="70"/>
    <n v="316051435"/>
    <x v="447"/>
    <x v="2"/>
    <x v="2"/>
    <n v="534.87670632411903"/>
  </r>
  <r>
    <n v="316"/>
    <x v="15"/>
    <n v="31605"/>
    <x v="70"/>
    <n v="316051435"/>
    <x v="447"/>
    <x v="3"/>
    <x v="0"/>
    <n v="9347.177162467"/>
  </r>
  <r>
    <n v="316"/>
    <x v="15"/>
    <n v="31605"/>
    <x v="70"/>
    <n v="316051435"/>
    <x v="447"/>
    <x v="3"/>
    <x v="1"/>
    <n v="478.14206711261897"/>
  </r>
  <r>
    <n v="316"/>
    <x v="15"/>
    <n v="31605"/>
    <x v="70"/>
    <n v="316051435"/>
    <x v="447"/>
    <x v="3"/>
    <x v="2"/>
    <n v="513.08374649183099"/>
  </r>
  <r>
    <n v="316"/>
    <x v="15"/>
    <n v="31605"/>
    <x v="70"/>
    <n v="316051435"/>
    <x v="447"/>
    <x v="4"/>
    <x v="0"/>
    <n v="9604.9673114968991"/>
  </r>
  <r>
    <n v="316"/>
    <x v="15"/>
    <n v="31605"/>
    <x v="70"/>
    <n v="316051435"/>
    <x v="447"/>
    <x v="4"/>
    <x v="1"/>
    <n v="483.23751803627601"/>
  </r>
  <r>
    <n v="316"/>
    <x v="15"/>
    <n v="31605"/>
    <x v="70"/>
    <n v="316051435"/>
    <x v="447"/>
    <x v="4"/>
    <x v="2"/>
    <n v="511.12953421096302"/>
  </r>
  <r>
    <n v="316"/>
    <x v="15"/>
    <n v="31605"/>
    <x v="70"/>
    <n v="316051435"/>
    <x v="447"/>
    <x v="5"/>
    <x v="0"/>
    <n v="9820.5584063677506"/>
  </r>
  <r>
    <n v="316"/>
    <x v="15"/>
    <n v="31605"/>
    <x v="70"/>
    <n v="316051435"/>
    <x v="447"/>
    <x v="5"/>
    <x v="1"/>
    <n v="483.67456614870099"/>
  </r>
  <r>
    <n v="316"/>
    <x v="15"/>
    <n v="31605"/>
    <x v="70"/>
    <n v="316051435"/>
    <x v="447"/>
    <x v="5"/>
    <x v="2"/>
    <n v="517.80902269357"/>
  </r>
  <r>
    <n v="316"/>
    <x v="15"/>
    <n v="31605"/>
    <x v="70"/>
    <n v="316051437"/>
    <x v="448"/>
    <x v="0"/>
    <x v="0"/>
    <n v="5795"/>
  </r>
  <r>
    <n v="316"/>
    <x v="15"/>
    <n v="31605"/>
    <x v="70"/>
    <n v="316051437"/>
    <x v="448"/>
    <x v="0"/>
    <x v="1"/>
    <n v="539"/>
  </r>
  <r>
    <n v="316"/>
    <x v="15"/>
    <n v="31605"/>
    <x v="70"/>
    <n v="316051437"/>
    <x v="448"/>
    <x v="0"/>
    <x v="2"/>
    <n v="593"/>
  </r>
  <r>
    <n v="316"/>
    <x v="15"/>
    <n v="31605"/>
    <x v="70"/>
    <n v="316051437"/>
    <x v="448"/>
    <x v="1"/>
    <x v="0"/>
    <n v="6459.5219555988697"/>
  </r>
  <r>
    <n v="316"/>
    <x v="15"/>
    <n v="31605"/>
    <x v="70"/>
    <n v="316051437"/>
    <x v="448"/>
    <x v="1"/>
    <x v="1"/>
    <n v="580.79068521794795"/>
  </r>
  <r>
    <n v="316"/>
    <x v="15"/>
    <n v="31605"/>
    <x v="70"/>
    <n v="316051437"/>
    <x v="448"/>
    <x v="1"/>
    <x v="2"/>
    <n v="592.46946922358302"/>
  </r>
  <r>
    <n v="316"/>
    <x v="15"/>
    <n v="31605"/>
    <x v="70"/>
    <n v="316051437"/>
    <x v="448"/>
    <x v="2"/>
    <x v="0"/>
    <n v="6740.1570470573097"/>
  </r>
  <r>
    <n v="316"/>
    <x v="15"/>
    <n v="31605"/>
    <x v="70"/>
    <n v="316051437"/>
    <x v="448"/>
    <x v="2"/>
    <x v="1"/>
    <n v="565.86122203725597"/>
  </r>
  <r>
    <n v="316"/>
    <x v="15"/>
    <n v="31605"/>
    <x v="70"/>
    <n v="316051437"/>
    <x v="448"/>
    <x v="2"/>
    <x v="2"/>
    <n v="584.41945792569595"/>
  </r>
  <r>
    <n v="316"/>
    <x v="15"/>
    <n v="31605"/>
    <x v="70"/>
    <n v="316051437"/>
    <x v="448"/>
    <x v="3"/>
    <x v="0"/>
    <n v="6786.50877008106"/>
  </r>
  <r>
    <n v="316"/>
    <x v="15"/>
    <n v="31605"/>
    <x v="70"/>
    <n v="316051437"/>
    <x v="448"/>
    <x v="3"/>
    <x v="1"/>
    <n v="552.92140717384495"/>
  </r>
  <r>
    <n v="316"/>
    <x v="15"/>
    <n v="31605"/>
    <x v="70"/>
    <n v="316051437"/>
    <x v="448"/>
    <x v="3"/>
    <x v="2"/>
    <n v="551.00754976535097"/>
  </r>
  <r>
    <n v="316"/>
    <x v="15"/>
    <n v="31605"/>
    <x v="70"/>
    <n v="316051437"/>
    <x v="448"/>
    <x v="4"/>
    <x v="0"/>
    <n v="6843.8395943125497"/>
  </r>
  <r>
    <n v="316"/>
    <x v="15"/>
    <n v="31605"/>
    <x v="70"/>
    <n v="316051437"/>
    <x v="448"/>
    <x v="4"/>
    <x v="1"/>
    <n v="557.41005150071805"/>
  </r>
  <r>
    <n v="316"/>
    <x v="15"/>
    <n v="31605"/>
    <x v="70"/>
    <n v="316051437"/>
    <x v="448"/>
    <x v="4"/>
    <x v="2"/>
    <n v="545.56379011426498"/>
  </r>
  <r>
    <n v="316"/>
    <x v="15"/>
    <n v="31605"/>
    <x v="70"/>
    <n v="316051437"/>
    <x v="448"/>
    <x v="5"/>
    <x v="0"/>
    <n v="6927.1124173974204"/>
  </r>
  <r>
    <n v="316"/>
    <x v="15"/>
    <n v="31605"/>
    <x v="70"/>
    <n v="316051437"/>
    <x v="448"/>
    <x v="5"/>
    <x v="1"/>
    <n v="558.88915626616597"/>
  </r>
  <r>
    <n v="316"/>
    <x v="15"/>
    <n v="31605"/>
    <x v="70"/>
    <n v="316051437"/>
    <x v="448"/>
    <x v="5"/>
    <x v="2"/>
    <n v="555.30245104210599"/>
  </r>
  <r>
    <n v="316"/>
    <x v="15"/>
    <n v="31605"/>
    <x v="70"/>
    <n v="316051438"/>
    <x v="449"/>
    <x v="0"/>
    <x v="0"/>
    <n v="9065"/>
  </r>
  <r>
    <n v="316"/>
    <x v="15"/>
    <n v="31605"/>
    <x v="70"/>
    <n v="316051438"/>
    <x v="449"/>
    <x v="0"/>
    <x v="1"/>
    <n v="760"/>
  </r>
  <r>
    <n v="316"/>
    <x v="15"/>
    <n v="31605"/>
    <x v="70"/>
    <n v="316051438"/>
    <x v="449"/>
    <x v="0"/>
    <x v="2"/>
    <n v="800"/>
  </r>
  <r>
    <n v="316"/>
    <x v="15"/>
    <n v="31605"/>
    <x v="70"/>
    <n v="316051438"/>
    <x v="449"/>
    <x v="1"/>
    <x v="0"/>
    <n v="9313.6954444953608"/>
  </r>
  <r>
    <n v="316"/>
    <x v="15"/>
    <n v="31605"/>
    <x v="70"/>
    <n v="316051438"/>
    <x v="449"/>
    <x v="1"/>
    <x v="1"/>
    <n v="623.87736268516596"/>
  </r>
  <r>
    <n v="316"/>
    <x v="15"/>
    <n v="31605"/>
    <x v="70"/>
    <n v="316051438"/>
    <x v="449"/>
    <x v="1"/>
    <x v="2"/>
    <n v="734.83217028024296"/>
  </r>
  <r>
    <n v="316"/>
    <x v="15"/>
    <n v="31605"/>
    <x v="70"/>
    <n v="316051438"/>
    <x v="449"/>
    <x v="2"/>
    <x v="0"/>
    <n v="9660.3906448450707"/>
  </r>
  <r>
    <n v="316"/>
    <x v="15"/>
    <n v="31605"/>
    <x v="70"/>
    <n v="316051438"/>
    <x v="449"/>
    <x v="2"/>
    <x v="1"/>
    <n v="587.83794805106299"/>
  </r>
  <r>
    <n v="316"/>
    <x v="15"/>
    <n v="31605"/>
    <x v="70"/>
    <n v="316051438"/>
    <x v="449"/>
    <x v="2"/>
    <x v="2"/>
    <n v="645.59421188745205"/>
  </r>
  <r>
    <n v="316"/>
    <x v="15"/>
    <n v="31605"/>
    <x v="70"/>
    <n v="316051438"/>
    <x v="449"/>
    <x v="3"/>
    <x v="0"/>
    <n v="9815.9732705754705"/>
  </r>
  <r>
    <n v="316"/>
    <x v="15"/>
    <n v="31605"/>
    <x v="70"/>
    <n v="316051438"/>
    <x v="449"/>
    <x v="3"/>
    <x v="1"/>
    <n v="580.52587609699106"/>
  </r>
  <r>
    <n v="316"/>
    <x v="15"/>
    <n v="31605"/>
    <x v="70"/>
    <n v="316051438"/>
    <x v="449"/>
    <x v="3"/>
    <x v="2"/>
    <n v="596.74657270874104"/>
  </r>
  <r>
    <n v="316"/>
    <x v="15"/>
    <n v="31605"/>
    <x v="70"/>
    <n v="316051438"/>
    <x v="449"/>
    <x v="4"/>
    <x v="0"/>
    <n v="9944.9639047215896"/>
  </r>
  <r>
    <n v="316"/>
    <x v="15"/>
    <n v="31605"/>
    <x v="70"/>
    <n v="316051438"/>
    <x v="449"/>
    <x v="4"/>
    <x v="1"/>
    <n v="580.88902079614695"/>
  </r>
  <r>
    <n v="316"/>
    <x v="15"/>
    <n v="31605"/>
    <x v="70"/>
    <n v="316051438"/>
    <x v="449"/>
    <x v="4"/>
    <x v="2"/>
    <n v="590.36222324689095"/>
  </r>
  <r>
    <n v="316"/>
    <x v="15"/>
    <n v="31605"/>
    <x v="70"/>
    <n v="316051438"/>
    <x v="449"/>
    <x v="5"/>
    <x v="0"/>
    <n v="10050.797526439301"/>
  </r>
  <r>
    <n v="316"/>
    <x v="15"/>
    <n v="31605"/>
    <x v="70"/>
    <n v="316051438"/>
    <x v="449"/>
    <x v="5"/>
    <x v="1"/>
    <n v="577.28591262866303"/>
  </r>
  <r>
    <n v="316"/>
    <x v="15"/>
    <n v="31605"/>
    <x v="70"/>
    <n v="316051438"/>
    <x v="449"/>
    <x v="5"/>
    <x v="2"/>
    <n v="594.54705382239399"/>
  </r>
  <r>
    <n v="316"/>
    <x v="15"/>
    <n v="31605"/>
    <x v="70"/>
    <n v="316051543"/>
    <x v="450"/>
    <x v="0"/>
    <x v="0"/>
    <n v="3430"/>
  </r>
  <r>
    <n v="316"/>
    <x v="15"/>
    <n v="31605"/>
    <x v="70"/>
    <n v="316051543"/>
    <x v="450"/>
    <x v="0"/>
    <x v="1"/>
    <n v="363"/>
  </r>
  <r>
    <n v="316"/>
    <x v="15"/>
    <n v="31605"/>
    <x v="70"/>
    <n v="316051543"/>
    <x v="450"/>
    <x v="0"/>
    <x v="2"/>
    <n v="365"/>
  </r>
  <r>
    <n v="316"/>
    <x v="15"/>
    <n v="31605"/>
    <x v="70"/>
    <n v="316051543"/>
    <x v="450"/>
    <x v="1"/>
    <x v="0"/>
    <n v="3740.6559263641402"/>
  </r>
  <r>
    <n v="316"/>
    <x v="15"/>
    <n v="31605"/>
    <x v="70"/>
    <n v="316051543"/>
    <x v="450"/>
    <x v="1"/>
    <x v="1"/>
    <n v="330.85477739026499"/>
  </r>
  <r>
    <n v="316"/>
    <x v="15"/>
    <n v="31605"/>
    <x v="70"/>
    <n v="316051543"/>
    <x v="450"/>
    <x v="1"/>
    <x v="2"/>
    <n v="336.84154152152303"/>
  </r>
  <r>
    <n v="316"/>
    <x v="15"/>
    <n v="31605"/>
    <x v="70"/>
    <n v="316051543"/>
    <x v="450"/>
    <x v="2"/>
    <x v="0"/>
    <n v="3905.26392901196"/>
  </r>
  <r>
    <n v="316"/>
    <x v="15"/>
    <n v="31605"/>
    <x v="70"/>
    <n v="316051543"/>
    <x v="450"/>
    <x v="2"/>
    <x v="1"/>
    <n v="322.45446348249902"/>
  </r>
  <r>
    <n v="316"/>
    <x v="15"/>
    <n v="31605"/>
    <x v="70"/>
    <n v="316051543"/>
    <x v="450"/>
    <x v="2"/>
    <x v="2"/>
    <n v="301.97485950535901"/>
  </r>
  <r>
    <n v="316"/>
    <x v="15"/>
    <n v="31605"/>
    <x v="70"/>
    <n v="316051543"/>
    <x v="450"/>
    <x v="3"/>
    <x v="0"/>
    <n v="4046.014439906"/>
  </r>
  <r>
    <n v="316"/>
    <x v="15"/>
    <n v="31605"/>
    <x v="70"/>
    <n v="316051543"/>
    <x v="450"/>
    <x v="3"/>
    <x v="1"/>
    <n v="330.51384494741598"/>
  </r>
  <r>
    <n v="316"/>
    <x v="15"/>
    <n v="31605"/>
    <x v="70"/>
    <n v="316051543"/>
    <x v="450"/>
    <x v="3"/>
    <x v="2"/>
    <n v="290.29149094054497"/>
  </r>
  <r>
    <n v="316"/>
    <x v="15"/>
    <n v="31605"/>
    <x v="70"/>
    <n v="316051543"/>
    <x v="450"/>
    <x v="4"/>
    <x v="0"/>
    <n v="4121.7327627959703"/>
  </r>
  <r>
    <n v="316"/>
    <x v="15"/>
    <n v="31605"/>
    <x v="70"/>
    <n v="316051543"/>
    <x v="450"/>
    <x v="4"/>
    <x v="1"/>
    <n v="337.71833931453102"/>
  </r>
  <r>
    <n v="316"/>
    <x v="15"/>
    <n v="31605"/>
    <x v="70"/>
    <n v="316051543"/>
    <x v="450"/>
    <x v="4"/>
    <x v="2"/>
    <n v="291.510712149239"/>
  </r>
  <r>
    <n v="316"/>
    <x v="15"/>
    <n v="31605"/>
    <x v="70"/>
    <n v="316051543"/>
    <x v="450"/>
    <x v="5"/>
    <x v="0"/>
    <n v="4120.0027335371597"/>
  </r>
  <r>
    <n v="316"/>
    <x v="15"/>
    <n v="31605"/>
    <x v="70"/>
    <n v="316051543"/>
    <x v="450"/>
    <x v="5"/>
    <x v="1"/>
    <n v="335.91918695244902"/>
  </r>
  <r>
    <n v="316"/>
    <x v="15"/>
    <n v="31605"/>
    <x v="70"/>
    <n v="316051543"/>
    <x v="450"/>
    <x v="5"/>
    <x v="2"/>
    <n v="293.64677411048399"/>
  </r>
  <r>
    <n v="316"/>
    <x v="15"/>
    <n v="31605"/>
    <x v="70"/>
    <n v="316051544"/>
    <x v="451"/>
    <x v="0"/>
    <x v="0"/>
    <n v="8338"/>
  </r>
  <r>
    <n v="316"/>
    <x v="15"/>
    <n v="31605"/>
    <x v="70"/>
    <n v="316051544"/>
    <x v="451"/>
    <x v="0"/>
    <x v="1"/>
    <n v="1390"/>
  </r>
  <r>
    <n v="316"/>
    <x v="15"/>
    <n v="31605"/>
    <x v="70"/>
    <n v="316051544"/>
    <x v="451"/>
    <x v="0"/>
    <x v="2"/>
    <n v="1076"/>
  </r>
  <r>
    <n v="316"/>
    <x v="15"/>
    <n v="31605"/>
    <x v="70"/>
    <n v="316051544"/>
    <x v="451"/>
    <x v="1"/>
    <x v="0"/>
    <n v="9404.2355054992004"/>
  </r>
  <r>
    <n v="316"/>
    <x v="15"/>
    <n v="31605"/>
    <x v="70"/>
    <n v="316051544"/>
    <x v="451"/>
    <x v="1"/>
    <x v="1"/>
    <n v="1425.92607924924"/>
  </r>
  <r>
    <n v="316"/>
    <x v="15"/>
    <n v="31605"/>
    <x v="70"/>
    <n v="316051544"/>
    <x v="451"/>
    <x v="1"/>
    <x v="2"/>
    <n v="1215.0255027527101"/>
  </r>
  <r>
    <n v="316"/>
    <x v="15"/>
    <n v="31605"/>
    <x v="70"/>
    <n v="316051544"/>
    <x v="451"/>
    <x v="2"/>
    <x v="0"/>
    <n v="9572.2079279342706"/>
  </r>
  <r>
    <n v="316"/>
    <x v="15"/>
    <n v="31605"/>
    <x v="70"/>
    <n v="316051544"/>
    <x v="451"/>
    <x v="2"/>
    <x v="1"/>
    <n v="1342.2268417560199"/>
  </r>
  <r>
    <n v="316"/>
    <x v="15"/>
    <n v="31605"/>
    <x v="70"/>
    <n v="316051544"/>
    <x v="451"/>
    <x v="2"/>
    <x v="2"/>
    <n v="1134.09522083412"/>
  </r>
  <r>
    <n v="316"/>
    <x v="15"/>
    <n v="31605"/>
    <x v="70"/>
    <n v="316051544"/>
    <x v="451"/>
    <x v="3"/>
    <x v="0"/>
    <n v="9831.6962368186705"/>
  </r>
  <r>
    <n v="316"/>
    <x v="15"/>
    <n v="31605"/>
    <x v="70"/>
    <n v="316051544"/>
    <x v="451"/>
    <x v="3"/>
    <x v="1"/>
    <n v="1335.1231057324801"/>
  </r>
  <r>
    <n v="316"/>
    <x v="15"/>
    <n v="31605"/>
    <x v="70"/>
    <n v="316051544"/>
    <x v="451"/>
    <x v="3"/>
    <x v="2"/>
    <n v="1085.02061784228"/>
  </r>
  <r>
    <n v="316"/>
    <x v="15"/>
    <n v="31605"/>
    <x v="70"/>
    <n v="316051544"/>
    <x v="451"/>
    <x v="4"/>
    <x v="0"/>
    <n v="9934.6489238063004"/>
  </r>
  <r>
    <n v="316"/>
    <x v="15"/>
    <n v="31605"/>
    <x v="70"/>
    <n v="316051544"/>
    <x v="451"/>
    <x v="4"/>
    <x v="1"/>
    <n v="1344.6316911346"/>
  </r>
  <r>
    <n v="316"/>
    <x v="15"/>
    <n v="31605"/>
    <x v="70"/>
    <n v="316051544"/>
    <x v="451"/>
    <x v="4"/>
    <x v="2"/>
    <n v="1070.0164937305999"/>
  </r>
  <r>
    <n v="316"/>
    <x v="15"/>
    <n v="31605"/>
    <x v="70"/>
    <n v="316051544"/>
    <x v="451"/>
    <x v="5"/>
    <x v="0"/>
    <n v="9981.7030009950104"/>
  </r>
  <r>
    <n v="316"/>
    <x v="15"/>
    <n v="31605"/>
    <x v="70"/>
    <n v="316051544"/>
    <x v="451"/>
    <x v="5"/>
    <x v="1"/>
    <n v="1343.52052293204"/>
  </r>
  <r>
    <n v="316"/>
    <x v="15"/>
    <n v="31605"/>
    <x v="70"/>
    <n v="316051544"/>
    <x v="451"/>
    <x v="5"/>
    <x v="2"/>
    <n v="1077.96400335408"/>
  </r>
  <r>
    <n v="316"/>
    <x v="15"/>
    <n v="31606"/>
    <x v="71"/>
    <n v="316061439"/>
    <x v="452"/>
    <x v="0"/>
    <x v="0"/>
    <n v="7735"/>
  </r>
  <r>
    <n v="316"/>
    <x v="15"/>
    <n v="31606"/>
    <x v="71"/>
    <n v="316061439"/>
    <x v="452"/>
    <x v="0"/>
    <x v="1"/>
    <n v="855"/>
  </r>
  <r>
    <n v="316"/>
    <x v="15"/>
    <n v="31606"/>
    <x v="71"/>
    <n v="316061439"/>
    <x v="452"/>
    <x v="0"/>
    <x v="2"/>
    <n v="745"/>
  </r>
  <r>
    <n v="316"/>
    <x v="15"/>
    <n v="31606"/>
    <x v="71"/>
    <n v="316061439"/>
    <x v="452"/>
    <x v="1"/>
    <x v="0"/>
    <n v="8437.6863138364806"/>
  </r>
  <r>
    <n v="316"/>
    <x v="15"/>
    <n v="31606"/>
    <x v="71"/>
    <n v="316061439"/>
    <x v="452"/>
    <x v="1"/>
    <x v="1"/>
    <n v="833.03042593893804"/>
  </r>
  <r>
    <n v="316"/>
    <x v="15"/>
    <n v="31606"/>
    <x v="71"/>
    <n v="316061439"/>
    <x v="452"/>
    <x v="1"/>
    <x v="2"/>
    <n v="765.56885087512001"/>
  </r>
  <r>
    <n v="316"/>
    <x v="15"/>
    <n v="31606"/>
    <x v="71"/>
    <n v="316061439"/>
    <x v="452"/>
    <x v="2"/>
    <x v="0"/>
    <n v="9534.8714413824891"/>
  </r>
  <r>
    <n v="316"/>
    <x v="15"/>
    <n v="31606"/>
    <x v="71"/>
    <n v="316061439"/>
    <x v="452"/>
    <x v="2"/>
    <x v="1"/>
    <n v="898.20085795629404"/>
  </r>
  <r>
    <n v="316"/>
    <x v="15"/>
    <n v="31606"/>
    <x v="71"/>
    <n v="316061439"/>
    <x v="452"/>
    <x v="2"/>
    <x v="2"/>
    <n v="781.19758545137097"/>
  </r>
  <r>
    <n v="316"/>
    <x v="15"/>
    <n v="31606"/>
    <x v="71"/>
    <n v="316061439"/>
    <x v="452"/>
    <x v="3"/>
    <x v="0"/>
    <n v="12207.0360528772"/>
  </r>
  <r>
    <n v="316"/>
    <x v="15"/>
    <n v="31606"/>
    <x v="71"/>
    <n v="316061439"/>
    <x v="452"/>
    <x v="3"/>
    <x v="1"/>
    <n v="1131.5831288168499"/>
  </r>
  <r>
    <n v="316"/>
    <x v="15"/>
    <n v="31606"/>
    <x v="71"/>
    <n v="316061439"/>
    <x v="452"/>
    <x v="3"/>
    <x v="2"/>
    <n v="952.13243921404501"/>
  </r>
  <r>
    <n v="316"/>
    <x v="15"/>
    <n v="31606"/>
    <x v="71"/>
    <n v="316061439"/>
    <x v="452"/>
    <x v="4"/>
    <x v="0"/>
    <n v="14453.9813383411"/>
  </r>
  <r>
    <n v="316"/>
    <x v="15"/>
    <n v="31606"/>
    <x v="71"/>
    <n v="316061439"/>
    <x v="452"/>
    <x v="4"/>
    <x v="1"/>
    <n v="1331.86096748457"/>
  </r>
  <r>
    <n v="316"/>
    <x v="15"/>
    <n v="31606"/>
    <x v="71"/>
    <n v="316061439"/>
    <x v="452"/>
    <x v="4"/>
    <x v="2"/>
    <n v="1121.3326448049199"/>
  </r>
  <r>
    <n v="316"/>
    <x v="15"/>
    <n v="31606"/>
    <x v="71"/>
    <n v="316061439"/>
    <x v="452"/>
    <x v="5"/>
    <x v="0"/>
    <n v="15983.007594615299"/>
  </r>
  <r>
    <n v="316"/>
    <x v="15"/>
    <n v="31606"/>
    <x v="71"/>
    <n v="316061439"/>
    <x v="452"/>
    <x v="5"/>
    <x v="1"/>
    <n v="1456.7215181777001"/>
  </r>
  <r>
    <n v="316"/>
    <x v="15"/>
    <n v="31606"/>
    <x v="71"/>
    <n v="316061439"/>
    <x v="452"/>
    <x v="5"/>
    <x v="2"/>
    <n v="1255.19475229362"/>
  </r>
  <r>
    <n v="316"/>
    <x v="15"/>
    <n v="31606"/>
    <x v="71"/>
    <n v="316061440"/>
    <x v="453"/>
    <x v="0"/>
    <x v="0"/>
    <n v="8018"/>
  </r>
  <r>
    <n v="316"/>
    <x v="15"/>
    <n v="31606"/>
    <x v="71"/>
    <n v="316061440"/>
    <x v="453"/>
    <x v="0"/>
    <x v="1"/>
    <n v="581"/>
  </r>
  <r>
    <n v="316"/>
    <x v="15"/>
    <n v="31606"/>
    <x v="71"/>
    <n v="316061440"/>
    <x v="453"/>
    <x v="0"/>
    <x v="2"/>
    <n v="572"/>
  </r>
  <r>
    <n v="316"/>
    <x v="15"/>
    <n v="31606"/>
    <x v="71"/>
    <n v="316061440"/>
    <x v="453"/>
    <x v="1"/>
    <x v="0"/>
    <n v="8358.2125963325398"/>
  </r>
  <r>
    <n v="316"/>
    <x v="15"/>
    <n v="31606"/>
    <x v="71"/>
    <n v="316061440"/>
    <x v="453"/>
    <x v="1"/>
    <x v="1"/>
    <n v="507.71365913146298"/>
  </r>
  <r>
    <n v="316"/>
    <x v="15"/>
    <n v="31606"/>
    <x v="71"/>
    <n v="316061440"/>
    <x v="453"/>
    <x v="1"/>
    <x v="2"/>
    <n v="544.28171569797598"/>
  </r>
  <r>
    <n v="316"/>
    <x v="15"/>
    <n v="31606"/>
    <x v="71"/>
    <n v="316061440"/>
    <x v="453"/>
    <x v="2"/>
    <x v="0"/>
    <n v="8460.8387922605107"/>
  </r>
  <r>
    <n v="316"/>
    <x v="15"/>
    <n v="31606"/>
    <x v="71"/>
    <n v="316061440"/>
    <x v="453"/>
    <x v="2"/>
    <x v="1"/>
    <n v="481.09469494761203"/>
  </r>
  <r>
    <n v="316"/>
    <x v="15"/>
    <n v="31606"/>
    <x v="71"/>
    <n v="316061440"/>
    <x v="453"/>
    <x v="2"/>
    <x v="2"/>
    <n v="468.91913014261797"/>
  </r>
  <r>
    <n v="316"/>
    <x v="15"/>
    <n v="31606"/>
    <x v="71"/>
    <n v="316061440"/>
    <x v="453"/>
    <x v="3"/>
    <x v="0"/>
    <n v="8661.1608232053604"/>
  </r>
  <r>
    <n v="316"/>
    <x v="15"/>
    <n v="31606"/>
    <x v="71"/>
    <n v="316061440"/>
    <x v="453"/>
    <x v="3"/>
    <x v="1"/>
    <n v="484.380867110694"/>
  </r>
  <r>
    <n v="316"/>
    <x v="15"/>
    <n v="31606"/>
    <x v="71"/>
    <n v="316061440"/>
    <x v="453"/>
    <x v="3"/>
    <x v="2"/>
    <n v="442.92776746319402"/>
  </r>
  <r>
    <n v="316"/>
    <x v="15"/>
    <n v="31606"/>
    <x v="71"/>
    <n v="316061440"/>
    <x v="453"/>
    <x v="4"/>
    <x v="0"/>
    <n v="8959.0557799294093"/>
  </r>
  <r>
    <n v="316"/>
    <x v="15"/>
    <n v="31606"/>
    <x v="71"/>
    <n v="316061440"/>
    <x v="453"/>
    <x v="4"/>
    <x v="1"/>
    <n v="497.43332162565798"/>
  </r>
  <r>
    <n v="316"/>
    <x v="15"/>
    <n v="31606"/>
    <x v="71"/>
    <n v="316061440"/>
    <x v="453"/>
    <x v="4"/>
    <x v="2"/>
    <n v="449.103937889929"/>
  </r>
  <r>
    <n v="316"/>
    <x v="15"/>
    <n v="31606"/>
    <x v="71"/>
    <n v="316061440"/>
    <x v="453"/>
    <x v="5"/>
    <x v="0"/>
    <n v="9216.9926260592292"/>
  </r>
  <r>
    <n v="316"/>
    <x v="15"/>
    <n v="31606"/>
    <x v="71"/>
    <n v="316061440"/>
    <x v="453"/>
    <x v="5"/>
    <x v="1"/>
    <n v="504.66960110075502"/>
  </r>
  <r>
    <n v="316"/>
    <x v="15"/>
    <n v="31606"/>
    <x v="71"/>
    <n v="316061440"/>
    <x v="453"/>
    <x v="5"/>
    <x v="2"/>
    <n v="460.66053275300601"/>
  </r>
  <r>
    <n v="316"/>
    <x v="15"/>
    <n v="31606"/>
    <x v="71"/>
    <n v="316061441"/>
    <x v="454"/>
    <x v="0"/>
    <x v="0"/>
    <n v="5489"/>
  </r>
  <r>
    <n v="316"/>
    <x v="15"/>
    <n v="31606"/>
    <x v="71"/>
    <n v="316061441"/>
    <x v="454"/>
    <x v="0"/>
    <x v="1"/>
    <n v="598"/>
  </r>
  <r>
    <n v="316"/>
    <x v="15"/>
    <n v="31606"/>
    <x v="71"/>
    <n v="316061441"/>
    <x v="454"/>
    <x v="0"/>
    <x v="2"/>
    <n v="520"/>
  </r>
  <r>
    <n v="316"/>
    <x v="15"/>
    <n v="31606"/>
    <x v="71"/>
    <n v="316061441"/>
    <x v="454"/>
    <x v="1"/>
    <x v="0"/>
    <n v="6236.42445125821"/>
  </r>
  <r>
    <n v="316"/>
    <x v="15"/>
    <n v="31606"/>
    <x v="71"/>
    <n v="316061441"/>
    <x v="454"/>
    <x v="1"/>
    <x v="1"/>
    <n v="619.65257213254699"/>
  </r>
  <r>
    <n v="316"/>
    <x v="15"/>
    <n v="31606"/>
    <x v="71"/>
    <n v="316061441"/>
    <x v="454"/>
    <x v="1"/>
    <x v="2"/>
    <n v="578.88120928760804"/>
  </r>
  <r>
    <n v="316"/>
    <x v="15"/>
    <n v="31606"/>
    <x v="71"/>
    <n v="316061441"/>
    <x v="454"/>
    <x v="2"/>
    <x v="0"/>
    <n v="6364.2311064410897"/>
  </r>
  <r>
    <n v="316"/>
    <x v="15"/>
    <n v="31606"/>
    <x v="71"/>
    <n v="316061441"/>
    <x v="454"/>
    <x v="2"/>
    <x v="1"/>
    <n v="596.68312112240505"/>
  </r>
  <r>
    <n v="316"/>
    <x v="15"/>
    <n v="31606"/>
    <x v="71"/>
    <n v="316061441"/>
    <x v="454"/>
    <x v="2"/>
    <x v="2"/>
    <n v="541.41441468694597"/>
  </r>
  <r>
    <n v="316"/>
    <x v="15"/>
    <n v="31606"/>
    <x v="71"/>
    <n v="316061441"/>
    <x v="454"/>
    <x v="3"/>
    <x v="0"/>
    <n v="6422.9142960324498"/>
  </r>
  <r>
    <n v="316"/>
    <x v="15"/>
    <n v="31606"/>
    <x v="71"/>
    <n v="316061441"/>
    <x v="454"/>
    <x v="3"/>
    <x v="1"/>
    <n v="587.66454551388495"/>
  </r>
  <r>
    <n v="316"/>
    <x v="15"/>
    <n v="31606"/>
    <x v="71"/>
    <n v="316061441"/>
    <x v="454"/>
    <x v="3"/>
    <x v="2"/>
    <n v="515.99375738053197"/>
  </r>
  <r>
    <n v="316"/>
    <x v="15"/>
    <n v="31606"/>
    <x v="71"/>
    <n v="316061441"/>
    <x v="454"/>
    <x v="4"/>
    <x v="0"/>
    <n v="6448.8812248274598"/>
  </r>
  <r>
    <n v="316"/>
    <x v="15"/>
    <n v="31606"/>
    <x v="71"/>
    <n v="316061441"/>
    <x v="454"/>
    <x v="4"/>
    <x v="1"/>
    <n v="589.26993808955001"/>
  </r>
  <r>
    <n v="316"/>
    <x v="15"/>
    <n v="31606"/>
    <x v="71"/>
    <n v="316061441"/>
    <x v="454"/>
    <x v="4"/>
    <x v="2"/>
    <n v="508.54585935224202"/>
  </r>
  <r>
    <n v="316"/>
    <x v="15"/>
    <n v="31606"/>
    <x v="71"/>
    <n v="316061441"/>
    <x v="454"/>
    <x v="5"/>
    <x v="0"/>
    <n v="6463.5226057413902"/>
  </r>
  <r>
    <n v="316"/>
    <x v="15"/>
    <n v="31606"/>
    <x v="71"/>
    <n v="316061441"/>
    <x v="454"/>
    <x v="5"/>
    <x v="1"/>
    <n v="587.17667379383704"/>
  </r>
  <r>
    <n v="316"/>
    <x v="15"/>
    <n v="31606"/>
    <x v="71"/>
    <n v="316061441"/>
    <x v="454"/>
    <x v="5"/>
    <x v="2"/>
    <n v="513.09486135618999"/>
  </r>
  <r>
    <n v="316"/>
    <x v="15"/>
    <n v="31606"/>
    <x v="71"/>
    <n v="316061442"/>
    <x v="455"/>
    <x v="0"/>
    <x v="0"/>
    <n v="12954"/>
  </r>
  <r>
    <n v="316"/>
    <x v="15"/>
    <n v="31606"/>
    <x v="71"/>
    <n v="316061442"/>
    <x v="455"/>
    <x v="0"/>
    <x v="1"/>
    <n v="1655"/>
  </r>
  <r>
    <n v="316"/>
    <x v="15"/>
    <n v="31606"/>
    <x v="71"/>
    <n v="316061442"/>
    <x v="455"/>
    <x v="0"/>
    <x v="2"/>
    <n v="1310"/>
  </r>
  <r>
    <n v="316"/>
    <x v="15"/>
    <n v="31606"/>
    <x v="71"/>
    <n v="316061442"/>
    <x v="455"/>
    <x v="1"/>
    <x v="0"/>
    <n v="18710.508742054699"/>
  </r>
  <r>
    <n v="316"/>
    <x v="15"/>
    <n v="31606"/>
    <x v="71"/>
    <n v="316061442"/>
    <x v="455"/>
    <x v="1"/>
    <x v="1"/>
    <n v="2004.3929437747699"/>
  </r>
  <r>
    <n v="316"/>
    <x v="15"/>
    <n v="31606"/>
    <x v="71"/>
    <n v="316061442"/>
    <x v="455"/>
    <x v="1"/>
    <x v="2"/>
    <n v="1934.1233820934899"/>
  </r>
  <r>
    <n v="316"/>
    <x v="15"/>
    <n v="31606"/>
    <x v="71"/>
    <n v="316061442"/>
    <x v="455"/>
    <x v="2"/>
    <x v="0"/>
    <n v="23218.298626640099"/>
  </r>
  <r>
    <n v="316"/>
    <x v="15"/>
    <n v="31606"/>
    <x v="71"/>
    <n v="316061442"/>
    <x v="455"/>
    <x v="2"/>
    <x v="1"/>
    <n v="2216.7915946753401"/>
  </r>
  <r>
    <n v="316"/>
    <x v="15"/>
    <n v="31606"/>
    <x v="71"/>
    <n v="316061442"/>
    <x v="455"/>
    <x v="2"/>
    <x v="2"/>
    <n v="2194.0961176238302"/>
  </r>
  <r>
    <n v="316"/>
    <x v="15"/>
    <n v="31606"/>
    <x v="71"/>
    <n v="316061442"/>
    <x v="455"/>
    <x v="3"/>
    <x v="0"/>
    <n v="29218.4478293916"/>
  </r>
  <r>
    <n v="316"/>
    <x v="15"/>
    <n v="31606"/>
    <x v="71"/>
    <n v="316061442"/>
    <x v="455"/>
    <x v="3"/>
    <x v="1"/>
    <n v="2637.1384476009598"/>
  </r>
  <r>
    <n v="316"/>
    <x v="15"/>
    <n v="31606"/>
    <x v="71"/>
    <n v="316061442"/>
    <x v="455"/>
    <x v="3"/>
    <x v="2"/>
    <n v="2487.5268895709501"/>
  </r>
  <r>
    <n v="316"/>
    <x v="15"/>
    <n v="31606"/>
    <x v="71"/>
    <n v="316061442"/>
    <x v="455"/>
    <x v="4"/>
    <x v="0"/>
    <n v="32632.691234308099"/>
  </r>
  <r>
    <n v="316"/>
    <x v="15"/>
    <n v="31606"/>
    <x v="71"/>
    <n v="316061442"/>
    <x v="455"/>
    <x v="4"/>
    <x v="1"/>
    <n v="2889.2341787977598"/>
  </r>
  <r>
    <n v="316"/>
    <x v="15"/>
    <n v="31606"/>
    <x v="71"/>
    <n v="316061442"/>
    <x v="455"/>
    <x v="4"/>
    <x v="2"/>
    <n v="2658.0763027581802"/>
  </r>
  <r>
    <n v="316"/>
    <x v="15"/>
    <n v="31606"/>
    <x v="71"/>
    <n v="316061442"/>
    <x v="455"/>
    <x v="5"/>
    <x v="0"/>
    <n v="35602.669989999202"/>
  </r>
  <r>
    <n v="316"/>
    <x v="15"/>
    <n v="31606"/>
    <x v="71"/>
    <n v="316061442"/>
    <x v="455"/>
    <x v="5"/>
    <x v="1"/>
    <n v="3093.4748468033999"/>
  </r>
  <r>
    <n v="316"/>
    <x v="15"/>
    <n v="31606"/>
    <x v="71"/>
    <n v="316061442"/>
    <x v="455"/>
    <x v="5"/>
    <x v="2"/>
    <n v="2881.9061768403899"/>
  </r>
  <r>
    <n v="316"/>
    <x v="15"/>
    <n v="31606"/>
    <x v="71"/>
    <n v="316061443"/>
    <x v="456"/>
    <x v="0"/>
    <x v="0"/>
    <n v="5894"/>
  </r>
  <r>
    <n v="316"/>
    <x v="15"/>
    <n v="31606"/>
    <x v="71"/>
    <n v="316061443"/>
    <x v="456"/>
    <x v="0"/>
    <x v="1"/>
    <n v="514"/>
  </r>
  <r>
    <n v="316"/>
    <x v="15"/>
    <n v="31606"/>
    <x v="71"/>
    <n v="316061443"/>
    <x v="456"/>
    <x v="0"/>
    <x v="2"/>
    <n v="457"/>
  </r>
  <r>
    <n v="316"/>
    <x v="15"/>
    <n v="31606"/>
    <x v="71"/>
    <n v="316061443"/>
    <x v="456"/>
    <x v="1"/>
    <x v="0"/>
    <n v="6594.9292395009697"/>
  </r>
  <r>
    <n v="316"/>
    <x v="15"/>
    <n v="31606"/>
    <x v="71"/>
    <n v="316061443"/>
    <x v="456"/>
    <x v="1"/>
    <x v="1"/>
    <n v="460.43836296764403"/>
  </r>
  <r>
    <n v="316"/>
    <x v="15"/>
    <n v="31606"/>
    <x v="71"/>
    <n v="316061443"/>
    <x v="456"/>
    <x v="1"/>
    <x v="2"/>
    <n v="470.32296564267199"/>
  </r>
  <r>
    <n v="316"/>
    <x v="15"/>
    <n v="31606"/>
    <x v="71"/>
    <n v="316061443"/>
    <x v="456"/>
    <x v="2"/>
    <x v="0"/>
    <n v="6687.1752503810903"/>
  </r>
  <r>
    <n v="316"/>
    <x v="15"/>
    <n v="31606"/>
    <x v="71"/>
    <n v="316061443"/>
    <x v="456"/>
    <x v="2"/>
    <x v="1"/>
    <n v="437.57837648426403"/>
  </r>
  <r>
    <n v="316"/>
    <x v="15"/>
    <n v="31606"/>
    <x v="71"/>
    <n v="316061443"/>
    <x v="456"/>
    <x v="2"/>
    <x v="2"/>
    <n v="400.936941245931"/>
  </r>
  <r>
    <n v="316"/>
    <x v="15"/>
    <n v="31606"/>
    <x v="71"/>
    <n v="316061443"/>
    <x v="456"/>
    <x v="3"/>
    <x v="0"/>
    <n v="6719.0114496860697"/>
  </r>
  <r>
    <n v="316"/>
    <x v="15"/>
    <n v="31606"/>
    <x v="71"/>
    <n v="316061443"/>
    <x v="456"/>
    <x v="3"/>
    <x v="1"/>
    <n v="436.81111742742002"/>
  </r>
  <r>
    <n v="316"/>
    <x v="15"/>
    <n v="31606"/>
    <x v="71"/>
    <n v="316061443"/>
    <x v="456"/>
    <x v="3"/>
    <x v="2"/>
    <n v="369.86800099778901"/>
  </r>
  <r>
    <n v="316"/>
    <x v="15"/>
    <n v="31606"/>
    <x v="71"/>
    <n v="316061443"/>
    <x v="456"/>
    <x v="4"/>
    <x v="0"/>
    <n v="6736.5733516822202"/>
  </r>
  <r>
    <n v="316"/>
    <x v="15"/>
    <n v="31606"/>
    <x v="71"/>
    <n v="316061443"/>
    <x v="456"/>
    <x v="4"/>
    <x v="1"/>
    <n v="437.99992981192202"/>
  </r>
  <r>
    <n v="316"/>
    <x v="15"/>
    <n v="31606"/>
    <x v="71"/>
    <n v="316061443"/>
    <x v="456"/>
    <x v="4"/>
    <x v="2"/>
    <n v="365.24982484149501"/>
  </r>
  <r>
    <n v="316"/>
    <x v="15"/>
    <n v="31606"/>
    <x v="71"/>
    <n v="316061443"/>
    <x v="456"/>
    <x v="5"/>
    <x v="0"/>
    <n v="6751.6862396582001"/>
  </r>
  <r>
    <n v="316"/>
    <x v="15"/>
    <n v="31606"/>
    <x v="71"/>
    <n v="316061443"/>
    <x v="456"/>
    <x v="5"/>
    <x v="1"/>
    <n v="434.68089753539198"/>
  </r>
  <r>
    <n v="316"/>
    <x v="15"/>
    <n v="31606"/>
    <x v="71"/>
    <n v="316061443"/>
    <x v="456"/>
    <x v="5"/>
    <x v="2"/>
    <n v="366.66186963893603"/>
  </r>
  <r>
    <n v="316"/>
    <x v="15"/>
    <n v="31606"/>
    <x v="71"/>
    <n v="316061444"/>
    <x v="457"/>
    <x v="0"/>
    <x v="0"/>
    <n v="9721"/>
  </r>
  <r>
    <n v="316"/>
    <x v="15"/>
    <n v="31606"/>
    <x v="71"/>
    <n v="316061444"/>
    <x v="457"/>
    <x v="0"/>
    <x v="1"/>
    <n v="1055"/>
  </r>
  <r>
    <n v="316"/>
    <x v="15"/>
    <n v="31606"/>
    <x v="71"/>
    <n v="316061444"/>
    <x v="457"/>
    <x v="0"/>
    <x v="2"/>
    <n v="1003"/>
  </r>
  <r>
    <n v="316"/>
    <x v="15"/>
    <n v="31606"/>
    <x v="71"/>
    <n v="316061444"/>
    <x v="457"/>
    <x v="1"/>
    <x v="0"/>
    <n v="11596.595774666101"/>
  </r>
  <r>
    <n v="316"/>
    <x v="15"/>
    <n v="31606"/>
    <x v="71"/>
    <n v="316061444"/>
    <x v="457"/>
    <x v="1"/>
    <x v="1"/>
    <n v="1180.52890635884"/>
  </r>
  <r>
    <n v="316"/>
    <x v="15"/>
    <n v="31606"/>
    <x v="71"/>
    <n v="316061444"/>
    <x v="457"/>
    <x v="1"/>
    <x v="2"/>
    <n v="1107.21468787598"/>
  </r>
  <r>
    <n v="316"/>
    <x v="15"/>
    <n v="31606"/>
    <x v="71"/>
    <n v="316061444"/>
    <x v="457"/>
    <x v="2"/>
    <x v="0"/>
    <n v="12019.9619113346"/>
  </r>
  <r>
    <n v="316"/>
    <x v="15"/>
    <n v="31606"/>
    <x v="71"/>
    <n v="316061444"/>
    <x v="457"/>
    <x v="2"/>
    <x v="1"/>
    <n v="1139.7777900238"/>
  </r>
  <r>
    <n v="316"/>
    <x v="15"/>
    <n v="31606"/>
    <x v="71"/>
    <n v="316061444"/>
    <x v="457"/>
    <x v="2"/>
    <x v="2"/>
    <n v="1068.1173526171999"/>
  </r>
  <r>
    <n v="316"/>
    <x v="15"/>
    <n v="31606"/>
    <x v="71"/>
    <n v="316061444"/>
    <x v="457"/>
    <x v="3"/>
    <x v="0"/>
    <n v="12245.3854056584"/>
  </r>
  <r>
    <n v="316"/>
    <x v="15"/>
    <n v="31606"/>
    <x v="71"/>
    <n v="316061444"/>
    <x v="457"/>
    <x v="3"/>
    <x v="1"/>
    <n v="1134.41767874687"/>
  </r>
  <r>
    <n v="316"/>
    <x v="15"/>
    <n v="31606"/>
    <x v="71"/>
    <n v="316061444"/>
    <x v="457"/>
    <x v="3"/>
    <x v="2"/>
    <n v="1018.34917551655"/>
  </r>
  <r>
    <n v="316"/>
    <x v="15"/>
    <n v="31606"/>
    <x v="71"/>
    <n v="316061444"/>
    <x v="457"/>
    <x v="4"/>
    <x v="0"/>
    <n v="12402.8952602917"/>
  </r>
  <r>
    <n v="316"/>
    <x v="15"/>
    <n v="31606"/>
    <x v="71"/>
    <n v="316061444"/>
    <x v="457"/>
    <x v="4"/>
    <x v="1"/>
    <n v="1150.8084396500201"/>
  </r>
  <r>
    <n v="316"/>
    <x v="15"/>
    <n v="31606"/>
    <x v="71"/>
    <n v="316061444"/>
    <x v="457"/>
    <x v="4"/>
    <x v="2"/>
    <n v="1012.0391502586"/>
  </r>
  <r>
    <n v="316"/>
    <x v="15"/>
    <n v="31606"/>
    <x v="71"/>
    <n v="316061444"/>
    <x v="457"/>
    <x v="5"/>
    <x v="0"/>
    <n v="12701.5787895949"/>
  </r>
  <r>
    <n v="316"/>
    <x v="15"/>
    <n v="31606"/>
    <x v="71"/>
    <n v="316061444"/>
    <x v="457"/>
    <x v="5"/>
    <x v="1"/>
    <n v="1173.8226714155201"/>
  </r>
  <r>
    <n v="316"/>
    <x v="15"/>
    <n v="31606"/>
    <x v="71"/>
    <n v="316061444"/>
    <x v="457"/>
    <x v="5"/>
    <x v="2"/>
    <n v="1044.15125069544"/>
  </r>
  <r>
    <n v="316"/>
    <x v="15"/>
    <n v="31607"/>
    <x v="72"/>
    <n v="316071545"/>
    <x v="458"/>
    <x v="0"/>
    <x v="0"/>
    <n v="9004"/>
  </r>
  <r>
    <n v="316"/>
    <x v="15"/>
    <n v="31607"/>
    <x v="72"/>
    <n v="316071545"/>
    <x v="458"/>
    <x v="0"/>
    <x v="1"/>
    <n v="1086"/>
  </r>
  <r>
    <n v="316"/>
    <x v="15"/>
    <n v="31607"/>
    <x v="72"/>
    <n v="316071545"/>
    <x v="458"/>
    <x v="0"/>
    <x v="2"/>
    <n v="770"/>
  </r>
  <r>
    <n v="316"/>
    <x v="15"/>
    <n v="31607"/>
    <x v="72"/>
    <n v="316071545"/>
    <x v="458"/>
    <x v="1"/>
    <x v="0"/>
    <n v="10166.983614708201"/>
  </r>
  <r>
    <n v="316"/>
    <x v="15"/>
    <n v="31607"/>
    <x v="72"/>
    <n v="316071545"/>
    <x v="458"/>
    <x v="1"/>
    <x v="1"/>
    <n v="1048.18614234337"/>
  </r>
  <r>
    <n v="316"/>
    <x v="15"/>
    <n v="31607"/>
    <x v="72"/>
    <n v="316071545"/>
    <x v="458"/>
    <x v="1"/>
    <x v="2"/>
    <n v="851.51384983948196"/>
  </r>
  <r>
    <n v="316"/>
    <x v="15"/>
    <n v="31607"/>
    <x v="72"/>
    <n v="316071545"/>
    <x v="458"/>
    <x v="2"/>
    <x v="0"/>
    <n v="10520.229482734299"/>
  </r>
  <r>
    <n v="316"/>
    <x v="15"/>
    <n v="31607"/>
    <x v="72"/>
    <n v="316071545"/>
    <x v="458"/>
    <x v="2"/>
    <x v="1"/>
    <n v="1009.5401577153"/>
  </r>
  <r>
    <n v="316"/>
    <x v="15"/>
    <n v="31607"/>
    <x v="72"/>
    <n v="316071545"/>
    <x v="458"/>
    <x v="2"/>
    <x v="2"/>
    <n v="796.67461429725302"/>
  </r>
  <r>
    <n v="316"/>
    <x v="15"/>
    <n v="31607"/>
    <x v="72"/>
    <n v="316071545"/>
    <x v="458"/>
    <x v="3"/>
    <x v="0"/>
    <n v="10660.401890581399"/>
  </r>
  <r>
    <n v="316"/>
    <x v="15"/>
    <n v="31607"/>
    <x v="72"/>
    <n v="316071545"/>
    <x v="458"/>
    <x v="3"/>
    <x v="1"/>
    <n v="988.04797671351105"/>
  </r>
  <r>
    <n v="316"/>
    <x v="15"/>
    <n v="31607"/>
    <x v="72"/>
    <n v="316071545"/>
    <x v="458"/>
    <x v="3"/>
    <x v="2"/>
    <n v="746.02502719054996"/>
  </r>
  <r>
    <n v="316"/>
    <x v="15"/>
    <n v="31607"/>
    <x v="72"/>
    <n v="316071545"/>
    <x v="458"/>
    <x v="4"/>
    <x v="0"/>
    <n v="10793.342650971799"/>
  </r>
  <r>
    <n v="316"/>
    <x v="15"/>
    <n v="31607"/>
    <x v="72"/>
    <n v="316071545"/>
    <x v="458"/>
    <x v="4"/>
    <x v="1"/>
    <n v="988.00543256492404"/>
  </r>
  <r>
    <n v="316"/>
    <x v="15"/>
    <n v="31607"/>
    <x v="72"/>
    <n v="316071545"/>
    <x v="458"/>
    <x v="4"/>
    <x v="2"/>
    <n v="735.92529843070099"/>
  </r>
  <r>
    <n v="316"/>
    <x v="15"/>
    <n v="31607"/>
    <x v="72"/>
    <n v="316071545"/>
    <x v="458"/>
    <x v="5"/>
    <x v="0"/>
    <n v="10926.9877768077"/>
  </r>
  <r>
    <n v="316"/>
    <x v="15"/>
    <n v="31607"/>
    <x v="72"/>
    <n v="316071545"/>
    <x v="458"/>
    <x v="5"/>
    <x v="1"/>
    <n v="990.53519732470602"/>
  </r>
  <r>
    <n v="316"/>
    <x v="15"/>
    <n v="31607"/>
    <x v="72"/>
    <n v="316071545"/>
    <x v="458"/>
    <x v="5"/>
    <x v="2"/>
    <n v="742.61310522762597"/>
  </r>
  <r>
    <n v="316"/>
    <x v="15"/>
    <n v="31607"/>
    <x v="72"/>
    <n v="316071546"/>
    <x v="459"/>
    <x v="0"/>
    <x v="0"/>
    <n v="3662"/>
  </r>
  <r>
    <n v="316"/>
    <x v="15"/>
    <n v="31607"/>
    <x v="72"/>
    <n v="316071546"/>
    <x v="459"/>
    <x v="0"/>
    <x v="1"/>
    <n v="382"/>
  </r>
  <r>
    <n v="316"/>
    <x v="15"/>
    <n v="31607"/>
    <x v="72"/>
    <n v="316071546"/>
    <x v="459"/>
    <x v="0"/>
    <x v="2"/>
    <n v="392"/>
  </r>
  <r>
    <n v="316"/>
    <x v="15"/>
    <n v="31607"/>
    <x v="72"/>
    <n v="316071546"/>
    <x v="459"/>
    <x v="1"/>
    <x v="0"/>
    <n v="3999.6402509057798"/>
  </r>
  <r>
    <n v="316"/>
    <x v="15"/>
    <n v="31607"/>
    <x v="72"/>
    <n v="316071546"/>
    <x v="459"/>
    <x v="1"/>
    <x v="1"/>
    <n v="382.07847520804501"/>
  </r>
  <r>
    <n v="316"/>
    <x v="15"/>
    <n v="31607"/>
    <x v="72"/>
    <n v="316071546"/>
    <x v="459"/>
    <x v="1"/>
    <x v="2"/>
    <n v="401.763870835494"/>
  </r>
  <r>
    <n v="316"/>
    <x v="15"/>
    <n v="31607"/>
    <x v="72"/>
    <n v="316071546"/>
    <x v="459"/>
    <x v="2"/>
    <x v="0"/>
    <n v="4036.2726611620401"/>
  </r>
  <r>
    <n v="316"/>
    <x v="15"/>
    <n v="31607"/>
    <x v="72"/>
    <n v="316071546"/>
    <x v="459"/>
    <x v="2"/>
    <x v="1"/>
    <n v="377.33460966859099"/>
  </r>
  <r>
    <n v="316"/>
    <x v="15"/>
    <n v="31607"/>
    <x v="72"/>
    <n v="316071546"/>
    <x v="459"/>
    <x v="2"/>
    <x v="2"/>
    <n v="369.87532611869"/>
  </r>
  <r>
    <n v="316"/>
    <x v="15"/>
    <n v="31607"/>
    <x v="72"/>
    <n v="316071546"/>
    <x v="459"/>
    <x v="3"/>
    <x v="0"/>
    <n v="4048.0690565158802"/>
  </r>
  <r>
    <n v="316"/>
    <x v="15"/>
    <n v="31607"/>
    <x v="72"/>
    <n v="316071546"/>
    <x v="459"/>
    <x v="3"/>
    <x v="1"/>
    <n v="378.763202238833"/>
  </r>
  <r>
    <n v="316"/>
    <x v="15"/>
    <n v="31607"/>
    <x v="72"/>
    <n v="316071546"/>
    <x v="459"/>
    <x v="3"/>
    <x v="2"/>
    <n v="356.65033819460803"/>
  </r>
  <r>
    <n v="316"/>
    <x v="15"/>
    <n v="31607"/>
    <x v="72"/>
    <n v="316071546"/>
    <x v="459"/>
    <x v="4"/>
    <x v="0"/>
    <n v="4044.5555794675001"/>
  </r>
  <r>
    <n v="316"/>
    <x v="15"/>
    <n v="31607"/>
    <x v="72"/>
    <n v="316071546"/>
    <x v="459"/>
    <x v="4"/>
    <x v="1"/>
    <n v="382.967899330379"/>
  </r>
  <r>
    <n v="316"/>
    <x v="15"/>
    <n v="31607"/>
    <x v="72"/>
    <n v="316071546"/>
    <x v="459"/>
    <x v="4"/>
    <x v="2"/>
    <n v="355.95911815144598"/>
  </r>
  <r>
    <n v="316"/>
    <x v="15"/>
    <n v="31607"/>
    <x v="72"/>
    <n v="316071546"/>
    <x v="459"/>
    <x v="5"/>
    <x v="0"/>
    <n v="4039.8859388000901"/>
  </r>
  <r>
    <n v="316"/>
    <x v="15"/>
    <n v="31607"/>
    <x v="72"/>
    <n v="316071546"/>
    <x v="459"/>
    <x v="5"/>
    <x v="1"/>
    <n v="383.22023701983301"/>
  </r>
  <r>
    <n v="316"/>
    <x v="15"/>
    <n v="31607"/>
    <x v="72"/>
    <n v="316071546"/>
    <x v="459"/>
    <x v="5"/>
    <x v="2"/>
    <n v="360.37642112940102"/>
  </r>
  <r>
    <n v="316"/>
    <x v="15"/>
    <n v="31607"/>
    <x v="72"/>
    <n v="316071547"/>
    <x v="460"/>
    <x v="0"/>
    <x v="0"/>
    <n v="10218"/>
  </r>
  <r>
    <n v="316"/>
    <x v="15"/>
    <n v="31607"/>
    <x v="72"/>
    <n v="316071547"/>
    <x v="460"/>
    <x v="0"/>
    <x v="1"/>
    <n v="1262"/>
  </r>
  <r>
    <n v="316"/>
    <x v="15"/>
    <n v="31607"/>
    <x v="72"/>
    <n v="316071547"/>
    <x v="460"/>
    <x v="0"/>
    <x v="2"/>
    <n v="1021"/>
  </r>
  <r>
    <n v="316"/>
    <x v="15"/>
    <n v="31607"/>
    <x v="72"/>
    <n v="316071547"/>
    <x v="460"/>
    <x v="1"/>
    <x v="0"/>
    <n v="11596.2168142514"/>
  </r>
  <r>
    <n v="316"/>
    <x v="15"/>
    <n v="31607"/>
    <x v="72"/>
    <n v="316071547"/>
    <x v="460"/>
    <x v="1"/>
    <x v="1"/>
    <n v="1205.3868110941301"/>
  </r>
  <r>
    <n v="316"/>
    <x v="15"/>
    <n v="31607"/>
    <x v="72"/>
    <n v="316071547"/>
    <x v="460"/>
    <x v="1"/>
    <x v="2"/>
    <n v="1180.26706904659"/>
  </r>
  <r>
    <n v="316"/>
    <x v="15"/>
    <n v="31607"/>
    <x v="72"/>
    <n v="316071547"/>
    <x v="460"/>
    <x v="2"/>
    <x v="0"/>
    <n v="12131.0834181517"/>
  </r>
  <r>
    <n v="316"/>
    <x v="15"/>
    <n v="31607"/>
    <x v="72"/>
    <n v="316071547"/>
    <x v="460"/>
    <x v="2"/>
    <x v="1"/>
    <n v="1146.5224753709599"/>
  </r>
  <r>
    <n v="316"/>
    <x v="15"/>
    <n v="31607"/>
    <x v="72"/>
    <n v="316071547"/>
    <x v="460"/>
    <x v="2"/>
    <x v="2"/>
    <n v="1103.0777069633"/>
  </r>
  <r>
    <n v="316"/>
    <x v="15"/>
    <n v="31607"/>
    <x v="72"/>
    <n v="316071547"/>
    <x v="460"/>
    <x v="3"/>
    <x v="0"/>
    <n v="12362.7455237873"/>
  </r>
  <r>
    <n v="316"/>
    <x v="15"/>
    <n v="31607"/>
    <x v="72"/>
    <n v="316071547"/>
    <x v="460"/>
    <x v="3"/>
    <x v="1"/>
    <n v="1137.6717932664501"/>
  </r>
  <r>
    <n v="316"/>
    <x v="15"/>
    <n v="31607"/>
    <x v="72"/>
    <n v="316071547"/>
    <x v="460"/>
    <x v="3"/>
    <x v="2"/>
    <n v="1027.12885734569"/>
  </r>
  <r>
    <n v="316"/>
    <x v="15"/>
    <n v="31607"/>
    <x v="72"/>
    <n v="316071547"/>
    <x v="460"/>
    <x v="4"/>
    <x v="0"/>
    <n v="12454.7500956776"/>
  </r>
  <r>
    <n v="316"/>
    <x v="15"/>
    <n v="31607"/>
    <x v="72"/>
    <n v="316071547"/>
    <x v="460"/>
    <x v="4"/>
    <x v="1"/>
    <n v="1146.0352462748101"/>
  </r>
  <r>
    <n v="316"/>
    <x v="15"/>
    <n v="31607"/>
    <x v="72"/>
    <n v="316071547"/>
    <x v="460"/>
    <x v="4"/>
    <x v="2"/>
    <n v="1012.58082090252"/>
  </r>
  <r>
    <n v="316"/>
    <x v="15"/>
    <n v="31607"/>
    <x v="72"/>
    <n v="316071547"/>
    <x v="460"/>
    <x v="5"/>
    <x v="0"/>
    <n v="12593.219138524"/>
  </r>
  <r>
    <n v="316"/>
    <x v="15"/>
    <n v="31607"/>
    <x v="72"/>
    <n v="316071547"/>
    <x v="460"/>
    <x v="5"/>
    <x v="1"/>
    <n v="1150.4147054924199"/>
  </r>
  <r>
    <n v="316"/>
    <x v="15"/>
    <n v="31607"/>
    <x v="72"/>
    <n v="316071547"/>
    <x v="460"/>
    <x v="5"/>
    <x v="2"/>
    <n v="1029.3654915658201"/>
  </r>
  <r>
    <n v="316"/>
    <x v="15"/>
    <n v="31607"/>
    <x v="72"/>
    <n v="316071548"/>
    <x v="461"/>
    <x v="0"/>
    <x v="0"/>
    <n v="18901"/>
  </r>
  <r>
    <n v="316"/>
    <x v="15"/>
    <n v="31607"/>
    <x v="72"/>
    <n v="316071548"/>
    <x v="461"/>
    <x v="0"/>
    <x v="1"/>
    <n v="2078"/>
  </r>
  <r>
    <n v="316"/>
    <x v="15"/>
    <n v="31607"/>
    <x v="72"/>
    <n v="316071548"/>
    <x v="461"/>
    <x v="0"/>
    <x v="2"/>
    <n v="1842"/>
  </r>
  <r>
    <n v="316"/>
    <x v="15"/>
    <n v="31607"/>
    <x v="72"/>
    <n v="316071548"/>
    <x v="461"/>
    <x v="1"/>
    <x v="0"/>
    <n v="21042.2278343203"/>
  </r>
  <r>
    <n v="316"/>
    <x v="15"/>
    <n v="31607"/>
    <x v="72"/>
    <n v="316071548"/>
    <x v="461"/>
    <x v="1"/>
    <x v="1"/>
    <n v="2057.6751343686101"/>
  </r>
  <r>
    <n v="316"/>
    <x v="15"/>
    <n v="31607"/>
    <x v="72"/>
    <n v="316071548"/>
    <x v="461"/>
    <x v="1"/>
    <x v="2"/>
    <n v="1907.12296468042"/>
  </r>
  <r>
    <n v="316"/>
    <x v="15"/>
    <n v="31607"/>
    <x v="72"/>
    <n v="316071548"/>
    <x v="461"/>
    <x v="2"/>
    <x v="0"/>
    <n v="22433.713543229202"/>
  </r>
  <r>
    <n v="316"/>
    <x v="15"/>
    <n v="31607"/>
    <x v="72"/>
    <n v="316071548"/>
    <x v="461"/>
    <x v="2"/>
    <x v="1"/>
    <n v="2064.3275109497999"/>
  </r>
  <r>
    <n v="316"/>
    <x v="15"/>
    <n v="31607"/>
    <x v="72"/>
    <n v="316071548"/>
    <x v="461"/>
    <x v="2"/>
    <x v="2"/>
    <n v="1843.41179571458"/>
  </r>
  <r>
    <n v="316"/>
    <x v="15"/>
    <n v="31607"/>
    <x v="72"/>
    <n v="316071548"/>
    <x v="461"/>
    <x v="3"/>
    <x v="0"/>
    <n v="23903.169372626598"/>
  </r>
  <r>
    <n v="316"/>
    <x v="15"/>
    <n v="31607"/>
    <x v="72"/>
    <n v="316071548"/>
    <x v="461"/>
    <x v="3"/>
    <x v="1"/>
    <n v="2141.0245869019"/>
  </r>
  <r>
    <n v="316"/>
    <x v="15"/>
    <n v="31607"/>
    <x v="72"/>
    <n v="316071548"/>
    <x v="461"/>
    <x v="3"/>
    <x v="2"/>
    <n v="1841.4517436446199"/>
  </r>
  <r>
    <n v="316"/>
    <x v="15"/>
    <n v="31607"/>
    <x v="72"/>
    <n v="316071548"/>
    <x v="461"/>
    <x v="4"/>
    <x v="0"/>
    <n v="25420.031059298399"/>
  </r>
  <r>
    <n v="316"/>
    <x v="15"/>
    <n v="31607"/>
    <x v="72"/>
    <n v="316071548"/>
    <x v="461"/>
    <x v="4"/>
    <x v="1"/>
    <n v="2265.6747118318499"/>
  </r>
  <r>
    <n v="316"/>
    <x v="15"/>
    <n v="31607"/>
    <x v="72"/>
    <n v="316071548"/>
    <x v="461"/>
    <x v="4"/>
    <x v="2"/>
    <n v="1914.75432669518"/>
  </r>
  <r>
    <n v="316"/>
    <x v="15"/>
    <n v="31607"/>
    <x v="72"/>
    <n v="316071548"/>
    <x v="461"/>
    <x v="5"/>
    <x v="0"/>
    <n v="27004.764313040399"/>
  </r>
  <r>
    <n v="316"/>
    <x v="15"/>
    <n v="31607"/>
    <x v="72"/>
    <n v="316071548"/>
    <x v="461"/>
    <x v="5"/>
    <x v="1"/>
    <n v="2387.3590665197498"/>
  </r>
  <r>
    <n v="316"/>
    <x v="15"/>
    <n v="31607"/>
    <x v="72"/>
    <n v="316071548"/>
    <x v="461"/>
    <x v="5"/>
    <x v="2"/>
    <n v="2048.4334575683702"/>
  </r>
  <r>
    <n v="316"/>
    <x v="15"/>
    <n v="31608"/>
    <x v="73"/>
    <n v="316081549"/>
    <x v="462"/>
    <x v="0"/>
    <x v="0"/>
    <n v="20370"/>
  </r>
  <r>
    <n v="316"/>
    <x v="15"/>
    <n v="31608"/>
    <x v="73"/>
    <n v="316081549"/>
    <x v="462"/>
    <x v="0"/>
    <x v="1"/>
    <n v="2077"/>
  </r>
  <r>
    <n v="316"/>
    <x v="15"/>
    <n v="31608"/>
    <x v="73"/>
    <n v="316081549"/>
    <x v="462"/>
    <x v="0"/>
    <x v="2"/>
    <n v="2077"/>
  </r>
  <r>
    <n v="316"/>
    <x v="15"/>
    <n v="31608"/>
    <x v="73"/>
    <n v="316081549"/>
    <x v="462"/>
    <x v="1"/>
    <x v="0"/>
    <n v="22341.394828016601"/>
  </r>
  <r>
    <n v="316"/>
    <x v="15"/>
    <n v="31608"/>
    <x v="73"/>
    <n v="316081549"/>
    <x v="462"/>
    <x v="1"/>
    <x v="1"/>
    <n v="2108.8980602862998"/>
  </r>
  <r>
    <n v="316"/>
    <x v="15"/>
    <n v="31608"/>
    <x v="73"/>
    <n v="316081549"/>
    <x v="462"/>
    <x v="1"/>
    <x v="2"/>
    <n v="2131.8245869955399"/>
  </r>
  <r>
    <n v="316"/>
    <x v="15"/>
    <n v="31608"/>
    <x v="73"/>
    <n v="316081549"/>
    <x v="462"/>
    <x v="2"/>
    <x v="0"/>
    <n v="23028.421417775899"/>
  </r>
  <r>
    <n v="316"/>
    <x v="15"/>
    <n v="31608"/>
    <x v="73"/>
    <n v="316081549"/>
    <x v="462"/>
    <x v="2"/>
    <x v="1"/>
    <n v="2077.7153993055999"/>
  </r>
  <r>
    <n v="316"/>
    <x v="15"/>
    <n v="31608"/>
    <x v="73"/>
    <n v="316081549"/>
    <x v="462"/>
    <x v="2"/>
    <x v="2"/>
    <n v="1978.6606675857599"/>
  </r>
  <r>
    <n v="316"/>
    <x v="15"/>
    <n v="31608"/>
    <x v="73"/>
    <n v="316081549"/>
    <x v="462"/>
    <x v="3"/>
    <x v="0"/>
    <n v="23682.590796729"/>
  </r>
  <r>
    <n v="316"/>
    <x v="15"/>
    <n v="31608"/>
    <x v="73"/>
    <n v="316081549"/>
    <x v="462"/>
    <x v="3"/>
    <x v="1"/>
    <n v="2119.46202245513"/>
  </r>
  <r>
    <n v="316"/>
    <x v="15"/>
    <n v="31608"/>
    <x v="73"/>
    <n v="316081549"/>
    <x v="462"/>
    <x v="3"/>
    <x v="2"/>
    <n v="1924.7549471382299"/>
  </r>
  <r>
    <n v="316"/>
    <x v="15"/>
    <n v="31608"/>
    <x v="73"/>
    <n v="316081549"/>
    <x v="462"/>
    <x v="4"/>
    <x v="0"/>
    <n v="24307.810594070801"/>
  </r>
  <r>
    <n v="316"/>
    <x v="15"/>
    <n v="31608"/>
    <x v="73"/>
    <n v="316081549"/>
    <x v="462"/>
    <x v="4"/>
    <x v="1"/>
    <n v="2187.0443549469301"/>
  </r>
  <r>
    <n v="316"/>
    <x v="15"/>
    <n v="31608"/>
    <x v="73"/>
    <n v="316081549"/>
    <x v="462"/>
    <x v="4"/>
    <x v="2"/>
    <n v="1953.3739457864599"/>
  </r>
  <r>
    <n v="316"/>
    <x v="15"/>
    <n v="31608"/>
    <x v="73"/>
    <n v="316081549"/>
    <x v="462"/>
    <x v="5"/>
    <x v="0"/>
    <n v="24774.085278852799"/>
  </r>
  <r>
    <n v="316"/>
    <x v="15"/>
    <n v="31608"/>
    <x v="73"/>
    <n v="316081549"/>
    <x v="462"/>
    <x v="5"/>
    <x v="1"/>
    <n v="2218.85374194838"/>
  </r>
  <r>
    <n v="316"/>
    <x v="15"/>
    <n v="31608"/>
    <x v="73"/>
    <n v="316081549"/>
    <x v="462"/>
    <x v="5"/>
    <x v="2"/>
    <n v="2011.5418194189999"/>
  </r>
  <r>
    <n v="317"/>
    <x v="16"/>
    <n v="31701"/>
    <x v="74"/>
    <n v="317011445"/>
    <x v="463"/>
    <x v="0"/>
    <x v="0"/>
    <n v="6307"/>
  </r>
  <r>
    <n v="317"/>
    <x v="16"/>
    <n v="31701"/>
    <x v="74"/>
    <n v="317011445"/>
    <x v="463"/>
    <x v="0"/>
    <x v="1"/>
    <n v="897"/>
  </r>
  <r>
    <n v="317"/>
    <x v="16"/>
    <n v="31701"/>
    <x v="74"/>
    <n v="317011445"/>
    <x v="463"/>
    <x v="0"/>
    <x v="2"/>
    <n v="769"/>
  </r>
  <r>
    <n v="317"/>
    <x v="16"/>
    <n v="31701"/>
    <x v="74"/>
    <n v="317011445"/>
    <x v="463"/>
    <x v="1"/>
    <x v="0"/>
    <n v="7309.2615766040199"/>
  </r>
  <r>
    <n v="317"/>
    <x v="16"/>
    <n v="31701"/>
    <x v="74"/>
    <n v="317011445"/>
    <x v="463"/>
    <x v="1"/>
    <x v="1"/>
    <n v="935.21225003121003"/>
  </r>
  <r>
    <n v="317"/>
    <x v="16"/>
    <n v="31701"/>
    <x v="74"/>
    <n v="317011445"/>
    <x v="463"/>
    <x v="1"/>
    <x v="2"/>
    <n v="830.44324287471602"/>
  </r>
  <r>
    <n v="317"/>
    <x v="16"/>
    <n v="31701"/>
    <x v="74"/>
    <n v="317011445"/>
    <x v="463"/>
    <x v="2"/>
    <x v="0"/>
    <n v="7418.5129694385796"/>
  </r>
  <r>
    <n v="317"/>
    <x v="16"/>
    <n v="31701"/>
    <x v="74"/>
    <n v="317011445"/>
    <x v="463"/>
    <x v="2"/>
    <x v="1"/>
    <n v="901.26089647782999"/>
  </r>
  <r>
    <n v="317"/>
    <x v="16"/>
    <n v="31701"/>
    <x v="74"/>
    <n v="317011445"/>
    <x v="463"/>
    <x v="2"/>
    <x v="2"/>
    <n v="755.41293154722302"/>
  </r>
  <r>
    <n v="317"/>
    <x v="16"/>
    <n v="31701"/>
    <x v="74"/>
    <n v="317011445"/>
    <x v="463"/>
    <x v="3"/>
    <x v="0"/>
    <n v="7481.6717584075404"/>
  </r>
  <r>
    <n v="317"/>
    <x v="16"/>
    <n v="31701"/>
    <x v="74"/>
    <n v="317011445"/>
    <x v="463"/>
    <x v="3"/>
    <x v="1"/>
    <n v="870.59764039355798"/>
  </r>
  <r>
    <n v="317"/>
    <x v="16"/>
    <n v="31701"/>
    <x v="74"/>
    <n v="317011445"/>
    <x v="463"/>
    <x v="3"/>
    <x v="2"/>
    <n v="722.96037787976695"/>
  </r>
  <r>
    <n v="317"/>
    <x v="16"/>
    <n v="31701"/>
    <x v="74"/>
    <n v="317011445"/>
    <x v="463"/>
    <x v="4"/>
    <x v="0"/>
    <n v="7503.5777930040604"/>
  </r>
  <r>
    <n v="317"/>
    <x v="16"/>
    <n v="31701"/>
    <x v="74"/>
    <n v="317011445"/>
    <x v="463"/>
    <x v="4"/>
    <x v="1"/>
    <n v="870.55590808398495"/>
  </r>
  <r>
    <n v="317"/>
    <x v="16"/>
    <n v="31701"/>
    <x v="74"/>
    <n v="317011445"/>
    <x v="463"/>
    <x v="4"/>
    <x v="2"/>
    <n v="701.18327598760402"/>
  </r>
  <r>
    <n v="317"/>
    <x v="16"/>
    <n v="31701"/>
    <x v="74"/>
    <n v="317011445"/>
    <x v="463"/>
    <x v="5"/>
    <x v="0"/>
    <n v="7510.7274080771303"/>
  </r>
  <r>
    <n v="317"/>
    <x v="16"/>
    <n v="31701"/>
    <x v="74"/>
    <n v="317011445"/>
    <x v="463"/>
    <x v="5"/>
    <x v="1"/>
    <n v="864.02036311444795"/>
  </r>
  <r>
    <n v="317"/>
    <x v="16"/>
    <n v="31701"/>
    <x v="74"/>
    <n v="317011445"/>
    <x v="463"/>
    <x v="5"/>
    <x v="2"/>
    <n v="700.530777523756"/>
  </r>
  <r>
    <n v="317"/>
    <x v="16"/>
    <n v="31701"/>
    <x v="74"/>
    <n v="317011446"/>
    <x v="464"/>
    <x v="0"/>
    <x v="0"/>
    <n v="12382"/>
  </r>
  <r>
    <n v="317"/>
    <x v="16"/>
    <n v="31701"/>
    <x v="74"/>
    <n v="317011446"/>
    <x v="464"/>
    <x v="0"/>
    <x v="1"/>
    <n v="1387"/>
  </r>
  <r>
    <n v="317"/>
    <x v="16"/>
    <n v="31701"/>
    <x v="74"/>
    <n v="317011446"/>
    <x v="464"/>
    <x v="0"/>
    <x v="2"/>
    <n v="1043"/>
  </r>
  <r>
    <n v="317"/>
    <x v="16"/>
    <n v="31701"/>
    <x v="74"/>
    <n v="317011446"/>
    <x v="464"/>
    <x v="1"/>
    <x v="0"/>
    <n v="14093.2722943154"/>
  </r>
  <r>
    <n v="317"/>
    <x v="16"/>
    <n v="31701"/>
    <x v="74"/>
    <n v="317011446"/>
    <x v="464"/>
    <x v="1"/>
    <x v="1"/>
    <n v="1321.5522106759399"/>
  </r>
  <r>
    <n v="317"/>
    <x v="16"/>
    <n v="31701"/>
    <x v="74"/>
    <n v="317011446"/>
    <x v="464"/>
    <x v="1"/>
    <x v="2"/>
    <n v="1250.05940743459"/>
  </r>
  <r>
    <n v="317"/>
    <x v="16"/>
    <n v="31701"/>
    <x v="74"/>
    <n v="317011446"/>
    <x v="464"/>
    <x v="2"/>
    <x v="0"/>
    <n v="14703.5733316434"/>
  </r>
  <r>
    <n v="317"/>
    <x v="16"/>
    <n v="31701"/>
    <x v="74"/>
    <n v="317011446"/>
    <x v="464"/>
    <x v="2"/>
    <x v="1"/>
    <n v="1307.1083962806899"/>
  </r>
  <r>
    <n v="317"/>
    <x v="16"/>
    <n v="31701"/>
    <x v="74"/>
    <n v="317011446"/>
    <x v="464"/>
    <x v="2"/>
    <x v="2"/>
    <n v="1177.4016324688901"/>
  </r>
  <r>
    <n v="317"/>
    <x v="16"/>
    <n v="31701"/>
    <x v="74"/>
    <n v="317011446"/>
    <x v="464"/>
    <x v="3"/>
    <x v="0"/>
    <n v="15317.457680985601"/>
  </r>
  <r>
    <n v="317"/>
    <x v="16"/>
    <n v="31701"/>
    <x v="74"/>
    <n v="317011446"/>
    <x v="464"/>
    <x v="3"/>
    <x v="1"/>
    <n v="1306.95904416182"/>
  </r>
  <r>
    <n v="317"/>
    <x v="16"/>
    <n v="31701"/>
    <x v="74"/>
    <n v="317011446"/>
    <x v="464"/>
    <x v="3"/>
    <x v="2"/>
    <n v="1162.4673467002101"/>
  </r>
  <r>
    <n v="317"/>
    <x v="16"/>
    <n v="31701"/>
    <x v="74"/>
    <n v="317011446"/>
    <x v="464"/>
    <x v="4"/>
    <x v="0"/>
    <n v="15850.9423092014"/>
  </r>
  <r>
    <n v="317"/>
    <x v="16"/>
    <n v="31701"/>
    <x v="74"/>
    <n v="317011446"/>
    <x v="464"/>
    <x v="4"/>
    <x v="1"/>
    <n v="1339.3218861743501"/>
  </r>
  <r>
    <n v="317"/>
    <x v="16"/>
    <n v="31701"/>
    <x v="74"/>
    <n v="317011446"/>
    <x v="464"/>
    <x v="4"/>
    <x v="2"/>
    <n v="1170.36215111366"/>
  </r>
  <r>
    <n v="317"/>
    <x v="16"/>
    <n v="31701"/>
    <x v="74"/>
    <n v="317011446"/>
    <x v="464"/>
    <x v="5"/>
    <x v="0"/>
    <n v="16465.4342233561"/>
  </r>
  <r>
    <n v="317"/>
    <x v="16"/>
    <n v="31701"/>
    <x v="74"/>
    <n v="317011446"/>
    <x v="464"/>
    <x v="5"/>
    <x v="1"/>
    <n v="1372.45561548762"/>
  </r>
  <r>
    <n v="317"/>
    <x v="16"/>
    <n v="31701"/>
    <x v="74"/>
    <n v="317011446"/>
    <x v="464"/>
    <x v="5"/>
    <x v="2"/>
    <n v="1212.80913060534"/>
  </r>
  <r>
    <n v="317"/>
    <x v="16"/>
    <n v="31701"/>
    <x v="74"/>
    <n v="317011447"/>
    <x v="465"/>
    <x v="0"/>
    <x v="0"/>
    <n v="9195"/>
  </r>
  <r>
    <n v="317"/>
    <x v="16"/>
    <n v="31701"/>
    <x v="74"/>
    <n v="317011447"/>
    <x v="465"/>
    <x v="0"/>
    <x v="1"/>
    <n v="880"/>
  </r>
  <r>
    <n v="317"/>
    <x v="16"/>
    <n v="31701"/>
    <x v="74"/>
    <n v="317011447"/>
    <x v="465"/>
    <x v="0"/>
    <x v="2"/>
    <n v="865"/>
  </r>
  <r>
    <n v="317"/>
    <x v="16"/>
    <n v="31701"/>
    <x v="74"/>
    <n v="317011447"/>
    <x v="465"/>
    <x v="1"/>
    <x v="0"/>
    <n v="9758.3268522906401"/>
  </r>
  <r>
    <n v="317"/>
    <x v="16"/>
    <n v="31701"/>
    <x v="74"/>
    <n v="317011447"/>
    <x v="465"/>
    <x v="1"/>
    <x v="1"/>
    <n v="915.94405949148904"/>
  </r>
  <r>
    <n v="317"/>
    <x v="16"/>
    <n v="31701"/>
    <x v="74"/>
    <n v="317011447"/>
    <x v="465"/>
    <x v="1"/>
    <x v="2"/>
    <n v="958.29759276603602"/>
  </r>
  <r>
    <n v="317"/>
    <x v="16"/>
    <n v="31701"/>
    <x v="74"/>
    <n v="317011447"/>
    <x v="465"/>
    <x v="2"/>
    <x v="0"/>
    <n v="10211.1909614253"/>
  </r>
  <r>
    <n v="317"/>
    <x v="16"/>
    <n v="31701"/>
    <x v="74"/>
    <n v="317011447"/>
    <x v="465"/>
    <x v="2"/>
    <x v="1"/>
    <n v="906.62203845166403"/>
  </r>
  <r>
    <n v="317"/>
    <x v="16"/>
    <n v="31701"/>
    <x v="74"/>
    <n v="317011447"/>
    <x v="465"/>
    <x v="2"/>
    <x v="2"/>
    <n v="929.150373443072"/>
  </r>
  <r>
    <n v="317"/>
    <x v="16"/>
    <n v="31701"/>
    <x v="74"/>
    <n v="317011447"/>
    <x v="465"/>
    <x v="3"/>
    <x v="0"/>
    <n v="10505.7640117462"/>
  </r>
  <r>
    <n v="317"/>
    <x v="16"/>
    <n v="31701"/>
    <x v="74"/>
    <n v="317011447"/>
    <x v="465"/>
    <x v="3"/>
    <x v="1"/>
    <n v="905.06040724008403"/>
  </r>
  <r>
    <n v="317"/>
    <x v="16"/>
    <n v="31701"/>
    <x v="74"/>
    <n v="317011447"/>
    <x v="465"/>
    <x v="3"/>
    <x v="2"/>
    <n v="908.97603954622605"/>
  </r>
  <r>
    <n v="317"/>
    <x v="16"/>
    <n v="31701"/>
    <x v="74"/>
    <n v="317011447"/>
    <x v="465"/>
    <x v="4"/>
    <x v="0"/>
    <n v="10652.211093333801"/>
  </r>
  <r>
    <n v="317"/>
    <x v="16"/>
    <n v="31701"/>
    <x v="74"/>
    <n v="317011447"/>
    <x v="465"/>
    <x v="4"/>
    <x v="1"/>
    <n v="919.05643973915699"/>
  </r>
  <r>
    <n v="317"/>
    <x v="16"/>
    <n v="31701"/>
    <x v="74"/>
    <n v="317011447"/>
    <x v="465"/>
    <x v="4"/>
    <x v="2"/>
    <n v="901.988759384731"/>
  </r>
  <r>
    <n v="317"/>
    <x v="16"/>
    <n v="31701"/>
    <x v="74"/>
    <n v="317011447"/>
    <x v="465"/>
    <x v="5"/>
    <x v="0"/>
    <n v="10949.8847013175"/>
  </r>
  <r>
    <n v="317"/>
    <x v="16"/>
    <n v="31701"/>
    <x v="74"/>
    <n v="317011447"/>
    <x v="465"/>
    <x v="5"/>
    <x v="1"/>
    <n v="939.33405154386503"/>
  </r>
  <r>
    <n v="317"/>
    <x v="16"/>
    <n v="31701"/>
    <x v="74"/>
    <n v="317011447"/>
    <x v="465"/>
    <x v="5"/>
    <x v="2"/>
    <n v="930.57519712298904"/>
  </r>
  <r>
    <n v="317"/>
    <x v="16"/>
    <n v="31701"/>
    <x v="74"/>
    <n v="317011448"/>
    <x v="466"/>
    <x v="0"/>
    <x v="0"/>
    <n v="6897"/>
  </r>
  <r>
    <n v="317"/>
    <x v="16"/>
    <n v="31701"/>
    <x v="74"/>
    <n v="317011448"/>
    <x v="466"/>
    <x v="0"/>
    <x v="1"/>
    <n v="636"/>
  </r>
  <r>
    <n v="317"/>
    <x v="16"/>
    <n v="31701"/>
    <x v="74"/>
    <n v="317011448"/>
    <x v="466"/>
    <x v="0"/>
    <x v="2"/>
    <n v="531"/>
  </r>
  <r>
    <n v="317"/>
    <x v="16"/>
    <n v="31701"/>
    <x v="74"/>
    <n v="317011448"/>
    <x v="466"/>
    <x v="1"/>
    <x v="0"/>
    <n v="7749.4079941978998"/>
  </r>
  <r>
    <n v="317"/>
    <x v="16"/>
    <n v="31701"/>
    <x v="74"/>
    <n v="317011448"/>
    <x v="466"/>
    <x v="1"/>
    <x v="1"/>
    <n v="625.93250766812298"/>
  </r>
  <r>
    <n v="317"/>
    <x v="16"/>
    <n v="31701"/>
    <x v="74"/>
    <n v="317011448"/>
    <x v="466"/>
    <x v="1"/>
    <x v="2"/>
    <n v="648.93398917127899"/>
  </r>
  <r>
    <n v="317"/>
    <x v="16"/>
    <n v="31701"/>
    <x v="74"/>
    <n v="317011448"/>
    <x v="466"/>
    <x v="2"/>
    <x v="0"/>
    <n v="8126.8152169178202"/>
  </r>
  <r>
    <n v="317"/>
    <x v="16"/>
    <n v="31701"/>
    <x v="74"/>
    <n v="317011448"/>
    <x v="466"/>
    <x v="2"/>
    <x v="1"/>
    <n v="625.14185596031302"/>
  </r>
  <r>
    <n v="317"/>
    <x v="16"/>
    <n v="31701"/>
    <x v="74"/>
    <n v="317011448"/>
    <x v="466"/>
    <x v="2"/>
    <x v="2"/>
    <n v="639.796672967787"/>
  </r>
  <r>
    <n v="317"/>
    <x v="16"/>
    <n v="31701"/>
    <x v="74"/>
    <n v="317011448"/>
    <x v="466"/>
    <x v="3"/>
    <x v="0"/>
    <n v="8480.9055039073191"/>
  </r>
  <r>
    <n v="317"/>
    <x v="16"/>
    <n v="31701"/>
    <x v="74"/>
    <n v="317011448"/>
    <x v="466"/>
    <x v="3"/>
    <x v="1"/>
    <n v="628.55851748326904"/>
  </r>
  <r>
    <n v="317"/>
    <x v="16"/>
    <n v="31701"/>
    <x v="74"/>
    <n v="317011448"/>
    <x v="466"/>
    <x v="3"/>
    <x v="2"/>
    <n v="638.194669727686"/>
  </r>
  <r>
    <n v="317"/>
    <x v="16"/>
    <n v="31701"/>
    <x v="74"/>
    <n v="317011448"/>
    <x v="466"/>
    <x v="4"/>
    <x v="0"/>
    <n v="8862.1440938969008"/>
  </r>
  <r>
    <n v="317"/>
    <x v="16"/>
    <n v="31701"/>
    <x v="74"/>
    <n v="317011448"/>
    <x v="466"/>
    <x v="4"/>
    <x v="1"/>
    <n v="655.229394353923"/>
  </r>
  <r>
    <n v="317"/>
    <x v="16"/>
    <n v="31701"/>
    <x v="74"/>
    <n v="317011448"/>
    <x v="466"/>
    <x v="4"/>
    <x v="2"/>
    <n v="653.92837744517203"/>
  </r>
  <r>
    <n v="317"/>
    <x v="16"/>
    <n v="31701"/>
    <x v="74"/>
    <n v="317011448"/>
    <x v="466"/>
    <x v="5"/>
    <x v="0"/>
    <n v="9248.8360931575899"/>
  </r>
  <r>
    <n v="317"/>
    <x v="16"/>
    <n v="31701"/>
    <x v="74"/>
    <n v="317011448"/>
    <x v="466"/>
    <x v="5"/>
    <x v="1"/>
    <n v="676.73158646628599"/>
  </r>
  <r>
    <n v="317"/>
    <x v="16"/>
    <n v="31701"/>
    <x v="74"/>
    <n v="317011448"/>
    <x v="466"/>
    <x v="5"/>
    <x v="2"/>
    <n v="682.66064596702404"/>
  </r>
  <r>
    <n v="317"/>
    <x v="16"/>
    <n v="31701"/>
    <x v="74"/>
    <n v="317011449"/>
    <x v="467"/>
    <x v="0"/>
    <x v="0"/>
    <n v="5464"/>
  </r>
  <r>
    <n v="317"/>
    <x v="16"/>
    <n v="31701"/>
    <x v="74"/>
    <n v="317011449"/>
    <x v="467"/>
    <x v="0"/>
    <x v="1"/>
    <n v="954"/>
  </r>
  <r>
    <n v="317"/>
    <x v="16"/>
    <n v="31701"/>
    <x v="74"/>
    <n v="317011449"/>
    <x v="467"/>
    <x v="0"/>
    <x v="2"/>
    <n v="719"/>
  </r>
  <r>
    <n v="317"/>
    <x v="16"/>
    <n v="31701"/>
    <x v="74"/>
    <n v="317011449"/>
    <x v="467"/>
    <x v="1"/>
    <x v="0"/>
    <n v="6704.5413770372697"/>
  </r>
  <r>
    <n v="317"/>
    <x v="16"/>
    <n v="31701"/>
    <x v="74"/>
    <n v="317011449"/>
    <x v="467"/>
    <x v="1"/>
    <x v="1"/>
    <n v="901.77672430114205"/>
  </r>
  <r>
    <n v="317"/>
    <x v="16"/>
    <n v="31701"/>
    <x v="74"/>
    <n v="317011449"/>
    <x v="467"/>
    <x v="1"/>
    <x v="2"/>
    <n v="800.69028238242902"/>
  </r>
  <r>
    <n v="317"/>
    <x v="16"/>
    <n v="31701"/>
    <x v="74"/>
    <n v="317011449"/>
    <x v="467"/>
    <x v="2"/>
    <x v="0"/>
    <n v="6950.81741313968"/>
  </r>
  <r>
    <n v="317"/>
    <x v="16"/>
    <n v="31701"/>
    <x v="74"/>
    <n v="317011449"/>
    <x v="467"/>
    <x v="2"/>
    <x v="1"/>
    <n v="858.25346300408296"/>
  </r>
  <r>
    <n v="317"/>
    <x v="16"/>
    <n v="31701"/>
    <x v="74"/>
    <n v="317011449"/>
    <x v="467"/>
    <x v="2"/>
    <x v="2"/>
    <n v="687.80508705348905"/>
  </r>
  <r>
    <n v="317"/>
    <x v="16"/>
    <n v="31701"/>
    <x v="74"/>
    <n v="317011449"/>
    <x v="467"/>
    <x v="3"/>
    <x v="0"/>
    <n v="7042.4767160883302"/>
  </r>
  <r>
    <n v="317"/>
    <x v="16"/>
    <n v="31701"/>
    <x v="74"/>
    <n v="317011449"/>
    <x v="467"/>
    <x v="3"/>
    <x v="1"/>
    <n v="838.55708160285599"/>
  </r>
  <r>
    <n v="317"/>
    <x v="16"/>
    <n v="31701"/>
    <x v="74"/>
    <n v="317011449"/>
    <x v="467"/>
    <x v="3"/>
    <x v="2"/>
    <n v="637.46941765731003"/>
  </r>
  <r>
    <n v="317"/>
    <x v="16"/>
    <n v="31701"/>
    <x v="74"/>
    <n v="317011449"/>
    <x v="467"/>
    <x v="4"/>
    <x v="0"/>
    <n v="7113.6487297147896"/>
  </r>
  <r>
    <n v="317"/>
    <x v="16"/>
    <n v="31701"/>
    <x v="74"/>
    <n v="317011449"/>
    <x v="467"/>
    <x v="4"/>
    <x v="1"/>
    <n v="836.14877900881902"/>
  </r>
  <r>
    <n v="317"/>
    <x v="16"/>
    <n v="31701"/>
    <x v="74"/>
    <n v="317011449"/>
    <x v="467"/>
    <x v="4"/>
    <x v="2"/>
    <n v="622.069863602027"/>
  </r>
  <r>
    <n v="317"/>
    <x v="16"/>
    <n v="31701"/>
    <x v="74"/>
    <n v="317011449"/>
    <x v="467"/>
    <x v="5"/>
    <x v="0"/>
    <n v="7155.5634579232801"/>
  </r>
  <r>
    <n v="317"/>
    <x v="16"/>
    <n v="31701"/>
    <x v="74"/>
    <n v="317011449"/>
    <x v="467"/>
    <x v="5"/>
    <x v="1"/>
    <n v="829.84698969891804"/>
  </r>
  <r>
    <n v="317"/>
    <x v="16"/>
    <n v="31701"/>
    <x v="74"/>
    <n v="317011449"/>
    <x v="467"/>
    <x v="5"/>
    <x v="2"/>
    <n v="622.79269427267195"/>
  </r>
  <r>
    <n v="317"/>
    <x v="16"/>
    <n v="31701"/>
    <x v="74"/>
    <n v="317011450"/>
    <x v="468"/>
    <x v="0"/>
    <x v="0"/>
    <n v="11586"/>
  </r>
  <r>
    <n v="317"/>
    <x v="16"/>
    <n v="31701"/>
    <x v="74"/>
    <n v="317011450"/>
    <x v="468"/>
    <x v="0"/>
    <x v="1"/>
    <n v="1619"/>
  </r>
  <r>
    <n v="317"/>
    <x v="16"/>
    <n v="31701"/>
    <x v="74"/>
    <n v="317011450"/>
    <x v="468"/>
    <x v="0"/>
    <x v="2"/>
    <n v="1576"/>
  </r>
  <r>
    <n v="317"/>
    <x v="16"/>
    <n v="31701"/>
    <x v="74"/>
    <n v="317011450"/>
    <x v="468"/>
    <x v="1"/>
    <x v="0"/>
    <n v="13816.2094574569"/>
  </r>
  <r>
    <n v="317"/>
    <x v="16"/>
    <n v="31701"/>
    <x v="74"/>
    <n v="317011450"/>
    <x v="468"/>
    <x v="1"/>
    <x v="1"/>
    <n v="1533.5032666811501"/>
  </r>
  <r>
    <n v="317"/>
    <x v="16"/>
    <n v="31701"/>
    <x v="74"/>
    <n v="317011450"/>
    <x v="468"/>
    <x v="1"/>
    <x v="2"/>
    <n v="1571.57368073618"/>
  </r>
  <r>
    <n v="317"/>
    <x v="16"/>
    <n v="31701"/>
    <x v="74"/>
    <n v="317011450"/>
    <x v="468"/>
    <x v="2"/>
    <x v="0"/>
    <n v="15922.0357129442"/>
  </r>
  <r>
    <n v="317"/>
    <x v="16"/>
    <n v="31701"/>
    <x v="74"/>
    <n v="317011450"/>
    <x v="468"/>
    <x v="2"/>
    <x v="1"/>
    <n v="1639.9546461561699"/>
  </r>
  <r>
    <n v="317"/>
    <x v="16"/>
    <n v="31701"/>
    <x v="74"/>
    <n v="317011450"/>
    <x v="468"/>
    <x v="2"/>
    <x v="2"/>
    <n v="1533.1048326739899"/>
  </r>
  <r>
    <n v="317"/>
    <x v="16"/>
    <n v="31701"/>
    <x v="74"/>
    <n v="317011450"/>
    <x v="468"/>
    <x v="3"/>
    <x v="0"/>
    <n v="18418.459468119399"/>
  </r>
  <r>
    <n v="317"/>
    <x v="16"/>
    <n v="31701"/>
    <x v="74"/>
    <n v="317011450"/>
    <x v="468"/>
    <x v="3"/>
    <x v="1"/>
    <n v="1833.57361643383"/>
  </r>
  <r>
    <n v="317"/>
    <x v="16"/>
    <n v="31701"/>
    <x v="74"/>
    <n v="317011450"/>
    <x v="468"/>
    <x v="3"/>
    <x v="2"/>
    <n v="1635.39128668576"/>
  </r>
  <r>
    <n v="317"/>
    <x v="16"/>
    <n v="31701"/>
    <x v="74"/>
    <n v="317011450"/>
    <x v="468"/>
    <x v="4"/>
    <x v="0"/>
    <n v="20480.561813848199"/>
  </r>
  <r>
    <n v="317"/>
    <x v="16"/>
    <n v="31701"/>
    <x v="74"/>
    <n v="317011450"/>
    <x v="468"/>
    <x v="4"/>
    <x v="1"/>
    <n v="2008.75041011191"/>
  </r>
  <r>
    <n v="317"/>
    <x v="16"/>
    <n v="31701"/>
    <x v="74"/>
    <n v="317011450"/>
    <x v="468"/>
    <x v="4"/>
    <x v="2"/>
    <n v="1769.95092232157"/>
  </r>
  <r>
    <n v="317"/>
    <x v="16"/>
    <n v="31701"/>
    <x v="74"/>
    <n v="317011450"/>
    <x v="468"/>
    <x v="5"/>
    <x v="0"/>
    <n v="21623.5856561205"/>
  </r>
  <r>
    <n v="317"/>
    <x v="16"/>
    <n v="31701"/>
    <x v="74"/>
    <n v="317011450"/>
    <x v="468"/>
    <x v="5"/>
    <x v="1"/>
    <n v="2075.00770804492"/>
  </r>
  <r>
    <n v="317"/>
    <x v="16"/>
    <n v="31701"/>
    <x v="74"/>
    <n v="317011450"/>
    <x v="468"/>
    <x v="5"/>
    <x v="2"/>
    <n v="1854.6713090319699"/>
  </r>
  <r>
    <n v="317"/>
    <x v="16"/>
    <n v="31701"/>
    <x v="74"/>
    <n v="317011451"/>
    <x v="469"/>
    <x v="0"/>
    <x v="0"/>
    <n v="9706"/>
  </r>
  <r>
    <n v="317"/>
    <x v="16"/>
    <n v="31701"/>
    <x v="74"/>
    <n v="317011451"/>
    <x v="469"/>
    <x v="0"/>
    <x v="1"/>
    <n v="1201"/>
  </r>
  <r>
    <n v="317"/>
    <x v="16"/>
    <n v="31701"/>
    <x v="74"/>
    <n v="317011451"/>
    <x v="469"/>
    <x v="0"/>
    <x v="2"/>
    <n v="1169"/>
  </r>
  <r>
    <n v="317"/>
    <x v="16"/>
    <n v="31701"/>
    <x v="74"/>
    <n v="317011451"/>
    <x v="469"/>
    <x v="1"/>
    <x v="0"/>
    <n v="10915.207824532899"/>
  </r>
  <r>
    <n v="317"/>
    <x v="16"/>
    <n v="31701"/>
    <x v="74"/>
    <n v="317011451"/>
    <x v="469"/>
    <x v="1"/>
    <x v="1"/>
    <n v="1181.59115283198"/>
  </r>
  <r>
    <n v="317"/>
    <x v="16"/>
    <n v="31701"/>
    <x v="74"/>
    <n v="317011451"/>
    <x v="469"/>
    <x v="1"/>
    <x v="2"/>
    <n v="1146.33175417756"/>
  </r>
  <r>
    <n v="317"/>
    <x v="16"/>
    <n v="31701"/>
    <x v="74"/>
    <n v="317011451"/>
    <x v="469"/>
    <x v="2"/>
    <x v="0"/>
    <n v="11478.0974603263"/>
  </r>
  <r>
    <n v="317"/>
    <x v="16"/>
    <n v="31701"/>
    <x v="74"/>
    <n v="317011451"/>
    <x v="469"/>
    <x v="2"/>
    <x v="1"/>
    <n v="1158.9878265413399"/>
  </r>
  <r>
    <n v="317"/>
    <x v="16"/>
    <n v="31701"/>
    <x v="74"/>
    <n v="317011451"/>
    <x v="469"/>
    <x v="2"/>
    <x v="2"/>
    <n v="1055.7775587230301"/>
  </r>
  <r>
    <n v="317"/>
    <x v="16"/>
    <n v="31701"/>
    <x v="74"/>
    <n v="317011451"/>
    <x v="469"/>
    <x v="3"/>
    <x v="0"/>
    <n v="11944.6915595761"/>
  </r>
  <r>
    <n v="317"/>
    <x v="16"/>
    <n v="31701"/>
    <x v="74"/>
    <n v="317011451"/>
    <x v="469"/>
    <x v="3"/>
    <x v="1"/>
    <n v="1159.7074638803099"/>
  </r>
  <r>
    <n v="317"/>
    <x v="16"/>
    <n v="31701"/>
    <x v="74"/>
    <n v="317011451"/>
    <x v="469"/>
    <x v="3"/>
    <x v="2"/>
    <n v="1024.03094964716"/>
  </r>
  <r>
    <n v="317"/>
    <x v="16"/>
    <n v="31701"/>
    <x v="74"/>
    <n v="317011451"/>
    <x v="469"/>
    <x v="4"/>
    <x v="0"/>
    <n v="12417.981809389499"/>
  </r>
  <r>
    <n v="317"/>
    <x v="16"/>
    <n v="31701"/>
    <x v="74"/>
    <n v="317011451"/>
    <x v="469"/>
    <x v="4"/>
    <x v="1"/>
    <n v="1198.92550833371"/>
  </r>
  <r>
    <n v="317"/>
    <x v="16"/>
    <n v="31701"/>
    <x v="74"/>
    <n v="317011451"/>
    <x v="469"/>
    <x v="4"/>
    <x v="2"/>
    <n v="1029.9898559415401"/>
  </r>
  <r>
    <n v="317"/>
    <x v="16"/>
    <n v="31701"/>
    <x v="74"/>
    <n v="317011451"/>
    <x v="469"/>
    <x v="5"/>
    <x v="0"/>
    <n v="12882.086880508599"/>
  </r>
  <r>
    <n v="317"/>
    <x v="16"/>
    <n v="31701"/>
    <x v="74"/>
    <n v="317011451"/>
    <x v="469"/>
    <x v="5"/>
    <x v="1"/>
    <n v="1232.3547067982399"/>
  </r>
  <r>
    <n v="317"/>
    <x v="16"/>
    <n v="31701"/>
    <x v="74"/>
    <n v="317011451"/>
    <x v="469"/>
    <x v="5"/>
    <x v="2"/>
    <n v="1067.1792691805099"/>
  </r>
  <r>
    <n v="317"/>
    <x v="16"/>
    <n v="31701"/>
    <x v="74"/>
    <n v="317011452"/>
    <x v="470"/>
    <x v="0"/>
    <x v="0"/>
    <n v="6119"/>
  </r>
  <r>
    <n v="317"/>
    <x v="16"/>
    <n v="31701"/>
    <x v="74"/>
    <n v="317011452"/>
    <x v="470"/>
    <x v="0"/>
    <x v="1"/>
    <n v="823"/>
  </r>
  <r>
    <n v="317"/>
    <x v="16"/>
    <n v="31701"/>
    <x v="74"/>
    <n v="317011452"/>
    <x v="470"/>
    <x v="0"/>
    <x v="2"/>
    <n v="722"/>
  </r>
  <r>
    <n v="317"/>
    <x v="16"/>
    <n v="31701"/>
    <x v="74"/>
    <n v="317011452"/>
    <x v="470"/>
    <x v="1"/>
    <x v="0"/>
    <n v="6679.8086649733204"/>
  </r>
  <r>
    <n v="317"/>
    <x v="16"/>
    <n v="31701"/>
    <x v="74"/>
    <n v="317011452"/>
    <x v="470"/>
    <x v="1"/>
    <x v="1"/>
    <n v="727.87047802460199"/>
  </r>
  <r>
    <n v="317"/>
    <x v="16"/>
    <n v="31701"/>
    <x v="74"/>
    <n v="317011452"/>
    <x v="470"/>
    <x v="1"/>
    <x v="2"/>
    <n v="723.05945217072201"/>
  </r>
  <r>
    <n v="317"/>
    <x v="16"/>
    <n v="31701"/>
    <x v="74"/>
    <n v="317011452"/>
    <x v="470"/>
    <x v="2"/>
    <x v="0"/>
    <n v="6821.5675101781899"/>
  </r>
  <r>
    <n v="317"/>
    <x v="16"/>
    <n v="31701"/>
    <x v="74"/>
    <n v="317011452"/>
    <x v="470"/>
    <x v="2"/>
    <x v="1"/>
    <n v="697.56995032804195"/>
  </r>
  <r>
    <n v="317"/>
    <x v="16"/>
    <n v="31701"/>
    <x v="74"/>
    <n v="317011452"/>
    <x v="470"/>
    <x v="2"/>
    <x v="2"/>
    <n v="618.04186223803902"/>
  </r>
  <r>
    <n v="317"/>
    <x v="16"/>
    <n v="31701"/>
    <x v="74"/>
    <n v="317011452"/>
    <x v="470"/>
    <x v="3"/>
    <x v="0"/>
    <n v="7048.1565714581102"/>
  </r>
  <r>
    <n v="317"/>
    <x v="16"/>
    <n v="31701"/>
    <x v="74"/>
    <n v="317011452"/>
    <x v="470"/>
    <x v="3"/>
    <x v="1"/>
    <n v="701.29643247532397"/>
  </r>
  <r>
    <n v="317"/>
    <x v="16"/>
    <n v="31701"/>
    <x v="74"/>
    <n v="317011452"/>
    <x v="470"/>
    <x v="3"/>
    <x v="2"/>
    <n v="595.046664350073"/>
  </r>
  <r>
    <n v="317"/>
    <x v="16"/>
    <n v="31701"/>
    <x v="74"/>
    <n v="317011452"/>
    <x v="470"/>
    <x v="4"/>
    <x v="0"/>
    <n v="7405.7271111056498"/>
  </r>
  <r>
    <n v="317"/>
    <x v="16"/>
    <n v="31701"/>
    <x v="74"/>
    <n v="317011452"/>
    <x v="470"/>
    <x v="4"/>
    <x v="1"/>
    <n v="730.50032597250197"/>
  </r>
  <r>
    <n v="317"/>
    <x v="16"/>
    <n v="31701"/>
    <x v="74"/>
    <n v="317011452"/>
    <x v="470"/>
    <x v="4"/>
    <x v="2"/>
    <n v="606.04110836266602"/>
  </r>
  <r>
    <n v="317"/>
    <x v="16"/>
    <n v="31701"/>
    <x v="74"/>
    <n v="317011452"/>
    <x v="470"/>
    <x v="5"/>
    <x v="0"/>
    <n v="7620.5006683270803"/>
  </r>
  <r>
    <n v="317"/>
    <x v="16"/>
    <n v="31701"/>
    <x v="74"/>
    <n v="317011452"/>
    <x v="470"/>
    <x v="5"/>
    <x v="1"/>
    <n v="739.83187202558497"/>
  </r>
  <r>
    <n v="317"/>
    <x v="16"/>
    <n v="31701"/>
    <x v="74"/>
    <n v="317011452"/>
    <x v="470"/>
    <x v="5"/>
    <x v="2"/>
    <n v="618.65551572873198"/>
  </r>
  <r>
    <n v="317"/>
    <x v="16"/>
    <n v="31701"/>
    <x v="74"/>
    <n v="317011453"/>
    <x v="471"/>
    <x v="0"/>
    <x v="0"/>
    <n v="8438"/>
  </r>
  <r>
    <n v="317"/>
    <x v="16"/>
    <n v="31701"/>
    <x v="74"/>
    <n v="317011453"/>
    <x v="471"/>
    <x v="0"/>
    <x v="1"/>
    <n v="838"/>
  </r>
  <r>
    <n v="317"/>
    <x v="16"/>
    <n v="31701"/>
    <x v="74"/>
    <n v="317011453"/>
    <x v="471"/>
    <x v="0"/>
    <x v="2"/>
    <n v="880"/>
  </r>
  <r>
    <n v="317"/>
    <x v="16"/>
    <n v="31701"/>
    <x v="74"/>
    <n v="317011453"/>
    <x v="471"/>
    <x v="1"/>
    <x v="0"/>
    <n v="9284.1293758053507"/>
  </r>
  <r>
    <n v="317"/>
    <x v="16"/>
    <n v="31701"/>
    <x v="74"/>
    <n v="317011453"/>
    <x v="471"/>
    <x v="1"/>
    <x v="1"/>
    <n v="790.80792973801397"/>
  </r>
  <r>
    <n v="317"/>
    <x v="16"/>
    <n v="31701"/>
    <x v="74"/>
    <n v="317011453"/>
    <x v="471"/>
    <x v="1"/>
    <x v="2"/>
    <n v="813.03369145309296"/>
  </r>
  <r>
    <n v="317"/>
    <x v="16"/>
    <n v="31701"/>
    <x v="74"/>
    <n v="317011453"/>
    <x v="471"/>
    <x v="2"/>
    <x v="0"/>
    <n v="9660.4355190808292"/>
  </r>
  <r>
    <n v="317"/>
    <x v="16"/>
    <n v="31701"/>
    <x v="74"/>
    <n v="317011453"/>
    <x v="471"/>
    <x v="2"/>
    <x v="1"/>
    <n v="765.79541260310805"/>
  </r>
  <r>
    <n v="317"/>
    <x v="16"/>
    <n v="31701"/>
    <x v="74"/>
    <n v="317011453"/>
    <x v="471"/>
    <x v="2"/>
    <x v="2"/>
    <n v="733.97534944586096"/>
  </r>
  <r>
    <n v="317"/>
    <x v="16"/>
    <n v="31701"/>
    <x v="74"/>
    <n v="317011453"/>
    <x v="471"/>
    <x v="3"/>
    <x v="0"/>
    <n v="9806.1340568777796"/>
  </r>
  <r>
    <n v="317"/>
    <x v="16"/>
    <n v="31701"/>
    <x v="74"/>
    <n v="317011453"/>
    <x v="471"/>
    <x v="3"/>
    <x v="1"/>
    <n v="740.41338385927895"/>
  </r>
  <r>
    <n v="317"/>
    <x v="16"/>
    <n v="31701"/>
    <x v="74"/>
    <n v="317011453"/>
    <x v="471"/>
    <x v="3"/>
    <x v="2"/>
    <n v="700.36328285453703"/>
  </r>
  <r>
    <n v="317"/>
    <x v="16"/>
    <n v="31701"/>
    <x v="74"/>
    <n v="317011453"/>
    <x v="471"/>
    <x v="4"/>
    <x v="0"/>
    <n v="9967.9612994244508"/>
  </r>
  <r>
    <n v="317"/>
    <x v="16"/>
    <n v="31701"/>
    <x v="74"/>
    <n v="317011453"/>
    <x v="471"/>
    <x v="4"/>
    <x v="1"/>
    <n v="746.466507703969"/>
  </r>
  <r>
    <n v="317"/>
    <x v="16"/>
    <n v="31701"/>
    <x v="74"/>
    <n v="317011453"/>
    <x v="471"/>
    <x v="4"/>
    <x v="2"/>
    <n v="690.85723161478597"/>
  </r>
  <r>
    <n v="317"/>
    <x v="16"/>
    <n v="31701"/>
    <x v="74"/>
    <n v="317011453"/>
    <x v="471"/>
    <x v="5"/>
    <x v="0"/>
    <n v="9996.6771694359195"/>
  </r>
  <r>
    <n v="317"/>
    <x v="16"/>
    <n v="31701"/>
    <x v="74"/>
    <n v="317011453"/>
    <x v="471"/>
    <x v="5"/>
    <x v="1"/>
    <n v="740.17188325869699"/>
  </r>
  <r>
    <n v="317"/>
    <x v="16"/>
    <n v="31701"/>
    <x v="74"/>
    <n v="317011453"/>
    <x v="471"/>
    <x v="5"/>
    <x v="2"/>
    <n v="694.32086297517196"/>
  </r>
  <r>
    <n v="317"/>
    <x v="16"/>
    <n v="31701"/>
    <x v="74"/>
    <n v="317011454"/>
    <x v="472"/>
    <x v="0"/>
    <x v="0"/>
    <n v="5304"/>
  </r>
  <r>
    <n v="317"/>
    <x v="16"/>
    <n v="31701"/>
    <x v="74"/>
    <n v="317011454"/>
    <x v="472"/>
    <x v="0"/>
    <x v="1"/>
    <n v="569"/>
  </r>
  <r>
    <n v="317"/>
    <x v="16"/>
    <n v="31701"/>
    <x v="74"/>
    <n v="317011454"/>
    <x v="472"/>
    <x v="0"/>
    <x v="2"/>
    <n v="620"/>
  </r>
  <r>
    <n v="317"/>
    <x v="16"/>
    <n v="31701"/>
    <x v="74"/>
    <n v="317011454"/>
    <x v="472"/>
    <x v="1"/>
    <x v="0"/>
    <n v="5576.9219878706999"/>
  </r>
  <r>
    <n v="317"/>
    <x v="16"/>
    <n v="31701"/>
    <x v="74"/>
    <n v="317011454"/>
    <x v="472"/>
    <x v="1"/>
    <x v="1"/>
    <n v="437.47004325834399"/>
  </r>
  <r>
    <n v="317"/>
    <x v="16"/>
    <n v="31701"/>
    <x v="74"/>
    <n v="317011454"/>
    <x v="472"/>
    <x v="1"/>
    <x v="2"/>
    <n v="586.276020231134"/>
  </r>
  <r>
    <n v="317"/>
    <x v="16"/>
    <n v="31701"/>
    <x v="74"/>
    <n v="317011454"/>
    <x v="472"/>
    <x v="2"/>
    <x v="0"/>
    <n v="6022.4106025967003"/>
  </r>
  <r>
    <n v="317"/>
    <x v="16"/>
    <n v="31701"/>
    <x v="74"/>
    <n v="317011454"/>
    <x v="472"/>
    <x v="2"/>
    <x v="1"/>
    <n v="424.559262546014"/>
  </r>
  <r>
    <n v="317"/>
    <x v="16"/>
    <n v="31701"/>
    <x v="74"/>
    <n v="317011454"/>
    <x v="472"/>
    <x v="2"/>
    <x v="2"/>
    <n v="538.59502618574902"/>
  </r>
  <r>
    <n v="317"/>
    <x v="16"/>
    <n v="31701"/>
    <x v="74"/>
    <n v="317011454"/>
    <x v="472"/>
    <x v="3"/>
    <x v="0"/>
    <n v="6542.5454263949496"/>
  </r>
  <r>
    <n v="317"/>
    <x v="16"/>
    <n v="31701"/>
    <x v="74"/>
    <n v="317011454"/>
    <x v="472"/>
    <x v="3"/>
    <x v="1"/>
    <n v="445.01302005576503"/>
  </r>
  <r>
    <n v="317"/>
    <x v="16"/>
    <n v="31701"/>
    <x v="74"/>
    <n v="317011454"/>
    <x v="472"/>
    <x v="3"/>
    <x v="2"/>
    <n v="537.98778666661099"/>
  </r>
  <r>
    <n v="317"/>
    <x v="16"/>
    <n v="31701"/>
    <x v="74"/>
    <n v="317011454"/>
    <x v="472"/>
    <x v="4"/>
    <x v="0"/>
    <n v="6638.5310798533401"/>
  </r>
  <r>
    <n v="317"/>
    <x v="16"/>
    <n v="31701"/>
    <x v="74"/>
    <n v="317011454"/>
    <x v="472"/>
    <x v="4"/>
    <x v="1"/>
    <n v="453.35581484550403"/>
  </r>
  <r>
    <n v="317"/>
    <x v="16"/>
    <n v="31701"/>
    <x v="74"/>
    <n v="317011454"/>
    <x v="472"/>
    <x v="4"/>
    <x v="2"/>
    <n v="531.18235801069795"/>
  </r>
  <r>
    <n v="317"/>
    <x v="16"/>
    <n v="31701"/>
    <x v="74"/>
    <n v="317011454"/>
    <x v="472"/>
    <x v="5"/>
    <x v="0"/>
    <n v="6672.8914304964101"/>
  </r>
  <r>
    <n v="317"/>
    <x v="16"/>
    <n v="31701"/>
    <x v="74"/>
    <n v="317011454"/>
    <x v="472"/>
    <x v="5"/>
    <x v="1"/>
    <n v="451.20252589209701"/>
  </r>
  <r>
    <n v="317"/>
    <x v="16"/>
    <n v="31701"/>
    <x v="74"/>
    <n v="317011454"/>
    <x v="472"/>
    <x v="5"/>
    <x v="2"/>
    <n v="536.60822845455505"/>
  </r>
  <r>
    <n v="317"/>
    <x v="16"/>
    <n v="31701"/>
    <x v="74"/>
    <n v="317011455"/>
    <x v="473"/>
    <x v="0"/>
    <x v="0"/>
    <n v="7192"/>
  </r>
  <r>
    <n v="317"/>
    <x v="16"/>
    <n v="31701"/>
    <x v="74"/>
    <n v="317011455"/>
    <x v="473"/>
    <x v="0"/>
    <x v="1"/>
    <n v="769"/>
  </r>
  <r>
    <n v="317"/>
    <x v="16"/>
    <n v="31701"/>
    <x v="74"/>
    <n v="317011455"/>
    <x v="473"/>
    <x v="0"/>
    <x v="2"/>
    <n v="768"/>
  </r>
  <r>
    <n v="317"/>
    <x v="16"/>
    <n v="31701"/>
    <x v="74"/>
    <n v="317011455"/>
    <x v="473"/>
    <x v="1"/>
    <x v="0"/>
    <n v="7513.2612881191799"/>
  </r>
  <r>
    <n v="317"/>
    <x v="16"/>
    <n v="31701"/>
    <x v="74"/>
    <n v="317011455"/>
    <x v="473"/>
    <x v="1"/>
    <x v="1"/>
    <n v="727.25895248715801"/>
  </r>
  <r>
    <n v="317"/>
    <x v="16"/>
    <n v="31701"/>
    <x v="74"/>
    <n v="317011455"/>
    <x v="473"/>
    <x v="1"/>
    <x v="2"/>
    <n v="694.09388326732096"/>
  </r>
  <r>
    <n v="317"/>
    <x v="16"/>
    <n v="31701"/>
    <x v="74"/>
    <n v="317011455"/>
    <x v="473"/>
    <x v="2"/>
    <x v="0"/>
    <n v="7615.27286040533"/>
  </r>
  <r>
    <n v="317"/>
    <x v="16"/>
    <n v="31701"/>
    <x v="74"/>
    <n v="317011455"/>
    <x v="473"/>
    <x v="2"/>
    <x v="1"/>
    <n v="708.72865647395201"/>
  </r>
  <r>
    <n v="317"/>
    <x v="16"/>
    <n v="31701"/>
    <x v="74"/>
    <n v="317011455"/>
    <x v="473"/>
    <x v="2"/>
    <x v="2"/>
    <n v="610.61260699438003"/>
  </r>
  <r>
    <n v="317"/>
    <x v="16"/>
    <n v="31701"/>
    <x v="74"/>
    <n v="317011455"/>
    <x v="473"/>
    <x v="3"/>
    <x v="0"/>
    <n v="7662.7335348104498"/>
  </r>
  <r>
    <n v="317"/>
    <x v="16"/>
    <n v="31701"/>
    <x v="74"/>
    <n v="317011455"/>
    <x v="473"/>
    <x v="3"/>
    <x v="1"/>
    <n v="690.51588489283404"/>
  </r>
  <r>
    <n v="317"/>
    <x v="16"/>
    <n v="31701"/>
    <x v="74"/>
    <n v="317011455"/>
    <x v="473"/>
    <x v="3"/>
    <x v="2"/>
    <n v="581.36470417037901"/>
  </r>
  <r>
    <n v="317"/>
    <x v="16"/>
    <n v="31701"/>
    <x v="74"/>
    <n v="317011455"/>
    <x v="473"/>
    <x v="4"/>
    <x v="0"/>
    <n v="7684.536036214"/>
  </r>
  <r>
    <n v="317"/>
    <x v="16"/>
    <n v="31701"/>
    <x v="74"/>
    <n v="317011455"/>
    <x v="473"/>
    <x v="4"/>
    <x v="1"/>
    <n v="686.39818041410899"/>
  </r>
  <r>
    <n v="317"/>
    <x v="16"/>
    <n v="31701"/>
    <x v="74"/>
    <n v="317011455"/>
    <x v="473"/>
    <x v="4"/>
    <x v="2"/>
    <n v="563.67990724559695"/>
  </r>
  <r>
    <n v="317"/>
    <x v="16"/>
    <n v="31701"/>
    <x v="74"/>
    <n v="317011455"/>
    <x v="473"/>
    <x v="5"/>
    <x v="0"/>
    <n v="7697.2930521867802"/>
  </r>
  <r>
    <n v="317"/>
    <x v="16"/>
    <n v="31701"/>
    <x v="74"/>
    <n v="317011455"/>
    <x v="473"/>
    <x v="5"/>
    <x v="1"/>
    <n v="676.88934566739204"/>
  </r>
  <r>
    <n v="317"/>
    <x v="16"/>
    <n v="31701"/>
    <x v="74"/>
    <n v="317011455"/>
    <x v="473"/>
    <x v="5"/>
    <x v="2"/>
    <n v="560.431726019434"/>
  </r>
  <r>
    <n v="317"/>
    <x v="16"/>
    <n v="31701"/>
    <x v="74"/>
    <n v="317011456"/>
    <x v="474"/>
    <x v="0"/>
    <x v="0"/>
    <n v="12036"/>
  </r>
  <r>
    <n v="317"/>
    <x v="16"/>
    <n v="31701"/>
    <x v="74"/>
    <n v="317011456"/>
    <x v="474"/>
    <x v="0"/>
    <x v="1"/>
    <n v="1124"/>
  </r>
  <r>
    <n v="317"/>
    <x v="16"/>
    <n v="31701"/>
    <x v="74"/>
    <n v="317011456"/>
    <x v="474"/>
    <x v="0"/>
    <x v="2"/>
    <n v="1024"/>
  </r>
  <r>
    <n v="317"/>
    <x v="16"/>
    <n v="31701"/>
    <x v="74"/>
    <n v="317011456"/>
    <x v="474"/>
    <x v="1"/>
    <x v="0"/>
    <n v="12456.066038005099"/>
  </r>
  <r>
    <n v="317"/>
    <x v="16"/>
    <n v="31701"/>
    <x v="74"/>
    <n v="317011456"/>
    <x v="474"/>
    <x v="1"/>
    <x v="1"/>
    <n v="1022.07813821087"/>
  </r>
  <r>
    <n v="317"/>
    <x v="16"/>
    <n v="31701"/>
    <x v="74"/>
    <n v="317011456"/>
    <x v="474"/>
    <x v="1"/>
    <x v="2"/>
    <n v="1042.6815790830999"/>
  </r>
  <r>
    <n v="317"/>
    <x v="16"/>
    <n v="31701"/>
    <x v="74"/>
    <n v="317011456"/>
    <x v="474"/>
    <x v="2"/>
    <x v="0"/>
    <n v="13067.120660197699"/>
  </r>
  <r>
    <n v="317"/>
    <x v="16"/>
    <n v="31701"/>
    <x v="74"/>
    <n v="317011456"/>
    <x v="474"/>
    <x v="2"/>
    <x v="1"/>
    <n v="1012.31750423347"/>
  </r>
  <r>
    <n v="317"/>
    <x v="16"/>
    <n v="31701"/>
    <x v="74"/>
    <n v="317011456"/>
    <x v="474"/>
    <x v="2"/>
    <x v="2"/>
    <n v="990.360876228179"/>
  </r>
  <r>
    <n v="317"/>
    <x v="16"/>
    <n v="31701"/>
    <x v="74"/>
    <n v="317011456"/>
    <x v="474"/>
    <x v="3"/>
    <x v="0"/>
    <n v="13437.917287218001"/>
  </r>
  <r>
    <n v="317"/>
    <x v="16"/>
    <n v="31701"/>
    <x v="74"/>
    <n v="317011456"/>
    <x v="474"/>
    <x v="3"/>
    <x v="1"/>
    <n v="999.28247336806805"/>
  </r>
  <r>
    <n v="317"/>
    <x v="16"/>
    <n v="31701"/>
    <x v="74"/>
    <n v="317011456"/>
    <x v="474"/>
    <x v="3"/>
    <x v="2"/>
    <n v="962.68039403221405"/>
  </r>
  <r>
    <n v="317"/>
    <x v="16"/>
    <n v="31701"/>
    <x v="74"/>
    <n v="317011456"/>
    <x v="474"/>
    <x v="4"/>
    <x v="0"/>
    <n v="13766.8337576175"/>
  </r>
  <r>
    <n v="317"/>
    <x v="16"/>
    <n v="31701"/>
    <x v="74"/>
    <n v="317011456"/>
    <x v="474"/>
    <x v="4"/>
    <x v="1"/>
    <n v="1016.25964440364"/>
  </r>
  <r>
    <n v="317"/>
    <x v="16"/>
    <n v="31701"/>
    <x v="74"/>
    <n v="317011456"/>
    <x v="474"/>
    <x v="4"/>
    <x v="2"/>
    <n v="959.18962071175997"/>
  </r>
  <r>
    <n v="317"/>
    <x v="16"/>
    <n v="31701"/>
    <x v="74"/>
    <n v="317011456"/>
    <x v="474"/>
    <x v="5"/>
    <x v="0"/>
    <n v="13949.203805834901"/>
  </r>
  <r>
    <n v="317"/>
    <x v="16"/>
    <n v="31701"/>
    <x v="74"/>
    <n v="317011456"/>
    <x v="474"/>
    <x v="5"/>
    <x v="1"/>
    <n v="1015.87604666625"/>
  </r>
  <r>
    <n v="317"/>
    <x v="16"/>
    <n v="31701"/>
    <x v="74"/>
    <n v="317011456"/>
    <x v="474"/>
    <x v="5"/>
    <x v="2"/>
    <n v="972.09493227993801"/>
  </r>
  <r>
    <n v="317"/>
    <x v="16"/>
    <n v="31701"/>
    <x v="74"/>
    <n v="317011457"/>
    <x v="475"/>
    <x v="0"/>
    <x v="0"/>
    <n v="8410"/>
  </r>
  <r>
    <n v="317"/>
    <x v="16"/>
    <n v="31701"/>
    <x v="74"/>
    <n v="317011457"/>
    <x v="475"/>
    <x v="0"/>
    <x v="1"/>
    <n v="920"/>
  </r>
  <r>
    <n v="317"/>
    <x v="16"/>
    <n v="31701"/>
    <x v="74"/>
    <n v="317011457"/>
    <x v="475"/>
    <x v="0"/>
    <x v="2"/>
    <n v="1308"/>
  </r>
  <r>
    <n v="317"/>
    <x v="16"/>
    <n v="31701"/>
    <x v="74"/>
    <n v="317011457"/>
    <x v="475"/>
    <x v="1"/>
    <x v="0"/>
    <n v="8971.3252173057208"/>
  </r>
  <r>
    <n v="317"/>
    <x v="16"/>
    <n v="31701"/>
    <x v="74"/>
    <n v="317011457"/>
    <x v="475"/>
    <x v="1"/>
    <x v="1"/>
    <n v="920.882226441689"/>
  </r>
  <r>
    <n v="317"/>
    <x v="16"/>
    <n v="31701"/>
    <x v="74"/>
    <n v="317011457"/>
    <x v="475"/>
    <x v="1"/>
    <x v="2"/>
    <n v="971.46891577375902"/>
  </r>
  <r>
    <n v="317"/>
    <x v="16"/>
    <n v="31701"/>
    <x v="74"/>
    <n v="317011457"/>
    <x v="475"/>
    <x v="2"/>
    <x v="0"/>
    <n v="9289.5529576281097"/>
  </r>
  <r>
    <n v="317"/>
    <x v="16"/>
    <n v="31701"/>
    <x v="74"/>
    <n v="317011457"/>
    <x v="475"/>
    <x v="2"/>
    <x v="1"/>
    <n v="912.66616260215403"/>
  </r>
  <r>
    <n v="317"/>
    <x v="16"/>
    <n v="31701"/>
    <x v="74"/>
    <n v="317011457"/>
    <x v="475"/>
    <x v="2"/>
    <x v="2"/>
    <n v="870.48997831620295"/>
  </r>
  <r>
    <n v="317"/>
    <x v="16"/>
    <n v="31701"/>
    <x v="74"/>
    <n v="317011457"/>
    <x v="475"/>
    <x v="3"/>
    <x v="0"/>
    <n v="9416.7374836426898"/>
  </r>
  <r>
    <n v="317"/>
    <x v="16"/>
    <n v="31701"/>
    <x v="74"/>
    <n v="317011457"/>
    <x v="475"/>
    <x v="3"/>
    <x v="1"/>
    <n v="890.53542487657"/>
  </r>
  <r>
    <n v="317"/>
    <x v="16"/>
    <n v="31701"/>
    <x v="74"/>
    <n v="317011457"/>
    <x v="475"/>
    <x v="3"/>
    <x v="2"/>
    <n v="834.07006519318304"/>
  </r>
  <r>
    <n v="317"/>
    <x v="16"/>
    <n v="31701"/>
    <x v="74"/>
    <n v="317011457"/>
    <x v="475"/>
    <x v="4"/>
    <x v="0"/>
    <n v="9515.9802263033707"/>
  </r>
  <r>
    <n v="317"/>
    <x v="16"/>
    <n v="31701"/>
    <x v="74"/>
    <n v="317011457"/>
    <x v="475"/>
    <x v="4"/>
    <x v="1"/>
    <n v="895.53714739817599"/>
  </r>
  <r>
    <n v="317"/>
    <x v="16"/>
    <n v="31701"/>
    <x v="74"/>
    <n v="317011457"/>
    <x v="475"/>
    <x v="4"/>
    <x v="2"/>
    <n v="816.06219559521605"/>
  </r>
  <r>
    <n v="317"/>
    <x v="16"/>
    <n v="31701"/>
    <x v="74"/>
    <n v="317011457"/>
    <x v="475"/>
    <x v="5"/>
    <x v="0"/>
    <n v="9525.9125259776301"/>
  </r>
  <r>
    <n v="317"/>
    <x v="16"/>
    <n v="31701"/>
    <x v="74"/>
    <n v="317011457"/>
    <x v="475"/>
    <x v="5"/>
    <x v="1"/>
    <n v="884.88042820207204"/>
  </r>
  <r>
    <n v="317"/>
    <x v="16"/>
    <n v="31701"/>
    <x v="74"/>
    <n v="317011457"/>
    <x v="475"/>
    <x v="5"/>
    <x v="2"/>
    <n v="817.30132347347603"/>
  </r>
  <r>
    <n v="317"/>
    <x v="16"/>
    <n v="31701"/>
    <x v="74"/>
    <n v="317011458"/>
    <x v="476"/>
    <x v="0"/>
    <x v="0"/>
    <n v="13124"/>
  </r>
  <r>
    <n v="317"/>
    <x v="16"/>
    <n v="31701"/>
    <x v="74"/>
    <n v="317011458"/>
    <x v="476"/>
    <x v="0"/>
    <x v="1"/>
    <n v="1608"/>
  </r>
  <r>
    <n v="317"/>
    <x v="16"/>
    <n v="31701"/>
    <x v="74"/>
    <n v="317011458"/>
    <x v="476"/>
    <x v="0"/>
    <x v="2"/>
    <n v="1392"/>
  </r>
  <r>
    <n v="317"/>
    <x v="16"/>
    <n v="31701"/>
    <x v="74"/>
    <n v="317011458"/>
    <x v="476"/>
    <x v="1"/>
    <x v="0"/>
    <n v="15130.2296518077"/>
  </r>
  <r>
    <n v="317"/>
    <x v="16"/>
    <n v="31701"/>
    <x v="74"/>
    <n v="317011458"/>
    <x v="476"/>
    <x v="1"/>
    <x v="1"/>
    <n v="1671.6393659139401"/>
  </r>
  <r>
    <n v="317"/>
    <x v="16"/>
    <n v="31701"/>
    <x v="74"/>
    <n v="317011458"/>
    <x v="476"/>
    <x v="1"/>
    <x v="2"/>
    <n v="1431.76179803383"/>
  </r>
  <r>
    <n v="317"/>
    <x v="16"/>
    <n v="31701"/>
    <x v="74"/>
    <n v="317011458"/>
    <x v="476"/>
    <x v="2"/>
    <x v="0"/>
    <n v="18000.406417980401"/>
  </r>
  <r>
    <n v="317"/>
    <x v="16"/>
    <n v="31701"/>
    <x v="74"/>
    <n v="317011458"/>
    <x v="476"/>
    <x v="2"/>
    <x v="1"/>
    <n v="1886.62501350363"/>
  </r>
  <r>
    <n v="317"/>
    <x v="16"/>
    <n v="31701"/>
    <x v="74"/>
    <n v="317011458"/>
    <x v="476"/>
    <x v="2"/>
    <x v="2"/>
    <n v="1536.3956201859701"/>
  </r>
  <r>
    <n v="317"/>
    <x v="16"/>
    <n v="31701"/>
    <x v="74"/>
    <n v="317011458"/>
    <x v="476"/>
    <x v="3"/>
    <x v="0"/>
    <n v="20011.816460258498"/>
  </r>
  <r>
    <n v="317"/>
    <x v="16"/>
    <n v="31701"/>
    <x v="74"/>
    <n v="317011458"/>
    <x v="476"/>
    <x v="3"/>
    <x v="1"/>
    <n v="2008.3027584466299"/>
  </r>
  <r>
    <n v="317"/>
    <x v="16"/>
    <n v="31701"/>
    <x v="74"/>
    <n v="317011458"/>
    <x v="476"/>
    <x v="3"/>
    <x v="2"/>
    <n v="1618.9166192304899"/>
  </r>
  <r>
    <n v="317"/>
    <x v="16"/>
    <n v="31701"/>
    <x v="74"/>
    <n v="317011458"/>
    <x v="476"/>
    <x v="4"/>
    <x v="0"/>
    <n v="21530.396316373499"/>
  </r>
  <r>
    <n v="317"/>
    <x v="16"/>
    <n v="31701"/>
    <x v="74"/>
    <n v="317011458"/>
    <x v="476"/>
    <x v="4"/>
    <x v="1"/>
    <n v="2143.8025284828"/>
  </r>
  <r>
    <n v="317"/>
    <x v="16"/>
    <n v="31701"/>
    <x v="74"/>
    <n v="317011458"/>
    <x v="476"/>
    <x v="4"/>
    <x v="2"/>
    <n v="1687.82557169646"/>
  </r>
  <r>
    <n v="317"/>
    <x v="16"/>
    <n v="31701"/>
    <x v="74"/>
    <n v="317011458"/>
    <x v="476"/>
    <x v="5"/>
    <x v="0"/>
    <n v="23668.673354853399"/>
  </r>
  <r>
    <n v="317"/>
    <x v="16"/>
    <n v="31701"/>
    <x v="74"/>
    <n v="317011458"/>
    <x v="476"/>
    <x v="5"/>
    <x v="1"/>
    <n v="2328.1138510129599"/>
  </r>
  <r>
    <n v="317"/>
    <x v="16"/>
    <n v="31701"/>
    <x v="74"/>
    <n v="317011458"/>
    <x v="476"/>
    <x v="5"/>
    <x v="2"/>
    <n v="1858.1740556841501"/>
  </r>
  <r>
    <n v="317"/>
    <x v="16"/>
    <n v="31701"/>
    <x v="74"/>
    <n v="317011459"/>
    <x v="477"/>
    <x v="0"/>
    <x v="0"/>
    <n v="12099"/>
  </r>
  <r>
    <n v="317"/>
    <x v="16"/>
    <n v="31701"/>
    <x v="74"/>
    <n v="317011459"/>
    <x v="477"/>
    <x v="0"/>
    <x v="1"/>
    <n v="1187"/>
  </r>
  <r>
    <n v="317"/>
    <x v="16"/>
    <n v="31701"/>
    <x v="74"/>
    <n v="317011459"/>
    <x v="477"/>
    <x v="0"/>
    <x v="2"/>
    <n v="1025"/>
  </r>
  <r>
    <n v="317"/>
    <x v="16"/>
    <n v="31701"/>
    <x v="74"/>
    <n v="317011459"/>
    <x v="477"/>
    <x v="1"/>
    <x v="0"/>
    <n v="12646.127042013501"/>
  </r>
  <r>
    <n v="317"/>
    <x v="16"/>
    <n v="31701"/>
    <x v="74"/>
    <n v="317011459"/>
    <x v="477"/>
    <x v="1"/>
    <x v="1"/>
    <n v="1047.3259766855699"/>
  </r>
  <r>
    <n v="317"/>
    <x v="16"/>
    <n v="31701"/>
    <x v="74"/>
    <n v="317011459"/>
    <x v="477"/>
    <x v="1"/>
    <x v="2"/>
    <n v="1028.7627668068501"/>
  </r>
  <r>
    <n v="317"/>
    <x v="16"/>
    <n v="31701"/>
    <x v="74"/>
    <n v="317011459"/>
    <x v="477"/>
    <x v="2"/>
    <x v="0"/>
    <n v="12989.415618961801"/>
  </r>
  <r>
    <n v="317"/>
    <x v="16"/>
    <n v="31701"/>
    <x v="74"/>
    <n v="317011459"/>
    <x v="477"/>
    <x v="2"/>
    <x v="1"/>
    <n v="1032.21373173814"/>
  </r>
  <r>
    <n v="317"/>
    <x v="16"/>
    <n v="31701"/>
    <x v="74"/>
    <n v="317011459"/>
    <x v="477"/>
    <x v="2"/>
    <x v="2"/>
    <n v="939.66847827649997"/>
  </r>
  <r>
    <n v="317"/>
    <x v="16"/>
    <n v="31701"/>
    <x v="74"/>
    <n v="317011459"/>
    <x v="477"/>
    <x v="3"/>
    <x v="0"/>
    <n v="13105.724118004"/>
  </r>
  <r>
    <n v="317"/>
    <x v="16"/>
    <n v="31701"/>
    <x v="74"/>
    <n v="317011459"/>
    <x v="477"/>
    <x v="3"/>
    <x v="1"/>
    <n v="1024.6852883188801"/>
  </r>
  <r>
    <n v="317"/>
    <x v="16"/>
    <n v="31701"/>
    <x v="74"/>
    <n v="317011459"/>
    <x v="477"/>
    <x v="3"/>
    <x v="2"/>
    <n v="902.05111680402695"/>
  </r>
  <r>
    <n v="317"/>
    <x v="16"/>
    <n v="31701"/>
    <x v="74"/>
    <n v="317011459"/>
    <x v="477"/>
    <x v="4"/>
    <x v="0"/>
    <n v="13353.479096700699"/>
  </r>
  <r>
    <n v="317"/>
    <x v="16"/>
    <n v="31701"/>
    <x v="74"/>
    <n v="317011459"/>
    <x v="477"/>
    <x v="4"/>
    <x v="1"/>
    <n v="1051.69808392405"/>
  </r>
  <r>
    <n v="317"/>
    <x v="16"/>
    <n v="31701"/>
    <x v="74"/>
    <n v="317011459"/>
    <x v="477"/>
    <x v="4"/>
    <x v="2"/>
    <n v="906.314310293434"/>
  </r>
  <r>
    <n v="317"/>
    <x v="16"/>
    <n v="31701"/>
    <x v="74"/>
    <n v="317011459"/>
    <x v="477"/>
    <x v="5"/>
    <x v="0"/>
    <n v="13444.3170739446"/>
  </r>
  <r>
    <n v="317"/>
    <x v="16"/>
    <n v="31701"/>
    <x v="74"/>
    <n v="317011459"/>
    <x v="477"/>
    <x v="5"/>
    <x v="1"/>
    <n v="1054.9112279692199"/>
  </r>
  <r>
    <n v="317"/>
    <x v="16"/>
    <n v="31701"/>
    <x v="74"/>
    <n v="317011459"/>
    <x v="477"/>
    <x v="5"/>
    <x v="2"/>
    <n v="919.69302540020999"/>
  </r>
  <r>
    <n v="318"/>
    <x v="17"/>
    <n v="31801"/>
    <x v="75"/>
    <n v="318011460"/>
    <x v="478"/>
    <x v="0"/>
    <x v="0"/>
    <n v="7687"/>
  </r>
  <r>
    <n v="318"/>
    <x v="17"/>
    <n v="31801"/>
    <x v="75"/>
    <n v="318011460"/>
    <x v="478"/>
    <x v="0"/>
    <x v="1"/>
    <n v="715"/>
  </r>
  <r>
    <n v="318"/>
    <x v="17"/>
    <n v="31801"/>
    <x v="75"/>
    <n v="318011460"/>
    <x v="478"/>
    <x v="0"/>
    <x v="2"/>
    <n v="661"/>
  </r>
  <r>
    <n v="318"/>
    <x v="17"/>
    <n v="31801"/>
    <x v="75"/>
    <n v="318011460"/>
    <x v="478"/>
    <x v="1"/>
    <x v="0"/>
    <n v="8046.60090991984"/>
  </r>
  <r>
    <n v="318"/>
    <x v="17"/>
    <n v="31801"/>
    <x v="75"/>
    <n v="318011460"/>
    <x v="478"/>
    <x v="1"/>
    <x v="1"/>
    <n v="627.24874545236003"/>
  </r>
  <r>
    <n v="318"/>
    <x v="17"/>
    <n v="31801"/>
    <x v="75"/>
    <n v="318011460"/>
    <x v="478"/>
    <x v="1"/>
    <x v="2"/>
    <n v="586.76502593236398"/>
  </r>
  <r>
    <n v="318"/>
    <x v="17"/>
    <n v="31801"/>
    <x v="75"/>
    <n v="318011460"/>
    <x v="478"/>
    <x v="2"/>
    <x v="0"/>
    <n v="8367.3817930031892"/>
  </r>
  <r>
    <n v="318"/>
    <x v="17"/>
    <n v="31801"/>
    <x v="75"/>
    <n v="318011460"/>
    <x v="478"/>
    <x v="2"/>
    <x v="1"/>
    <n v="615.22610108795902"/>
  </r>
  <r>
    <n v="318"/>
    <x v="17"/>
    <n v="31801"/>
    <x v="75"/>
    <n v="318011460"/>
    <x v="478"/>
    <x v="2"/>
    <x v="2"/>
    <n v="513.13846564595201"/>
  </r>
  <r>
    <n v="318"/>
    <x v="17"/>
    <n v="31801"/>
    <x v="75"/>
    <n v="318011460"/>
    <x v="478"/>
    <x v="3"/>
    <x v="0"/>
    <n v="8556.1290945165802"/>
  </r>
  <r>
    <n v="318"/>
    <x v="17"/>
    <n v="31801"/>
    <x v="75"/>
    <n v="318011460"/>
    <x v="478"/>
    <x v="3"/>
    <x v="1"/>
    <n v="604.09464423881604"/>
  </r>
  <r>
    <n v="318"/>
    <x v="17"/>
    <n v="31801"/>
    <x v="75"/>
    <n v="318011460"/>
    <x v="478"/>
    <x v="3"/>
    <x v="2"/>
    <n v="480.83237192391198"/>
  </r>
  <r>
    <n v="318"/>
    <x v="17"/>
    <n v="31801"/>
    <x v="75"/>
    <n v="318011460"/>
    <x v="478"/>
    <x v="4"/>
    <x v="0"/>
    <n v="8570.45664460023"/>
  </r>
  <r>
    <n v="318"/>
    <x v="17"/>
    <n v="31801"/>
    <x v="75"/>
    <n v="318011460"/>
    <x v="478"/>
    <x v="4"/>
    <x v="1"/>
    <n v="601.419027809912"/>
  </r>
  <r>
    <n v="318"/>
    <x v="17"/>
    <n v="31801"/>
    <x v="75"/>
    <n v="318011460"/>
    <x v="478"/>
    <x v="4"/>
    <x v="2"/>
    <n v="469.18043826916397"/>
  </r>
  <r>
    <n v="318"/>
    <x v="17"/>
    <n v="31801"/>
    <x v="75"/>
    <n v="318011460"/>
    <x v="478"/>
    <x v="5"/>
    <x v="0"/>
    <n v="8576.0853894597094"/>
  </r>
  <r>
    <n v="318"/>
    <x v="17"/>
    <n v="31801"/>
    <x v="75"/>
    <n v="318011460"/>
    <x v="478"/>
    <x v="5"/>
    <x v="1"/>
    <n v="596.73555301327099"/>
  </r>
  <r>
    <n v="318"/>
    <x v="17"/>
    <n v="31801"/>
    <x v="75"/>
    <n v="318011460"/>
    <x v="478"/>
    <x v="5"/>
    <x v="2"/>
    <n v="468.23516820633102"/>
  </r>
  <r>
    <n v="318"/>
    <x v="17"/>
    <n v="31801"/>
    <x v="75"/>
    <n v="318011461"/>
    <x v="479"/>
    <x v="0"/>
    <x v="0"/>
    <n v="6504"/>
  </r>
  <r>
    <n v="318"/>
    <x v="17"/>
    <n v="31801"/>
    <x v="75"/>
    <n v="318011461"/>
    <x v="479"/>
    <x v="0"/>
    <x v="1"/>
    <n v="609"/>
  </r>
  <r>
    <n v="318"/>
    <x v="17"/>
    <n v="31801"/>
    <x v="75"/>
    <n v="318011461"/>
    <x v="479"/>
    <x v="0"/>
    <x v="2"/>
    <n v="611"/>
  </r>
  <r>
    <n v="318"/>
    <x v="17"/>
    <n v="31801"/>
    <x v="75"/>
    <n v="318011461"/>
    <x v="479"/>
    <x v="1"/>
    <x v="0"/>
    <n v="6904.4806707890702"/>
  </r>
  <r>
    <n v="318"/>
    <x v="17"/>
    <n v="31801"/>
    <x v="75"/>
    <n v="318011461"/>
    <x v="479"/>
    <x v="1"/>
    <x v="1"/>
    <n v="584.42375816136303"/>
  </r>
  <r>
    <n v="318"/>
    <x v="17"/>
    <n v="31801"/>
    <x v="75"/>
    <n v="318011461"/>
    <x v="479"/>
    <x v="1"/>
    <x v="2"/>
    <n v="538.30538065895803"/>
  </r>
  <r>
    <n v="318"/>
    <x v="17"/>
    <n v="31801"/>
    <x v="75"/>
    <n v="318011461"/>
    <x v="479"/>
    <x v="2"/>
    <x v="0"/>
    <n v="6981.9439040522402"/>
  </r>
  <r>
    <n v="318"/>
    <x v="17"/>
    <n v="31801"/>
    <x v="75"/>
    <n v="318011461"/>
    <x v="479"/>
    <x v="2"/>
    <x v="1"/>
    <n v="566.18802585636695"/>
  </r>
  <r>
    <n v="318"/>
    <x v="17"/>
    <n v="31801"/>
    <x v="75"/>
    <n v="318011461"/>
    <x v="479"/>
    <x v="2"/>
    <x v="2"/>
    <n v="479.07787970077698"/>
  </r>
  <r>
    <n v="318"/>
    <x v="17"/>
    <n v="31801"/>
    <x v="75"/>
    <n v="318011461"/>
    <x v="479"/>
    <x v="3"/>
    <x v="0"/>
    <n v="7018.0567445575898"/>
  </r>
  <r>
    <n v="318"/>
    <x v="17"/>
    <n v="31801"/>
    <x v="75"/>
    <n v="318011461"/>
    <x v="479"/>
    <x v="3"/>
    <x v="1"/>
    <n v="560.88131876386797"/>
  </r>
  <r>
    <n v="318"/>
    <x v="17"/>
    <n v="31801"/>
    <x v="75"/>
    <n v="318011461"/>
    <x v="479"/>
    <x v="3"/>
    <x v="2"/>
    <n v="448.271746287925"/>
  </r>
  <r>
    <n v="318"/>
    <x v="17"/>
    <n v="31801"/>
    <x v="75"/>
    <n v="318011461"/>
    <x v="479"/>
    <x v="4"/>
    <x v="0"/>
    <n v="7019.04706051425"/>
  </r>
  <r>
    <n v="318"/>
    <x v="17"/>
    <n v="31801"/>
    <x v="75"/>
    <n v="318011461"/>
    <x v="479"/>
    <x v="4"/>
    <x v="1"/>
    <n v="563.33397192017901"/>
  </r>
  <r>
    <n v="318"/>
    <x v="17"/>
    <n v="31801"/>
    <x v="75"/>
    <n v="318011461"/>
    <x v="479"/>
    <x v="4"/>
    <x v="2"/>
    <n v="444.82877717496501"/>
  </r>
  <r>
    <n v="318"/>
    <x v="17"/>
    <n v="31801"/>
    <x v="75"/>
    <n v="318011461"/>
    <x v="479"/>
    <x v="5"/>
    <x v="0"/>
    <n v="7016.5376840606104"/>
  </r>
  <r>
    <n v="318"/>
    <x v="17"/>
    <n v="31801"/>
    <x v="75"/>
    <n v="318011461"/>
    <x v="479"/>
    <x v="5"/>
    <x v="1"/>
    <n v="563.33738868707098"/>
  </r>
  <r>
    <n v="318"/>
    <x v="17"/>
    <n v="31801"/>
    <x v="75"/>
    <n v="318011461"/>
    <x v="479"/>
    <x v="5"/>
    <x v="2"/>
    <n v="447.33473686170998"/>
  </r>
  <r>
    <n v="318"/>
    <x v="17"/>
    <n v="31801"/>
    <x v="75"/>
    <n v="318011462"/>
    <x v="480"/>
    <x v="0"/>
    <x v="0"/>
    <n v="6338"/>
  </r>
  <r>
    <n v="318"/>
    <x v="17"/>
    <n v="31801"/>
    <x v="75"/>
    <n v="318011462"/>
    <x v="480"/>
    <x v="0"/>
    <x v="1"/>
    <n v="749"/>
  </r>
  <r>
    <n v="318"/>
    <x v="17"/>
    <n v="31801"/>
    <x v="75"/>
    <n v="318011462"/>
    <x v="480"/>
    <x v="0"/>
    <x v="2"/>
    <n v="1048"/>
  </r>
  <r>
    <n v="318"/>
    <x v="17"/>
    <n v="31801"/>
    <x v="75"/>
    <n v="318011462"/>
    <x v="480"/>
    <x v="1"/>
    <x v="0"/>
    <n v="6496.8289886693001"/>
  </r>
  <r>
    <n v="318"/>
    <x v="17"/>
    <n v="31801"/>
    <x v="75"/>
    <n v="318011462"/>
    <x v="480"/>
    <x v="1"/>
    <x v="1"/>
    <n v="689.95896006420401"/>
  </r>
  <r>
    <n v="318"/>
    <x v="17"/>
    <n v="31801"/>
    <x v="75"/>
    <n v="318011462"/>
    <x v="480"/>
    <x v="1"/>
    <x v="2"/>
    <n v="985.21205126650204"/>
  </r>
  <r>
    <n v="318"/>
    <x v="17"/>
    <n v="31801"/>
    <x v="75"/>
    <n v="318011462"/>
    <x v="480"/>
    <x v="2"/>
    <x v="0"/>
    <n v="6620.6946157666098"/>
  </r>
  <r>
    <n v="318"/>
    <x v="17"/>
    <n v="31801"/>
    <x v="75"/>
    <n v="318011462"/>
    <x v="480"/>
    <x v="2"/>
    <x v="1"/>
    <n v="665.55043462677997"/>
  </r>
  <r>
    <n v="318"/>
    <x v="17"/>
    <n v="31801"/>
    <x v="75"/>
    <n v="318011462"/>
    <x v="480"/>
    <x v="2"/>
    <x v="2"/>
    <n v="885.75494960660501"/>
  </r>
  <r>
    <n v="318"/>
    <x v="17"/>
    <n v="31801"/>
    <x v="75"/>
    <n v="318011462"/>
    <x v="480"/>
    <x v="3"/>
    <x v="0"/>
    <n v="6686.7892914283602"/>
  </r>
  <r>
    <n v="318"/>
    <x v="17"/>
    <n v="31801"/>
    <x v="75"/>
    <n v="318011462"/>
    <x v="480"/>
    <x v="3"/>
    <x v="1"/>
    <n v="656.32828403677195"/>
  </r>
  <r>
    <n v="318"/>
    <x v="17"/>
    <n v="31801"/>
    <x v="75"/>
    <n v="318011462"/>
    <x v="480"/>
    <x v="3"/>
    <x v="2"/>
    <n v="828.88242453485896"/>
  </r>
  <r>
    <n v="318"/>
    <x v="17"/>
    <n v="31801"/>
    <x v="75"/>
    <n v="318011462"/>
    <x v="480"/>
    <x v="4"/>
    <x v="0"/>
    <n v="6693.6391163370799"/>
  </r>
  <r>
    <n v="318"/>
    <x v="17"/>
    <n v="31801"/>
    <x v="75"/>
    <n v="318011462"/>
    <x v="480"/>
    <x v="4"/>
    <x v="1"/>
    <n v="652.56407120350002"/>
  </r>
  <r>
    <n v="318"/>
    <x v="17"/>
    <n v="31801"/>
    <x v="75"/>
    <n v="318011462"/>
    <x v="480"/>
    <x v="4"/>
    <x v="2"/>
    <n v="825.79681245942004"/>
  </r>
  <r>
    <n v="318"/>
    <x v="17"/>
    <n v="31801"/>
    <x v="75"/>
    <n v="318011462"/>
    <x v="480"/>
    <x v="5"/>
    <x v="0"/>
    <n v="6695.6611436298499"/>
  </r>
  <r>
    <n v="318"/>
    <x v="17"/>
    <n v="31801"/>
    <x v="75"/>
    <n v="318011462"/>
    <x v="480"/>
    <x v="5"/>
    <x v="1"/>
    <n v="645.00642929636194"/>
  </r>
  <r>
    <n v="318"/>
    <x v="17"/>
    <n v="31801"/>
    <x v="75"/>
    <n v="318011462"/>
    <x v="480"/>
    <x v="5"/>
    <x v="2"/>
    <n v="831.33242707378304"/>
  </r>
  <r>
    <n v="318"/>
    <x v="17"/>
    <n v="31801"/>
    <x v="75"/>
    <n v="318011463"/>
    <x v="481"/>
    <x v="0"/>
    <x v="0"/>
    <n v="3135"/>
  </r>
  <r>
    <n v="318"/>
    <x v="17"/>
    <n v="31801"/>
    <x v="75"/>
    <n v="318011463"/>
    <x v="481"/>
    <x v="0"/>
    <x v="1"/>
    <n v="352"/>
  </r>
  <r>
    <n v="318"/>
    <x v="17"/>
    <n v="31801"/>
    <x v="75"/>
    <n v="318011463"/>
    <x v="481"/>
    <x v="0"/>
    <x v="2"/>
    <n v="298"/>
  </r>
  <r>
    <n v="318"/>
    <x v="17"/>
    <n v="31801"/>
    <x v="75"/>
    <n v="318011463"/>
    <x v="481"/>
    <x v="1"/>
    <x v="0"/>
    <n v="3348.4970113194099"/>
  </r>
  <r>
    <n v="318"/>
    <x v="17"/>
    <n v="31801"/>
    <x v="75"/>
    <n v="318011463"/>
    <x v="481"/>
    <x v="1"/>
    <x v="1"/>
    <n v="300.832807223271"/>
  </r>
  <r>
    <n v="318"/>
    <x v="17"/>
    <n v="31801"/>
    <x v="75"/>
    <n v="318011463"/>
    <x v="481"/>
    <x v="1"/>
    <x v="2"/>
    <n v="290.57388252536799"/>
  </r>
  <r>
    <n v="318"/>
    <x v="17"/>
    <n v="31801"/>
    <x v="75"/>
    <n v="318011463"/>
    <x v="481"/>
    <x v="2"/>
    <x v="0"/>
    <n v="3408.57473313837"/>
  </r>
  <r>
    <n v="318"/>
    <x v="17"/>
    <n v="31801"/>
    <x v="75"/>
    <n v="318011463"/>
    <x v="481"/>
    <x v="2"/>
    <x v="1"/>
    <n v="288.71280687111903"/>
  </r>
  <r>
    <n v="318"/>
    <x v="17"/>
    <n v="31801"/>
    <x v="75"/>
    <n v="318011463"/>
    <x v="481"/>
    <x v="2"/>
    <x v="2"/>
    <n v="247.35511813872401"/>
  </r>
  <r>
    <n v="318"/>
    <x v="17"/>
    <n v="31801"/>
    <x v="75"/>
    <n v="318011463"/>
    <x v="481"/>
    <x v="3"/>
    <x v="0"/>
    <n v="3434.4509110509298"/>
  </r>
  <r>
    <n v="318"/>
    <x v="17"/>
    <n v="31801"/>
    <x v="75"/>
    <n v="318011463"/>
    <x v="481"/>
    <x v="3"/>
    <x v="1"/>
    <n v="287.16147776601099"/>
  </r>
  <r>
    <n v="318"/>
    <x v="17"/>
    <n v="31801"/>
    <x v="75"/>
    <n v="318011463"/>
    <x v="481"/>
    <x v="3"/>
    <x v="2"/>
    <n v="228.11183989174501"/>
  </r>
  <r>
    <n v="318"/>
    <x v="17"/>
    <n v="31801"/>
    <x v="75"/>
    <n v="318011463"/>
    <x v="481"/>
    <x v="4"/>
    <x v="0"/>
    <n v="3441.0672545125199"/>
  </r>
  <r>
    <n v="318"/>
    <x v="17"/>
    <n v="31801"/>
    <x v="75"/>
    <n v="318011463"/>
    <x v="481"/>
    <x v="4"/>
    <x v="1"/>
    <n v="293.712044159936"/>
  </r>
  <r>
    <n v="318"/>
    <x v="17"/>
    <n v="31801"/>
    <x v="75"/>
    <n v="318011463"/>
    <x v="481"/>
    <x v="4"/>
    <x v="2"/>
    <n v="227.18918617195001"/>
  </r>
  <r>
    <n v="318"/>
    <x v="17"/>
    <n v="31801"/>
    <x v="75"/>
    <n v="318011463"/>
    <x v="481"/>
    <x v="5"/>
    <x v="0"/>
    <n v="3446.6511984501299"/>
  </r>
  <r>
    <n v="318"/>
    <x v="17"/>
    <n v="31801"/>
    <x v="75"/>
    <n v="318011463"/>
    <x v="481"/>
    <x v="5"/>
    <x v="1"/>
    <n v="297.40152601810098"/>
  </r>
  <r>
    <n v="318"/>
    <x v="17"/>
    <n v="31801"/>
    <x v="75"/>
    <n v="318011463"/>
    <x v="481"/>
    <x v="5"/>
    <x v="2"/>
    <n v="231.077963000403"/>
  </r>
  <r>
    <n v="318"/>
    <x v="17"/>
    <n v="31801"/>
    <x v="75"/>
    <n v="318011464"/>
    <x v="482"/>
    <x v="0"/>
    <x v="0"/>
    <n v="3831"/>
  </r>
  <r>
    <n v="318"/>
    <x v="17"/>
    <n v="31801"/>
    <x v="75"/>
    <n v="318011464"/>
    <x v="482"/>
    <x v="0"/>
    <x v="1"/>
    <n v="330"/>
  </r>
  <r>
    <n v="318"/>
    <x v="17"/>
    <n v="31801"/>
    <x v="75"/>
    <n v="318011464"/>
    <x v="482"/>
    <x v="0"/>
    <x v="2"/>
    <n v="324"/>
  </r>
  <r>
    <n v="318"/>
    <x v="17"/>
    <n v="31801"/>
    <x v="75"/>
    <n v="318011464"/>
    <x v="482"/>
    <x v="1"/>
    <x v="0"/>
    <n v="3880.9813839132498"/>
  </r>
  <r>
    <n v="318"/>
    <x v="17"/>
    <n v="31801"/>
    <x v="75"/>
    <n v="318011464"/>
    <x v="482"/>
    <x v="1"/>
    <x v="1"/>
    <n v="303.56995914877598"/>
  </r>
  <r>
    <n v="318"/>
    <x v="17"/>
    <n v="31801"/>
    <x v="75"/>
    <n v="318011464"/>
    <x v="482"/>
    <x v="1"/>
    <x v="2"/>
    <n v="286.44865693796498"/>
  </r>
  <r>
    <n v="318"/>
    <x v="17"/>
    <n v="31801"/>
    <x v="75"/>
    <n v="318011464"/>
    <x v="482"/>
    <x v="2"/>
    <x v="0"/>
    <n v="3939.949406491"/>
  </r>
  <r>
    <n v="318"/>
    <x v="17"/>
    <n v="31801"/>
    <x v="75"/>
    <n v="318011464"/>
    <x v="482"/>
    <x v="2"/>
    <x v="1"/>
    <n v="279.17709227546698"/>
  </r>
  <r>
    <n v="318"/>
    <x v="17"/>
    <n v="31801"/>
    <x v="75"/>
    <n v="318011464"/>
    <x v="482"/>
    <x v="2"/>
    <x v="2"/>
    <n v="251.87350123353499"/>
  </r>
  <r>
    <n v="318"/>
    <x v="17"/>
    <n v="31801"/>
    <x v="75"/>
    <n v="318011464"/>
    <x v="482"/>
    <x v="3"/>
    <x v="0"/>
    <n v="3978.96707404994"/>
  </r>
  <r>
    <n v="318"/>
    <x v="17"/>
    <n v="31801"/>
    <x v="75"/>
    <n v="318011464"/>
    <x v="482"/>
    <x v="3"/>
    <x v="1"/>
    <n v="265.50485918535702"/>
  </r>
  <r>
    <n v="318"/>
    <x v="17"/>
    <n v="31801"/>
    <x v="75"/>
    <n v="318011464"/>
    <x v="482"/>
    <x v="3"/>
    <x v="2"/>
    <n v="226.52806676471101"/>
  </r>
  <r>
    <n v="318"/>
    <x v="17"/>
    <n v="31801"/>
    <x v="75"/>
    <n v="318011464"/>
    <x v="482"/>
    <x v="4"/>
    <x v="0"/>
    <n v="3997.3554607761698"/>
  </r>
  <r>
    <n v="318"/>
    <x v="17"/>
    <n v="31801"/>
    <x v="75"/>
    <n v="318011464"/>
    <x v="482"/>
    <x v="4"/>
    <x v="1"/>
    <n v="257.05367385603398"/>
  </r>
  <r>
    <n v="318"/>
    <x v="17"/>
    <n v="31801"/>
    <x v="75"/>
    <n v="318011464"/>
    <x v="482"/>
    <x v="4"/>
    <x v="2"/>
    <n v="216.59086536780401"/>
  </r>
  <r>
    <n v="318"/>
    <x v="17"/>
    <n v="31801"/>
    <x v="75"/>
    <n v="318011464"/>
    <x v="482"/>
    <x v="5"/>
    <x v="0"/>
    <n v="4012.28496484066"/>
  </r>
  <r>
    <n v="318"/>
    <x v="17"/>
    <n v="31801"/>
    <x v="75"/>
    <n v="318011464"/>
    <x v="482"/>
    <x v="5"/>
    <x v="1"/>
    <n v="248.15277910074701"/>
  </r>
  <r>
    <n v="318"/>
    <x v="17"/>
    <n v="31801"/>
    <x v="75"/>
    <n v="318011464"/>
    <x v="482"/>
    <x v="5"/>
    <x v="2"/>
    <n v="210.56225605859501"/>
  </r>
  <r>
    <n v="318"/>
    <x v="17"/>
    <n v="31801"/>
    <x v="75"/>
    <n v="318011465"/>
    <x v="483"/>
    <x v="0"/>
    <x v="0"/>
    <n v="5543"/>
  </r>
  <r>
    <n v="318"/>
    <x v="17"/>
    <n v="31801"/>
    <x v="75"/>
    <n v="318011465"/>
    <x v="483"/>
    <x v="0"/>
    <x v="1"/>
    <n v="480"/>
  </r>
  <r>
    <n v="318"/>
    <x v="17"/>
    <n v="31801"/>
    <x v="75"/>
    <n v="318011465"/>
    <x v="483"/>
    <x v="0"/>
    <x v="2"/>
    <n v="482"/>
  </r>
  <r>
    <n v="318"/>
    <x v="17"/>
    <n v="31801"/>
    <x v="75"/>
    <n v="318011465"/>
    <x v="483"/>
    <x v="1"/>
    <x v="0"/>
    <n v="5818.4878917994802"/>
  </r>
  <r>
    <n v="318"/>
    <x v="17"/>
    <n v="31801"/>
    <x v="75"/>
    <n v="318011465"/>
    <x v="483"/>
    <x v="1"/>
    <x v="1"/>
    <n v="457.41263797137498"/>
  </r>
  <r>
    <n v="318"/>
    <x v="17"/>
    <n v="31801"/>
    <x v="75"/>
    <n v="318011465"/>
    <x v="483"/>
    <x v="1"/>
    <x v="2"/>
    <n v="478.14815545892702"/>
  </r>
  <r>
    <n v="318"/>
    <x v="17"/>
    <n v="31801"/>
    <x v="75"/>
    <n v="318011465"/>
    <x v="483"/>
    <x v="2"/>
    <x v="0"/>
    <n v="5884.9166015363498"/>
  </r>
  <r>
    <n v="318"/>
    <x v="17"/>
    <n v="31801"/>
    <x v="75"/>
    <n v="318011465"/>
    <x v="483"/>
    <x v="2"/>
    <x v="1"/>
    <n v="432.25076560464498"/>
  </r>
  <r>
    <n v="318"/>
    <x v="17"/>
    <n v="31801"/>
    <x v="75"/>
    <n v="318011465"/>
    <x v="483"/>
    <x v="2"/>
    <x v="2"/>
    <n v="441.16387508443199"/>
  </r>
  <r>
    <n v="318"/>
    <x v="17"/>
    <n v="31801"/>
    <x v="75"/>
    <n v="318011465"/>
    <x v="483"/>
    <x v="3"/>
    <x v="0"/>
    <n v="5919.3730540216502"/>
  </r>
  <r>
    <n v="318"/>
    <x v="17"/>
    <n v="31801"/>
    <x v="75"/>
    <n v="318011465"/>
    <x v="483"/>
    <x v="3"/>
    <x v="1"/>
    <n v="436.95464228086001"/>
  </r>
  <r>
    <n v="318"/>
    <x v="17"/>
    <n v="31801"/>
    <x v="75"/>
    <n v="318011465"/>
    <x v="483"/>
    <x v="3"/>
    <x v="2"/>
    <n v="406.59571993598303"/>
  </r>
  <r>
    <n v="318"/>
    <x v="17"/>
    <n v="31801"/>
    <x v="75"/>
    <n v="318011465"/>
    <x v="483"/>
    <x v="4"/>
    <x v="0"/>
    <n v="5917.2905080882001"/>
  </r>
  <r>
    <n v="318"/>
    <x v="17"/>
    <n v="31801"/>
    <x v="75"/>
    <n v="318011465"/>
    <x v="483"/>
    <x v="4"/>
    <x v="1"/>
    <n v="446.62884487569698"/>
  </r>
  <r>
    <n v="318"/>
    <x v="17"/>
    <n v="31801"/>
    <x v="75"/>
    <n v="318011465"/>
    <x v="483"/>
    <x v="4"/>
    <x v="2"/>
    <n v="410.069098024504"/>
  </r>
  <r>
    <n v="318"/>
    <x v="17"/>
    <n v="31801"/>
    <x v="75"/>
    <n v="318011465"/>
    <x v="483"/>
    <x v="5"/>
    <x v="0"/>
    <n v="5917.7290278362698"/>
  </r>
  <r>
    <n v="318"/>
    <x v="17"/>
    <n v="31801"/>
    <x v="75"/>
    <n v="318011465"/>
    <x v="483"/>
    <x v="5"/>
    <x v="1"/>
    <n v="451.27098197274199"/>
  </r>
  <r>
    <n v="318"/>
    <x v="17"/>
    <n v="31801"/>
    <x v="75"/>
    <n v="318011465"/>
    <x v="483"/>
    <x v="5"/>
    <x v="2"/>
    <n v="416.88301670997799"/>
  </r>
  <r>
    <n v="318"/>
    <x v="17"/>
    <n v="31801"/>
    <x v="75"/>
    <n v="318011466"/>
    <x v="484"/>
    <x v="0"/>
    <x v="0"/>
    <n v="1621"/>
  </r>
  <r>
    <n v="318"/>
    <x v="17"/>
    <n v="31801"/>
    <x v="75"/>
    <n v="318011466"/>
    <x v="484"/>
    <x v="0"/>
    <x v="1"/>
    <n v="357"/>
  </r>
  <r>
    <n v="318"/>
    <x v="17"/>
    <n v="31801"/>
    <x v="75"/>
    <n v="318011466"/>
    <x v="484"/>
    <x v="0"/>
    <x v="2"/>
    <n v="202"/>
  </r>
  <r>
    <n v="318"/>
    <x v="17"/>
    <n v="31801"/>
    <x v="75"/>
    <n v="318011466"/>
    <x v="484"/>
    <x v="1"/>
    <x v="0"/>
    <n v="1783.0566294768701"/>
  </r>
  <r>
    <n v="318"/>
    <x v="17"/>
    <n v="31801"/>
    <x v="75"/>
    <n v="318011466"/>
    <x v="484"/>
    <x v="1"/>
    <x v="1"/>
    <n v="304.35457483550101"/>
  </r>
  <r>
    <n v="318"/>
    <x v="17"/>
    <n v="31801"/>
    <x v="75"/>
    <n v="318011466"/>
    <x v="484"/>
    <x v="1"/>
    <x v="2"/>
    <n v="247.58979568762999"/>
  </r>
  <r>
    <n v="318"/>
    <x v="17"/>
    <n v="31801"/>
    <x v="75"/>
    <n v="318011466"/>
    <x v="484"/>
    <x v="2"/>
    <x v="0"/>
    <n v="1857.50953069262"/>
  </r>
  <r>
    <n v="318"/>
    <x v="17"/>
    <n v="31801"/>
    <x v="75"/>
    <n v="318011466"/>
    <x v="484"/>
    <x v="2"/>
    <x v="1"/>
    <n v="288.34221201751501"/>
  </r>
  <r>
    <n v="318"/>
    <x v="17"/>
    <n v="31801"/>
    <x v="75"/>
    <n v="318011466"/>
    <x v="484"/>
    <x v="2"/>
    <x v="2"/>
    <n v="221.72150421579499"/>
  </r>
  <r>
    <n v="318"/>
    <x v="17"/>
    <n v="31801"/>
    <x v="75"/>
    <n v="318011466"/>
    <x v="484"/>
    <x v="3"/>
    <x v="0"/>
    <n v="1912.4519867732699"/>
  </r>
  <r>
    <n v="318"/>
    <x v="17"/>
    <n v="31801"/>
    <x v="75"/>
    <n v="318011466"/>
    <x v="484"/>
    <x v="3"/>
    <x v="1"/>
    <n v="289.64667422908002"/>
  </r>
  <r>
    <n v="318"/>
    <x v="17"/>
    <n v="31801"/>
    <x v="75"/>
    <n v="318011466"/>
    <x v="484"/>
    <x v="3"/>
    <x v="2"/>
    <n v="200.40171614805999"/>
  </r>
  <r>
    <n v="318"/>
    <x v="17"/>
    <n v="31801"/>
    <x v="75"/>
    <n v="318011466"/>
    <x v="484"/>
    <x v="4"/>
    <x v="0"/>
    <n v="1950.0636522063301"/>
  </r>
  <r>
    <n v="318"/>
    <x v="17"/>
    <n v="31801"/>
    <x v="75"/>
    <n v="318011466"/>
    <x v="484"/>
    <x v="4"/>
    <x v="1"/>
    <n v="290.41141476498302"/>
  </r>
  <r>
    <n v="318"/>
    <x v="17"/>
    <n v="31801"/>
    <x v="75"/>
    <n v="318011466"/>
    <x v="484"/>
    <x v="4"/>
    <x v="2"/>
    <n v="204.104498440388"/>
  </r>
  <r>
    <n v="318"/>
    <x v="17"/>
    <n v="31801"/>
    <x v="75"/>
    <n v="318011466"/>
    <x v="484"/>
    <x v="5"/>
    <x v="0"/>
    <n v="1991.8399003710699"/>
  </r>
  <r>
    <n v="318"/>
    <x v="17"/>
    <n v="31801"/>
    <x v="75"/>
    <n v="318011466"/>
    <x v="484"/>
    <x v="5"/>
    <x v="1"/>
    <n v="291.14156509221101"/>
  </r>
  <r>
    <n v="318"/>
    <x v="17"/>
    <n v="31801"/>
    <x v="75"/>
    <n v="318011466"/>
    <x v="484"/>
    <x v="5"/>
    <x v="2"/>
    <n v="206.83194641636399"/>
  </r>
  <r>
    <n v="318"/>
    <x v="17"/>
    <n v="31802"/>
    <x v="76"/>
    <n v="318021467"/>
    <x v="485"/>
    <x v="0"/>
    <x v="0"/>
    <n v="3980"/>
  </r>
  <r>
    <n v="318"/>
    <x v="17"/>
    <n v="31802"/>
    <x v="76"/>
    <n v="318021467"/>
    <x v="485"/>
    <x v="0"/>
    <x v="1"/>
    <n v="453"/>
  </r>
  <r>
    <n v="318"/>
    <x v="17"/>
    <n v="31802"/>
    <x v="76"/>
    <n v="318021467"/>
    <x v="485"/>
    <x v="0"/>
    <x v="2"/>
    <n v="414"/>
  </r>
  <r>
    <n v="318"/>
    <x v="17"/>
    <n v="31802"/>
    <x v="76"/>
    <n v="318021467"/>
    <x v="485"/>
    <x v="1"/>
    <x v="0"/>
    <n v="3993.24790604898"/>
  </r>
  <r>
    <n v="318"/>
    <x v="17"/>
    <n v="31802"/>
    <x v="76"/>
    <n v="318021467"/>
    <x v="485"/>
    <x v="1"/>
    <x v="1"/>
    <n v="395.59536529899901"/>
  </r>
  <r>
    <n v="318"/>
    <x v="17"/>
    <n v="31802"/>
    <x v="76"/>
    <n v="318021467"/>
    <x v="485"/>
    <x v="1"/>
    <x v="2"/>
    <n v="453.18057987289802"/>
  </r>
  <r>
    <n v="318"/>
    <x v="17"/>
    <n v="31802"/>
    <x v="76"/>
    <n v="318021467"/>
    <x v="485"/>
    <x v="2"/>
    <x v="0"/>
    <n v="4080.6240249196298"/>
  </r>
  <r>
    <n v="318"/>
    <x v="17"/>
    <n v="31802"/>
    <x v="76"/>
    <n v="318021467"/>
    <x v="485"/>
    <x v="2"/>
    <x v="1"/>
    <n v="382.68685516090397"/>
  </r>
  <r>
    <n v="318"/>
    <x v="17"/>
    <n v="31802"/>
    <x v="76"/>
    <n v="318021467"/>
    <x v="485"/>
    <x v="2"/>
    <x v="2"/>
    <n v="428.95504145061602"/>
  </r>
  <r>
    <n v="318"/>
    <x v="17"/>
    <n v="31802"/>
    <x v="76"/>
    <n v="318021467"/>
    <x v="485"/>
    <x v="3"/>
    <x v="0"/>
    <n v="4132.9977922386897"/>
  </r>
  <r>
    <n v="318"/>
    <x v="17"/>
    <n v="31802"/>
    <x v="76"/>
    <n v="318021467"/>
    <x v="485"/>
    <x v="3"/>
    <x v="1"/>
    <n v="382.74657375919401"/>
  </r>
  <r>
    <n v="318"/>
    <x v="17"/>
    <n v="31802"/>
    <x v="76"/>
    <n v="318021467"/>
    <x v="485"/>
    <x v="3"/>
    <x v="2"/>
    <n v="407.13701937431898"/>
  </r>
  <r>
    <n v="318"/>
    <x v="17"/>
    <n v="31802"/>
    <x v="76"/>
    <n v="318021467"/>
    <x v="485"/>
    <x v="4"/>
    <x v="0"/>
    <n v="4145.3263252265297"/>
  </r>
  <r>
    <n v="318"/>
    <x v="17"/>
    <n v="31802"/>
    <x v="76"/>
    <n v="318021467"/>
    <x v="485"/>
    <x v="4"/>
    <x v="1"/>
    <n v="387.04210561438401"/>
  </r>
  <r>
    <n v="318"/>
    <x v="17"/>
    <n v="31802"/>
    <x v="76"/>
    <n v="318021467"/>
    <x v="485"/>
    <x v="4"/>
    <x v="2"/>
    <n v="409.68149162250199"/>
  </r>
  <r>
    <n v="318"/>
    <x v="17"/>
    <n v="31802"/>
    <x v="76"/>
    <n v="318021467"/>
    <x v="485"/>
    <x v="5"/>
    <x v="0"/>
    <n v="4155.42492374833"/>
  </r>
  <r>
    <n v="318"/>
    <x v="17"/>
    <n v="31802"/>
    <x v="76"/>
    <n v="318021467"/>
    <x v="485"/>
    <x v="5"/>
    <x v="1"/>
    <n v="386.62005250779401"/>
  </r>
  <r>
    <n v="318"/>
    <x v="17"/>
    <n v="31802"/>
    <x v="76"/>
    <n v="318021467"/>
    <x v="485"/>
    <x v="5"/>
    <x v="2"/>
    <n v="413.21390780705599"/>
  </r>
  <r>
    <n v="318"/>
    <x v="17"/>
    <n v="31802"/>
    <x v="76"/>
    <n v="318021468"/>
    <x v="486"/>
    <x v="0"/>
    <x v="0"/>
    <n v="8481"/>
  </r>
  <r>
    <n v="318"/>
    <x v="17"/>
    <n v="31802"/>
    <x v="76"/>
    <n v="318021468"/>
    <x v="486"/>
    <x v="0"/>
    <x v="1"/>
    <n v="838"/>
  </r>
  <r>
    <n v="318"/>
    <x v="17"/>
    <n v="31802"/>
    <x v="76"/>
    <n v="318021468"/>
    <x v="486"/>
    <x v="0"/>
    <x v="2"/>
    <n v="934"/>
  </r>
  <r>
    <n v="318"/>
    <x v="17"/>
    <n v="31802"/>
    <x v="76"/>
    <n v="318021468"/>
    <x v="486"/>
    <x v="1"/>
    <x v="0"/>
    <n v="8867.5515005577108"/>
  </r>
  <r>
    <n v="318"/>
    <x v="17"/>
    <n v="31802"/>
    <x v="76"/>
    <n v="318021468"/>
    <x v="486"/>
    <x v="1"/>
    <x v="1"/>
    <n v="673.14724428422505"/>
  </r>
  <r>
    <n v="318"/>
    <x v="17"/>
    <n v="31802"/>
    <x v="76"/>
    <n v="318021468"/>
    <x v="486"/>
    <x v="1"/>
    <x v="2"/>
    <n v="830.22863126620496"/>
  </r>
  <r>
    <n v="318"/>
    <x v="17"/>
    <n v="31802"/>
    <x v="76"/>
    <n v="318021468"/>
    <x v="486"/>
    <x v="2"/>
    <x v="0"/>
    <n v="8974.2851834313005"/>
  </r>
  <r>
    <n v="318"/>
    <x v="17"/>
    <n v="31802"/>
    <x v="76"/>
    <n v="318021468"/>
    <x v="486"/>
    <x v="2"/>
    <x v="1"/>
    <n v="656.33305124537299"/>
  </r>
  <r>
    <n v="318"/>
    <x v="17"/>
    <n v="31802"/>
    <x v="76"/>
    <n v="318021468"/>
    <x v="486"/>
    <x v="2"/>
    <x v="2"/>
    <n v="740.75493078793602"/>
  </r>
  <r>
    <n v="318"/>
    <x v="17"/>
    <n v="31802"/>
    <x v="76"/>
    <n v="318021468"/>
    <x v="486"/>
    <x v="3"/>
    <x v="0"/>
    <n v="9008.32082174678"/>
  </r>
  <r>
    <n v="318"/>
    <x v="17"/>
    <n v="31802"/>
    <x v="76"/>
    <n v="318021468"/>
    <x v="486"/>
    <x v="3"/>
    <x v="1"/>
    <n v="658.96708931202204"/>
  </r>
  <r>
    <n v="318"/>
    <x v="17"/>
    <n v="31802"/>
    <x v="76"/>
    <n v="318021468"/>
    <x v="486"/>
    <x v="3"/>
    <x v="2"/>
    <n v="704.68737621812602"/>
  </r>
  <r>
    <n v="318"/>
    <x v="17"/>
    <n v="31802"/>
    <x v="76"/>
    <n v="318021468"/>
    <x v="486"/>
    <x v="4"/>
    <x v="0"/>
    <n v="9001.5167407758709"/>
  </r>
  <r>
    <n v="318"/>
    <x v="17"/>
    <n v="31802"/>
    <x v="76"/>
    <n v="318021468"/>
    <x v="486"/>
    <x v="4"/>
    <x v="1"/>
    <n v="670.54479137524299"/>
  </r>
  <r>
    <n v="318"/>
    <x v="17"/>
    <n v="31802"/>
    <x v="76"/>
    <n v="318021468"/>
    <x v="486"/>
    <x v="4"/>
    <x v="2"/>
    <n v="715.84950780622898"/>
  </r>
  <r>
    <n v="318"/>
    <x v="17"/>
    <n v="31802"/>
    <x v="76"/>
    <n v="318021468"/>
    <x v="486"/>
    <x v="5"/>
    <x v="0"/>
    <n v="9004.1524062437293"/>
  </r>
  <r>
    <n v="318"/>
    <x v="17"/>
    <n v="31802"/>
    <x v="76"/>
    <n v="318021468"/>
    <x v="486"/>
    <x v="5"/>
    <x v="1"/>
    <n v="674.05251915316296"/>
  </r>
  <r>
    <n v="318"/>
    <x v="17"/>
    <n v="31802"/>
    <x v="76"/>
    <n v="318021468"/>
    <x v="486"/>
    <x v="5"/>
    <x v="2"/>
    <n v="725.52307891479404"/>
  </r>
  <r>
    <n v="318"/>
    <x v="17"/>
    <n v="31802"/>
    <x v="76"/>
    <n v="318021469"/>
    <x v="487"/>
    <x v="0"/>
    <x v="0"/>
    <n v="2681"/>
  </r>
  <r>
    <n v="318"/>
    <x v="17"/>
    <n v="31802"/>
    <x v="76"/>
    <n v="318021469"/>
    <x v="487"/>
    <x v="0"/>
    <x v="1"/>
    <n v="298"/>
  </r>
  <r>
    <n v="318"/>
    <x v="17"/>
    <n v="31802"/>
    <x v="76"/>
    <n v="318021469"/>
    <x v="487"/>
    <x v="0"/>
    <x v="2"/>
    <n v="236"/>
  </r>
  <r>
    <n v="318"/>
    <x v="17"/>
    <n v="31802"/>
    <x v="76"/>
    <n v="318021469"/>
    <x v="487"/>
    <x v="1"/>
    <x v="0"/>
    <n v="2709.6007802968702"/>
  </r>
  <r>
    <n v="318"/>
    <x v="17"/>
    <n v="31802"/>
    <x v="76"/>
    <n v="318021469"/>
    <x v="487"/>
    <x v="1"/>
    <x v="1"/>
    <n v="262.89828638451701"/>
  </r>
  <r>
    <n v="318"/>
    <x v="17"/>
    <n v="31802"/>
    <x v="76"/>
    <n v="318021469"/>
    <x v="487"/>
    <x v="1"/>
    <x v="2"/>
    <n v="217.50079166585999"/>
  </r>
  <r>
    <n v="318"/>
    <x v="17"/>
    <n v="31802"/>
    <x v="76"/>
    <n v="318021469"/>
    <x v="487"/>
    <x v="2"/>
    <x v="0"/>
    <n v="2756.5970112527998"/>
  </r>
  <r>
    <n v="318"/>
    <x v="17"/>
    <n v="31802"/>
    <x v="76"/>
    <n v="318021469"/>
    <x v="487"/>
    <x v="2"/>
    <x v="1"/>
    <n v="243.585895399186"/>
  </r>
  <r>
    <n v="318"/>
    <x v="17"/>
    <n v="31802"/>
    <x v="76"/>
    <n v="318021469"/>
    <x v="487"/>
    <x v="2"/>
    <x v="2"/>
    <n v="193.49749157249499"/>
  </r>
  <r>
    <n v="318"/>
    <x v="17"/>
    <n v="31802"/>
    <x v="76"/>
    <n v="318021469"/>
    <x v="487"/>
    <x v="3"/>
    <x v="0"/>
    <n v="2784.7282227198798"/>
  </r>
  <r>
    <n v="318"/>
    <x v="17"/>
    <n v="31802"/>
    <x v="76"/>
    <n v="318021469"/>
    <x v="487"/>
    <x v="3"/>
    <x v="1"/>
    <n v="235.913650921526"/>
  </r>
  <r>
    <n v="318"/>
    <x v="17"/>
    <n v="31802"/>
    <x v="76"/>
    <n v="318021469"/>
    <x v="487"/>
    <x v="3"/>
    <x v="2"/>
    <n v="175.38440750583999"/>
  </r>
  <r>
    <n v="318"/>
    <x v="17"/>
    <n v="31802"/>
    <x v="76"/>
    <n v="318021469"/>
    <x v="487"/>
    <x v="4"/>
    <x v="0"/>
    <n v="2794.3490904744299"/>
  </r>
  <r>
    <n v="318"/>
    <x v="17"/>
    <n v="31802"/>
    <x v="76"/>
    <n v="318021469"/>
    <x v="487"/>
    <x v="4"/>
    <x v="1"/>
    <n v="232.589705256889"/>
  </r>
  <r>
    <n v="318"/>
    <x v="17"/>
    <n v="31802"/>
    <x v="76"/>
    <n v="318021469"/>
    <x v="487"/>
    <x v="4"/>
    <x v="2"/>
    <n v="170.16563704347001"/>
  </r>
  <r>
    <n v="318"/>
    <x v="17"/>
    <n v="31802"/>
    <x v="76"/>
    <n v="318021469"/>
    <x v="487"/>
    <x v="5"/>
    <x v="0"/>
    <n v="2802.4432659512299"/>
  </r>
  <r>
    <n v="318"/>
    <x v="17"/>
    <n v="31802"/>
    <x v="76"/>
    <n v="318021469"/>
    <x v="487"/>
    <x v="5"/>
    <x v="1"/>
    <n v="227.08805472142299"/>
  </r>
  <r>
    <n v="318"/>
    <x v="17"/>
    <n v="31802"/>
    <x v="76"/>
    <n v="318021469"/>
    <x v="487"/>
    <x v="5"/>
    <x v="2"/>
    <n v="167.90553462214601"/>
  </r>
  <r>
    <n v="318"/>
    <x v="17"/>
    <n v="31802"/>
    <x v="76"/>
    <n v="318021470"/>
    <x v="488"/>
    <x v="0"/>
    <x v="0"/>
    <n v="6945"/>
  </r>
  <r>
    <n v="318"/>
    <x v="17"/>
    <n v="31802"/>
    <x v="76"/>
    <n v="318021470"/>
    <x v="488"/>
    <x v="0"/>
    <x v="1"/>
    <n v="964"/>
  </r>
  <r>
    <n v="318"/>
    <x v="17"/>
    <n v="31802"/>
    <x v="76"/>
    <n v="318021470"/>
    <x v="488"/>
    <x v="0"/>
    <x v="2"/>
    <n v="713"/>
  </r>
  <r>
    <n v="318"/>
    <x v="17"/>
    <n v="31802"/>
    <x v="76"/>
    <n v="318021470"/>
    <x v="488"/>
    <x v="1"/>
    <x v="0"/>
    <n v="8810.9213412702902"/>
  </r>
  <r>
    <n v="318"/>
    <x v="17"/>
    <n v="31802"/>
    <x v="76"/>
    <n v="318021470"/>
    <x v="488"/>
    <x v="1"/>
    <x v="1"/>
    <n v="1233.1057583352599"/>
  </r>
  <r>
    <n v="318"/>
    <x v="17"/>
    <n v="31802"/>
    <x v="76"/>
    <n v="318021470"/>
    <x v="488"/>
    <x v="1"/>
    <x v="2"/>
    <n v="1022.55287695254"/>
  </r>
  <r>
    <n v="318"/>
    <x v="17"/>
    <n v="31802"/>
    <x v="76"/>
    <n v="318021470"/>
    <x v="488"/>
    <x v="2"/>
    <x v="0"/>
    <n v="10187.312179261"/>
  </r>
  <r>
    <n v="318"/>
    <x v="17"/>
    <n v="31802"/>
    <x v="76"/>
    <n v="318021470"/>
    <x v="488"/>
    <x v="2"/>
    <x v="1"/>
    <n v="1377.9587003584199"/>
  </r>
  <r>
    <n v="318"/>
    <x v="17"/>
    <n v="31802"/>
    <x v="76"/>
    <n v="318021470"/>
    <x v="488"/>
    <x v="2"/>
    <x v="2"/>
    <n v="1162.27878714039"/>
  </r>
  <r>
    <n v="318"/>
    <x v="17"/>
    <n v="31802"/>
    <x v="76"/>
    <n v="318021470"/>
    <x v="488"/>
    <x v="3"/>
    <x v="0"/>
    <n v="11281.5870289757"/>
  </r>
  <r>
    <n v="318"/>
    <x v="17"/>
    <n v="31802"/>
    <x v="76"/>
    <n v="318021470"/>
    <x v="488"/>
    <x v="3"/>
    <x v="1"/>
    <n v="1485.9748576259999"/>
  </r>
  <r>
    <n v="318"/>
    <x v="17"/>
    <n v="31802"/>
    <x v="76"/>
    <n v="318021470"/>
    <x v="488"/>
    <x v="3"/>
    <x v="2"/>
    <n v="1215.6516478471101"/>
  </r>
  <r>
    <n v="318"/>
    <x v="17"/>
    <n v="31802"/>
    <x v="76"/>
    <n v="318021470"/>
    <x v="488"/>
    <x v="4"/>
    <x v="0"/>
    <n v="12109.8218129734"/>
  </r>
  <r>
    <n v="318"/>
    <x v="17"/>
    <n v="31802"/>
    <x v="76"/>
    <n v="318021470"/>
    <x v="488"/>
    <x v="4"/>
    <x v="1"/>
    <n v="1610.3813975325199"/>
  </r>
  <r>
    <n v="318"/>
    <x v="17"/>
    <n v="31802"/>
    <x v="76"/>
    <n v="318021470"/>
    <x v="488"/>
    <x v="4"/>
    <x v="2"/>
    <n v="1295.67033975661"/>
  </r>
  <r>
    <n v="318"/>
    <x v="17"/>
    <n v="31802"/>
    <x v="76"/>
    <n v="318021470"/>
    <x v="488"/>
    <x v="5"/>
    <x v="0"/>
    <n v="12591.1186107125"/>
  </r>
  <r>
    <n v="318"/>
    <x v="17"/>
    <n v="31802"/>
    <x v="76"/>
    <n v="318021470"/>
    <x v="488"/>
    <x v="5"/>
    <x v="1"/>
    <n v="1678.90123871372"/>
  </r>
  <r>
    <n v="318"/>
    <x v="17"/>
    <n v="31802"/>
    <x v="76"/>
    <n v="318021470"/>
    <x v="488"/>
    <x v="5"/>
    <x v="2"/>
    <n v="1365.4717727403499"/>
  </r>
  <r>
    <n v="318"/>
    <x v="17"/>
    <n v="31802"/>
    <x v="76"/>
    <n v="318021471"/>
    <x v="489"/>
    <x v="0"/>
    <x v="0"/>
    <n v="8893"/>
  </r>
  <r>
    <n v="318"/>
    <x v="17"/>
    <n v="31802"/>
    <x v="76"/>
    <n v="318021471"/>
    <x v="489"/>
    <x v="0"/>
    <x v="1"/>
    <n v="1107"/>
  </r>
  <r>
    <n v="318"/>
    <x v="17"/>
    <n v="31802"/>
    <x v="76"/>
    <n v="318021471"/>
    <x v="489"/>
    <x v="0"/>
    <x v="2"/>
    <n v="951"/>
  </r>
  <r>
    <n v="318"/>
    <x v="17"/>
    <n v="31802"/>
    <x v="76"/>
    <n v="318021471"/>
    <x v="489"/>
    <x v="1"/>
    <x v="0"/>
    <n v="9434.3532021479896"/>
  </r>
  <r>
    <n v="318"/>
    <x v="17"/>
    <n v="31802"/>
    <x v="76"/>
    <n v="318021471"/>
    <x v="489"/>
    <x v="1"/>
    <x v="1"/>
    <n v="1049.20661355781"/>
  </r>
  <r>
    <n v="318"/>
    <x v="17"/>
    <n v="31802"/>
    <x v="76"/>
    <n v="318021471"/>
    <x v="489"/>
    <x v="1"/>
    <x v="2"/>
    <n v="1038.5772384540501"/>
  </r>
  <r>
    <n v="318"/>
    <x v="17"/>
    <n v="31802"/>
    <x v="76"/>
    <n v="318021471"/>
    <x v="489"/>
    <x v="2"/>
    <x v="0"/>
    <n v="9738.5532489933594"/>
  </r>
  <r>
    <n v="318"/>
    <x v="17"/>
    <n v="31802"/>
    <x v="76"/>
    <n v="318021471"/>
    <x v="489"/>
    <x v="2"/>
    <x v="1"/>
    <n v="1037.94091934059"/>
  </r>
  <r>
    <n v="318"/>
    <x v="17"/>
    <n v="31802"/>
    <x v="76"/>
    <n v="318021471"/>
    <x v="489"/>
    <x v="2"/>
    <x v="2"/>
    <n v="983.88806277043102"/>
  </r>
  <r>
    <n v="318"/>
    <x v="17"/>
    <n v="31802"/>
    <x v="76"/>
    <n v="318021471"/>
    <x v="489"/>
    <x v="3"/>
    <x v="0"/>
    <n v="10006.6978144885"/>
  </r>
  <r>
    <n v="318"/>
    <x v="17"/>
    <n v="31802"/>
    <x v="76"/>
    <n v="318021471"/>
    <x v="489"/>
    <x v="3"/>
    <x v="1"/>
    <n v="1053.3838791020801"/>
  </r>
  <r>
    <n v="318"/>
    <x v="17"/>
    <n v="31802"/>
    <x v="76"/>
    <n v="318021471"/>
    <x v="489"/>
    <x v="3"/>
    <x v="2"/>
    <n v="949.02070801532705"/>
  </r>
  <r>
    <n v="318"/>
    <x v="17"/>
    <n v="31802"/>
    <x v="76"/>
    <n v="318021471"/>
    <x v="489"/>
    <x v="4"/>
    <x v="0"/>
    <n v="10228.051640630199"/>
  </r>
  <r>
    <n v="318"/>
    <x v="17"/>
    <n v="31802"/>
    <x v="76"/>
    <n v="318021471"/>
    <x v="489"/>
    <x v="4"/>
    <x v="1"/>
    <n v="1090.4491414999"/>
  </r>
  <r>
    <n v="318"/>
    <x v="17"/>
    <n v="31802"/>
    <x v="76"/>
    <n v="318021471"/>
    <x v="489"/>
    <x v="4"/>
    <x v="2"/>
    <n v="971.47855895146597"/>
  </r>
  <r>
    <n v="318"/>
    <x v="17"/>
    <n v="31802"/>
    <x v="76"/>
    <n v="318021471"/>
    <x v="489"/>
    <x v="5"/>
    <x v="0"/>
    <n v="10547.0817322892"/>
  </r>
  <r>
    <n v="318"/>
    <x v="17"/>
    <n v="31802"/>
    <x v="76"/>
    <n v="318021471"/>
    <x v="489"/>
    <x v="5"/>
    <x v="1"/>
    <n v="1124.3964552037801"/>
  </r>
  <r>
    <n v="318"/>
    <x v="17"/>
    <n v="31802"/>
    <x v="76"/>
    <n v="318021471"/>
    <x v="489"/>
    <x v="5"/>
    <x v="2"/>
    <n v="1014.38156448679"/>
  </r>
  <r>
    <n v="318"/>
    <x v="17"/>
    <n v="31802"/>
    <x v="76"/>
    <n v="318021472"/>
    <x v="490"/>
    <x v="0"/>
    <x v="0"/>
    <n v="4981"/>
  </r>
  <r>
    <n v="318"/>
    <x v="17"/>
    <n v="31802"/>
    <x v="76"/>
    <n v="318021472"/>
    <x v="490"/>
    <x v="0"/>
    <x v="1"/>
    <n v="491"/>
  </r>
  <r>
    <n v="318"/>
    <x v="17"/>
    <n v="31802"/>
    <x v="76"/>
    <n v="318021472"/>
    <x v="490"/>
    <x v="0"/>
    <x v="2"/>
    <n v="430"/>
  </r>
  <r>
    <n v="318"/>
    <x v="17"/>
    <n v="31802"/>
    <x v="76"/>
    <n v="318021472"/>
    <x v="490"/>
    <x v="1"/>
    <x v="0"/>
    <n v="5170.0168080680996"/>
  </r>
  <r>
    <n v="318"/>
    <x v="17"/>
    <n v="31802"/>
    <x v="76"/>
    <n v="318021472"/>
    <x v="490"/>
    <x v="1"/>
    <x v="1"/>
    <n v="485.329944132219"/>
  </r>
  <r>
    <n v="318"/>
    <x v="17"/>
    <n v="31802"/>
    <x v="76"/>
    <n v="318021472"/>
    <x v="490"/>
    <x v="1"/>
    <x v="2"/>
    <n v="463.95907269686199"/>
  </r>
  <r>
    <n v="318"/>
    <x v="17"/>
    <n v="31802"/>
    <x v="76"/>
    <n v="318021472"/>
    <x v="490"/>
    <x v="2"/>
    <x v="0"/>
    <n v="5237.9911716685701"/>
  </r>
  <r>
    <n v="318"/>
    <x v="17"/>
    <n v="31802"/>
    <x v="76"/>
    <n v="318021472"/>
    <x v="490"/>
    <x v="2"/>
    <x v="1"/>
    <n v="468.25875204152601"/>
  </r>
  <r>
    <n v="318"/>
    <x v="17"/>
    <n v="31802"/>
    <x v="76"/>
    <n v="318021472"/>
    <x v="490"/>
    <x v="2"/>
    <x v="2"/>
    <n v="441.45107291129398"/>
  </r>
  <r>
    <n v="318"/>
    <x v="17"/>
    <n v="31802"/>
    <x v="76"/>
    <n v="318021472"/>
    <x v="490"/>
    <x v="3"/>
    <x v="0"/>
    <n v="5281.9795066677698"/>
  </r>
  <r>
    <n v="318"/>
    <x v="17"/>
    <n v="31802"/>
    <x v="76"/>
    <n v="318021472"/>
    <x v="490"/>
    <x v="3"/>
    <x v="1"/>
    <n v="463.79260126886902"/>
  </r>
  <r>
    <n v="318"/>
    <x v="17"/>
    <n v="31802"/>
    <x v="76"/>
    <n v="318021472"/>
    <x v="490"/>
    <x v="3"/>
    <x v="2"/>
    <n v="419.032735910263"/>
  </r>
  <r>
    <n v="318"/>
    <x v="17"/>
    <n v="31802"/>
    <x v="76"/>
    <n v="318021472"/>
    <x v="490"/>
    <x v="4"/>
    <x v="0"/>
    <n v="5289.7397990578602"/>
  </r>
  <r>
    <n v="318"/>
    <x v="17"/>
    <n v="31802"/>
    <x v="76"/>
    <n v="318021472"/>
    <x v="490"/>
    <x v="4"/>
    <x v="1"/>
    <n v="466.50259378810398"/>
  </r>
  <r>
    <n v="318"/>
    <x v="17"/>
    <n v="31802"/>
    <x v="76"/>
    <n v="318021472"/>
    <x v="490"/>
    <x v="4"/>
    <x v="2"/>
    <n v="417.20964143083899"/>
  </r>
  <r>
    <n v="318"/>
    <x v="17"/>
    <n v="31802"/>
    <x v="76"/>
    <n v="318021472"/>
    <x v="490"/>
    <x v="5"/>
    <x v="0"/>
    <n v="5292.5082114739098"/>
  </r>
  <r>
    <n v="318"/>
    <x v="17"/>
    <n v="31802"/>
    <x v="76"/>
    <n v="318021472"/>
    <x v="490"/>
    <x v="5"/>
    <x v="1"/>
    <n v="464.02097160689999"/>
  </r>
  <r>
    <n v="318"/>
    <x v="17"/>
    <n v="31802"/>
    <x v="76"/>
    <n v="318021472"/>
    <x v="490"/>
    <x v="5"/>
    <x v="2"/>
    <n v="419.78650270167901"/>
  </r>
  <r>
    <n v="318"/>
    <x v="17"/>
    <n v="31802"/>
    <x v="76"/>
    <n v="318021474"/>
    <x v="491"/>
    <x v="0"/>
    <x v="0"/>
    <n v="6939"/>
  </r>
  <r>
    <n v="318"/>
    <x v="17"/>
    <n v="31802"/>
    <x v="76"/>
    <n v="318021474"/>
    <x v="491"/>
    <x v="0"/>
    <x v="1"/>
    <n v="548"/>
  </r>
  <r>
    <n v="318"/>
    <x v="17"/>
    <n v="31802"/>
    <x v="76"/>
    <n v="318021474"/>
    <x v="491"/>
    <x v="0"/>
    <x v="2"/>
    <n v="516"/>
  </r>
  <r>
    <n v="318"/>
    <x v="17"/>
    <n v="31802"/>
    <x v="76"/>
    <n v="318021474"/>
    <x v="491"/>
    <x v="1"/>
    <x v="0"/>
    <n v="7376.9018295229398"/>
  </r>
  <r>
    <n v="318"/>
    <x v="17"/>
    <n v="31802"/>
    <x v="76"/>
    <n v="318021474"/>
    <x v="491"/>
    <x v="1"/>
    <x v="1"/>
    <n v="413.82255450814301"/>
  </r>
  <r>
    <n v="318"/>
    <x v="17"/>
    <n v="31802"/>
    <x v="76"/>
    <n v="318021474"/>
    <x v="491"/>
    <x v="1"/>
    <x v="2"/>
    <n v="527.27527458392501"/>
  </r>
  <r>
    <n v="318"/>
    <x v="17"/>
    <n v="31802"/>
    <x v="76"/>
    <n v="318021474"/>
    <x v="491"/>
    <x v="2"/>
    <x v="0"/>
    <n v="7383.3141468311396"/>
  </r>
  <r>
    <n v="318"/>
    <x v="17"/>
    <n v="31802"/>
    <x v="76"/>
    <n v="318021474"/>
    <x v="491"/>
    <x v="2"/>
    <x v="1"/>
    <n v="378.586715182261"/>
  </r>
  <r>
    <n v="318"/>
    <x v="17"/>
    <n v="31802"/>
    <x v="76"/>
    <n v="318021474"/>
    <x v="491"/>
    <x v="2"/>
    <x v="2"/>
    <n v="474.28976602265902"/>
  </r>
  <r>
    <n v="318"/>
    <x v="17"/>
    <n v="31802"/>
    <x v="76"/>
    <n v="318021474"/>
    <x v="491"/>
    <x v="3"/>
    <x v="0"/>
    <n v="7463.6666557609597"/>
  </r>
  <r>
    <n v="318"/>
    <x v="17"/>
    <n v="31802"/>
    <x v="76"/>
    <n v="318021474"/>
    <x v="491"/>
    <x v="3"/>
    <x v="1"/>
    <n v="378.19143777277401"/>
  </r>
  <r>
    <n v="318"/>
    <x v="17"/>
    <n v="31802"/>
    <x v="76"/>
    <n v="318021474"/>
    <x v="491"/>
    <x v="3"/>
    <x v="2"/>
    <n v="462.81946164810898"/>
  </r>
  <r>
    <n v="318"/>
    <x v="17"/>
    <n v="31802"/>
    <x v="76"/>
    <n v="318021474"/>
    <x v="491"/>
    <x v="4"/>
    <x v="0"/>
    <n v="7501.6953672969803"/>
  </r>
  <r>
    <n v="318"/>
    <x v="17"/>
    <n v="31802"/>
    <x v="76"/>
    <n v="318021474"/>
    <x v="491"/>
    <x v="4"/>
    <x v="1"/>
    <n v="390.55781203905002"/>
  </r>
  <r>
    <n v="318"/>
    <x v="17"/>
    <n v="31802"/>
    <x v="76"/>
    <n v="318021474"/>
    <x v="491"/>
    <x v="4"/>
    <x v="2"/>
    <n v="481.25589172080203"/>
  </r>
  <r>
    <n v="318"/>
    <x v="17"/>
    <n v="31802"/>
    <x v="76"/>
    <n v="318021474"/>
    <x v="491"/>
    <x v="5"/>
    <x v="0"/>
    <n v="7531.8250667680704"/>
  </r>
  <r>
    <n v="318"/>
    <x v="17"/>
    <n v="31802"/>
    <x v="76"/>
    <n v="318021474"/>
    <x v="491"/>
    <x v="5"/>
    <x v="1"/>
    <n v="396.11586047684801"/>
  </r>
  <r>
    <n v="318"/>
    <x v="17"/>
    <n v="31802"/>
    <x v="76"/>
    <n v="318021474"/>
    <x v="491"/>
    <x v="5"/>
    <x v="2"/>
    <n v="496.04988357313403"/>
  </r>
  <r>
    <n v="318"/>
    <x v="17"/>
    <n v="31802"/>
    <x v="76"/>
    <n v="318021475"/>
    <x v="492"/>
    <x v="0"/>
    <x v="0"/>
    <n v="5592"/>
  </r>
  <r>
    <n v="318"/>
    <x v="17"/>
    <n v="31802"/>
    <x v="76"/>
    <n v="318021475"/>
    <x v="492"/>
    <x v="0"/>
    <x v="1"/>
    <n v="412"/>
  </r>
  <r>
    <n v="318"/>
    <x v="17"/>
    <n v="31802"/>
    <x v="76"/>
    <n v="318021475"/>
    <x v="492"/>
    <x v="0"/>
    <x v="2"/>
    <n v="347"/>
  </r>
  <r>
    <n v="318"/>
    <x v="17"/>
    <n v="31802"/>
    <x v="76"/>
    <n v="318021475"/>
    <x v="492"/>
    <x v="1"/>
    <x v="0"/>
    <n v="5873.3049861248501"/>
  </r>
  <r>
    <n v="318"/>
    <x v="17"/>
    <n v="31802"/>
    <x v="76"/>
    <n v="318021475"/>
    <x v="492"/>
    <x v="1"/>
    <x v="1"/>
    <n v="355.76508840289102"/>
  </r>
  <r>
    <n v="318"/>
    <x v="17"/>
    <n v="31802"/>
    <x v="76"/>
    <n v="318021475"/>
    <x v="492"/>
    <x v="1"/>
    <x v="2"/>
    <n v="392.66221262444799"/>
  </r>
  <r>
    <n v="318"/>
    <x v="17"/>
    <n v="31802"/>
    <x v="76"/>
    <n v="318021475"/>
    <x v="492"/>
    <x v="2"/>
    <x v="0"/>
    <n v="5979.8466254314799"/>
  </r>
  <r>
    <n v="318"/>
    <x v="17"/>
    <n v="31802"/>
    <x v="76"/>
    <n v="318021475"/>
    <x v="492"/>
    <x v="2"/>
    <x v="1"/>
    <n v="338.816288005329"/>
  </r>
  <r>
    <n v="318"/>
    <x v="17"/>
    <n v="31802"/>
    <x v="76"/>
    <n v="318021475"/>
    <x v="492"/>
    <x v="2"/>
    <x v="2"/>
    <n v="357.90184568085198"/>
  </r>
  <r>
    <n v="318"/>
    <x v="17"/>
    <n v="31802"/>
    <x v="76"/>
    <n v="318021475"/>
    <x v="492"/>
    <x v="3"/>
    <x v="0"/>
    <n v="6036.0620599595504"/>
  </r>
  <r>
    <n v="318"/>
    <x v="17"/>
    <n v="31802"/>
    <x v="76"/>
    <n v="318021475"/>
    <x v="492"/>
    <x v="3"/>
    <x v="1"/>
    <n v="332.22561001358002"/>
  </r>
  <r>
    <n v="318"/>
    <x v="17"/>
    <n v="31802"/>
    <x v="76"/>
    <n v="318021475"/>
    <x v="492"/>
    <x v="3"/>
    <x v="2"/>
    <n v="335.151976092197"/>
  </r>
  <r>
    <n v="318"/>
    <x v="17"/>
    <n v="31802"/>
    <x v="76"/>
    <n v="318021475"/>
    <x v="492"/>
    <x v="4"/>
    <x v="0"/>
    <n v="6050.0116626792596"/>
  </r>
  <r>
    <n v="318"/>
    <x v="17"/>
    <n v="31802"/>
    <x v="76"/>
    <n v="318021475"/>
    <x v="492"/>
    <x v="4"/>
    <x v="1"/>
    <n v="332.746533491192"/>
  </r>
  <r>
    <n v="318"/>
    <x v="17"/>
    <n v="31802"/>
    <x v="76"/>
    <n v="318021475"/>
    <x v="492"/>
    <x v="4"/>
    <x v="2"/>
    <n v="333.92359603837002"/>
  </r>
  <r>
    <n v="318"/>
    <x v="17"/>
    <n v="31802"/>
    <x v="76"/>
    <n v="318021475"/>
    <x v="492"/>
    <x v="5"/>
    <x v="0"/>
    <n v="6057.3315176219503"/>
  </r>
  <r>
    <n v="318"/>
    <x v="17"/>
    <n v="31802"/>
    <x v="76"/>
    <n v="318021475"/>
    <x v="492"/>
    <x v="5"/>
    <x v="1"/>
    <n v="330.36578288319498"/>
  </r>
  <r>
    <n v="318"/>
    <x v="17"/>
    <n v="31802"/>
    <x v="76"/>
    <n v="318021475"/>
    <x v="492"/>
    <x v="5"/>
    <x v="2"/>
    <n v="335.74308796537798"/>
  </r>
  <r>
    <n v="318"/>
    <x v="17"/>
    <n v="31802"/>
    <x v="76"/>
    <n v="318021476"/>
    <x v="493"/>
    <x v="0"/>
    <x v="0"/>
    <n v="6198"/>
  </r>
  <r>
    <n v="318"/>
    <x v="17"/>
    <n v="31802"/>
    <x v="76"/>
    <n v="318021476"/>
    <x v="493"/>
    <x v="0"/>
    <x v="1"/>
    <n v="736"/>
  </r>
  <r>
    <n v="318"/>
    <x v="17"/>
    <n v="31802"/>
    <x v="76"/>
    <n v="318021476"/>
    <x v="493"/>
    <x v="0"/>
    <x v="2"/>
    <n v="740"/>
  </r>
  <r>
    <n v="318"/>
    <x v="17"/>
    <n v="31802"/>
    <x v="76"/>
    <n v="318021476"/>
    <x v="493"/>
    <x v="1"/>
    <x v="0"/>
    <n v="6547.7255471109702"/>
  </r>
  <r>
    <n v="318"/>
    <x v="17"/>
    <n v="31802"/>
    <x v="76"/>
    <n v="318021476"/>
    <x v="493"/>
    <x v="1"/>
    <x v="1"/>
    <n v="638.18774468890695"/>
  </r>
  <r>
    <n v="318"/>
    <x v="17"/>
    <n v="31802"/>
    <x v="76"/>
    <n v="318021476"/>
    <x v="493"/>
    <x v="1"/>
    <x v="2"/>
    <n v="693.85505131743798"/>
  </r>
  <r>
    <n v="318"/>
    <x v="17"/>
    <n v="31802"/>
    <x v="76"/>
    <n v="318021476"/>
    <x v="493"/>
    <x v="2"/>
    <x v="0"/>
    <n v="6697.3045672305998"/>
  </r>
  <r>
    <n v="318"/>
    <x v="17"/>
    <n v="31802"/>
    <x v="76"/>
    <n v="318021476"/>
    <x v="493"/>
    <x v="2"/>
    <x v="1"/>
    <n v="603.12891220743302"/>
  </r>
  <r>
    <n v="318"/>
    <x v="17"/>
    <n v="31802"/>
    <x v="76"/>
    <n v="318021476"/>
    <x v="493"/>
    <x v="2"/>
    <x v="2"/>
    <n v="611.76997773983703"/>
  </r>
  <r>
    <n v="318"/>
    <x v="17"/>
    <n v="31802"/>
    <x v="76"/>
    <n v="318021476"/>
    <x v="493"/>
    <x v="3"/>
    <x v="0"/>
    <n v="6769.5442319254598"/>
  </r>
  <r>
    <n v="318"/>
    <x v="17"/>
    <n v="31802"/>
    <x v="76"/>
    <n v="318021476"/>
    <x v="493"/>
    <x v="3"/>
    <x v="1"/>
    <n v="598.54129554292001"/>
  </r>
  <r>
    <n v="318"/>
    <x v="17"/>
    <n v="31802"/>
    <x v="76"/>
    <n v="318021476"/>
    <x v="493"/>
    <x v="3"/>
    <x v="2"/>
    <n v="563.56661571053701"/>
  </r>
  <r>
    <n v="318"/>
    <x v="17"/>
    <n v="31802"/>
    <x v="76"/>
    <n v="318021476"/>
    <x v="493"/>
    <x v="4"/>
    <x v="0"/>
    <n v="6779.7490132744497"/>
  </r>
  <r>
    <n v="318"/>
    <x v="17"/>
    <n v="31802"/>
    <x v="76"/>
    <n v="318021476"/>
    <x v="493"/>
    <x v="4"/>
    <x v="1"/>
    <n v="601.67190489915197"/>
  </r>
  <r>
    <n v="318"/>
    <x v="17"/>
    <n v="31802"/>
    <x v="76"/>
    <n v="318021476"/>
    <x v="493"/>
    <x v="4"/>
    <x v="2"/>
    <n v="560.83680831090203"/>
  </r>
  <r>
    <n v="318"/>
    <x v="17"/>
    <n v="31802"/>
    <x v="76"/>
    <n v="318021476"/>
    <x v="493"/>
    <x v="5"/>
    <x v="0"/>
    <n v="6782.8366771937399"/>
  </r>
  <r>
    <n v="318"/>
    <x v="17"/>
    <n v="31802"/>
    <x v="76"/>
    <n v="318021476"/>
    <x v="493"/>
    <x v="5"/>
    <x v="1"/>
    <n v="598.64991196784297"/>
  </r>
  <r>
    <n v="318"/>
    <x v="17"/>
    <n v="31802"/>
    <x v="76"/>
    <n v="318021476"/>
    <x v="493"/>
    <x v="5"/>
    <x v="2"/>
    <n v="564.71648724107001"/>
  </r>
  <r>
    <n v="318"/>
    <x v="17"/>
    <n v="31802"/>
    <x v="76"/>
    <n v="318021477"/>
    <x v="494"/>
    <x v="0"/>
    <x v="0"/>
    <n v="3251"/>
  </r>
  <r>
    <n v="318"/>
    <x v="17"/>
    <n v="31802"/>
    <x v="76"/>
    <n v="318021477"/>
    <x v="494"/>
    <x v="0"/>
    <x v="1"/>
    <n v="364"/>
  </r>
  <r>
    <n v="318"/>
    <x v="17"/>
    <n v="31802"/>
    <x v="76"/>
    <n v="318021477"/>
    <x v="494"/>
    <x v="0"/>
    <x v="2"/>
    <n v="330"/>
  </r>
  <r>
    <n v="318"/>
    <x v="17"/>
    <n v="31802"/>
    <x v="76"/>
    <n v="318021477"/>
    <x v="494"/>
    <x v="1"/>
    <x v="0"/>
    <n v="3365.1605912631098"/>
  </r>
  <r>
    <n v="318"/>
    <x v="17"/>
    <n v="31802"/>
    <x v="76"/>
    <n v="318021477"/>
    <x v="494"/>
    <x v="1"/>
    <x v="1"/>
    <n v="314.79563966228301"/>
  </r>
  <r>
    <n v="318"/>
    <x v="17"/>
    <n v="31802"/>
    <x v="76"/>
    <n v="318021477"/>
    <x v="494"/>
    <x v="1"/>
    <x v="2"/>
    <n v="362.16654256717601"/>
  </r>
  <r>
    <n v="318"/>
    <x v="17"/>
    <n v="31802"/>
    <x v="76"/>
    <n v="318021477"/>
    <x v="494"/>
    <x v="2"/>
    <x v="0"/>
    <n v="3427.1668827912599"/>
  </r>
  <r>
    <n v="318"/>
    <x v="17"/>
    <n v="31802"/>
    <x v="76"/>
    <n v="318021477"/>
    <x v="494"/>
    <x v="2"/>
    <x v="1"/>
    <n v="297.66422596290897"/>
  </r>
  <r>
    <n v="318"/>
    <x v="17"/>
    <n v="31802"/>
    <x v="76"/>
    <n v="318021477"/>
    <x v="494"/>
    <x v="2"/>
    <x v="2"/>
    <n v="331.57923703933898"/>
  </r>
  <r>
    <n v="318"/>
    <x v="17"/>
    <n v="31802"/>
    <x v="76"/>
    <n v="318021477"/>
    <x v="494"/>
    <x v="3"/>
    <x v="0"/>
    <n v="3463.2277785542901"/>
  </r>
  <r>
    <n v="318"/>
    <x v="17"/>
    <n v="31802"/>
    <x v="76"/>
    <n v="318021477"/>
    <x v="494"/>
    <x v="3"/>
    <x v="1"/>
    <n v="293.44969904231101"/>
  </r>
  <r>
    <n v="318"/>
    <x v="17"/>
    <n v="31802"/>
    <x v="76"/>
    <n v="318021477"/>
    <x v="494"/>
    <x v="3"/>
    <x v="2"/>
    <n v="308.43944091809999"/>
  </r>
  <r>
    <n v="318"/>
    <x v="17"/>
    <n v="31802"/>
    <x v="76"/>
    <n v="318021477"/>
    <x v="494"/>
    <x v="4"/>
    <x v="0"/>
    <n v="3471.6712248416202"/>
  </r>
  <r>
    <n v="318"/>
    <x v="17"/>
    <n v="31802"/>
    <x v="76"/>
    <n v="318021477"/>
    <x v="494"/>
    <x v="4"/>
    <x v="1"/>
    <n v="292.52902405902802"/>
  </r>
  <r>
    <n v="318"/>
    <x v="17"/>
    <n v="31802"/>
    <x v="76"/>
    <n v="318021477"/>
    <x v="494"/>
    <x v="4"/>
    <x v="2"/>
    <n v="305.81903858012902"/>
  </r>
  <r>
    <n v="318"/>
    <x v="17"/>
    <n v="31802"/>
    <x v="76"/>
    <n v="318021477"/>
    <x v="494"/>
    <x v="5"/>
    <x v="0"/>
    <n v="3478.1769525187401"/>
  </r>
  <r>
    <n v="318"/>
    <x v="17"/>
    <n v="31802"/>
    <x v="76"/>
    <n v="318021477"/>
    <x v="494"/>
    <x v="5"/>
    <x v="1"/>
    <n v="288.86006974979898"/>
  </r>
  <r>
    <n v="318"/>
    <x v="17"/>
    <n v="31802"/>
    <x v="76"/>
    <n v="318021477"/>
    <x v="494"/>
    <x v="5"/>
    <x v="2"/>
    <n v="305.04631579387097"/>
  </r>
  <r>
    <n v="318"/>
    <x v="17"/>
    <n v="31802"/>
    <x v="76"/>
    <n v="318021478"/>
    <x v="495"/>
    <x v="0"/>
    <x v="0"/>
    <n v="4728"/>
  </r>
  <r>
    <n v="318"/>
    <x v="17"/>
    <n v="31802"/>
    <x v="76"/>
    <n v="318021478"/>
    <x v="495"/>
    <x v="0"/>
    <x v="1"/>
    <n v="387"/>
  </r>
  <r>
    <n v="318"/>
    <x v="17"/>
    <n v="31802"/>
    <x v="76"/>
    <n v="318021478"/>
    <x v="495"/>
    <x v="0"/>
    <x v="2"/>
    <n v="356"/>
  </r>
  <r>
    <n v="318"/>
    <x v="17"/>
    <n v="31802"/>
    <x v="76"/>
    <n v="318021478"/>
    <x v="495"/>
    <x v="1"/>
    <x v="0"/>
    <n v="4859.3259622420801"/>
  </r>
  <r>
    <n v="318"/>
    <x v="17"/>
    <n v="31802"/>
    <x v="76"/>
    <n v="318021478"/>
    <x v="495"/>
    <x v="1"/>
    <x v="1"/>
    <n v="452.47243428202802"/>
  </r>
  <r>
    <n v="318"/>
    <x v="17"/>
    <n v="31802"/>
    <x v="76"/>
    <n v="318021478"/>
    <x v="495"/>
    <x v="1"/>
    <x v="2"/>
    <n v="487.41114909896697"/>
  </r>
  <r>
    <n v="318"/>
    <x v="17"/>
    <n v="31802"/>
    <x v="76"/>
    <n v="318021478"/>
    <x v="495"/>
    <x v="2"/>
    <x v="0"/>
    <n v="4882.3779194977496"/>
  </r>
  <r>
    <n v="318"/>
    <x v="17"/>
    <n v="31802"/>
    <x v="76"/>
    <n v="318021478"/>
    <x v="495"/>
    <x v="2"/>
    <x v="1"/>
    <n v="434.79609520079998"/>
  </r>
  <r>
    <n v="318"/>
    <x v="17"/>
    <n v="31802"/>
    <x v="76"/>
    <n v="318021478"/>
    <x v="495"/>
    <x v="2"/>
    <x v="2"/>
    <n v="495.71807209171698"/>
  </r>
  <r>
    <n v="318"/>
    <x v="17"/>
    <n v="31802"/>
    <x v="76"/>
    <n v="318021478"/>
    <x v="495"/>
    <x v="3"/>
    <x v="0"/>
    <n v="4921.04252098091"/>
  </r>
  <r>
    <n v="318"/>
    <x v="17"/>
    <n v="31802"/>
    <x v="76"/>
    <n v="318021478"/>
    <x v="495"/>
    <x v="3"/>
    <x v="1"/>
    <n v="428.06837703575297"/>
  </r>
  <r>
    <n v="318"/>
    <x v="17"/>
    <n v="31802"/>
    <x v="76"/>
    <n v="318021478"/>
    <x v="495"/>
    <x v="3"/>
    <x v="2"/>
    <n v="475.25806411259202"/>
  </r>
  <r>
    <n v="318"/>
    <x v="17"/>
    <n v="31802"/>
    <x v="76"/>
    <n v="318021478"/>
    <x v="495"/>
    <x v="4"/>
    <x v="0"/>
    <n v="4921.0607759015102"/>
  </r>
  <r>
    <n v="318"/>
    <x v="17"/>
    <n v="31802"/>
    <x v="76"/>
    <n v="318021478"/>
    <x v="495"/>
    <x v="4"/>
    <x v="1"/>
    <n v="432.841265064835"/>
  </r>
  <r>
    <n v="318"/>
    <x v="17"/>
    <n v="31802"/>
    <x v="76"/>
    <n v="318021478"/>
    <x v="495"/>
    <x v="4"/>
    <x v="2"/>
    <n v="477.19969296651999"/>
  </r>
  <r>
    <n v="318"/>
    <x v="17"/>
    <n v="31802"/>
    <x v="76"/>
    <n v="318021478"/>
    <x v="495"/>
    <x v="5"/>
    <x v="0"/>
    <n v="4918.2931208660402"/>
  </r>
  <r>
    <n v="318"/>
    <x v="17"/>
    <n v="31802"/>
    <x v="76"/>
    <n v="318021478"/>
    <x v="495"/>
    <x v="5"/>
    <x v="1"/>
    <n v="432.45116047229601"/>
  </r>
  <r>
    <n v="318"/>
    <x v="17"/>
    <n v="31802"/>
    <x v="76"/>
    <n v="318021478"/>
    <x v="495"/>
    <x v="5"/>
    <x v="2"/>
    <n v="483.45290498489999"/>
  </r>
  <r>
    <n v="318"/>
    <x v="17"/>
    <n v="31802"/>
    <x v="76"/>
    <n v="318021479"/>
    <x v="496"/>
    <x v="0"/>
    <x v="0"/>
    <n v="4062"/>
  </r>
  <r>
    <n v="318"/>
    <x v="17"/>
    <n v="31802"/>
    <x v="76"/>
    <n v="318021479"/>
    <x v="496"/>
    <x v="0"/>
    <x v="1"/>
    <n v="372"/>
  </r>
  <r>
    <n v="318"/>
    <x v="17"/>
    <n v="31802"/>
    <x v="76"/>
    <n v="318021479"/>
    <x v="496"/>
    <x v="0"/>
    <x v="2"/>
    <n v="335"/>
  </r>
  <r>
    <n v="318"/>
    <x v="17"/>
    <n v="31802"/>
    <x v="76"/>
    <n v="318021479"/>
    <x v="496"/>
    <x v="1"/>
    <x v="0"/>
    <n v="4021.7442207914401"/>
  </r>
  <r>
    <n v="318"/>
    <x v="17"/>
    <n v="31802"/>
    <x v="76"/>
    <n v="318021479"/>
    <x v="496"/>
    <x v="1"/>
    <x v="1"/>
    <n v="362.46361788388202"/>
  </r>
  <r>
    <n v="318"/>
    <x v="17"/>
    <n v="31802"/>
    <x v="76"/>
    <n v="318021479"/>
    <x v="496"/>
    <x v="1"/>
    <x v="2"/>
    <n v="355.80398143718901"/>
  </r>
  <r>
    <n v="318"/>
    <x v="17"/>
    <n v="31802"/>
    <x v="76"/>
    <n v="318021479"/>
    <x v="496"/>
    <x v="2"/>
    <x v="0"/>
    <n v="4059.5303398953702"/>
  </r>
  <r>
    <n v="318"/>
    <x v="17"/>
    <n v="31802"/>
    <x v="76"/>
    <n v="318021479"/>
    <x v="496"/>
    <x v="2"/>
    <x v="1"/>
    <n v="345.20719711768601"/>
  </r>
  <r>
    <n v="318"/>
    <x v="17"/>
    <n v="31802"/>
    <x v="76"/>
    <n v="318021479"/>
    <x v="496"/>
    <x v="2"/>
    <x v="2"/>
    <n v="341.74778886619202"/>
  </r>
  <r>
    <n v="318"/>
    <x v="17"/>
    <n v="31802"/>
    <x v="76"/>
    <n v="318021479"/>
    <x v="496"/>
    <x v="3"/>
    <x v="0"/>
    <n v="4088.8996195404802"/>
  </r>
  <r>
    <n v="318"/>
    <x v="17"/>
    <n v="31802"/>
    <x v="76"/>
    <n v="318021479"/>
    <x v="496"/>
    <x v="3"/>
    <x v="1"/>
    <n v="339.79677277113302"/>
  </r>
  <r>
    <n v="318"/>
    <x v="17"/>
    <n v="31802"/>
    <x v="76"/>
    <n v="318021479"/>
    <x v="496"/>
    <x v="3"/>
    <x v="2"/>
    <n v="322.560528066796"/>
  </r>
  <r>
    <n v="318"/>
    <x v="17"/>
    <n v="31802"/>
    <x v="76"/>
    <n v="318021479"/>
    <x v="496"/>
    <x v="4"/>
    <x v="0"/>
    <n v="4092.1760647210099"/>
  </r>
  <r>
    <n v="318"/>
    <x v="17"/>
    <n v="31802"/>
    <x v="76"/>
    <n v="318021479"/>
    <x v="496"/>
    <x v="4"/>
    <x v="1"/>
    <n v="340.68366155412599"/>
  </r>
  <r>
    <n v="318"/>
    <x v="17"/>
    <n v="31802"/>
    <x v="76"/>
    <n v="318021479"/>
    <x v="496"/>
    <x v="4"/>
    <x v="2"/>
    <n v="321.29782066946001"/>
  </r>
  <r>
    <n v="318"/>
    <x v="17"/>
    <n v="31802"/>
    <x v="76"/>
    <n v="318021479"/>
    <x v="496"/>
    <x v="5"/>
    <x v="0"/>
    <n v="4093.1297995330001"/>
  </r>
  <r>
    <n v="318"/>
    <x v="17"/>
    <n v="31802"/>
    <x v="76"/>
    <n v="318021479"/>
    <x v="496"/>
    <x v="5"/>
    <x v="1"/>
    <n v="338.80948304193799"/>
  </r>
  <r>
    <n v="318"/>
    <x v="17"/>
    <n v="31802"/>
    <x v="76"/>
    <n v="318021479"/>
    <x v="496"/>
    <x v="5"/>
    <x v="2"/>
    <n v="323.532976652049"/>
  </r>
  <r>
    <n v="318"/>
    <x v="17"/>
    <n v="31802"/>
    <x v="76"/>
    <n v="318021480"/>
    <x v="497"/>
    <x v="0"/>
    <x v="0"/>
    <n v="8497"/>
  </r>
  <r>
    <n v="318"/>
    <x v="17"/>
    <n v="31802"/>
    <x v="76"/>
    <n v="318021480"/>
    <x v="497"/>
    <x v="0"/>
    <x v="1"/>
    <n v="1328"/>
  </r>
  <r>
    <n v="318"/>
    <x v="17"/>
    <n v="31802"/>
    <x v="76"/>
    <n v="318021480"/>
    <x v="497"/>
    <x v="0"/>
    <x v="2"/>
    <n v="1037"/>
  </r>
  <r>
    <n v="318"/>
    <x v="17"/>
    <n v="31802"/>
    <x v="76"/>
    <n v="318021480"/>
    <x v="497"/>
    <x v="1"/>
    <x v="0"/>
    <n v="9009.1014742444895"/>
  </r>
  <r>
    <n v="318"/>
    <x v="17"/>
    <n v="31802"/>
    <x v="76"/>
    <n v="318021480"/>
    <x v="497"/>
    <x v="1"/>
    <x v="1"/>
    <n v="1144.92106539461"/>
  </r>
  <r>
    <n v="318"/>
    <x v="17"/>
    <n v="31802"/>
    <x v="76"/>
    <n v="318021480"/>
    <x v="497"/>
    <x v="1"/>
    <x v="2"/>
    <n v="1086.43209970117"/>
  </r>
  <r>
    <n v="318"/>
    <x v="17"/>
    <n v="31802"/>
    <x v="76"/>
    <n v="318021480"/>
    <x v="497"/>
    <x v="2"/>
    <x v="0"/>
    <n v="9293.4911699378699"/>
  </r>
  <r>
    <n v="318"/>
    <x v="17"/>
    <n v="31802"/>
    <x v="76"/>
    <n v="318021480"/>
    <x v="497"/>
    <x v="2"/>
    <x v="1"/>
    <n v="1096.5736194133799"/>
  </r>
  <r>
    <n v="318"/>
    <x v="17"/>
    <n v="31802"/>
    <x v="76"/>
    <n v="318021480"/>
    <x v="497"/>
    <x v="2"/>
    <x v="2"/>
    <n v="988.08340594248398"/>
  </r>
  <r>
    <n v="318"/>
    <x v="17"/>
    <n v="31802"/>
    <x v="76"/>
    <n v="318021480"/>
    <x v="497"/>
    <x v="3"/>
    <x v="0"/>
    <n v="9490.8000094244308"/>
  </r>
  <r>
    <n v="318"/>
    <x v="17"/>
    <n v="31802"/>
    <x v="76"/>
    <n v="318021480"/>
    <x v="497"/>
    <x v="3"/>
    <x v="1"/>
    <n v="1107.9597897615299"/>
  </r>
  <r>
    <n v="318"/>
    <x v="17"/>
    <n v="31802"/>
    <x v="76"/>
    <n v="318021480"/>
    <x v="497"/>
    <x v="3"/>
    <x v="2"/>
    <n v="920.65065556404795"/>
  </r>
  <r>
    <n v="318"/>
    <x v="17"/>
    <n v="31802"/>
    <x v="76"/>
    <n v="318021480"/>
    <x v="497"/>
    <x v="4"/>
    <x v="0"/>
    <n v="9597.5257166562005"/>
  </r>
  <r>
    <n v="318"/>
    <x v="17"/>
    <n v="31802"/>
    <x v="76"/>
    <n v="318021480"/>
    <x v="497"/>
    <x v="4"/>
    <x v="1"/>
    <n v="1133.9622139656899"/>
  </r>
  <r>
    <n v="318"/>
    <x v="17"/>
    <n v="31802"/>
    <x v="76"/>
    <n v="318021480"/>
    <x v="497"/>
    <x v="4"/>
    <x v="2"/>
    <n v="930.84002569497397"/>
  </r>
  <r>
    <n v="318"/>
    <x v="17"/>
    <n v="31802"/>
    <x v="76"/>
    <n v="318021480"/>
    <x v="497"/>
    <x v="5"/>
    <x v="0"/>
    <n v="9678.3123587824593"/>
  </r>
  <r>
    <n v="318"/>
    <x v="17"/>
    <n v="31802"/>
    <x v="76"/>
    <n v="318021480"/>
    <x v="497"/>
    <x v="5"/>
    <x v="1"/>
    <n v="1146.9764388439201"/>
  </r>
  <r>
    <n v="318"/>
    <x v="17"/>
    <n v="31802"/>
    <x v="76"/>
    <n v="318021480"/>
    <x v="497"/>
    <x v="5"/>
    <x v="2"/>
    <n v="948.928963258115"/>
  </r>
  <r>
    <n v="318"/>
    <x v="17"/>
    <n v="31802"/>
    <x v="76"/>
    <n v="318021481"/>
    <x v="498"/>
    <x v="0"/>
    <x v="0"/>
    <n v="6359"/>
  </r>
  <r>
    <n v="318"/>
    <x v="17"/>
    <n v="31802"/>
    <x v="76"/>
    <n v="318021481"/>
    <x v="498"/>
    <x v="0"/>
    <x v="1"/>
    <n v="759"/>
  </r>
  <r>
    <n v="318"/>
    <x v="17"/>
    <n v="31802"/>
    <x v="76"/>
    <n v="318021481"/>
    <x v="498"/>
    <x v="0"/>
    <x v="2"/>
    <n v="669"/>
  </r>
  <r>
    <n v="318"/>
    <x v="17"/>
    <n v="31802"/>
    <x v="76"/>
    <n v="318021481"/>
    <x v="498"/>
    <x v="1"/>
    <x v="0"/>
    <n v="6585.6541949598604"/>
  </r>
  <r>
    <n v="318"/>
    <x v="17"/>
    <n v="31802"/>
    <x v="76"/>
    <n v="318021481"/>
    <x v="498"/>
    <x v="1"/>
    <x v="1"/>
    <n v="700.68676940112198"/>
  </r>
  <r>
    <n v="318"/>
    <x v="17"/>
    <n v="31802"/>
    <x v="76"/>
    <n v="318021481"/>
    <x v="498"/>
    <x v="1"/>
    <x v="2"/>
    <n v="662.75756025397095"/>
  </r>
  <r>
    <n v="318"/>
    <x v="17"/>
    <n v="31802"/>
    <x v="76"/>
    <n v="318021481"/>
    <x v="498"/>
    <x v="2"/>
    <x v="0"/>
    <n v="6685.0307775726897"/>
  </r>
  <r>
    <n v="318"/>
    <x v="17"/>
    <n v="31802"/>
    <x v="76"/>
    <n v="318021481"/>
    <x v="498"/>
    <x v="2"/>
    <x v="1"/>
    <n v="661.26363336639395"/>
  </r>
  <r>
    <n v="318"/>
    <x v="17"/>
    <n v="31802"/>
    <x v="76"/>
    <n v="318021481"/>
    <x v="498"/>
    <x v="2"/>
    <x v="2"/>
    <n v="606.29962593334801"/>
  </r>
  <r>
    <n v="318"/>
    <x v="17"/>
    <n v="31802"/>
    <x v="76"/>
    <n v="318021481"/>
    <x v="498"/>
    <x v="3"/>
    <x v="0"/>
    <n v="6751.1933577180198"/>
  </r>
  <r>
    <n v="318"/>
    <x v="17"/>
    <n v="31802"/>
    <x v="76"/>
    <n v="318021481"/>
    <x v="498"/>
    <x v="3"/>
    <x v="1"/>
    <n v="643.61133654365506"/>
  </r>
  <r>
    <n v="318"/>
    <x v="17"/>
    <n v="31802"/>
    <x v="76"/>
    <n v="318021481"/>
    <x v="498"/>
    <x v="3"/>
    <x v="2"/>
    <n v="561.68031457847701"/>
  </r>
  <r>
    <n v="318"/>
    <x v="17"/>
    <n v="31802"/>
    <x v="76"/>
    <n v="318021481"/>
    <x v="498"/>
    <x v="4"/>
    <x v="0"/>
    <n v="6769.9448870675496"/>
  </r>
  <r>
    <n v="318"/>
    <x v="17"/>
    <n v="31802"/>
    <x v="76"/>
    <n v="318021481"/>
    <x v="498"/>
    <x v="4"/>
    <x v="1"/>
    <n v="638.73720824598297"/>
  </r>
  <r>
    <n v="318"/>
    <x v="17"/>
    <n v="31802"/>
    <x v="76"/>
    <n v="318021481"/>
    <x v="498"/>
    <x v="4"/>
    <x v="2"/>
    <n v="550.98133991200996"/>
  </r>
  <r>
    <n v="318"/>
    <x v="17"/>
    <n v="31802"/>
    <x v="76"/>
    <n v="318021481"/>
    <x v="498"/>
    <x v="5"/>
    <x v="0"/>
    <n v="6783.26131155029"/>
  </r>
  <r>
    <n v="318"/>
    <x v="17"/>
    <n v="31802"/>
    <x v="76"/>
    <n v="318021481"/>
    <x v="498"/>
    <x v="5"/>
    <x v="1"/>
    <n v="629.73695064755202"/>
  </r>
  <r>
    <n v="318"/>
    <x v="17"/>
    <n v="31802"/>
    <x v="76"/>
    <n v="318021481"/>
    <x v="498"/>
    <x v="5"/>
    <x v="2"/>
    <n v="548.66582615542904"/>
  </r>
  <r>
    <n v="318"/>
    <x v="17"/>
    <n v="31802"/>
    <x v="76"/>
    <n v="318021482"/>
    <x v="499"/>
    <x v="0"/>
    <x v="0"/>
    <n v="12223"/>
  </r>
  <r>
    <n v="318"/>
    <x v="17"/>
    <n v="31802"/>
    <x v="76"/>
    <n v="318021482"/>
    <x v="499"/>
    <x v="0"/>
    <x v="1"/>
    <n v="1518"/>
  </r>
  <r>
    <n v="318"/>
    <x v="17"/>
    <n v="31802"/>
    <x v="76"/>
    <n v="318021482"/>
    <x v="499"/>
    <x v="0"/>
    <x v="2"/>
    <n v="1494"/>
  </r>
  <r>
    <n v="318"/>
    <x v="17"/>
    <n v="31802"/>
    <x v="76"/>
    <n v="318021482"/>
    <x v="499"/>
    <x v="1"/>
    <x v="0"/>
    <n v="12315.590196162701"/>
  </r>
  <r>
    <n v="318"/>
    <x v="17"/>
    <n v="31802"/>
    <x v="76"/>
    <n v="318021482"/>
    <x v="499"/>
    <x v="1"/>
    <x v="1"/>
    <n v="1252.9311810773099"/>
  </r>
  <r>
    <n v="318"/>
    <x v="17"/>
    <n v="31802"/>
    <x v="76"/>
    <n v="318021482"/>
    <x v="499"/>
    <x v="1"/>
    <x v="2"/>
    <n v="1495.68256473529"/>
  </r>
  <r>
    <n v="318"/>
    <x v="17"/>
    <n v="31802"/>
    <x v="76"/>
    <n v="318021482"/>
    <x v="499"/>
    <x v="2"/>
    <x v="0"/>
    <n v="12613.546272625401"/>
  </r>
  <r>
    <n v="318"/>
    <x v="17"/>
    <n v="31802"/>
    <x v="76"/>
    <n v="318021482"/>
    <x v="499"/>
    <x v="2"/>
    <x v="1"/>
    <n v="1123.7519889142"/>
  </r>
  <r>
    <n v="318"/>
    <x v="17"/>
    <n v="31802"/>
    <x v="76"/>
    <n v="318021482"/>
    <x v="499"/>
    <x v="2"/>
    <x v="2"/>
    <n v="1353.3239843260301"/>
  </r>
  <r>
    <n v="318"/>
    <x v="17"/>
    <n v="31802"/>
    <x v="76"/>
    <n v="318021482"/>
    <x v="499"/>
    <x v="3"/>
    <x v="0"/>
    <n v="12808.581493191899"/>
  </r>
  <r>
    <n v="318"/>
    <x v="17"/>
    <n v="31802"/>
    <x v="76"/>
    <n v="318021482"/>
    <x v="499"/>
    <x v="3"/>
    <x v="1"/>
    <n v="1078.4692424196901"/>
  </r>
  <r>
    <n v="318"/>
    <x v="17"/>
    <n v="31802"/>
    <x v="76"/>
    <n v="318021482"/>
    <x v="499"/>
    <x v="3"/>
    <x v="2"/>
    <n v="1218.8917828035501"/>
  </r>
  <r>
    <n v="318"/>
    <x v="17"/>
    <n v="31802"/>
    <x v="76"/>
    <n v="318021482"/>
    <x v="499"/>
    <x v="4"/>
    <x v="0"/>
    <n v="12873.868177390699"/>
  </r>
  <r>
    <n v="318"/>
    <x v="17"/>
    <n v="31802"/>
    <x v="76"/>
    <n v="318021482"/>
    <x v="499"/>
    <x v="4"/>
    <x v="1"/>
    <n v="1054.6604280291101"/>
  </r>
  <r>
    <n v="318"/>
    <x v="17"/>
    <n v="31802"/>
    <x v="76"/>
    <n v="318021482"/>
    <x v="499"/>
    <x v="4"/>
    <x v="2"/>
    <n v="1186.3767138990199"/>
  </r>
  <r>
    <n v="318"/>
    <x v="17"/>
    <n v="31802"/>
    <x v="76"/>
    <n v="318021482"/>
    <x v="499"/>
    <x v="5"/>
    <x v="0"/>
    <n v="12927.3251292516"/>
  </r>
  <r>
    <n v="318"/>
    <x v="17"/>
    <n v="31802"/>
    <x v="76"/>
    <n v="318021482"/>
    <x v="499"/>
    <x v="5"/>
    <x v="1"/>
    <n v="1024.6157331879999"/>
  </r>
  <r>
    <n v="318"/>
    <x v="17"/>
    <n v="31802"/>
    <x v="76"/>
    <n v="318021482"/>
    <x v="499"/>
    <x v="5"/>
    <x v="2"/>
    <n v="1169.14712840795"/>
  </r>
  <r>
    <n v="318"/>
    <x v="17"/>
    <n v="31802"/>
    <x v="76"/>
    <n v="318021483"/>
    <x v="500"/>
    <x v="0"/>
    <x v="0"/>
    <n v="2235"/>
  </r>
  <r>
    <n v="318"/>
    <x v="17"/>
    <n v="31802"/>
    <x v="76"/>
    <n v="318021483"/>
    <x v="500"/>
    <x v="0"/>
    <x v="1"/>
    <n v="138"/>
  </r>
  <r>
    <n v="318"/>
    <x v="17"/>
    <n v="31802"/>
    <x v="76"/>
    <n v="318021483"/>
    <x v="500"/>
    <x v="0"/>
    <x v="2"/>
    <n v="112"/>
  </r>
  <r>
    <n v="318"/>
    <x v="17"/>
    <n v="31802"/>
    <x v="76"/>
    <n v="318021483"/>
    <x v="500"/>
    <x v="1"/>
    <x v="0"/>
    <n v="2474.9055469700102"/>
  </r>
  <r>
    <n v="318"/>
    <x v="17"/>
    <n v="31802"/>
    <x v="76"/>
    <n v="318021483"/>
    <x v="500"/>
    <x v="1"/>
    <x v="1"/>
    <n v="86.692680408962104"/>
  </r>
  <r>
    <n v="318"/>
    <x v="17"/>
    <n v="31802"/>
    <x v="76"/>
    <n v="318021483"/>
    <x v="500"/>
    <x v="1"/>
    <x v="2"/>
    <n v="98.864214141263503"/>
  </r>
  <r>
    <n v="318"/>
    <x v="17"/>
    <n v="31802"/>
    <x v="76"/>
    <n v="318021483"/>
    <x v="500"/>
    <x v="2"/>
    <x v="0"/>
    <n v="2518.1421484986099"/>
  </r>
  <r>
    <n v="318"/>
    <x v="17"/>
    <n v="31802"/>
    <x v="76"/>
    <n v="318021483"/>
    <x v="500"/>
    <x v="2"/>
    <x v="1"/>
    <n v="71.699040799022995"/>
  </r>
  <r>
    <n v="318"/>
    <x v="17"/>
    <n v="31802"/>
    <x v="76"/>
    <n v="318021483"/>
    <x v="500"/>
    <x v="2"/>
    <x v="2"/>
    <n v="70.621086732417794"/>
  </r>
  <r>
    <n v="318"/>
    <x v="17"/>
    <n v="31802"/>
    <x v="76"/>
    <n v="318021483"/>
    <x v="500"/>
    <x v="3"/>
    <x v="0"/>
    <n v="2533.1760687709598"/>
  </r>
  <r>
    <n v="318"/>
    <x v="17"/>
    <n v="31802"/>
    <x v="76"/>
    <n v="318021483"/>
    <x v="500"/>
    <x v="3"/>
    <x v="1"/>
    <n v="69.207994414726699"/>
  </r>
  <r>
    <n v="318"/>
    <x v="17"/>
    <n v="31802"/>
    <x v="76"/>
    <n v="318021483"/>
    <x v="500"/>
    <x v="3"/>
    <x v="2"/>
    <n v="58.078425310754803"/>
  </r>
  <r>
    <n v="318"/>
    <x v="17"/>
    <n v="31802"/>
    <x v="76"/>
    <n v="318021483"/>
    <x v="500"/>
    <x v="4"/>
    <x v="0"/>
    <n v="2536.6240243943098"/>
  </r>
  <r>
    <n v="318"/>
    <x v="17"/>
    <n v="31802"/>
    <x v="76"/>
    <n v="318021483"/>
    <x v="500"/>
    <x v="4"/>
    <x v="1"/>
    <n v="67.412931987843606"/>
  </r>
  <r>
    <n v="318"/>
    <x v="17"/>
    <n v="31802"/>
    <x v="76"/>
    <n v="318021483"/>
    <x v="500"/>
    <x v="4"/>
    <x v="2"/>
    <n v="56.425428504716301"/>
  </r>
  <r>
    <n v="318"/>
    <x v="17"/>
    <n v="31802"/>
    <x v="76"/>
    <n v="318021483"/>
    <x v="500"/>
    <x v="5"/>
    <x v="0"/>
    <n v="2539.2471308898598"/>
  </r>
  <r>
    <n v="318"/>
    <x v="17"/>
    <n v="31802"/>
    <x v="76"/>
    <n v="318021483"/>
    <x v="500"/>
    <x v="5"/>
    <x v="1"/>
    <n v="65.716713040506406"/>
  </r>
  <r>
    <n v="318"/>
    <x v="17"/>
    <n v="31802"/>
    <x v="76"/>
    <n v="318021483"/>
    <x v="500"/>
    <x v="5"/>
    <x v="2"/>
    <n v="55.498378527769901"/>
  </r>
  <r>
    <n v="318"/>
    <x v="17"/>
    <n v="31802"/>
    <x v="76"/>
    <n v="318021484"/>
    <x v="501"/>
    <x v="0"/>
    <x v="0"/>
    <n v="8236"/>
  </r>
  <r>
    <n v="318"/>
    <x v="17"/>
    <n v="31802"/>
    <x v="76"/>
    <n v="318021484"/>
    <x v="501"/>
    <x v="0"/>
    <x v="1"/>
    <n v="1163"/>
  </r>
  <r>
    <n v="318"/>
    <x v="17"/>
    <n v="31802"/>
    <x v="76"/>
    <n v="318021484"/>
    <x v="501"/>
    <x v="0"/>
    <x v="2"/>
    <n v="856"/>
  </r>
  <r>
    <n v="318"/>
    <x v="17"/>
    <n v="31802"/>
    <x v="76"/>
    <n v="318021484"/>
    <x v="501"/>
    <x v="1"/>
    <x v="0"/>
    <n v="8895.4456719134305"/>
  </r>
  <r>
    <n v="318"/>
    <x v="17"/>
    <n v="31802"/>
    <x v="76"/>
    <n v="318021484"/>
    <x v="501"/>
    <x v="1"/>
    <x v="1"/>
    <n v="1091.7549816066601"/>
  </r>
  <r>
    <n v="318"/>
    <x v="17"/>
    <n v="31802"/>
    <x v="76"/>
    <n v="318021484"/>
    <x v="501"/>
    <x v="1"/>
    <x v="2"/>
    <n v="1003.96050665947"/>
  </r>
  <r>
    <n v="318"/>
    <x v="17"/>
    <n v="31802"/>
    <x v="76"/>
    <n v="318021484"/>
    <x v="501"/>
    <x v="2"/>
    <x v="0"/>
    <n v="9537.4845044943704"/>
  </r>
  <r>
    <n v="318"/>
    <x v="17"/>
    <n v="31802"/>
    <x v="76"/>
    <n v="318021484"/>
    <x v="501"/>
    <x v="2"/>
    <x v="1"/>
    <n v="1096.46998545003"/>
  </r>
  <r>
    <n v="318"/>
    <x v="17"/>
    <n v="31802"/>
    <x v="76"/>
    <n v="318021484"/>
    <x v="501"/>
    <x v="2"/>
    <x v="2"/>
    <n v="1001.93129412747"/>
  </r>
  <r>
    <n v="318"/>
    <x v="17"/>
    <n v="31802"/>
    <x v="76"/>
    <n v="318021484"/>
    <x v="501"/>
    <x v="3"/>
    <x v="0"/>
    <n v="10091.692379870399"/>
  </r>
  <r>
    <n v="318"/>
    <x v="17"/>
    <n v="31802"/>
    <x v="76"/>
    <n v="318021484"/>
    <x v="501"/>
    <x v="3"/>
    <x v="1"/>
    <n v="1134.5865143676599"/>
  </r>
  <r>
    <n v="318"/>
    <x v="17"/>
    <n v="31802"/>
    <x v="76"/>
    <n v="318021484"/>
    <x v="501"/>
    <x v="3"/>
    <x v="2"/>
    <n v="981.64513194446499"/>
  </r>
  <r>
    <n v="318"/>
    <x v="17"/>
    <n v="31802"/>
    <x v="76"/>
    <n v="318021484"/>
    <x v="501"/>
    <x v="4"/>
    <x v="0"/>
    <n v="10574.7511393279"/>
  </r>
  <r>
    <n v="318"/>
    <x v="17"/>
    <n v="31802"/>
    <x v="76"/>
    <n v="318021484"/>
    <x v="501"/>
    <x v="4"/>
    <x v="1"/>
    <n v="1197.63888543131"/>
  </r>
  <r>
    <n v="318"/>
    <x v="17"/>
    <n v="31802"/>
    <x v="76"/>
    <n v="318021484"/>
    <x v="501"/>
    <x v="4"/>
    <x v="2"/>
    <n v="1023.4197827182001"/>
  </r>
  <r>
    <n v="318"/>
    <x v="17"/>
    <n v="31802"/>
    <x v="76"/>
    <n v="318021484"/>
    <x v="501"/>
    <x v="5"/>
    <x v="0"/>
    <n v="10945.6034351741"/>
  </r>
  <r>
    <n v="318"/>
    <x v="17"/>
    <n v="31802"/>
    <x v="76"/>
    <n v="318021484"/>
    <x v="501"/>
    <x v="5"/>
    <x v="1"/>
    <n v="1241.49018817879"/>
  </r>
  <r>
    <n v="318"/>
    <x v="17"/>
    <n v="31802"/>
    <x v="76"/>
    <n v="318021484"/>
    <x v="501"/>
    <x v="5"/>
    <x v="2"/>
    <n v="1068.44971003103"/>
  </r>
  <r>
    <n v="318"/>
    <x v="17"/>
    <n v="31802"/>
    <x v="76"/>
    <n v="318021485"/>
    <x v="502"/>
    <x v="0"/>
    <x v="0"/>
    <n v="2912"/>
  </r>
  <r>
    <n v="318"/>
    <x v="17"/>
    <n v="31802"/>
    <x v="76"/>
    <n v="318021485"/>
    <x v="502"/>
    <x v="0"/>
    <x v="1"/>
    <n v="305"/>
  </r>
  <r>
    <n v="318"/>
    <x v="17"/>
    <n v="31802"/>
    <x v="76"/>
    <n v="318021485"/>
    <x v="502"/>
    <x v="0"/>
    <x v="2"/>
    <n v="408"/>
  </r>
  <r>
    <n v="318"/>
    <x v="17"/>
    <n v="31802"/>
    <x v="76"/>
    <n v="318021485"/>
    <x v="502"/>
    <x v="1"/>
    <x v="0"/>
    <n v="2868.79978911849"/>
  </r>
  <r>
    <n v="318"/>
    <x v="17"/>
    <n v="31802"/>
    <x v="76"/>
    <n v="318021485"/>
    <x v="502"/>
    <x v="1"/>
    <x v="1"/>
    <n v="293.17201343445402"/>
  </r>
  <r>
    <n v="318"/>
    <x v="17"/>
    <n v="31802"/>
    <x v="76"/>
    <n v="318021485"/>
    <x v="502"/>
    <x v="1"/>
    <x v="2"/>
    <n v="366.91712447795697"/>
  </r>
  <r>
    <n v="318"/>
    <x v="17"/>
    <n v="31802"/>
    <x v="76"/>
    <n v="318021485"/>
    <x v="502"/>
    <x v="2"/>
    <x v="0"/>
    <n v="2922.3844761454802"/>
  </r>
  <r>
    <n v="318"/>
    <x v="17"/>
    <n v="31802"/>
    <x v="76"/>
    <n v="318021485"/>
    <x v="502"/>
    <x v="2"/>
    <x v="1"/>
    <n v="275.40566710792001"/>
  </r>
  <r>
    <n v="318"/>
    <x v="17"/>
    <n v="31802"/>
    <x v="76"/>
    <n v="318021485"/>
    <x v="502"/>
    <x v="2"/>
    <x v="2"/>
    <n v="339.74974150959599"/>
  </r>
  <r>
    <n v="318"/>
    <x v="17"/>
    <n v="31802"/>
    <x v="76"/>
    <n v="318021485"/>
    <x v="502"/>
    <x v="3"/>
    <x v="0"/>
    <n v="2962.0113669749999"/>
  </r>
  <r>
    <n v="318"/>
    <x v="17"/>
    <n v="31802"/>
    <x v="76"/>
    <n v="318021485"/>
    <x v="502"/>
    <x v="3"/>
    <x v="1"/>
    <n v="268.96494052284601"/>
  </r>
  <r>
    <n v="318"/>
    <x v="17"/>
    <n v="31802"/>
    <x v="76"/>
    <n v="318021485"/>
    <x v="502"/>
    <x v="3"/>
    <x v="2"/>
    <n v="313.77781904161401"/>
  </r>
  <r>
    <n v="318"/>
    <x v="17"/>
    <n v="31802"/>
    <x v="76"/>
    <n v="318021485"/>
    <x v="502"/>
    <x v="4"/>
    <x v="0"/>
    <n v="2976.8615813433698"/>
  </r>
  <r>
    <n v="318"/>
    <x v="17"/>
    <n v="31802"/>
    <x v="76"/>
    <n v="318021485"/>
    <x v="502"/>
    <x v="4"/>
    <x v="1"/>
    <n v="265.540991533338"/>
  </r>
  <r>
    <n v="318"/>
    <x v="17"/>
    <n v="31802"/>
    <x v="76"/>
    <n v="318021485"/>
    <x v="502"/>
    <x v="4"/>
    <x v="2"/>
    <n v="306.846269789122"/>
  </r>
  <r>
    <n v="318"/>
    <x v="17"/>
    <n v="31802"/>
    <x v="76"/>
    <n v="318021485"/>
    <x v="502"/>
    <x v="5"/>
    <x v="0"/>
    <n v="2989.7013030777398"/>
  </r>
  <r>
    <n v="318"/>
    <x v="17"/>
    <n v="31802"/>
    <x v="76"/>
    <n v="318021485"/>
    <x v="502"/>
    <x v="5"/>
    <x v="1"/>
    <n v="259.480257052252"/>
  </r>
  <r>
    <n v="318"/>
    <x v="17"/>
    <n v="31802"/>
    <x v="76"/>
    <n v="318021485"/>
    <x v="502"/>
    <x v="5"/>
    <x v="2"/>
    <n v="302.21493607171999"/>
  </r>
  <r>
    <n v="318"/>
    <x v="17"/>
    <n v="31802"/>
    <x v="76"/>
    <n v="318021486"/>
    <x v="503"/>
    <x v="0"/>
    <x v="0"/>
    <n v="5482"/>
  </r>
  <r>
    <n v="318"/>
    <x v="17"/>
    <n v="31802"/>
    <x v="76"/>
    <n v="318021486"/>
    <x v="503"/>
    <x v="0"/>
    <x v="1"/>
    <n v="655"/>
  </r>
  <r>
    <n v="318"/>
    <x v="17"/>
    <n v="31802"/>
    <x v="76"/>
    <n v="318021486"/>
    <x v="503"/>
    <x v="0"/>
    <x v="2"/>
    <n v="479"/>
  </r>
  <r>
    <n v="318"/>
    <x v="17"/>
    <n v="31802"/>
    <x v="76"/>
    <n v="318021486"/>
    <x v="503"/>
    <x v="1"/>
    <x v="0"/>
    <n v="6189.4167267338098"/>
  </r>
  <r>
    <n v="318"/>
    <x v="17"/>
    <n v="31802"/>
    <x v="76"/>
    <n v="318021486"/>
    <x v="503"/>
    <x v="1"/>
    <x v="1"/>
    <n v="617.84921001125701"/>
  </r>
  <r>
    <n v="318"/>
    <x v="17"/>
    <n v="31802"/>
    <x v="76"/>
    <n v="318021486"/>
    <x v="503"/>
    <x v="1"/>
    <x v="2"/>
    <n v="485.54371556143599"/>
  </r>
  <r>
    <n v="318"/>
    <x v="17"/>
    <n v="31802"/>
    <x v="76"/>
    <n v="318021486"/>
    <x v="503"/>
    <x v="2"/>
    <x v="0"/>
    <n v="6426.4044075581296"/>
  </r>
  <r>
    <n v="318"/>
    <x v="17"/>
    <n v="31802"/>
    <x v="76"/>
    <n v="318021486"/>
    <x v="503"/>
    <x v="2"/>
    <x v="1"/>
    <n v="595.08895939598801"/>
  </r>
  <r>
    <n v="318"/>
    <x v="17"/>
    <n v="31802"/>
    <x v="76"/>
    <n v="318021486"/>
    <x v="503"/>
    <x v="2"/>
    <x v="2"/>
    <n v="439.652434991598"/>
  </r>
  <r>
    <n v="318"/>
    <x v="17"/>
    <n v="31802"/>
    <x v="76"/>
    <n v="318021486"/>
    <x v="503"/>
    <x v="3"/>
    <x v="0"/>
    <n v="6584.4899542529001"/>
  </r>
  <r>
    <n v="318"/>
    <x v="17"/>
    <n v="31802"/>
    <x v="76"/>
    <n v="318021486"/>
    <x v="503"/>
    <x v="3"/>
    <x v="1"/>
    <n v="602.52225604283205"/>
  </r>
  <r>
    <n v="318"/>
    <x v="17"/>
    <n v="31802"/>
    <x v="76"/>
    <n v="318021486"/>
    <x v="503"/>
    <x v="3"/>
    <x v="2"/>
    <n v="409.16530501169302"/>
  </r>
  <r>
    <n v="318"/>
    <x v="17"/>
    <n v="31802"/>
    <x v="76"/>
    <n v="318021486"/>
    <x v="503"/>
    <x v="4"/>
    <x v="0"/>
    <n v="6662.4857354138303"/>
  </r>
  <r>
    <n v="318"/>
    <x v="17"/>
    <n v="31802"/>
    <x v="76"/>
    <n v="318021486"/>
    <x v="503"/>
    <x v="4"/>
    <x v="1"/>
    <n v="615.77615105014002"/>
  </r>
  <r>
    <n v="318"/>
    <x v="17"/>
    <n v="31802"/>
    <x v="76"/>
    <n v="318021486"/>
    <x v="503"/>
    <x v="4"/>
    <x v="2"/>
    <n v="410.65566894569099"/>
  </r>
  <r>
    <n v="318"/>
    <x v="17"/>
    <n v="31802"/>
    <x v="76"/>
    <n v="318021486"/>
    <x v="503"/>
    <x v="5"/>
    <x v="0"/>
    <n v="6712.7733629484601"/>
  </r>
  <r>
    <n v="318"/>
    <x v="17"/>
    <n v="31802"/>
    <x v="76"/>
    <n v="318021486"/>
    <x v="503"/>
    <x v="5"/>
    <x v="1"/>
    <n v="620.33991494057602"/>
  </r>
  <r>
    <n v="318"/>
    <x v="17"/>
    <n v="31802"/>
    <x v="76"/>
    <n v="318021486"/>
    <x v="503"/>
    <x v="5"/>
    <x v="2"/>
    <n v="418.312945076902"/>
  </r>
  <r>
    <n v="318"/>
    <x v="17"/>
    <n v="31802"/>
    <x v="76"/>
    <n v="318021487"/>
    <x v="504"/>
    <x v="0"/>
    <x v="0"/>
    <n v="5952"/>
  </r>
  <r>
    <n v="318"/>
    <x v="17"/>
    <n v="31802"/>
    <x v="76"/>
    <n v="318021487"/>
    <x v="504"/>
    <x v="0"/>
    <x v="1"/>
    <n v="643"/>
  </r>
  <r>
    <n v="318"/>
    <x v="17"/>
    <n v="31802"/>
    <x v="76"/>
    <n v="318021487"/>
    <x v="504"/>
    <x v="0"/>
    <x v="2"/>
    <n v="542"/>
  </r>
  <r>
    <n v="318"/>
    <x v="17"/>
    <n v="31802"/>
    <x v="76"/>
    <n v="318021487"/>
    <x v="504"/>
    <x v="1"/>
    <x v="0"/>
    <n v="6398.060261693"/>
  </r>
  <r>
    <n v="318"/>
    <x v="17"/>
    <n v="31802"/>
    <x v="76"/>
    <n v="318021487"/>
    <x v="504"/>
    <x v="1"/>
    <x v="1"/>
    <n v="597.13367422339797"/>
  </r>
  <r>
    <n v="318"/>
    <x v="17"/>
    <n v="31802"/>
    <x v="76"/>
    <n v="318021487"/>
    <x v="504"/>
    <x v="1"/>
    <x v="2"/>
    <n v="578.08775065349505"/>
  </r>
  <r>
    <n v="318"/>
    <x v="17"/>
    <n v="31802"/>
    <x v="76"/>
    <n v="318021487"/>
    <x v="504"/>
    <x v="2"/>
    <x v="0"/>
    <n v="6590.89608482327"/>
  </r>
  <r>
    <n v="318"/>
    <x v="17"/>
    <n v="31802"/>
    <x v="76"/>
    <n v="318021487"/>
    <x v="504"/>
    <x v="2"/>
    <x v="1"/>
    <n v="580.624362945082"/>
  </r>
  <r>
    <n v="318"/>
    <x v="17"/>
    <n v="31802"/>
    <x v="76"/>
    <n v="318021487"/>
    <x v="504"/>
    <x v="2"/>
    <x v="2"/>
    <n v="541.53818722596998"/>
  </r>
  <r>
    <n v="318"/>
    <x v="17"/>
    <n v="31802"/>
    <x v="76"/>
    <n v="318021487"/>
    <x v="504"/>
    <x v="3"/>
    <x v="0"/>
    <n v="6745.5488179179101"/>
  </r>
  <r>
    <n v="318"/>
    <x v="17"/>
    <n v="31802"/>
    <x v="76"/>
    <n v="318021487"/>
    <x v="504"/>
    <x v="3"/>
    <x v="1"/>
    <n v="580.59559130571699"/>
  </r>
  <r>
    <n v="318"/>
    <x v="17"/>
    <n v="31802"/>
    <x v="76"/>
    <n v="318021487"/>
    <x v="504"/>
    <x v="3"/>
    <x v="2"/>
    <n v="517.10950778949098"/>
  </r>
  <r>
    <n v="318"/>
    <x v="17"/>
    <n v="31802"/>
    <x v="76"/>
    <n v="318021487"/>
    <x v="504"/>
    <x v="4"/>
    <x v="0"/>
    <n v="6850.9674776441398"/>
  </r>
  <r>
    <n v="318"/>
    <x v="17"/>
    <n v="31802"/>
    <x v="76"/>
    <n v="318021487"/>
    <x v="504"/>
    <x v="4"/>
    <x v="1"/>
    <n v="593.82305321909098"/>
  </r>
  <r>
    <n v="318"/>
    <x v="17"/>
    <n v="31802"/>
    <x v="76"/>
    <n v="318021487"/>
    <x v="504"/>
    <x v="4"/>
    <x v="2"/>
    <n v="523.87862096576703"/>
  </r>
  <r>
    <n v="318"/>
    <x v="17"/>
    <n v="31802"/>
    <x v="76"/>
    <n v="318021487"/>
    <x v="504"/>
    <x v="5"/>
    <x v="0"/>
    <n v="6930.1596194533704"/>
  </r>
  <r>
    <n v="318"/>
    <x v="17"/>
    <n v="31802"/>
    <x v="76"/>
    <n v="318021487"/>
    <x v="504"/>
    <x v="5"/>
    <x v="1"/>
    <n v="602.12099695493896"/>
  </r>
  <r>
    <n v="318"/>
    <x v="17"/>
    <n v="31802"/>
    <x v="76"/>
    <n v="318021487"/>
    <x v="504"/>
    <x v="5"/>
    <x v="2"/>
    <n v="536.57349370633005"/>
  </r>
  <r>
    <n v="318"/>
    <x v="17"/>
    <n v="31802"/>
    <x v="76"/>
    <n v="318021488"/>
    <x v="505"/>
    <x v="0"/>
    <x v="0"/>
    <n v="4668"/>
  </r>
  <r>
    <n v="318"/>
    <x v="17"/>
    <n v="31802"/>
    <x v="76"/>
    <n v="318021488"/>
    <x v="505"/>
    <x v="0"/>
    <x v="1"/>
    <n v="363"/>
  </r>
  <r>
    <n v="318"/>
    <x v="17"/>
    <n v="31802"/>
    <x v="76"/>
    <n v="318021488"/>
    <x v="505"/>
    <x v="0"/>
    <x v="2"/>
    <n v="334"/>
  </r>
  <r>
    <n v="318"/>
    <x v="17"/>
    <n v="31802"/>
    <x v="76"/>
    <n v="318021488"/>
    <x v="505"/>
    <x v="1"/>
    <x v="0"/>
    <n v="5059.6816516825302"/>
  </r>
  <r>
    <n v="318"/>
    <x v="17"/>
    <n v="31802"/>
    <x v="76"/>
    <n v="318021488"/>
    <x v="505"/>
    <x v="1"/>
    <x v="1"/>
    <n v="264.607890612549"/>
  </r>
  <r>
    <n v="318"/>
    <x v="17"/>
    <n v="31802"/>
    <x v="76"/>
    <n v="318021488"/>
    <x v="505"/>
    <x v="1"/>
    <x v="2"/>
    <n v="331.95612353746702"/>
  </r>
  <r>
    <n v="318"/>
    <x v="17"/>
    <n v="31802"/>
    <x v="76"/>
    <n v="318021488"/>
    <x v="505"/>
    <x v="2"/>
    <x v="0"/>
    <n v="5209.4034784305404"/>
  </r>
  <r>
    <n v="318"/>
    <x v="17"/>
    <n v="31802"/>
    <x v="76"/>
    <n v="318021488"/>
    <x v="505"/>
    <x v="2"/>
    <x v="1"/>
    <n v="244.35295053456201"/>
  </r>
  <r>
    <n v="318"/>
    <x v="17"/>
    <n v="31802"/>
    <x v="76"/>
    <n v="318021488"/>
    <x v="505"/>
    <x v="2"/>
    <x v="2"/>
    <n v="277.30883213791901"/>
  </r>
  <r>
    <n v="318"/>
    <x v="17"/>
    <n v="31802"/>
    <x v="76"/>
    <n v="318021488"/>
    <x v="505"/>
    <x v="3"/>
    <x v="0"/>
    <n v="5283.6565904774498"/>
  </r>
  <r>
    <n v="318"/>
    <x v="17"/>
    <n v="31802"/>
    <x v="76"/>
    <n v="318021488"/>
    <x v="505"/>
    <x v="3"/>
    <x v="1"/>
    <n v="237.018194226199"/>
  </r>
  <r>
    <n v="318"/>
    <x v="17"/>
    <n v="31802"/>
    <x v="76"/>
    <n v="318021488"/>
    <x v="505"/>
    <x v="3"/>
    <x v="2"/>
    <n v="254.312029289827"/>
  </r>
  <r>
    <n v="318"/>
    <x v="17"/>
    <n v="31802"/>
    <x v="76"/>
    <n v="318021488"/>
    <x v="505"/>
    <x v="4"/>
    <x v="0"/>
    <n v="5311.39643668183"/>
  </r>
  <r>
    <n v="318"/>
    <x v="17"/>
    <n v="31802"/>
    <x v="76"/>
    <n v="318021488"/>
    <x v="505"/>
    <x v="4"/>
    <x v="1"/>
    <n v="236.346274618693"/>
  </r>
  <r>
    <n v="318"/>
    <x v="17"/>
    <n v="31802"/>
    <x v="76"/>
    <n v="318021488"/>
    <x v="505"/>
    <x v="4"/>
    <x v="2"/>
    <n v="252.72684361786901"/>
  </r>
  <r>
    <n v="318"/>
    <x v="17"/>
    <n v="31802"/>
    <x v="76"/>
    <n v="318021488"/>
    <x v="505"/>
    <x v="5"/>
    <x v="0"/>
    <n v="5328.1045202290998"/>
  </r>
  <r>
    <n v="318"/>
    <x v="17"/>
    <n v="31802"/>
    <x v="76"/>
    <n v="318021488"/>
    <x v="505"/>
    <x v="5"/>
    <x v="1"/>
    <n v="235.08587990605201"/>
  </r>
  <r>
    <n v="318"/>
    <x v="17"/>
    <n v="31802"/>
    <x v="76"/>
    <n v="318021488"/>
    <x v="505"/>
    <x v="5"/>
    <x v="2"/>
    <n v="254.12047449250699"/>
  </r>
  <r>
    <n v="318"/>
    <x v="17"/>
    <n v="31802"/>
    <x v="76"/>
    <n v="318021489"/>
    <x v="506"/>
    <x v="0"/>
    <x v="0"/>
    <n v="4072"/>
  </r>
  <r>
    <n v="318"/>
    <x v="17"/>
    <n v="31802"/>
    <x v="76"/>
    <n v="318021489"/>
    <x v="506"/>
    <x v="0"/>
    <x v="1"/>
    <n v="370"/>
  </r>
  <r>
    <n v="318"/>
    <x v="17"/>
    <n v="31802"/>
    <x v="76"/>
    <n v="318021489"/>
    <x v="506"/>
    <x v="0"/>
    <x v="2"/>
    <n v="354"/>
  </r>
  <r>
    <n v="318"/>
    <x v="17"/>
    <n v="31802"/>
    <x v="76"/>
    <n v="318021489"/>
    <x v="506"/>
    <x v="1"/>
    <x v="0"/>
    <n v="5174.6269811749398"/>
  </r>
  <r>
    <n v="318"/>
    <x v="17"/>
    <n v="31802"/>
    <x v="76"/>
    <n v="318021489"/>
    <x v="506"/>
    <x v="1"/>
    <x v="1"/>
    <n v="493.11319056559802"/>
  </r>
  <r>
    <n v="318"/>
    <x v="17"/>
    <n v="31802"/>
    <x v="76"/>
    <n v="318021489"/>
    <x v="506"/>
    <x v="1"/>
    <x v="2"/>
    <n v="395.24582143623098"/>
  </r>
  <r>
    <n v="318"/>
    <x v="17"/>
    <n v="31802"/>
    <x v="76"/>
    <n v="318021489"/>
    <x v="506"/>
    <x v="2"/>
    <x v="0"/>
    <n v="6026.6260003867301"/>
  </r>
  <r>
    <n v="318"/>
    <x v="17"/>
    <n v="31802"/>
    <x v="76"/>
    <n v="318021489"/>
    <x v="506"/>
    <x v="2"/>
    <x v="1"/>
    <n v="568.67076256028201"/>
  </r>
  <r>
    <n v="318"/>
    <x v="17"/>
    <n v="31802"/>
    <x v="76"/>
    <n v="318021489"/>
    <x v="506"/>
    <x v="2"/>
    <x v="2"/>
    <n v="440.90944202377398"/>
  </r>
  <r>
    <n v="318"/>
    <x v="17"/>
    <n v="31802"/>
    <x v="76"/>
    <n v="318021489"/>
    <x v="506"/>
    <x v="3"/>
    <x v="0"/>
    <n v="6994.5849345379202"/>
  </r>
  <r>
    <n v="318"/>
    <x v="17"/>
    <n v="31802"/>
    <x v="76"/>
    <n v="318021489"/>
    <x v="506"/>
    <x v="3"/>
    <x v="1"/>
    <n v="638.29235168254104"/>
  </r>
  <r>
    <n v="318"/>
    <x v="17"/>
    <n v="31802"/>
    <x v="76"/>
    <n v="318021489"/>
    <x v="506"/>
    <x v="3"/>
    <x v="2"/>
    <n v="500.01899913793898"/>
  </r>
  <r>
    <n v="318"/>
    <x v="17"/>
    <n v="31802"/>
    <x v="76"/>
    <n v="318021489"/>
    <x v="506"/>
    <x v="4"/>
    <x v="0"/>
    <n v="8104.5542081335998"/>
  </r>
  <r>
    <n v="318"/>
    <x v="17"/>
    <n v="31802"/>
    <x v="76"/>
    <n v="318021489"/>
    <x v="506"/>
    <x v="4"/>
    <x v="1"/>
    <n v="737.02744057221798"/>
  </r>
  <r>
    <n v="318"/>
    <x v="17"/>
    <n v="31802"/>
    <x v="76"/>
    <n v="318021489"/>
    <x v="506"/>
    <x v="4"/>
    <x v="2"/>
    <n v="573.23060533436399"/>
  </r>
  <r>
    <n v="318"/>
    <x v="17"/>
    <n v="31802"/>
    <x v="76"/>
    <n v="318021489"/>
    <x v="506"/>
    <x v="5"/>
    <x v="0"/>
    <n v="9132.5163198687496"/>
  </r>
  <r>
    <n v="318"/>
    <x v="17"/>
    <n v="31802"/>
    <x v="76"/>
    <n v="318021489"/>
    <x v="506"/>
    <x v="5"/>
    <x v="1"/>
    <n v="823.18528462409904"/>
  </r>
  <r>
    <n v="318"/>
    <x v="17"/>
    <n v="31802"/>
    <x v="76"/>
    <n v="318021489"/>
    <x v="506"/>
    <x v="5"/>
    <x v="2"/>
    <n v="649.34860481907197"/>
  </r>
  <r>
    <n v="318"/>
    <x v="17"/>
    <n v="31802"/>
    <x v="76"/>
    <n v="318021490"/>
    <x v="507"/>
    <x v="0"/>
    <x v="0"/>
    <n v="8213"/>
  </r>
  <r>
    <n v="318"/>
    <x v="17"/>
    <n v="31802"/>
    <x v="76"/>
    <n v="318021490"/>
    <x v="507"/>
    <x v="0"/>
    <x v="1"/>
    <n v="429"/>
  </r>
  <r>
    <n v="318"/>
    <x v="17"/>
    <n v="31802"/>
    <x v="76"/>
    <n v="318021490"/>
    <x v="507"/>
    <x v="0"/>
    <x v="2"/>
    <n v="642"/>
  </r>
  <r>
    <n v="318"/>
    <x v="17"/>
    <n v="31802"/>
    <x v="76"/>
    <n v="318021490"/>
    <x v="507"/>
    <x v="1"/>
    <x v="0"/>
    <n v="8584.3569601990002"/>
  </r>
  <r>
    <n v="318"/>
    <x v="17"/>
    <n v="31802"/>
    <x v="76"/>
    <n v="318021490"/>
    <x v="507"/>
    <x v="1"/>
    <x v="1"/>
    <n v="462.47247591955397"/>
  </r>
  <r>
    <n v="318"/>
    <x v="17"/>
    <n v="31802"/>
    <x v="76"/>
    <n v="318021490"/>
    <x v="507"/>
    <x v="1"/>
    <x v="2"/>
    <n v="575.037735499664"/>
  </r>
  <r>
    <n v="318"/>
    <x v="17"/>
    <n v="31802"/>
    <x v="76"/>
    <n v="318021490"/>
    <x v="507"/>
    <x v="2"/>
    <x v="0"/>
    <n v="8862.8837798856603"/>
  </r>
  <r>
    <n v="318"/>
    <x v="17"/>
    <n v="31802"/>
    <x v="76"/>
    <n v="318021490"/>
    <x v="507"/>
    <x v="2"/>
    <x v="1"/>
    <n v="458.08874684784303"/>
  </r>
  <r>
    <n v="318"/>
    <x v="17"/>
    <n v="31802"/>
    <x v="76"/>
    <n v="318021490"/>
    <x v="507"/>
    <x v="2"/>
    <x v="2"/>
    <n v="565.162552966063"/>
  </r>
  <r>
    <n v="318"/>
    <x v="17"/>
    <n v="31802"/>
    <x v="76"/>
    <n v="318021490"/>
    <x v="507"/>
    <x v="3"/>
    <x v="0"/>
    <n v="9031.5637299206101"/>
  </r>
  <r>
    <n v="318"/>
    <x v="17"/>
    <n v="31802"/>
    <x v="76"/>
    <n v="318021490"/>
    <x v="507"/>
    <x v="3"/>
    <x v="1"/>
    <n v="460.182116185555"/>
  </r>
  <r>
    <n v="318"/>
    <x v="17"/>
    <n v="31802"/>
    <x v="76"/>
    <n v="318021490"/>
    <x v="507"/>
    <x v="3"/>
    <x v="2"/>
    <n v="546.30947675191499"/>
  </r>
  <r>
    <n v="318"/>
    <x v="17"/>
    <n v="31802"/>
    <x v="76"/>
    <n v="318021490"/>
    <x v="507"/>
    <x v="4"/>
    <x v="0"/>
    <n v="9102.4822624947592"/>
  </r>
  <r>
    <n v="318"/>
    <x v="17"/>
    <n v="31802"/>
    <x v="76"/>
    <n v="318021490"/>
    <x v="507"/>
    <x v="4"/>
    <x v="1"/>
    <n v="469.11556381087598"/>
  </r>
  <r>
    <n v="318"/>
    <x v="17"/>
    <n v="31802"/>
    <x v="76"/>
    <n v="318021490"/>
    <x v="507"/>
    <x v="4"/>
    <x v="2"/>
    <n v="552.650231356012"/>
  </r>
  <r>
    <n v="318"/>
    <x v="17"/>
    <n v="31802"/>
    <x v="76"/>
    <n v="318021490"/>
    <x v="507"/>
    <x v="5"/>
    <x v="0"/>
    <n v="9143.6967502363404"/>
  </r>
  <r>
    <n v="318"/>
    <x v="17"/>
    <n v="31802"/>
    <x v="76"/>
    <n v="318021490"/>
    <x v="507"/>
    <x v="5"/>
    <x v="1"/>
    <n v="471.06725082836101"/>
  </r>
  <r>
    <n v="318"/>
    <x v="17"/>
    <n v="31802"/>
    <x v="76"/>
    <n v="318021490"/>
    <x v="507"/>
    <x v="5"/>
    <x v="2"/>
    <n v="564.48973492197501"/>
  </r>
  <r>
    <n v="318"/>
    <x v="17"/>
    <n v="31802"/>
    <x v="76"/>
    <n v="318021491"/>
    <x v="508"/>
    <x v="0"/>
    <x v="0"/>
    <n v="5383"/>
  </r>
  <r>
    <n v="318"/>
    <x v="17"/>
    <n v="31802"/>
    <x v="76"/>
    <n v="318021491"/>
    <x v="508"/>
    <x v="0"/>
    <x v="1"/>
    <n v="422"/>
  </r>
  <r>
    <n v="318"/>
    <x v="17"/>
    <n v="31802"/>
    <x v="76"/>
    <n v="318021491"/>
    <x v="508"/>
    <x v="0"/>
    <x v="2"/>
    <n v="375"/>
  </r>
  <r>
    <n v="318"/>
    <x v="17"/>
    <n v="31802"/>
    <x v="76"/>
    <n v="318021491"/>
    <x v="508"/>
    <x v="1"/>
    <x v="0"/>
    <n v="5641.77760761838"/>
  </r>
  <r>
    <n v="318"/>
    <x v="17"/>
    <n v="31802"/>
    <x v="76"/>
    <n v="318021491"/>
    <x v="508"/>
    <x v="1"/>
    <x v="1"/>
    <n v="378.249734621659"/>
  </r>
  <r>
    <n v="318"/>
    <x v="17"/>
    <n v="31802"/>
    <x v="76"/>
    <n v="318021491"/>
    <x v="508"/>
    <x v="1"/>
    <x v="2"/>
    <n v="421.81592814311398"/>
  </r>
  <r>
    <n v="318"/>
    <x v="17"/>
    <n v="31802"/>
    <x v="76"/>
    <n v="318021491"/>
    <x v="508"/>
    <x v="2"/>
    <x v="0"/>
    <n v="5701.2700747461304"/>
  </r>
  <r>
    <n v="318"/>
    <x v="17"/>
    <n v="31802"/>
    <x v="76"/>
    <n v="318021491"/>
    <x v="508"/>
    <x v="2"/>
    <x v="1"/>
    <n v="358.88735312623902"/>
  </r>
  <r>
    <n v="318"/>
    <x v="17"/>
    <n v="31802"/>
    <x v="76"/>
    <n v="318021491"/>
    <x v="508"/>
    <x v="2"/>
    <x v="2"/>
    <n v="388.57243876481601"/>
  </r>
  <r>
    <n v="318"/>
    <x v="17"/>
    <n v="31802"/>
    <x v="76"/>
    <n v="318021491"/>
    <x v="508"/>
    <x v="3"/>
    <x v="0"/>
    <n v="5743.9945415959501"/>
  </r>
  <r>
    <n v="318"/>
    <x v="17"/>
    <n v="31802"/>
    <x v="76"/>
    <n v="318021491"/>
    <x v="508"/>
    <x v="3"/>
    <x v="1"/>
    <n v="350.39881364932103"/>
  </r>
  <r>
    <n v="318"/>
    <x v="17"/>
    <n v="31802"/>
    <x v="76"/>
    <n v="318021491"/>
    <x v="508"/>
    <x v="3"/>
    <x v="2"/>
    <n v="362.23651547216502"/>
  </r>
  <r>
    <n v="318"/>
    <x v="17"/>
    <n v="31802"/>
    <x v="76"/>
    <n v="318021491"/>
    <x v="508"/>
    <x v="4"/>
    <x v="0"/>
    <n v="5747.6519978962497"/>
  </r>
  <r>
    <n v="318"/>
    <x v="17"/>
    <n v="31802"/>
    <x v="76"/>
    <n v="318021491"/>
    <x v="508"/>
    <x v="4"/>
    <x v="1"/>
    <n v="350.76300706131798"/>
  </r>
  <r>
    <n v="318"/>
    <x v="17"/>
    <n v="31802"/>
    <x v="76"/>
    <n v="318021491"/>
    <x v="508"/>
    <x v="4"/>
    <x v="2"/>
    <n v="360.37612910080298"/>
  </r>
  <r>
    <n v="318"/>
    <x v="17"/>
    <n v="31802"/>
    <x v="76"/>
    <n v="318021491"/>
    <x v="508"/>
    <x v="5"/>
    <x v="0"/>
    <n v="5748.8093996286798"/>
  </r>
  <r>
    <n v="318"/>
    <x v="17"/>
    <n v="31802"/>
    <x v="76"/>
    <n v="318021491"/>
    <x v="508"/>
    <x v="5"/>
    <x v="1"/>
    <n v="348.593767648197"/>
  </r>
  <r>
    <n v="318"/>
    <x v="17"/>
    <n v="31802"/>
    <x v="76"/>
    <n v="318021491"/>
    <x v="508"/>
    <x v="5"/>
    <x v="2"/>
    <n v="362.48247288064999"/>
  </r>
  <r>
    <n v="318"/>
    <x v="17"/>
    <n v="31802"/>
    <x v="76"/>
    <n v="318021582"/>
    <x v="509"/>
    <x v="0"/>
    <x v="0"/>
    <n v="15631"/>
  </r>
  <r>
    <n v="318"/>
    <x v="17"/>
    <n v="31802"/>
    <x v="76"/>
    <n v="318021582"/>
    <x v="509"/>
    <x v="0"/>
    <x v="1"/>
    <n v="2513"/>
  </r>
  <r>
    <n v="318"/>
    <x v="17"/>
    <n v="31802"/>
    <x v="76"/>
    <n v="318021582"/>
    <x v="509"/>
    <x v="0"/>
    <x v="2"/>
    <n v="1582"/>
  </r>
  <r>
    <n v="318"/>
    <x v="17"/>
    <n v="31802"/>
    <x v="76"/>
    <n v="318021582"/>
    <x v="509"/>
    <x v="1"/>
    <x v="0"/>
    <n v="18093.826187512499"/>
  </r>
  <r>
    <n v="318"/>
    <x v="17"/>
    <n v="31802"/>
    <x v="76"/>
    <n v="318021582"/>
    <x v="509"/>
    <x v="1"/>
    <x v="1"/>
    <n v="2582.5029863704999"/>
  </r>
  <r>
    <n v="318"/>
    <x v="17"/>
    <n v="31802"/>
    <x v="76"/>
    <n v="318021582"/>
    <x v="509"/>
    <x v="1"/>
    <x v="2"/>
    <n v="1878.2493754920299"/>
  </r>
  <r>
    <n v="318"/>
    <x v="17"/>
    <n v="31802"/>
    <x v="76"/>
    <n v="318021582"/>
    <x v="509"/>
    <x v="2"/>
    <x v="0"/>
    <n v="20678.141968287298"/>
  </r>
  <r>
    <n v="318"/>
    <x v="17"/>
    <n v="31802"/>
    <x v="76"/>
    <n v="318021582"/>
    <x v="509"/>
    <x v="2"/>
    <x v="1"/>
    <n v="2776.8377371975298"/>
  </r>
  <r>
    <n v="318"/>
    <x v="17"/>
    <n v="31802"/>
    <x v="76"/>
    <n v="318021582"/>
    <x v="509"/>
    <x v="2"/>
    <x v="2"/>
    <n v="2012.45307900135"/>
  </r>
  <r>
    <n v="318"/>
    <x v="17"/>
    <n v="31802"/>
    <x v="76"/>
    <n v="318021582"/>
    <x v="509"/>
    <x v="3"/>
    <x v="0"/>
    <n v="23632.1300573521"/>
  </r>
  <r>
    <n v="318"/>
    <x v="17"/>
    <n v="31802"/>
    <x v="76"/>
    <n v="318021582"/>
    <x v="509"/>
    <x v="3"/>
    <x v="1"/>
    <n v="3114.8425405695002"/>
  </r>
  <r>
    <n v="318"/>
    <x v="17"/>
    <n v="31802"/>
    <x v="76"/>
    <n v="318021582"/>
    <x v="509"/>
    <x v="3"/>
    <x v="2"/>
    <n v="2139.34799411624"/>
  </r>
  <r>
    <n v="318"/>
    <x v="17"/>
    <n v="31802"/>
    <x v="76"/>
    <n v="318021582"/>
    <x v="509"/>
    <x v="4"/>
    <x v="0"/>
    <n v="26053.729611764302"/>
  </r>
  <r>
    <n v="318"/>
    <x v="17"/>
    <n v="31802"/>
    <x v="76"/>
    <n v="318021582"/>
    <x v="509"/>
    <x v="4"/>
    <x v="1"/>
    <n v="3476.5098775983602"/>
  </r>
  <r>
    <n v="318"/>
    <x v="17"/>
    <n v="31802"/>
    <x v="76"/>
    <n v="318021582"/>
    <x v="509"/>
    <x v="4"/>
    <x v="2"/>
    <n v="2351.8666904622301"/>
  </r>
  <r>
    <n v="318"/>
    <x v="17"/>
    <n v="31802"/>
    <x v="76"/>
    <n v="318021582"/>
    <x v="509"/>
    <x v="5"/>
    <x v="0"/>
    <n v="28642.266292354099"/>
  </r>
  <r>
    <n v="318"/>
    <x v="17"/>
    <n v="31802"/>
    <x v="76"/>
    <n v="318021582"/>
    <x v="509"/>
    <x v="5"/>
    <x v="1"/>
    <n v="3843.5446277644301"/>
  </r>
  <r>
    <n v="318"/>
    <x v="17"/>
    <n v="31802"/>
    <x v="76"/>
    <n v="318021582"/>
    <x v="509"/>
    <x v="5"/>
    <x v="2"/>
    <n v="2634.1872209451999"/>
  </r>
  <r>
    <n v="318"/>
    <x v="17"/>
    <n v="31802"/>
    <x v="76"/>
    <n v="318021583"/>
    <x v="510"/>
    <x v="0"/>
    <x v="0"/>
    <n v="4818"/>
  </r>
  <r>
    <n v="318"/>
    <x v="17"/>
    <n v="31802"/>
    <x v="76"/>
    <n v="318021583"/>
    <x v="510"/>
    <x v="0"/>
    <x v="1"/>
    <n v="781"/>
  </r>
  <r>
    <n v="318"/>
    <x v="17"/>
    <n v="31802"/>
    <x v="76"/>
    <n v="318021583"/>
    <x v="510"/>
    <x v="0"/>
    <x v="2"/>
    <n v="551"/>
  </r>
  <r>
    <n v="318"/>
    <x v="17"/>
    <n v="31802"/>
    <x v="76"/>
    <n v="318021583"/>
    <x v="510"/>
    <x v="1"/>
    <x v="0"/>
    <n v="5710.5464626439698"/>
  </r>
  <r>
    <n v="318"/>
    <x v="17"/>
    <n v="31802"/>
    <x v="76"/>
    <n v="318021583"/>
    <x v="510"/>
    <x v="1"/>
    <x v="1"/>
    <n v="735.89585026133398"/>
  </r>
  <r>
    <n v="318"/>
    <x v="17"/>
    <n v="31802"/>
    <x v="76"/>
    <n v="318021583"/>
    <x v="510"/>
    <x v="1"/>
    <x v="2"/>
    <n v="562.77146103422899"/>
  </r>
  <r>
    <n v="318"/>
    <x v="17"/>
    <n v="31802"/>
    <x v="76"/>
    <n v="318021583"/>
    <x v="510"/>
    <x v="2"/>
    <x v="0"/>
    <n v="6393.57427535849"/>
  </r>
  <r>
    <n v="318"/>
    <x v="17"/>
    <n v="31802"/>
    <x v="76"/>
    <n v="318021583"/>
    <x v="510"/>
    <x v="2"/>
    <x v="1"/>
    <n v="804.77878688156795"/>
  </r>
  <r>
    <n v="318"/>
    <x v="17"/>
    <n v="31802"/>
    <x v="76"/>
    <n v="318021583"/>
    <x v="510"/>
    <x v="2"/>
    <x v="2"/>
    <n v="557.89600306154205"/>
  </r>
  <r>
    <n v="318"/>
    <x v="17"/>
    <n v="31802"/>
    <x v="76"/>
    <n v="318021583"/>
    <x v="510"/>
    <x v="3"/>
    <x v="0"/>
    <n v="6650.5855278440304"/>
  </r>
  <r>
    <n v="318"/>
    <x v="17"/>
    <n v="31802"/>
    <x v="76"/>
    <n v="318021583"/>
    <x v="510"/>
    <x v="3"/>
    <x v="1"/>
    <n v="844.699736995286"/>
  </r>
  <r>
    <n v="318"/>
    <x v="17"/>
    <n v="31802"/>
    <x v="76"/>
    <n v="318021583"/>
    <x v="510"/>
    <x v="3"/>
    <x v="2"/>
    <n v="553.98095810993402"/>
  </r>
  <r>
    <n v="318"/>
    <x v="17"/>
    <n v="31802"/>
    <x v="76"/>
    <n v="318021583"/>
    <x v="510"/>
    <x v="4"/>
    <x v="0"/>
    <n v="6896.8900483320804"/>
  </r>
  <r>
    <n v="318"/>
    <x v="17"/>
    <n v="31802"/>
    <x v="76"/>
    <n v="318021583"/>
    <x v="510"/>
    <x v="4"/>
    <x v="1"/>
    <n v="895.85969603418005"/>
  </r>
  <r>
    <n v="318"/>
    <x v="17"/>
    <n v="31802"/>
    <x v="76"/>
    <n v="318021583"/>
    <x v="510"/>
    <x v="4"/>
    <x v="2"/>
    <n v="581.90422652981897"/>
  </r>
  <r>
    <n v="318"/>
    <x v="17"/>
    <n v="31802"/>
    <x v="76"/>
    <n v="318021583"/>
    <x v="510"/>
    <x v="5"/>
    <x v="0"/>
    <n v="6934.1767838879796"/>
  </r>
  <r>
    <n v="318"/>
    <x v="17"/>
    <n v="31802"/>
    <x v="76"/>
    <n v="318021583"/>
    <x v="510"/>
    <x v="5"/>
    <x v="1"/>
    <n v="908.09444538205196"/>
  </r>
  <r>
    <n v="318"/>
    <x v="17"/>
    <n v="31802"/>
    <x v="76"/>
    <n v="318021583"/>
    <x v="510"/>
    <x v="5"/>
    <x v="2"/>
    <n v="600.07712896342002"/>
  </r>
  <r>
    <n v="319"/>
    <x v="18"/>
    <n v="31901"/>
    <x v="77"/>
    <n v="319011492"/>
    <x v="511"/>
    <x v="0"/>
    <x v="0"/>
    <n v="4675"/>
  </r>
  <r>
    <n v="319"/>
    <x v="18"/>
    <n v="31901"/>
    <x v="77"/>
    <n v="319011492"/>
    <x v="511"/>
    <x v="0"/>
    <x v="1"/>
    <n v="556"/>
  </r>
  <r>
    <n v="319"/>
    <x v="18"/>
    <n v="31901"/>
    <x v="77"/>
    <n v="319011492"/>
    <x v="511"/>
    <x v="0"/>
    <x v="2"/>
    <n v="467"/>
  </r>
  <r>
    <n v="319"/>
    <x v="18"/>
    <n v="31901"/>
    <x v="77"/>
    <n v="319011492"/>
    <x v="511"/>
    <x v="1"/>
    <x v="0"/>
    <n v="4844.0672481319898"/>
  </r>
  <r>
    <n v="319"/>
    <x v="18"/>
    <n v="31901"/>
    <x v="77"/>
    <n v="319011492"/>
    <x v="511"/>
    <x v="1"/>
    <x v="1"/>
    <n v="517.81090536916099"/>
  </r>
  <r>
    <n v="319"/>
    <x v="18"/>
    <n v="31901"/>
    <x v="77"/>
    <n v="319011492"/>
    <x v="511"/>
    <x v="1"/>
    <x v="2"/>
    <n v="514.56255754858796"/>
  </r>
  <r>
    <n v="319"/>
    <x v="18"/>
    <n v="31901"/>
    <x v="77"/>
    <n v="319011492"/>
    <x v="511"/>
    <x v="2"/>
    <x v="0"/>
    <n v="4961.6691784537697"/>
  </r>
  <r>
    <n v="319"/>
    <x v="18"/>
    <n v="31901"/>
    <x v="77"/>
    <n v="319011492"/>
    <x v="511"/>
    <x v="2"/>
    <x v="1"/>
    <n v="521.08456770296198"/>
  </r>
  <r>
    <n v="319"/>
    <x v="18"/>
    <n v="31901"/>
    <x v="77"/>
    <n v="319011492"/>
    <x v="511"/>
    <x v="2"/>
    <x v="2"/>
    <n v="489.78777953864102"/>
  </r>
  <r>
    <n v="319"/>
    <x v="18"/>
    <n v="31901"/>
    <x v="77"/>
    <n v="319011492"/>
    <x v="511"/>
    <x v="3"/>
    <x v="0"/>
    <n v="5060.2570490458702"/>
  </r>
  <r>
    <n v="319"/>
    <x v="18"/>
    <n v="31901"/>
    <x v="77"/>
    <n v="319011492"/>
    <x v="511"/>
    <x v="3"/>
    <x v="1"/>
    <n v="520.18332382953804"/>
  </r>
  <r>
    <n v="319"/>
    <x v="18"/>
    <n v="31901"/>
    <x v="77"/>
    <n v="319011492"/>
    <x v="511"/>
    <x v="3"/>
    <x v="2"/>
    <n v="478.83951356564597"/>
  </r>
  <r>
    <n v="319"/>
    <x v="18"/>
    <n v="31901"/>
    <x v="77"/>
    <n v="319011492"/>
    <x v="511"/>
    <x v="4"/>
    <x v="0"/>
    <n v="5142.5952266266604"/>
  </r>
  <r>
    <n v="319"/>
    <x v="18"/>
    <n v="31901"/>
    <x v="77"/>
    <n v="319011492"/>
    <x v="511"/>
    <x v="4"/>
    <x v="1"/>
    <n v="520.63739302992803"/>
  </r>
  <r>
    <n v="319"/>
    <x v="18"/>
    <n v="31901"/>
    <x v="77"/>
    <n v="319011492"/>
    <x v="511"/>
    <x v="4"/>
    <x v="2"/>
    <n v="480.64487244009803"/>
  </r>
  <r>
    <n v="319"/>
    <x v="18"/>
    <n v="31901"/>
    <x v="77"/>
    <n v="319011492"/>
    <x v="511"/>
    <x v="5"/>
    <x v="0"/>
    <n v="5215.06750149441"/>
  </r>
  <r>
    <n v="319"/>
    <x v="18"/>
    <n v="31901"/>
    <x v="77"/>
    <n v="319011492"/>
    <x v="511"/>
    <x v="5"/>
    <x v="1"/>
    <n v="516.90229517307296"/>
  </r>
  <r>
    <n v="319"/>
    <x v="18"/>
    <n v="31901"/>
    <x v="77"/>
    <n v="319011492"/>
    <x v="511"/>
    <x v="5"/>
    <x v="2"/>
    <n v="483.12739515708699"/>
  </r>
  <r>
    <n v="319"/>
    <x v="18"/>
    <n v="31901"/>
    <x v="77"/>
    <n v="319011493"/>
    <x v="512"/>
    <x v="0"/>
    <x v="0"/>
    <n v="16343"/>
  </r>
  <r>
    <n v="319"/>
    <x v="18"/>
    <n v="31901"/>
    <x v="77"/>
    <n v="319011493"/>
    <x v="512"/>
    <x v="0"/>
    <x v="1"/>
    <n v="1482"/>
  </r>
  <r>
    <n v="319"/>
    <x v="18"/>
    <n v="31901"/>
    <x v="77"/>
    <n v="319011493"/>
    <x v="512"/>
    <x v="0"/>
    <x v="2"/>
    <n v="1420"/>
  </r>
  <r>
    <n v="319"/>
    <x v="18"/>
    <n v="31901"/>
    <x v="77"/>
    <n v="319011493"/>
    <x v="512"/>
    <x v="1"/>
    <x v="0"/>
    <n v="19198.0739284792"/>
  </r>
  <r>
    <n v="319"/>
    <x v="18"/>
    <n v="31901"/>
    <x v="77"/>
    <n v="319011493"/>
    <x v="512"/>
    <x v="1"/>
    <x v="1"/>
    <n v="1411.9388655722701"/>
  </r>
  <r>
    <n v="319"/>
    <x v="18"/>
    <n v="31901"/>
    <x v="77"/>
    <n v="319011493"/>
    <x v="512"/>
    <x v="1"/>
    <x v="2"/>
    <n v="1530.6173045518599"/>
  </r>
  <r>
    <n v="319"/>
    <x v="18"/>
    <n v="31901"/>
    <x v="77"/>
    <n v="319011493"/>
    <x v="512"/>
    <x v="2"/>
    <x v="0"/>
    <n v="21017.1866709264"/>
  </r>
  <r>
    <n v="319"/>
    <x v="18"/>
    <n v="31901"/>
    <x v="77"/>
    <n v="319011493"/>
    <x v="512"/>
    <x v="2"/>
    <x v="1"/>
    <n v="1511.00230543677"/>
  </r>
  <r>
    <n v="319"/>
    <x v="18"/>
    <n v="31901"/>
    <x v="77"/>
    <n v="319011493"/>
    <x v="512"/>
    <x v="2"/>
    <x v="2"/>
    <n v="1439.13740526632"/>
  </r>
  <r>
    <n v="319"/>
    <x v="18"/>
    <n v="31901"/>
    <x v="77"/>
    <n v="319011493"/>
    <x v="512"/>
    <x v="3"/>
    <x v="0"/>
    <n v="21524.033134136"/>
  </r>
  <r>
    <n v="319"/>
    <x v="18"/>
    <n v="31901"/>
    <x v="77"/>
    <n v="319011493"/>
    <x v="512"/>
    <x v="3"/>
    <x v="1"/>
    <n v="1511.18872970605"/>
  </r>
  <r>
    <n v="319"/>
    <x v="18"/>
    <n v="31901"/>
    <x v="77"/>
    <n v="319011493"/>
    <x v="512"/>
    <x v="3"/>
    <x v="2"/>
    <n v="1399.98322332723"/>
  </r>
  <r>
    <n v="319"/>
    <x v="18"/>
    <n v="31901"/>
    <x v="77"/>
    <n v="319011493"/>
    <x v="512"/>
    <x v="4"/>
    <x v="0"/>
    <n v="22035.955698915401"/>
  </r>
  <r>
    <n v="319"/>
    <x v="18"/>
    <n v="31901"/>
    <x v="77"/>
    <n v="319011493"/>
    <x v="512"/>
    <x v="4"/>
    <x v="1"/>
    <n v="1519.55523211379"/>
  </r>
  <r>
    <n v="319"/>
    <x v="18"/>
    <n v="31901"/>
    <x v="77"/>
    <n v="319011493"/>
    <x v="512"/>
    <x v="4"/>
    <x v="2"/>
    <n v="1413.10502367095"/>
  </r>
  <r>
    <n v="319"/>
    <x v="18"/>
    <n v="31901"/>
    <x v="77"/>
    <n v="319011493"/>
    <x v="512"/>
    <x v="5"/>
    <x v="0"/>
    <n v="22326.613633207799"/>
  </r>
  <r>
    <n v="319"/>
    <x v="18"/>
    <n v="31901"/>
    <x v="77"/>
    <n v="319011493"/>
    <x v="512"/>
    <x v="5"/>
    <x v="1"/>
    <n v="1498.6517628326601"/>
  </r>
  <r>
    <n v="319"/>
    <x v="18"/>
    <n v="31901"/>
    <x v="77"/>
    <n v="319011493"/>
    <x v="512"/>
    <x v="5"/>
    <x v="2"/>
    <n v="1415.0624888862801"/>
  </r>
  <r>
    <n v="319"/>
    <x v="18"/>
    <n v="31901"/>
    <x v="77"/>
    <n v="319011494"/>
    <x v="513"/>
    <x v="0"/>
    <x v="0"/>
    <n v="4329"/>
  </r>
  <r>
    <n v="319"/>
    <x v="18"/>
    <n v="31901"/>
    <x v="77"/>
    <n v="319011494"/>
    <x v="513"/>
    <x v="0"/>
    <x v="1"/>
    <n v="564"/>
  </r>
  <r>
    <n v="319"/>
    <x v="18"/>
    <n v="31901"/>
    <x v="77"/>
    <n v="319011494"/>
    <x v="513"/>
    <x v="0"/>
    <x v="2"/>
    <n v="528"/>
  </r>
  <r>
    <n v="319"/>
    <x v="18"/>
    <n v="31901"/>
    <x v="77"/>
    <n v="319011494"/>
    <x v="513"/>
    <x v="1"/>
    <x v="0"/>
    <n v="4870.7794403830703"/>
  </r>
  <r>
    <n v="319"/>
    <x v="18"/>
    <n v="31901"/>
    <x v="77"/>
    <n v="319011494"/>
    <x v="513"/>
    <x v="1"/>
    <x v="1"/>
    <n v="600.82219713667803"/>
  </r>
  <r>
    <n v="319"/>
    <x v="18"/>
    <n v="31901"/>
    <x v="77"/>
    <n v="319011494"/>
    <x v="513"/>
    <x v="1"/>
    <x v="2"/>
    <n v="603.59552894129001"/>
  </r>
  <r>
    <n v="319"/>
    <x v="18"/>
    <n v="31901"/>
    <x v="77"/>
    <n v="319011494"/>
    <x v="513"/>
    <x v="2"/>
    <x v="0"/>
    <n v="5092.3692618673103"/>
  </r>
  <r>
    <n v="319"/>
    <x v="18"/>
    <n v="31901"/>
    <x v="77"/>
    <n v="319011494"/>
    <x v="513"/>
    <x v="2"/>
    <x v="1"/>
    <n v="632.83831338607104"/>
  </r>
  <r>
    <n v="319"/>
    <x v="18"/>
    <n v="31901"/>
    <x v="77"/>
    <n v="319011494"/>
    <x v="513"/>
    <x v="2"/>
    <x v="2"/>
    <n v="584.88754650149497"/>
  </r>
  <r>
    <n v="319"/>
    <x v="18"/>
    <n v="31901"/>
    <x v="77"/>
    <n v="319011494"/>
    <x v="513"/>
    <x v="3"/>
    <x v="0"/>
    <n v="5468.8144617703601"/>
  </r>
  <r>
    <n v="319"/>
    <x v="18"/>
    <n v="31901"/>
    <x v="77"/>
    <n v="319011494"/>
    <x v="513"/>
    <x v="3"/>
    <x v="1"/>
    <n v="665.74645692977595"/>
  </r>
  <r>
    <n v="319"/>
    <x v="18"/>
    <n v="31901"/>
    <x v="77"/>
    <n v="319011494"/>
    <x v="513"/>
    <x v="3"/>
    <x v="2"/>
    <n v="620.81521699309303"/>
  </r>
  <r>
    <n v="319"/>
    <x v="18"/>
    <n v="31901"/>
    <x v="77"/>
    <n v="319011494"/>
    <x v="513"/>
    <x v="4"/>
    <x v="0"/>
    <n v="5481.0236523030298"/>
  </r>
  <r>
    <n v="319"/>
    <x v="18"/>
    <n v="31901"/>
    <x v="77"/>
    <n v="319011494"/>
    <x v="513"/>
    <x v="4"/>
    <x v="1"/>
    <n v="657.57015573605702"/>
  </r>
  <r>
    <n v="319"/>
    <x v="18"/>
    <n v="31901"/>
    <x v="77"/>
    <n v="319011494"/>
    <x v="513"/>
    <x v="4"/>
    <x v="2"/>
    <n v="617.74154968898995"/>
  </r>
  <r>
    <n v="319"/>
    <x v="18"/>
    <n v="31901"/>
    <x v="77"/>
    <n v="319011494"/>
    <x v="513"/>
    <x v="5"/>
    <x v="0"/>
    <n v="5513.8229289431001"/>
  </r>
  <r>
    <n v="319"/>
    <x v="18"/>
    <n v="31901"/>
    <x v="77"/>
    <n v="319011494"/>
    <x v="513"/>
    <x v="5"/>
    <x v="1"/>
    <n v="650.06589131539897"/>
  </r>
  <r>
    <n v="319"/>
    <x v="18"/>
    <n v="31901"/>
    <x v="77"/>
    <n v="319011494"/>
    <x v="513"/>
    <x v="5"/>
    <x v="2"/>
    <n v="615.84836278307"/>
  </r>
  <r>
    <n v="319"/>
    <x v="18"/>
    <n v="31901"/>
    <x v="77"/>
    <n v="319011495"/>
    <x v="514"/>
    <x v="0"/>
    <x v="0"/>
    <n v="5449"/>
  </r>
  <r>
    <n v="319"/>
    <x v="18"/>
    <n v="31901"/>
    <x v="77"/>
    <n v="319011495"/>
    <x v="514"/>
    <x v="0"/>
    <x v="1"/>
    <n v="481"/>
  </r>
  <r>
    <n v="319"/>
    <x v="18"/>
    <n v="31901"/>
    <x v="77"/>
    <n v="319011495"/>
    <x v="514"/>
    <x v="0"/>
    <x v="2"/>
    <n v="379"/>
  </r>
  <r>
    <n v="319"/>
    <x v="18"/>
    <n v="31901"/>
    <x v="77"/>
    <n v="319011495"/>
    <x v="514"/>
    <x v="1"/>
    <x v="0"/>
    <n v="5753.5782852411103"/>
  </r>
  <r>
    <n v="319"/>
    <x v="18"/>
    <n v="31901"/>
    <x v="77"/>
    <n v="319011495"/>
    <x v="514"/>
    <x v="1"/>
    <x v="1"/>
    <n v="383.39838360066699"/>
  </r>
  <r>
    <n v="319"/>
    <x v="18"/>
    <n v="31901"/>
    <x v="77"/>
    <n v="319011495"/>
    <x v="514"/>
    <x v="1"/>
    <x v="2"/>
    <n v="497.21459354298702"/>
  </r>
  <r>
    <n v="319"/>
    <x v="18"/>
    <n v="31901"/>
    <x v="77"/>
    <n v="319011495"/>
    <x v="514"/>
    <x v="2"/>
    <x v="0"/>
    <n v="5820.7396992722097"/>
  </r>
  <r>
    <n v="319"/>
    <x v="18"/>
    <n v="31901"/>
    <x v="77"/>
    <n v="319011495"/>
    <x v="514"/>
    <x v="2"/>
    <x v="1"/>
    <n v="373.67967240758401"/>
  </r>
  <r>
    <n v="319"/>
    <x v="18"/>
    <n v="31901"/>
    <x v="77"/>
    <n v="319011495"/>
    <x v="514"/>
    <x v="2"/>
    <x v="2"/>
    <n v="461.219365833636"/>
  </r>
  <r>
    <n v="319"/>
    <x v="18"/>
    <n v="31901"/>
    <x v="77"/>
    <n v="319011495"/>
    <x v="514"/>
    <x v="3"/>
    <x v="0"/>
    <n v="5858.4836500469801"/>
  </r>
  <r>
    <n v="319"/>
    <x v="18"/>
    <n v="31901"/>
    <x v="77"/>
    <n v="319011495"/>
    <x v="514"/>
    <x v="3"/>
    <x v="1"/>
    <n v="363.12398262636702"/>
  </r>
  <r>
    <n v="319"/>
    <x v="18"/>
    <n v="31901"/>
    <x v="77"/>
    <n v="319011495"/>
    <x v="514"/>
    <x v="3"/>
    <x v="2"/>
    <n v="446.14639451964501"/>
  </r>
  <r>
    <n v="319"/>
    <x v="18"/>
    <n v="31901"/>
    <x v="77"/>
    <n v="319011495"/>
    <x v="514"/>
    <x v="4"/>
    <x v="0"/>
    <n v="5873.68172069294"/>
  </r>
  <r>
    <n v="319"/>
    <x v="18"/>
    <n v="31901"/>
    <x v="77"/>
    <n v="319011495"/>
    <x v="514"/>
    <x v="4"/>
    <x v="1"/>
    <n v="357.92087277185999"/>
  </r>
  <r>
    <n v="319"/>
    <x v="18"/>
    <n v="31901"/>
    <x v="77"/>
    <n v="319011495"/>
    <x v="514"/>
    <x v="4"/>
    <x v="2"/>
    <n v="443.79074226041502"/>
  </r>
  <r>
    <n v="319"/>
    <x v="18"/>
    <n v="31901"/>
    <x v="77"/>
    <n v="319011495"/>
    <x v="514"/>
    <x v="5"/>
    <x v="0"/>
    <n v="5885.0468921830297"/>
  </r>
  <r>
    <n v="319"/>
    <x v="18"/>
    <n v="31901"/>
    <x v="77"/>
    <n v="319011495"/>
    <x v="514"/>
    <x v="5"/>
    <x v="1"/>
    <n v="351.66685804664701"/>
  </r>
  <r>
    <n v="319"/>
    <x v="18"/>
    <n v="31901"/>
    <x v="77"/>
    <n v="319011495"/>
    <x v="514"/>
    <x v="5"/>
    <x v="2"/>
    <n v="442.98164598677602"/>
  </r>
  <r>
    <n v="319"/>
    <x v="18"/>
    <n v="31901"/>
    <x v="77"/>
    <n v="319011496"/>
    <x v="515"/>
    <x v="0"/>
    <x v="0"/>
    <n v="4781"/>
  </r>
  <r>
    <n v="319"/>
    <x v="18"/>
    <n v="31901"/>
    <x v="77"/>
    <n v="319011496"/>
    <x v="515"/>
    <x v="0"/>
    <x v="1"/>
    <n v="539"/>
  </r>
  <r>
    <n v="319"/>
    <x v="18"/>
    <n v="31901"/>
    <x v="77"/>
    <n v="319011496"/>
    <x v="515"/>
    <x v="0"/>
    <x v="2"/>
    <n v="528"/>
  </r>
  <r>
    <n v="319"/>
    <x v="18"/>
    <n v="31901"/>
    <x v="77"/>
    <n v="319011496"/>
    <x v="515"/>
    <x v="1"/>
    <x v="0"/>
    <n v="5004.5638113708501"/>
  </r>
  <r>
    <n v="319"/>
    <x v="18"/>
    <n v="31901"/>
    <x v="77"/>
    <n v="319011496"/>
    <x v="515"/>
    <x v="1"/>
    <x v="1"/>
    <n v="492.759803903462"/>
  </r>
  <r>
    <n v="319"/>
    <x v="18"/>
    <n v="31901"/>
    <x v="77"/>
    <n v="319011496"/>
    <x v="515"/>
    <x v="1"/>
    <x v="2"/>
    <n v="482.81995596394597"/>
  </r>
  <r>
    <n v="319"/>
    <x v="18"/>
    <n v="31901"/>
    <x v="77"/>
    <n v="319011496"/>
    <x v="515"/>
    <x v="2"/>
    <x v="0"/>
    <n v="5316.2407714504998"/>
  </r>
  <r>
    <n v="319"/>
    <x v="18"/>
    <n v="31901"/>
    <x v="77"/>
    <n v="319011496"/>
    <x v="515"/>
    <x v="2"/>
    <x v="1"/>
    <n v="524.667227091717"/>
  </r>
  <r>
    <n v="319"/>
    <x v="18"/>
    <n v="31901"/>
    <x v="77"/>
    <n v="319011496"/>
    <x v="515"/>
    <x v="2"/>
    <x v="2"/>
    <n v="461.62669015302203"/>
  </r>
  <r>
    <n v="319"/>
    <x v="18"/>
    <n v="31901"/>
    <x v="77"/>
    <n v="319011496"/>
    <x v="515"/>
    <x v="3"/>
    <x v="0"/>
    <n v="5421.6920973055303"/>
  </r>
  <r>
    <n v="319"/>
    <x v="18"/>
    <n v="31901"/>
    <x v="77"/>
    <n v="319011496"/>
    <x v="515"/>
    <x v="3"/>
    <x v="1"/>
    <n v="525.91823872375005"/>
  </r>
  <r>
    <n v="319"/>
    <x v="18"/>
    <n v="31901"/>
    <x v="77"/>
    <n v="319011496"/>
    <x v="515"/>
    <x v="3"/>
    <x v="2"/>
    <n v="455.88144824783001"/>
  </r>
  <r>
    <n v="319"/>
    <x v="18"/>
    <n v="31901"/>
    <x v="77"/>
    <n v="319011496"/>
    <x v="515"/>
    <x v="4"/>
    <x v="0"/>
    <n v="5439.0418414861897"/>
  </r>
  <r>
    <n v="319"/>
    <x v="18"/>
    <n v="31901"/>
    <x v="77"/>
    <n v="319011496"/>
    <x v="515"/>
    <x v="4"/>
    <x v="1"/>
    <n v="522.53301899513701"/>
  </r>
  <r>
    <n v="319"/>
    <x v="18"/>
    <n v="31901"/>
    <x v="77"/>
    <n v="319011496"/>
    <x v="515"/>
    <x v="4"/>
    <x v="2"/>
    <n v="452.73677618812701"/>
  </r>
  <r>
    <n v="319"/>
    <x v="18"/>
    <n v="31901"/>
    <x v="77"/>
    <n v="319011496"/>
    <x v="515"/>
    <x v="5"/>
    <x v="0"/>
    <n v="5460.7805380070804"/>
  </r>
  <r>
    <n v="319"/>
    <x v="18"/>
    <n v="31901"/>
    <x v="77"/>
    <n v="319011496"/>
    <x v="515"/>
    <x v="5"/>
    <x v="1"/>
    <n v="513.54270445615305"/>
  </r>
  <r>
    <n v="319"/>
    <x v="18"/>
    <n v="31901"/>
    <x v="77"/>
    <n v="319011496"/>
    <x v="515"/>
    <x v="5"/>
    <x v="2"/>
    <n v="451.80570059294098"/>
  </r>
  <r>
    <n v="319"/>
    <x v="18"/>
    <n v="31901"/>
    <x v="77"/>
    <n v="319011497"/>
    <x v="516"/>
    <x v="0"/>
    <x v="0"/>
    <n v="6410"/>
  </r>
  <r>
    <n v="319"/>
    <x v="18"/>
    <n v="31901"/>
    <x v="77"/>
    <n v="319011497"/>
    <x v="516"/>
    <x v="0"/>
    <x v="1"/>
    <n v="543"/>
  </r>
  <r>
    <n v="319"/>
    <x v="18"/>
    <n v="31901"/>
    <x v="77"/>
    <n v="319011497"/>
    <x v="516"/>
    <x v="0"/>
    <x v="2"/>
    <n v="544"/>
  </r>
  <r>
    <n v="319"/>
    <x v="18"/>
    <n v="31901"/>
    <x v="77"/>
    <n v="319011497"/>
    <x v="516"/>
    <x v="1"/>
    <x v="0"/>
    <n v="6966.4151625796703"/>
  </r>
  <r>
    <n v="319"/>
    <x v="18"/>
    <n v="31901"/>
    <x v="77"/>
    <n v="319011497"/>
    <x v="516"/>
    <x v="1"/>
    <x v="1"/>
    <n v="494.189085801038"/>
  </r>
  <r>
    <n v="319"/>
    <x v="18"/>
    <n v="31901"/>
    <x v="77"/>
    <n v="319011497"/>
    <x v="516"/>
    <x v="1"/>
    <x v="2"/>
    <n v="516.36076094668203"/>
  </r>
  <r>
    <n v="319"/>
    <x v="18"/>
    <n v="31901"/>
    <x v="77"/>
    <n v="319011497"/>
    <x v="516"/>
    <x v="2"/>
    <x v="0"/>
    <n v="7479.1313814724199"/>
  </r>
  <r>
    <n v="319"/>
    <x v="18"/>
    <n v="31901"/>
    <x v="77"/>
    <n v="319011497"/>
    <x v="516"/>
    <x v="2"/>
    <x v="1"/>
    <n v="514.88789847233295"/>
  </r>
  <r>
    <n v="319"/>
    <x v="18"/>
    <n v="31901"/>
    <x v="77"/>
    <n v="319011497"/>
    <x v="516"/>
    <x v="2"/>
    <x v="2"/>
    <n v="490.462729790357"/>
  </r>
  <r>
    <n v="319"/>
    <x v="18"/>
    <n v="31901"/>
    <x v="77"/>
    <n v="319011497"/>
    <x v="516"/>
    <x v="3"/>
    <x v="0"/>
    <n v="7896.4889963742498"/>
  </r>
  <r>
    <n v="319"/>
    <x v="18"/>
    <n v="31901"/>
    <x v="77"/>
    <n v="319011497"/>
    <x v="516"/>
    <x v="3"/>
    <x v="1"/>
    <n v="525.04542701239097"/>
  </r>
  <r>
    <n v="319"/>
    <x v="18"/>
    <n v="31901"/>
    <x v="77"/>
    <n v="319011497"/>
    <x v="516"/>
    <x v="3"/>
    <x v="2"/>
    <n v="489.095446817734"/>
  </r>
  <r>
    <n v="319"/>
    <x v="18"/>
    <n v="31901"/>
    <x v="77"/>
    <n v="319011497"/>
    <x v="516"/>
    <x v="4"/>
    <x v="0"/>
    <n v="7924.3260068422696"/>
  </r>
  <r>
    <n v="319"/>
    <x v="18"/>
    <n v="31901"/>
    <x v="77"/>
    <n v="319011497"/>
    <x v="516"/>
    <x v="4"/>
    <x v="1"/>
    <n v="511.00423365186998"/>
  </r>
  <r>
    <n v="319"/>
    <x v="18"/>
    <n v="31901"/>
    <x v="77"/>
    <n v="319011497"/>
    <x v="516"/>
    <x v="4"/>
    <x v="2"/>
    <n v="479.15018192300698"/>
  </r>
  <r>
    <n v="319"/>
    <x v="18"/>
    <n v="31901"/>
    <x v="77"/>
    <n v="319011497"/>
    <x v="516"/>
    <x v="5"/>
    <x v="0"/>
    <n v="7951.4524700021302"/>
  </r>
  <r>
    <n v="319"/>
    <x v="18"/>
    <n v="31901"/>
    <x v="77"/>
    <n v="319011497"/>
    <x v="516"/>
    <x v="5"/>
    <x v="1"/>
    <n v="495.46270715693902"/>
  </r>
  <r>
    <n v="319"/>
    <x v="18"/>
    <n v="31901"/>
    <x v="77"/>
    <n v="319011497"/>
    <x v="516"/>
    <x v="5"/>
    <x v="2"/>
    <n v="471.328403601074"/>
  </r>
  <r>
    <n v="319"/>
    <x v="18"/>
    <n v="31901"/>
    <x v="77"/>
    <n v="319011498"/>
    <x v="517"/>
    <x v="0"/>
    <x v="0"/>
    <n v="7836"/>
  </r>
  <r>
    <n v="319"/>
    <x v="18"/>
    <n v="31901"/>
    <x v="77"/>
    <n v="319011498"/>
    <x v="517"/>
    <x v="0"/>
    <x v="1"/>
    <n v="742"/>
  </r>
  <r>
    <n v="319"/>
    <x v="18"/>
    <n v="31901"/>
    <x v="77"/>
    <n v="319011498"/>
    <x v="517"/>
    <x v="0"/>
    <x v="2"/>
    <n v="782"/>
  </r>
  <r>
    <n v="319"/>
    <x v="18"/>
    <n v="31901"/>
    <x v="77"/>
    <n v="319011498"/>
    <x v="517"/>
    <x v="1"/>
    <x v="0"/>
    <n v="8603.8942174741005"/>
  </r>
  <r>
    <n v="319"/>
    <x v="18"/>
    <n v="31901"/>
    <x v="77"/>
    <n v="319011498"/>
    <x v="517"/>
    <x v="1"/>
    <x v="1"/>
    <n v="777.98840515910297"/>
  </r>
  <r>
    <n v="319"/>
    <x v="18"/>
    <n v="31901"/>
    <x v="77"/>
    <n v="319011498"/>
    <x v="517"/>
    <x v="1"/>
    <x v="2"/>
    <n v="789.98741201123801"/>
  </r>
  <r>
    <n v="319"/>
    <x v="18"/>
    <n v="31901"/>
    <x v="77"/>
    <n v="319011498"/>
    <x v="517"/>
    <x v="2"/>
    <x v="0"/>
    <n v="8836.5524325342303"/>
  </r>
  <r>
    <n v="319"/>
    <x v="18"/>
    <n v="31901"/>
    <x v="77"/>
    <n v="319011498"/>
    <x v="517"/>
    <x v="2"/>
    <x v="1"/>
    <n v="800.54773068560598"/>
  </r>
  <r>
    <n v="319"/>
    <x v="18"/>
    <n v="31901"/>
    <x v="77"/>
    <n v="319011498"/>
    <x v="517"/>
    <x v="2"/>
    <x v="2"/>
    <n v="746.61429526920904"/>
  </r>
  <r>
    <n v="319"/>
    <x v="18"/>
    <n v="31901"/>
    <x v="77"/>
    <n v="319011498"/>
    <x v="517"/>
    <x v="3"/>
    <x v="0"/>
    <n v="8876.1108553055292"/>
  </r>
  <r>
    <n v="319"/>
    <x v="18"/>
    <n v="31901"/>
    <x v="77"/>
    <n v="319011498"/>
    <x v="517"/>
    <x v="3"/>
    <x v="1"/>
    <n v="798.44940402882605"/>
  </r>
  <r>
    <n v="319"/>
    <x v="18"/>
    <n v="31901"/>
    <x v="77"/>
    <n v="319011498"/>
    <x v="517"/>
    <x v="3"/>
    <x v="2"/>
    <n v="731.13219974917104"/>
  </r>
  <r>
    <n v="319"/>
    <x v="18"/>
    <n v="31901"/>
    <x v="77"/>
    <n v="319011498"/>
    <x v="517"/>
    <x v="4"/>
    <x v="0"/>
    <n v="8933.7669848224195"/>
  </r>
  <r>
    <n v="319"/>
    <x v="18"/>
    <n v="31901"/>
    <x v="77"/>
    <n v="319011498"/>
    <x v="517"/>
    <x v="4"/>
    <x v="1"/>
    <n v="800.58346543161997"/>
  </r>
  <r>
    <n v="319"/>
    <x v="18"/>
    <n v="31901"/>
    <x v="77"/>
    <n v="319011498"/>
    <x v="517"/>
    <x v="4"/>
    <x v="2"/>
    <n v="734.22584605798897"/>
  </r>
  <r>
    <n v="319"/>
    <x v="18"/>
    <n v="31901"/>
    <x v="77"/>
    <n v="319011498"/>
    <x v="517"/>
    <x v="5"/>
    <x v="0"/>
    <n v="8976.3182932846594"/>
  </r>
  <r>
    <n v="319"/>
    <x v="18"/>
    <n v="31901"/>
    <x v="77"/>
    <n v="319011498"/>
    <x v="517"/>
    <x v="5"/>
    <x v="1"/>
    <n v="791.23934692784496"/>
  </r>
  <r>
    <n v="319"/>
    <x v="18"/>
    <n v="31901"/>
    <x v="77"/>
    <n v="319011498"/>
    <x v="517"/>
    <x v="5"/>
    <x v="2"/>
    <n v="735.734377993301"/>
  </r>
  <r>
    <n v="319"/>
    <x v="18"/>
    <n v="31901"/>
    <x v="77"/>
    <n v="319011499"/>
    <x v="518"/>
    <x v="0"/>
    <x v="0"/>
    <n v="9398"/>
  </r>
  <r>
    <n v="319"/>
    <x v="18"/>
    <n v="31901"/>
    <x v="77"/>
    <n v="319011499"/>
    <x v="518"/>
    <x v="0"/>
    <x v="1"/>
    <n v="724"/>
  </r>
  <r>
    <n v="319"/>
    <x v="18"/>
    <n v="31901"/>
    <x v="77"/>
    <n v="319011499"/>
    <x v="518"/>
    <x v="0"/>
    <x v="2"/>
    <n v="751"/>
  </r>
  <r>
    <n v="319"/>
    <x v="18"/>
    <n v="31901"/>
    <x v="77"/>
    <n v="319011499"/>
    <x v="518"/>
    <x v="1"/>
    <x v="0"/>
    <n v="10780.0705742053"/>
  </r>
  <r>
    <n v="319"/>
    <x v="18"/>
    <n v="31901"/>
    <x v="77"/>
    <n v="319011499"/>
    <x v="518"/>
    <x v="1"/>
    <x v="1"/>
    <n v="754.12526689988397"/>
  </r>
  <r>
    <n v="319"/>
    <x v="18"/>
    <n v="31901"/>
    <x v="77"/>
    <n v="319011499"/>
    <x v="518"/>
    <x v="1"/>
    <x v="2"/>
    <n v="809.62920553158801"/>
  </r>
  <r>
    <n v="319"/>
    <x v="18"/>
    <n v="31901"/>
    <x v="77"/>
    <n v="319011499"/>
    <x v="518"/>
    <x v="2"/>
    <x v="0"/>
    <n v="11218.0352427825"/>
  </r>
  <r>
    <n v="319"/>
    <x v="18"/>
    <n v="31901"/>
    <x v="77"/>
    <n v="319011499"/>
    <x v="518"/>
    <x v="2"/>
    <x v="1"/>
    <n v="767.22489746649001"/>
  </r>
  <r>
    <n v="319"/>
    <x v="18"/>
    <n v="31901"/>
    <x v="77"/>
    <n v="319011499"/>
    <x v="518"/>
    <x v="2"/>
    <x v="2"/>
    <n v="757.13843921445596"/>
  </r>
  <r>
    <n v="319"/>
    <x v="18"/>
    <n v="31901"/>
    <x v="77"/>
    <n v="319011499"/>
    <x v="518"/>
    <x v="3"/>
    <x v="0"/>
    <n v="11284.7812739254"/>
  </r>
  <r>
    <n v="319"/>
    <x v="18"/>
    <n v="31901"/>
    <x v="77"/>
    <n v="319011499"/>
    <x v="518"/>
    <x v="3"/>
    <x v="1"/>
    <n v="745.87208988658199"/>
  </r>
  <r>
    <n v="319"/>
    <x v="18"/>
    <n v="31901"/>
    <x v="77"/>
    <n v="319011499"/>
    <x v="518"/>
    <x v="3"/>
    <x v="2"/>
    <n v="733.54283852695301"/>
  </r>
  <r>
    <n v="319"/>
    <x v="18"/>
    <n v="31901"/>
    <x v="77"/>
    <n v="319011499"/>
    <x v="518"/>
    <x v="4"/>
    <x v="0"/>
    <n v="11307.270061385099"/>
  </r>
  <r>
    <n v="319"/>
    <x v="18"/>
    <n v="31901"/>
    <x v="77"/>
    <n v="319011499"/>
    <x v="518"/>
    <x v="4"/>
    <x v="1"/>
    <n v="736.00953753673696"/>
  </r>
  <r>
    <n v="319"/>
    <x v="18"/>
    <n v="31901"/>
    <x v="77"/>
    <n v="319011499"/>
    <x v="518"/>
    <x v="4"/>
    <x v="2"/>
    <n v="722.45770879872396"/>
  </r>
  <r>
    <n v="319"/>
    <x v="18"/>
    <n v="31901"/>
    <x v="77"/>
    <n v="319011499"/>
    <x v="518"/>
    <x v="5"/>
    <x v="0"/>
    <n v="11330.975793878801"/>
  </r>
  <r>
    <n v="319"/>
    <x v="18"/>
    <n v="31901"/>
    <x v="77"/>
    <n v="319011499"/>
    <x v="518"/>
    <x v="5"/>
    <x v="1"/>
    <n v="721.30044302545798"/>
  </r>
  <r>
    <n v="319"/>
    <x v="18"/>
    <n v="31901"/>
    <x v="77"/>
    <n v="319011499"/>
    <x v="518"/>
    <x v="5"/>
    <x v="2"/>
    <n v="714.945084924507"/>
  </r>
  <r>
    <n v="319"/>
    <x v="18"/>
    <n v="31901"/>
    <x v="77"/>
    <n v="319011500"/>
    <x v="519"/>
    <x v="0"/>
    <x v="0"/>
    <n v="6366"/>
  </r>
  <r>
    <n v="319"/>
    <x v="18"/>
    <n v="31901"/>
    <x v="77"/>
    <n v="319011500"/>
    <x v="519"/>
    <x v="0"/>
    <x v="1"/>
    <n v="598"/>
  </r>
  <r>
    <n v="319"/>
    <x v="18"/>
    <n v="31901"/>
    <x v="77"/>
    <n v="319011500"/>
    <x v="519"/>
    <x v="0"/>
    <x v="2"/>
    <n v="488"/>
  </r>
  <r>
    <n v="319"/>
    <x v="18"/>
    <n v="31901"/>
    <x v="77"/>
    <n v="319011500"/>
    <x v="519"/>
    <x v="1"/>
    <x v="0"/>
    <n v="6873.0864587880596"/>
  </r>
  <r>
    <n v="319"/>
    <x v="18"/>
    <n v="31901"/>
    <x v="77"/>
    <n v="319011500"/>
    <x v="519"/>
    <x v="1"/>
    <x v="1"/>
    <n v="511.79645614436998"/>
  </r>
  <r>
    <n v="319"/>
    <x v="18"/>
    <n v="31901"/>
    <x v="77"/>
    <n v="319011500"/>
    <x v="519"/>
    <x v="1"/>
    <x v="2"/>
    <n v="527.34924220127903"/>
  </r>
  <r>
    <n v="319"/>
    <x v="18"/>
    <n v="31901"/>
    <x v="77"/>
    <n v="319011500"/>
    <x v="519"/>
    <x v="2"/>
    <x v="0"/>
    <n v="7016.1712083202101"/>
  </r>
  <r>
    <n v="319"/>
    <x v="18"/>
    <n v="31901"/>
    <x v="77"/>
    <n v="319011500"/>
    <x v="519"/>
    <x v="2"/>
    <x v="1"/>
    <n v="505.66434267898501"/>
  </r>
  <r>
    <n v="319"/>
    <x v="18"/>
    <n v="31901"/>
    <x v="77"/>
    <n v="319011500"/>
    <x v="519"/>
    <x v="2"/>
    <x v="2"/>
    <n v="467.40393490482103"/>
  </r>
  <r>
    <n v="319"/>
    <x v="18"/>
    <n v="31901"/>
    <x v="77"/>
    <n v="319011500"/>
    <x v="519"/>
    <x v="3"/>
    <x v="0"/>
    <n v="7156.4549991821204"/>
  </r>
  <r>
    <n v="319"/>
    <x v="18"/>
    <n v="31901"/>
    <x v="77"/>
    <n v="319011500"/>
    <x v="519"/>
    <x v="3"/>
    <x v="1"/>
    <n v="492.58581350705703"/>
  </r>
  <r>
    <n v="319"/>
    <x v="18"/>
    <n v="31901"/>
    <x v="77"/>
    <n v="319011500"/>
    <x v="519"/>
    <x v="3"/>
    <x v="2"/>
    <n v="445.24853941321197"/>
  </r>
  <r>
    <n v="319"/>
    <x v="18"/>
    <n v="31901"/>
    <x v="77"/>
    <n v="319011500"/>
    <x v="519"/>
    <x v="4"/>
    <x v="0"/>
    <n v="7193.6823320595804"/>
  </r>
  <r>
    <n v="319"/>
    <x v="18"/>
    <n v="31901"/>
    <x v="77"/>
    <n v="319011500"/>
    <x v="519"/>
    <x v="4"/>
    <x v="1"/>
    <n v="479.09426169857301"/>
  </r>
  <r>
    <n v="319"/>
    <x v="18"/>
    <n v="31901"/>
    <x v="77"/>
    <n v="319011500"/>
    <x v="519"/>
    <x v="4"/>
    <x v="2"/>
    <n v="432.68397825737799"/>
  </r>
  <r>
    <n v="319"/>
    <x v="18"/>
    <n v="31901"/>
    <x v="77"/>
    <n v="319011500"/>
    <x v="519"/>
    <x v="5"/>
    <x v="0"/>
    <n v="7225.3161979942797"/>
  </r>
  <r>
    <n v="319"/>
    <x v="18"/>
    <n v="31901"/>
    <x v="77"/>
    <n v="319011500"/>
    <x v="519"/>
    <x v="5"/>
    <x v="1"/>
    <n v="462.97639248821099"/>
  </r>
  <r>
    <n v="319"/>
    <x v="18"/>
    <n v="31901"/>
    <x v="77"/>
    <n v="319011500"/>
    <x v="519"/>
    <x v="5"/>
    <x v="2"/>
    <n v="423.77820595108602"/>
  </r>
  <r>
    <n v="319"/>
    <x v="18"/>
    <n v="31901"/>
    <x v="77"/>
    <n v="319011501"/>
    <x v="520"/>
    <x v="0"/>
    <x v="0"/>
    <n v="4959"/>
  </r>
  <r>
    <n v="319"/>
    <x v="18"/>
    <n v="31901"/>
    <x v="77"/>
    <n v="319011501"/>
    <x v="520"/>
    <x v="0"/>
    <x v="1"/>
    <n v="448"/>
  </r>
  <r>
    <n v="319"/>
    <x v="18"/>
    <n v="31901"/>
    <x v="77"/>
    <n v="319011501"/>
    <x v="520"/>
    <x v="0"/>
    <x v="2"/>
    <n v="449"/>
  </r>
  <r>
    <n v="319"/>
    <x v="18"/>
    <n v="31901"/>
    <x v="77"/>
    <n v="319011501"/>
    <x v="520"/>
    <x v="1"/>
    <x v="0"/>
    <n v="5222.4210654970102"/>
  </r>
  <r>
    <n v="319"/>
    <x v="18"/>
    <n v="31901"/>
    <x v="77"/>
    <n v="319011501"/>
    <x v="520"/>
    <x v="1"/>
    <x v="1"/>
    <n v="395.58627624463202"/>
  </r>
  <r>
    <n v="319"/>
    <x v="18"/>
    <n v="31901"/>
    <x v="77"/>
    <n v="319011501"/>
    <x v="520"/>
    <x v="1"/>
    <x v="2"/>
    <n v="414.27480206729803"/>
  </r>
  <r>
    <n v="319"/>
    <x v="18"/>
    <n v="31901"/>
    <x v="77"/>
    <n v="319011501"/>
    <x v="520"/>
    <x v="2"/>
    <x v="0"/>
    <n v="5405.2523378457399"/>
  </r>
  <r>
    <n v="319"/>
    <x v="18"/>
    <n v="31901"/>
    <x v="77"/>
    <n v="319011501"/>
    <x v="520"/>
    <x v="2"/>
    <x v="1"/>
    <n v="402.13823837682997"/>
  </r>
  <r>
    <n v="319"/>
    <x v="18"/>
    <n v="31901"/>
    <x v="77"/>
    <n v="319011501"/>
    <x v="520"/>
    <x v="2"/>
    <x v="2"/>
    <n v="372.15806489533099"/>
  </r>
  <r>
    <n v="319"/>
    <x v="18"/>
    <n v="31901"/>
    <x v="77"/>
    <n v="319011501"/>
    <x v="520"/>
    <x v="3"/>
    <x v="0"/>
    <n v="5632.6993333792198"/>
  </r>
  <r>
    <n v="319"/>
    <x v="18"/>
    <n v="31901"/>
    <x v="77"/>
    <n v="319011501"/>
    <x v="520"/>
    <x v="3"/>
    <x v="1"/>
    <n v="405.07980584112897"/>
  </r>
  <r>
    <n v="319"/>
    <x v="18"/>
    <n v="31901"/>
    <x v="77"/>
    <n v="319011501"/>
    <x v="520"/>
    <x v="3"/>
    <x v="2"/>
    <n v="367.72061004127698"/>
  </r>
  <r>
    <n v="319"/>
    <x v="18"/>
    <n v="31901"/>
    <x v="77"/>
    <n v="319011501"/>
    <x v="520"/>
    <x v="4"/>
    <x v="0"/>
    <n v="5649.7380323556599"/>
  </r>
  <r>
    <n v="319"/>
    <x v="18"/>
    <n v="31901"/>
    <x v="77"/>
    <n v="319011501"/>
    <x v="520"/>
    <x v="4"/>
    <x v="1"/>
    <n v="396.84674802493902"/>
  </r>
  <r>
    <n v="319"/>
    <x v="18"/>
    <n v="31901"/>
    <x v="77"/>
    <n v="319011501"/>
    <x v="520"/>
    <x v="4"/>
    <x v="2"/>
    <n v="359.95364213505798"/>
  </r>
  <r>
    <n v="319"/>
    <x v="18"/>
    <n v="31901"/>
    <x v="77"/>
    <n v="319011501"/>
    <x v="520"/>
    <x v="5"/>
    <x v="0"/>
    <n v="5667.63291516557"/>
  </r>
  <r>
    <n v="319"/>
    <x v="18"/>
    <n v="31901"/>
    <x v="77"/>
    <n v="319011501"/>
    <x v="520"/>
    <x v="5"/>
    <x v="1"/>
    <n v="385.24519093584098"/>
  </r>
  <r>
    <n v="319"/>
    <x v="18"/>
    <n v="31901"/>
    <x v="77"/>
    <n v="319011501"/>
    <x v="520"/>
    <x v="5"/>
    <x v="2"/>
    <n v="354.58285807705403"/>
  </r>
  <r>
    <n v="319"/>
    <x v="18"/>
    <n v="31901"/>
    <x v="77"/>
    <n v="319011502"/>
    <x v="521"/>
    <x v="0"/>
    <x v="0"/>
    <n v="9222"/>
  </r>
  <r>
    <n v="319"/>
    <x v="18"/>
    <n v="31901"/>
    <x v="77"/>
    <n v="319011502"/>
    <x v="521"/>
    <x v="0"/>
    <x v="1"/>
    <n v="984"/>
  </r>
  <r>
    <n v="319"/>
    <x v="18"/>
    <n v="31901"/>
    <x v="77"/>
    <n v="319011502"/>
    <x v="521"/>
    <x v="0"/>
    <x v="2"/>
    <n v="881"/>
  </r>
  <r>
    <n v="319"/>
    <x v="18"/>
    <n v="31901"/>
    <x v="77"/>
    <n v="319011502"/>
    <x v="521"/>
    <x v="1"/>
    <x v="0"/>
    <n v="9624.1671837599006"/>
  </r>
  <r>
    <n v="319"/>
    <x v="18"/>
    <n v="31901"/>
    <x v="77"/>
    <n v="319011502"/>
    <x v="521"/>
    <x v="1"/>
    <x v="1"/>
    <n v="836.91858542007299"/>
  </r>
  <r>
    <n v="319"/>
    <x v="18"/>
    <n v="31901"/>
    <x v="77"/>
    <n v="319011502"/>
    <x v="521"/>
    <x v="1"/>
    <x v="2"/>
    <n v="878.18637729394004"/>
  </r>
  <r>
    <n v="319"/>
    <x v="18"/>
    <n v="31901"/>
    <x v="77"/>
    <n v="319011502"/>
    <x v="521"/>
    <x v="2"/>
    <x v="0"/>
    <n v="9749.4604729664497"/>
  </r>
  <r>
    <n v="319"/>
    <x v="18"/>
    <n v="31901"/>
    <x v="77"/>
    <n v="319011502"/>
    <x v="521"/>
    <x v="2"/>
    <x v="1"/>
    <n v="813.09097518379895"/>
  </r>
  <r>
    <n v="319"/>
    <x v="18"/>
    <n v="31901"/>
    <x v="77"/>
    <n v="319011502"/>
    <x v="521"/>
    <x v="2"/>
    <x v="2"/>
    <n v="775.60578870418396"/>
  </r>
  <r>
    <n v="319"/>
    <x v="18"/>
    <n v="31901"/>
    <x v="77"/>
    <n v="319011502"/>
    <x v="521"/>
    <x v="3"/>
    <x v="0"/>
    <n v="9819.1099122670494"/>
  </r>
  <r>
    <n v="319"/>
    <x v="18"/>
    <n v="31901"/>
    <x v="77"/>
    <n v="319011502"/>
    <x v="521"/>
    <x v="3"/>
    <x v="1"/>
    <n v="794.06961288782304"/>
  </r>
  <r>
    <n v="319"/>
    <x v="18"/>
    <n v="31901"/>
    <x v="77"/>
    <n v="319011502"/>
    <x v="521"/>
    <x v="3"/>
    <x v="2"/>
    <n v="729.917037549356"/>
  </r>
  <r>
    <n v="319"/>
    <x v="18"/>
    <n v="31901"/>
    <x v="77"/>
    <n v="319011502"/>
    <x v="521"/>
    <x v="4"/>
    <x v="0"/>
    <n v="9861.0445548246407"/>
  </r>
  <r>
    <n v="319"/>
    <x v="18"/>
    <n v="31901"/>
    <x v="77"/>
    <n v="319011502"/>
    <x v="521"/>
    <x v="4"/>
    <x v="1"/>
    <n v="778.35608605690095"/>
  </r>
  <r>
    <n v="319"/>
    <x v="18"/>
    <n v="31901"/>
    <x v="77"/>
    <n v="319011502"/>
    <x v="521"/>
    <x v="4"/>
    <x v="2"/>
    <n v="715.54970256667605"/>
  </r>
  <r>
    <n v="319"/>
    <x v="18"/>
    <n v="31901"/>
    <x v="77"/>
    <n v="319011502"/>
    <x v="521"/>
    <x v="5"/>
    <x v="0"/>
    <n v="9898.7870702952205"/>
  </r>
  <r>
    <n v="319"/>
    <x v="18"/>
    <n v="31901"/>
    <x v="77"/>
    <n v="319011502"/>
    <x v="521"/>
    <x v="5"/>
    <x v="1"/>
    <n v="757.54450425344601"/>
  </r>
  <r>
    <n v="319"/>
    <x v="18"/>
    <n v="31901"/>
    <x v="77"/>
    <n v="319011502"/>
    <x v="521"/>
    <x v="5"/>
    <x v="2"/>
    <n v="705.89681710098296"/>
  </r>
  <r>
    <n v="319"/>
    <x v="18"/>
    <n v="31902"/>
    <x v="78"/>
    <n v="319021503"/>
    <x v="522"/>
    <x v="0"/>
    <x v="0"/>
    <n v="5538"/>
  </r>
  <r>
    <n v="319"/>
    <x v="18"/>
    <n v="31902"/>
    <x v="78"/>
    <n v="319021503"/>
    <x v="522"/>
    <x v="0"/>
    <x v="1"/>
    <n v="478"/>
  </r>
  <r>
    <n v="319"/>
    <x v="18"/>
    <n v="31902"/>
    <x v="78"/>
    <n v="319021503"/>
    <x v="522"/>
    <x v="0"/>
    <x v="2"/>
    <n v="432"/>
  </r>
  <r>
    <n v="319"/>
    <x v="18"/>
    <n v="31902"/>
    <x v="78"/>
    <n v="319021503"/>
    <x v="522"/>
    <x v="1"/>
    <x v="0"/>
    <n v="5843.3599127547895"/>
  </r>
  <r>
    <n v="319"/>
    <x v="18"/>
    <n v="31902"/>
    <x v="78"/>
    <n v="319021503"/>
    <x v="522"/>
    <x v="1"/>
    <x v="1"/>
    <n v="473.68220827091102"/>
  </r>
  <r>
    <n v="319"/>
    <x v="18"/>
    <n v="31902"/>
    <x v="78"/>
    <n v="319021503"/>
    <x v="522"/>
    <x v="1"/>
    <x v="2"/>
    <n v="435.68115995575101"/>
  </r>
  <r>
    <n v="319"/>
    <x v="18"/>
    <n v="31902"/>
    <x v="78"/>
    <n v="319021503"/>
    <x v="522"/>
    <x v="2"/>
    <x v="0"/>
    <n v="5830.8580018611301"/>
  </r>
  <r>
    <n v="319"/>
    <x v="18"/>
    <n v="31902"/>
    <x v="78"/>
    <n v="319021503"/>
    <x v="522"/>
    <x v="2"/>
    <x v="1"/>
    <n v="481.21894005236902"/>
  </r>
  <r>
    <n v="319"/>
    <x v="18"/>
    <n v="31902"/>
    <x v="78"/>
    <n v="319021503"/>
    <x v="522"/>
    <x v="2"/>
    <x v="2"/>
    <n v="406.59039369542302"/>
  </r>
  <r>
    <n v="319"/>
    <x v="18"/>
    <n v="31902"/>
    <x v="78"/>
    <n v="319021503"/>
    <x v="522"/>
    <x v="3"/>
    <x v="0"/>
    <n v="5810.7538475561196"/>
  </r>
  <r>
    <n v="319"/>
    <x v="18"/>
    <n v="31902"/>
    <x v="78"/>
    <n v="319021503"/>
    <x v="522"/>
    <x v="3"/>
    <x v="1"/>
    <n v="472.37774995934302"/>
  </r>
  <r>
    <n v="319"/>
    <x v="18"/>
    <n v="31902"/>
    <x v="78"/>
    <n v="319021503"/>
    <x v="522"/>
    <x v="3"/>
    <x v="2"/>
    <n v="402.90234917649502"/>
  </r>
  <r>
    <n v="319"/>
    <x v="18"/>
    <n v="31902"/>
    <x v="78"/>
    <n v="319021503"/>
    <x v="522"/>
    <x v="4"/>
    <x v="0"/>
    <n v="5789.7092850285899"/>
  </r>
  <r>
    <n v="319"/>
    <x v="18"/>
    <n v="31902"/>
    <x v="78"/>
    <n v="319021503"/>
    <x v="522"/>
    <x v="4"/>
    <x v="1"/>
    <n v="463.83819081339402"/>
  </r>
  <r>
    <n v="319"/>
    <x v="18"/>
    <n v="31902"/>
    <x v="78"/>
    <n v="319021503"/>
    <x v="522"/>
    <x v="4"/>
    <x v="2"/>
    <n v="397.90283956333701"/>
  </r>
  <r>
    <n v="319"/>
    <x v="18"/>
    <n v="31902"/>
    <x v="78"/>
    <n v="319021503"/>
    <x v="522"/>
    <x v="5"/>
    <x v="0"/>
    <n v="5779.6744736518203"/>
  </r>
  <r>
    <n v="319"/>
    <x v="18"/>
    <n v="31902"/>
    <x v="78"/>
    <n v="319021503"/>
    <x v="522"/>
    <x v="5"/>
    <x v="1"/>
    <n v="449.43500335077698"/>
  </r>
  <r>
    <n v="319"/>
    <x v="18"/>
    <n v="31902"/>
    <x v="78"/>
    <n v="319021503"/>
    <x v="522"/>
    <x v="5"/>
    <x v="2"/>
    <n v="391.954118174634"/>
  </r>
  <r>
    <n v="319"/>
    <x v="18"/>
    <n v="31902"/>
    <x v="78"/>
    <n v="319021504"/>
    <x v="523"/>
    <x v="0"/>
    <x v="0"/>
    <n v="4670"/>
  </r>
  <r>
    <n v="319"/>
    <x v="18"/>
    <n v="31902"/>
    <x v="78"/>
    <n v="319021504"/>
    <x v="523"/>
    <x v="0"/>
    <x v="1"/>
    <n v="379"/>
  </r>
  <r>
    <n v="319"/>
    <x v="18"/>
    <n v="31902"/>
    <x v="78"/>
    <n v="319021504"/>
    <x v="523"/>
    <x v="0"/>
    <x v="2"/>
    <n v="387"/>
  </r>
  <r>
    <n v="319"/>
    <x v="18"/>
    <n v="31902"/>
    <x v="78"/>
    <n v="319021504"/>
    <x v="523"/>
    <x v="1"/>
    <x v="0"/>
    <n v="5234.8368538077902"/>
  </r>
  <r>
    <n v="319"/>
    <x v="18"/>
    <n v="31902"/>
    <x v="78"/>
    <n v="319021504"/>
    <x v="523"/>
    <x v="1"/>
    <x v="1"/>
    <n v="348.32692771348201"/>
  </r>
  <r>
    <n v="319"/>
    <x v="18"/>
    <n v="31902"/>
    <x v="78"/>
    <n v="319021504"/>
    <x v="523"/>
    <x v="1"/>
    <x v="2"/>
    <n v="368.038383607311"/>
  </r>
  <r>
    <n v="319"/>
    <x v="18"/>
    <n v="31902"/>
    <x v="78"/>
    <n v="319021504"/>
    <x v="523"/>
    <x v="2"/>
    <x v="0"/>
    <n v="5306.7282181178398"/>
  </r>
  <r>
    <n v="319"/>
    <x v="18"/>
    <n v="31902"/>
    <x v="78"/>
    <n v="319021504"/>
    <x v="523"/>
    <x v="2"/>
    <x v="1"/>
    <n v="344.50827386513998"/>
  </r>
  <r>
    <n v="319"/>
    <x v="18"/>
    <n v="31902"/>
    <x v="78"/>
    <n v="319021504"/>
    <x v="523"/>
    <x v="2"/>
    <x v="2"/>
    <n v="314.05259916770399"/>
  </r>
  <r>
    <n v="319"/>
    <x v="18"/>
    <n v="31902"/>
    <x v="78"/>
    <n v="319021504"/>
    <x v="523"/>
    <x v="3"/>
    <x v="0"/>
    <n v="5344.7502910703097"/>
  </r>
  <r>
    <n v="319"/>
    <x v="18"/>
    <n v="31902"/>
    <x v="78"/>
    <n v="319021504"/>
    <x v="523"/>
    <x v="3"/>
    <x v="1"/>
    <n v="337.36444245337901"/>
  </r>
  <r>
    <n v="319"/>
    <x v="18"/>
    <n v="31902"/>
    <x v="78"/>
    <n v="319021504"/>
    <x v="523"/>
    <x v="3"/>
    <x v="2"/>
    <n v="298.14308909033201"/>
  </r>
  <r>
    <n v="319"/>
    <x v="18"/>
    <n v="31902"/>
    <x v="78"/>
    <n v="319021504"/>
    <x v="523"/>
    <x v="4"/>
    <x v="0"/>
    <n v="5403.7978685824401"/>
  </r>
  <r>
    <n v="319"/>
    <x v="18"/>
    <n v="31902"/>
    <x v="78"/>
    <n v="319021504"/>
    <x v="523"/>
    <x v="4"/>
    <x v="1"/>
    <n v="334.48149731652597"/>
  </r>
  <r>
    <n v="319"/>
    <x v="18"/>
    <n v="31902"/>
    <x v="78"/>
    <n v="319021504"/>
    <x v="523"/>
    <x v="4"/>
    <x v="2"/>
    <n v="295.12899110550597"/>
  </r>
  <r>
    <n v="319"/>
    <x v="18"/>
    <n v="31902"/>
    <x v="78"/>
    <n v="319021504"/>
    <x v="523"/>
    <x v="5"/>
    <x v="0"/>
    <n v="5445.2455349170496"/>
  </r>
  <r>
    <n v="319"/>
    <x v="18"/>
    <n v="31902"/>
    <x v="78"/>
    <n v="319021504"/>
    <x v="523"/>
    <x v="5"/>
    <x v="1"/>
    <n v="326.390114138179"/>
  </r>
  <r>
    <n v="319"/>
    <x v="18"/>
    <n v="31902"/>
    <x v="78"/>
    <n v="319021504"/>
    <x v="523"/>
    <x v="5"/>
    <x v="2"/>
    <n v="291.03050340157"/>
  </r>
  <r>
    <n v="319"/>
    <x v="18"/>
    <n v="31902"/>
    <x v="78"/>
    <n v="319021505"/>
    <x v="524"/>
    <x v="0"/>
    <x v="0"/>
    <n v="8784"/>
  </r>
  <r>
    <n v="319"/>
    <x v="18"/>
    <n v="31902"/>
    <x v="78"/>
    <n v="319021505"/>
    <x v="524"/>
    <x v="0"/>
    <x v="1"/>
    <n v="997"/>
  </r>
  <r>
    <n v="319"/>
    <x v="18"/>
    <n v="31902"/>
    <x v="78"/>
    <n v="319021505"/>
    <x v="524"/>
    <x v="0"/>
    <x v="2"/>
    <n v="878"/>
  </r>
  <r>
    <n v="319"/>
    <x v="18"/>
    <n v="31902"/>
    <x v="78"/>
    <n v="319021505"/>
    <x v="524"/>
    <x v="1"/>
    <x v="0"/>
    <n v="9280.2292206334805"/>
  </r>
  <r>
    <n v="319"/>
    <x v="18"/>
    <n v="31902"/>
    <x v="78"/>
    <n v="319021505"/>
    <x v="524"/>
    <x v="1"/>
    <x v="1"/>
    <n v="919.93869417984001"/>
  </r>
  <r>
    <n v="319"/>
    <x v="18"/>
    <n v="31902"/>
    <x v="78"/>
    <n v="319021505"/>
    <x v="524"/>
    <x v="1"/>
    <x v="2"/>
    <n v="900.13003645287802"/>
  </r>
  <r>
    <n v="319"/>
    <x v="18"/>
    <n v="31902"/>
    <x v="78"/>
    <n v="319021505"/>
    <x v="524"/>
    <x v="2"/>
    <x v="0"/>
    <n v="9467.5927098391403"/>
  </r>
  <r>
    <n v="319"/>
    <x v="18"/>
    <n v="31902"/>
    <x v="78"/>
    <n v="319021505"/>
    <x v="524"/>
    <x v="2"/>
    <x v="1"/>
    <n v="922.45284367815896"/>
  </r>
  <r>
    <n v="319"/>
    <x v="18"/>
    <n v="31902"/>
    <x v="78"/>
    <n v="319021505"/>
    <x v="524"/>
    <x v="2"/>
    <x v="2"/>
    <n v="840.19201907463298"/>
  </r>
  <r>
    <n v="319"/>
    <x v="18"/>
    <n v="31902"/>
    <x v="78"/>
    <n v="319021505"/>
    <x v="524"/>
    <x v="3"/>
    <x v="0"/>
    <n v="9619.2051073658695"/>
  </r>
  <r>
    <n v="319"/>
    <x v="18"/>
    <n v="31902"/>
    <x v="78"/>
    <n v="319021505"/>
    <x v="524"/>
    <x v="3"/>
    <x v="1"/>
    <n v="913.97379491792401"/>
  </r>
  <r>
    <n v="319"/>
    <x v="18"/>
    <n v="31902"/>
    <x v="78"/>
    <n v="319021505"/>
    <x v="524"/>
    <x v="3"/>
    <x v="2"/>
    <n v="821.57056249198502"/>
  </r>
  <r>
    <n v="319"/>
    <x v="18"/>
    <n v="31902"/>
    <x v="78"/>
    <n v="319021505"/>
    <x v="524"/>
    <x v="4"/>
    <x v="0"/>
    <n v="9750.2302946517993"/>
  </r>
  <r>
    <n v="319"/>
    <x v="18"/>
    <n v="31902"/>
    <x v="78"/>
    <n v="319021505"/>
    <x v="524"/>
    <x v="4"/>
    <x v="1"/>
    <n v="912.15482109279606"/>
  </r>
  <r>
    <n v="319"/>
    <x v="18"/>
    <n v="31902"/>
    <x v="78"/>
    <n v="319021505"/>
    <x v="524"/>
    <x v="4"/>
    <x v="2"/>
    <n v="824.31734297391199"/>
  </r>
  <r>
    <n v="319"/>
    <x v="18"/>
    <n v="31902"/>
    <x v="78"/>
    <n v="319021505"/>
    <x v="524"/>
    <x v="5"/>
    <x v="0"/>
    <n v="9871.4769558218904"/>
  </r>
  <r>
    <n v="319"/>
    <x v="18"/>
    <n v="31902"/>
    <x v="78"/>
    <n v="319021505"/>
    <x v="524"/>
    <x v="5"/>
    <x v="1"/>
    <n v="903.15969673742597"/>
  </r>
  <r>
    <n v="319"/>
    <x v="18"/>
    <n v="31902"/>
    <x v="78"/>
    <n v="319021505"/>
    <x v="524"/>
    <x v="5"/>
    <x v="2"/>
    <n v="828.00558925955897"/>
  </r>
  <r>
    <n v="319"/>
    <x v="18"/>
    <n v="31902"/>
    <x v="78"/>
    <n v="319021506"/>
    <x v="525"/>
    <x v="0"/>
    <x v="0"/>
    <n v="7941"/>
  </r>
  <r>
    <n v="319"/>
    <x v="18"/>
    <n v="31902"/>
    <x v="78"/>
    <n v="319021506"/>
    <x v="525"/>
    <x v="0"/>
    <x v="1"/>
    <n v="932"/>
  </r>
  <r>
    <n v="319"/>
    <x v="18"/>
    <n v="31902"/>
    <x v="78"/>
    <n v="319021506"/>
    <x v="525"/>
    <x v="0"/>
    <x v="2"/>
    <n v="742"/>
  </r>
  <r>
    <n v="319"/>
    <x v="18"/>
    <n v="31902"/>
    <x v="78"/>
    <n v="319021506"/>
    <x v="525"/>
    <x v="1"/>
    <x v="0"/>
    <n v="8556.9786748348506"/>
  </r>
  <r>
    <n v="319"/>
    <x v="18"/>
    <n v="31902"/>
    <x v="78"/>
    <n v="319021506"/>
    <x v="525"/>
    <x v="1"/>
    <x v="1"/>
    <n v="770.22682868572895"/>
  </r>
  <r>
    <n v="319"/>
    <x v="18"/>
    <n v="31902"/>
    <x v="78"/>
    <n v="319021506"/>
    <x v="525"/>
    <x v="1"/>
    <x v="2"/>
    <n v="798.150230181197"/>
  </r>
  <r>
    <n v="319"/>
    <x v="18"/>
    <n v="31902"/>
    <x v="78"/>
    <n v="319021506"/>
    <x v="525"/>
    <x v="2"/>
    <x v="0"/>
    <n v="8772.3916329662807"/>
  </r>
  <r>
    <n v="319"/>
    <x v="18"/>
    <n v="31902"/>
    <x v="78"/>
    <n v="319021506"/>
    <x v="525"/>
    <x v="2"/>
    <x v="1"/>
    <n v="739.98562653285899"/>
  </r>
  <r>
    <n v="319"/>
    <x v="18"/>
    <n v="31902"/>
    <x v="78"/>
    <n v="319021506"/>
    <x v="525"/>
    <x v="2"/>
    <x v="2"/>
    <n v="691.90105912424997"/>
  </r>
  <r>
    <n v="319"/>
    <x v="18"/>
    <n v="31902"/>
    <x v="78"/>
    <n v="319021506"/>
    <x v="525"/>
    <x v="3"/>
    <x v="0"/>
    <n v="8886.4598419387203"/>
  </r>
  <r>
    <n v="319"/>
    <x v="18"/>
    <n v="31902"/>
    <x v="78"/>
    <n v="319021506"/>
    <x v="525"/>
    <x v="3"/>
    <x v="1"/>
    <n v="717.67221525400703"/>
  </r>
  <r>
    <n v="319"/>
    <x v="18"/>
    <n v="31902"/>
    <x v="78"/>
    <n v="319021506"/>
    <x v="525"/>
    <x v="3"/>
    <x v="2"/>
    <n v="639.60386082528305"/>
  </r>
  <r>
    <n v="319"/>
    <x v="18"/>
    <n v="31902"/>
    <x v="78"/>
    <n v="319021506"/>
    <x v="525"/>
    <x v="4"/>
    <x v="0"/>
    <n v="8930.6840662621398"/>
  </r>
  <r>
    <n v="319"/>
    <x v="18"/>
    <n v="31902"/>
    <x v="78"/>
    <n v="319021506"/>
    <x v="525"/>
    <x v="4"/>
    <x v="1"/>
    <n v="698.58605910941606"/>
  </r>
  <r>
    <n v="319"/>
    <x v="18"/>
    <n v="31902"/>
    <x v="78"/>
    <n v="319021506"/>
    <x v="525"/>
    <x v="4"/>
    <x v="2"/>
    <n v="626.89807113232405"/>
  </r>
  <r>
    <n v="319"/>
    <x v="18"/>
    <n v="31902"/>
    <x v="78"/>
    <n v="319021506"/>
    <x v="525"/>
    <x v="5"/>
    <x v="0"/>
    <n v="8975.3339190496608"/>
  </r>
  <r>
    <n v="319"/>
    <x v="18"/>
    <n v="31902"/>
    <x v="78"/>
    <n v="319021506"/>
    <x v="525"/>
    <x v="5"/>
    <x v="1"/>
    <n v="675.88207157361398"/>
  </r>
  <r>
    <n v="319"/>
    <x v="18"/>
    <n v="31902"/>
    <x v="78"/>
    <n v="319021506"/>
    <x v="525"/>
    <x v="5"/>
    <x v="2"/>
    <n v="611.76510477736201"/>
  </r>
  <r>
    <n v="319"/>
    <x v="18"/>
    <n v="31902"/>
    <x v="78"/>
    <n v="319021507"/>
    <x v="526"/>
    <x v="0"/>
    <x v="0"/>
    <n v="3431"/>
  </r>
  <r>
    <n v="319"/>
    <x v="18"/>
    <n v="31902"/>
    <x v="78"/>
    <n v="319021507"/>
    <x v="526"/>
    <x v="0"/>
    <x v="1"/>
    <n v="389"/>
  </r>
  <r>
    <n v="319"/>
    <x v="18"/>
    <n v="31902"/>
    <x v="78"/>
    <n v="319021507"/>
    <x v="526"/>
    <x v="0"/>
    <x v="2"/>
    <n v="359"/>
  </r>
  <r>
    <n v="319"/>
    <x v="18"/>
    <n v="31902"/>
    <x v="78"/>
    <n v="319021507"/>
    <x v="526"/>
    <x v="1"/>
    <x v="0"/>
    <n v="3790.5570126273101"/>
  </r>
  <r>
    <n v="319"/>
    <x v="18"/>
    <n v="31902"/>
    <x v="78"/>
    <n v="319021507"/>
    <x v="526"/>
    <x v="1"/>
    <x v="1"/>
    <n v="359.58000597924803"/>
  </r>
  <r>
    <n v="319"/>
    <x v="18"/>
    <n v="31902"/>
    <x v="78"/>
    <n v="319021507"/>
    <x v="526"/>
    <x v="1"/>
    <x v="2"/>
    <n v="377.95656595643601"/>
  </r>
  <r>
    <n v="319"/>
    <x v="18"/>
    <n v="31902"/>
    <x v="78"/>
    <n v="319021507"/>
    <x v="526"/>
    <x v="2"/>
    <x v="0"/>
    <n v="3880.95156627703"/>
  </r>
  <r>
    <n v="319"/>
    <x v="18"/>
    <n v="31902"/>
    <x v="78"/>
    <n v="319021507"/>
    <x v="526"/>
    <x v="2"/>
    <x v="1"/>
    <n v="361.20950947704699"/>
  </r>
  <r>
    <n v="319"/>
    <x v="18"/>
    <n v="31902"/>
    <x v="78"/>
    <n v="319021507"/>
    <x v="526"/>
    <x v="2"/>
    <x v="2"/>
    <n v="335.169153581974"/>
  </r>
  <r>
    <n v="319"/>
    <x v="18"/>
    <n v="31902"/>
    <x v="78"/>
    <n v="319021507"/>
    <x v="526"/>
    <x v="3"/>
    <x v="0"/>
    <n v="3942.36395055817"/>
  </r>
  <r>
    <n v="319"/>
    <x v="18"/>
    <n v="31902"/>
    <x v="78"/>
    <n v="319021507"/>
    <x v="526"/>
    <x v="3"/>
    <x v="1"/>
    <n v="356.23263459921799"/>
  </r>
  <r>
    <n v="319"/>
    <x v="18"/>
    <n v="31902"/>
    <x v="78"/>
    <n v="319021507"/>
    <x v="526"/>
    <x v="3"/>
    <x v="2"/>
    <n v="325.042892531159"/>
  </r>
  <r>
    <n v="319"/>
    <x v="18"/>
    <n v="31902"/>
    <x v="78"/>
    <n v="319021507"/>
    <x v="526"/>
    <x v="4"/>
    <x v="0"/>
    <n v="3952.5319246714198"/>
  </r>
  <r>
    <n v="319"/>
    <x v="18"/>
    <n v="31902"/>
    <x v="78"/>
    <n v="319021507"/>
    <x v="526"/>
    <x v="4"/>
    <x v="1"/>
    <n v="351.39339066049001"/>
  </r>
  <r>
    <n v="319"/>
    <x v="18"/>
    <n v="31902"/>
    <x v="78"/>
    <n v="319021507"/>
    <x v="526"/>
    <x v="4"/>
    <x v="2"/>
    <n v="319.71416235663702"/>
  </r>
  <r>
    <n v="319"/>
    <x v="18"/>
    <n v="31902"/>
    <x v="78"/>
    <n v="319021507"/>
    <x v="526"/>
    <x v="5"/>
    <x v="0"/>
    <n v="3963.60225329383"/>
  </r>
  <r>
    <n v="319"/>
    <x v="18"/>
    <n v="31902"/>
    <x v="78"/>
    <n v="319021507"/>
    <x v="526"/>
    <x v="5"/>
    <x v="1"/>
    <n v="343.99539274787497"/>
  </r>
  <r>
    <n v="319"/>
    <x v="18"/>
    <n v="31902"/>
    <x v="78"/>
    <n v="319021507"/>
    <x v="526"/>
    <x v="5"/>
    <x v="2"/>
    <n v="316.04183164684599"/>
  </r>
  <r>
    <n v="319"/>
    <x v="18"/>
    <n v="31902"/>
    <x v="78"/>
    <n v="319021508"/>
    <x v="527"/>
    <x v="0"/>
    <x v="0"/>
    <n v="3123"/>
  </r>
  <r>
    <n v="319"/>
    <x v="18"/>
    <n v="31902"/>
    <x v="78"/>
    <n v="319021508"/>
    <x v="527"/>
    <x v="0"/>
    <x v="1"/>
    <n v="291"/>
  </r>
  <r>
    <n v="319"/>
    <x v="18"/>
    <n v="31902"/>
    <x v="78"/>
    <n v="319021508"/>
    <x v="527"/>
    <x v="0"/>
    <x v="2"/>
    <n v="280"/>
  </r>
  <r>
    <n v="319"/>
    <x v="18"/>
    <n v="31902"/>
    <x v="78"/>
    <n v="319021508"/>
    <x v="527"/>
    <x v="1"/>
    <x v="0"/>
    <n v="3332.2675361645702"/>
  </r>
  <r>
    <n v="319"/>
    <x v="18"/>
    <n v="31902"/>
    <x v="78"/>
    <n v="319021508"/>
    <x v="527"/>
    <x v="1"/>
    <x v="1"/>
    <n v="268.94552646936398"/>
  </r>
  <r>
    <n v="319"/>
    <x v="18"/>
    <n v="31902"/>
    <x v="78"/>
    <n v="319021508"/>
    <x v="527"/>
    <x v="1"/>
    <x v="2"/>
    <n v="267.78554839398998"/>
  </r>
  <r>
    <n v="319"/>
    <x v="18"/>
    <n v="31902"/>
    <x v="78"/>
    <n v="319021508"/>
    <x v="527"/>
    <x v="2"/>
    <x v="0"/>
    <n v="3353.3402746762599"/>
  </r>
  <r>
    <n v="319"/>
    <x v="18"/>
    <n v="31902"/>
    <x v="78"/>
    <n v="319021508"/>
    <x v="527"/>
    <x v="2"/>
    <x v="1"/>
    <n v="268.20500489625198"/>
  </r>
  <r>
    <n v="319"/>
    <x v="18"/>
    <n v="31902"/>
    <x v="78"/>
    <n v="319021508"/>
    <x v="527"/>
    <x v="2"/>
    <x v="2"/>
    <n v="231.57721006388701"/>
  </r>
  <r>
    <n v="319"/>
    <x v="18"/>
    <n v="31902"/>
    <x v="78"/>
    <n v="319021508"/>
    <x v="527"/>
    <x v="3"/>
    <x v="0"/>
    <n v="3358.7942426476302"/>
  </r>
  <r>
    <n v="319"/>
    <x v="18"/>
    <n v="31902"/>
    <x v="78"/>
    <n v="319021508"/>
    <x v="527"/>
    <x v="3"/>
    <x v="1"/>
    <n v="256.90333865574399"/>
  </r>
  <r>
    <n v="319"/>
    <x v="18"/>
    <n v="31902"/>
    <x v="78"/>
    <n v="319021508"/>
    <x v="527"/>
    <x v="3"/>
    <x v="2"/>
    <n v="222.211951000743"/>
  </r>
  <r>
    <n v="319"/>
    <x v="18"/>
    <n v="31902"/>
    <x v="78"/>
    <n v="319021508"/>
    <x v="527"/>
    <x v="4"/>
    <x v="0"/>
    <n v="3359.8292048835701"/>
  </r>
  <r>
    <n v="319"/>
    <x v="18"/>
    <n v="31902"/>
    <x v="78"/>
    <n v="319021508"/>
    <x v="527"/>
    <x v="4"/>
    <x v="1"/>
    <n v="247.00178553245399"/>
  </r>
  <r>
    <n v="319"/>
    <x v="18"/>
    <n v="31902"/>
    <x v="78"/>
    <n v="319021508"/>
    <x v="527"/>
    <x v="4"/>
    <x v="2"/>
    <n v="214.95642510465399"/>
  </r>
  <r>
    <n v="319"/>
    <x v="18"/>
    <n v="31902"/>
    <x v="78"/>
    <n v="319021508"/>
    <x v="527"/>
    <x v="5"/>
    <x v="0"/>
    <n v="3363.1020612002799"/>
  </r>
  <r>
    <n v="319"/>
    <x v="18"/>
    <n v="31902"/>
    <x v="78"/>
    <n v="319021508"/>
    <x v="527"/>
    <x v="5"/>
    <x v="1"/>
    <n v="237.22547868605099"/>
  </r>
  <r>
    <n v="319"/>
    <x v="18"/>
    <n v="31902"/>
    <x v="78"/>
    <n v="319021508"/>
    <x v="527"/>
    <x v="5"/>
    <x v="2"/>
    <n v="207.29426508517"/>
  </r>
  <r>
    <n v="319"/>
    <x v="18"/>
    <n v="31902"/>
    <x v="78"/>
    <n v="319021509"/>
    <x v="528"/>
    <x v="0"/>
    <x v="0"/>
    <n v="8665"/>
  </r>
  <r>
    <n v="319"/>
    <x v="18"/>
    <n v="31902"/>
    <x v="78"/>
    <n v="319021509"/>
    <x v="528"/>
    <x v="0"/>
    <x v="1"/>
    <n v="710"/>
  </r>
  <r>
    <n v="319"/>
    <x v="18"/>
    <n v="31902"/>
    <x v="78"/>
    <n v="319021509"/>
    <x v="528"/>
    <x v="0"/>
    <x v="2"/>
    <n v="715"/>
  </r>
  <r>
    <n v="319"/>
    <x v="18"/>
    <n v="31902"/>
    <x v="78"/>
    <n v="319021509"/>
    <x v="528"/>
    <x v="1"/>
    <x v="0"/>
    <n v="9701.0767170604795"/>
  </r>
  <r>
    <n v="319"/>
    <x v="18"/>
    <n v="31902"/>
    <x v="78"/>
    <n v="319021509"/>
    <x v="528"/>
    <x v="1"/>
    <x v="1"/>
    <n v="657.21168087392698"/>
  </r>
  <r>
    <n v="319"/>
    <x v="18"/>
    <n v="31902"/>
    <x v="78"/>
    <n v="319021509"/>
    <x v="528"/>
    <x v="1"/>
    <x v="2"/>
    <n v="667.13092832529503"/>
  </r>
  <r>
    <n v="319"/>
    <x v="18"/>
    <n v="31902"/>
    <x v="78"/>
    <n v="319021509"/>
    <x v="528"/>
    <x v="2"/>
    <x v="0"/>
    <n v="10098.502125270001"/>
  </r>
  <r>
    <n v="319"/>
    <x v="18"/>
    <n v="31902"/>
    <x v="78"/>
    <n v="319021509"/>
    <x v="528"/>
    <x v="2"/>
    <x v="1"/>
    <n v="673.67158806903899"/>
  </r>
  <r>
    <n v="319"/>
    <x v="18"/>
    <n v="31902"/>
    <x v="78"/>
    <n v="319021509"/>
    <x v="528"/>
    <x v="2"/>
    <x v="2"/>
    <n v="575.93207310387595"/>
  </r>
  <r>
    <n v="319"/>
    <x v="18"/>
    <n v="31902"/>
    <x v="78"/>
    <n v="319021509"/>
    <x v="528"/>
    <x v="3"/>
    <x v="0"/>
    <n v="10393.713845191"/>
  </r>
  <r>
    <n v="319"/>
    <x v="18"/>
    <n v="31902"/>
    <x v="78"/>
    <n v="319021509"/>
    <x v="528"/>
    <x v="3"/>
    <x v="1"/>
    <n v="675.25836520757503"/>
  </r>
  <r>
    <n v="319"/>
    <x v="18"/>
    <n v="31902"/>
    <x v="78"/>
    <n v="319021509"/>
    <x v="528"/>
    <x v="3"/>
    <x v="2"/>
    <n v="559.168421635046"/>
  </r>
  <r>
    <n v="319"/>
    <x v="18"/>
    <n v="31902"/>
    <x v="78"/>
    <n v="319021509"/>
    <x v="528"/>
    <x v="4"/>
    <x v="0"/>
    <n v="10462.2794867133"/>
  </r>
  <r>
    <n v="319"/>
    <x v="18"/>
    <n v="31902"/>
    <x v="78"/>
    <n v="319021509"/>
    <x v="528"/>
    <x v="4"/>
    <x v="1"/>
    <n v="665.86912908386898"/>
  </r>
  <r>
    <n v="319"/>
    <x v="18"/>
    <n v="31902"/>
    <x v="78"/>
    <n v="319021509"/>
    <x v="528"/>
    <x v="4"/>
    <x v="2"/>
    <n v="550.921018733403"/>
  </r>
  <r>
    <n v="319"/>
    <x v="18"/>
    <n v="31902"/>
    <x v="78"/>
    <n v="319021509"/>
    <x v="528"/>
    <x v="5"/>
    <x v="0"/>
    <n v="10513.8041558718"/>
  </r>
  <r>
    <n v="319"/>
    <x v="18"/>
    <n v="31902"/>
    <x v="78"/>
    <n v="319021509"/>
    <x v="528"/>
    <x v="5"/>
    <x v="1"/>
    <n v="650.24215218152403"/>
  </r>
  <r>
    <n v="319"/>
    <x v="18"/>
    <n v="31902"/>
    <x v="78"/>
    <n v="319021509"/>
    <x v="528"/>
    <x v="5"/>
    <x v="2"/>
    <n v="542.94060300031197"/>
  </r>
  <r>
    <n v="319"/>
    <x v="18"/>
    <n v="31902"/>
    <x v="78"/>
    <n v="319021510"/>
    <x v="529"/>
    <x v="0"/>
    <x v="0"/>
    <n v="9"/>
  </r>
  <r>
    <n v="319"/>
    <x v="18"/>
    <n v="31902"/>
    <x v="78"/>
    <n v="319021510"/>
    <x v="529"/>
    <x v="0"/>
    <x v="1"/>
    <n v="1"/>
  </r>
  <r>
    <n v="319"/>
    <x v="18"/>
    <n v="31902"/>
    <x v="78"/>
    <n v="319021510"/>
    <x v="529"/>
    <x v="0"/>
    <x v="2"/>
    <n v="3"/>
  </r>
  <r>
    <n v="319"/>
    <x v="18"/>
    <n v="31902"/>
    <x v="78"/>
    <n v="319021510"/>
    <x v="529"/>
    <x v="1"/>
    <x v="0"/>
    <n v="12.4296565522189"/>
  </r>
  <r>
    <n v="319"/>
    <x v="18"/>
    <n v="31902"/>
    <x v="78"/>
    <n v="319021510"/>
    <x v="529"/>
    <x v="1"/>
    <x v="1"/>
    <n v="3.2000000000000002E-3"/>
  </r>
  <r>
    <n v="319"/>
    <x v="18"/>
    <n v="31902"/>
    <x v="78"/>
    <n v="319021510"/>
    <x v="529"/>
    <x v="1"/>
    <x v="2"/>
    <n v="0.60314344778114704"/>
  </r>
  <r>
    <n v="319"/>
    <x v="18"/>
    <n v="31902"/>
    <x v="78"/>
    <n v="319021510"/>
    <x v="529"/>
    <x v="2"/>
    <x v="0"/>
    <n v="13.033298922706299"/>
  </r>
  <r>
    <n v="319"/>
    <x v="18"/>
    <n v="31902"/>
    <x v="78"/>
    <n v="319021510"/>
    <x v="529"/>
    <x v="2"/>
    <x v="1"/>
    <n v="5.1999999999999599E-3"/>
  </r>
  <r>
    <n v="319"/>
    <x v="18"/>
    <n v="31902"/>
    <x v="78"/>
    <n v="319021510"/>
    <x v="529"/>
    <x v="2"/>
    <x v="2"/>
    <n v="3.5999999999998698E-3"/>
  </r>
  <r>
    <n v="319"/>
    <x v="18"/>
    <n v="31902"/>
    <x v="78"/>
    <n v="319021510"/>
    <x v="529"/>
    <x v="3"/>
    <x v="0"/>
    <n v="13.0451278120919"/>
  </r>
  <r>
    <n v="319"/>
    <x v="18"/>
    <n v="31902"/>
    <x v="78"/>
    <n v="319021510"/>
    <x v="529"/>
    <x v="3"/>
    <x v="1"/>
    <n v="7.9999999999999603E-3"/>
  </r>
  <r>
    <n v="319"/>
    <x v="18"/>
    <n v="31902"/>
    <x v="78"/>
    <n v="319021510"/>
    <x v="529"/>
    <x v="3"/>
    <x v="2"/>
    <n v="4.79999999999965E-3"/>
  </r>
  <r>
    <n v="319"/>
    <x v="18"/>
    <n v="31902"/>
    <x v="78"/>
    <n v="319021510"/>
    <x v="529"/>
    <x v="4"/>
    <x v="0"/>
    <n v="13.0630332093913"/>
  </r>
  <r>
    <n v="319"/>
    <x v="18"/>
    <n v="31902"/>
    <x v="78"/>
    <n v="319021510"/>
    <x v="529"/>
    <x v="4"/>
    <x v="1"/>
    <n v="1.0800000000000001E-2"/>
  </r>
  <r>
    <n v="319"/>
    <x v="18"/>
    <n v="31902"/>
    <x v="78"/>
    <n v="319021510"/>
    <x v="529"/>
    <x v="4"/>
    <x v="2"/>
    <n v="7.1999999999996503E-3"/>
  </r>
  <r>
    <n v="319"/>
    <x v="18"/>
    <n v="31902"/>
    <x v="78"/>
    <n v="319021510"/>
    <x v="529"/>
    <x v="5"/>
    <x v="0"/>
    <n v="13.084046026649499"/>
  </r>
  <r>
    <n v="319"/>
    <x v="18"/>
    <n v="31902"/>
    <x v="78"/>
    <n v="319021510"/>
    <x v="529"/>
    <x v="5"/>
    <x v="1"/>
    <n v="1.3599999999999999E-2"/>
  </r>
  <r>
    <n v="319"/>
    <x v="18"/>
    <n v="31902"/>
    <x v="78"/>
    <n v="319021510"/>
    <x v="529"/>
    <x v="5"/>
    <x v="2"/>
    <n v="9.5999999999996505E-3"/>
  </r>
  <r>
    <n v="319"/>
    <x v="18"/>
    <n v="31903"/>
    <x v="79"/>
    <n v="319031511"/>
    <x v="530"/>
    <x v="0"/>
    <x v="0"/>
    <n v="5999"/>
  </r>
  <r>
    <n v="319"/>
    <x v="18"/>
    <n v="31903"/>
    <x v="79"/>
    <n v="319031511"/>
    <x v="530"/>
    <x v="0"/>
    <x v="1"/>
    <n v="299"/>
  </r>
  <r>
    <n v="319"/>
    <x v="18"/>
    <n v="31903"/>
    <x v="79"/>
    <n v="319031511"/>
    <x v="530"/>
    <x v="0"/>
    <x v="2"/>
    <n v="308"/>
  </r>
  <r>
    <n v="319"/>
    <x v="18"/>
    <n v="31903"/>
    <x v="79"/>
    <n v="319031511"/>
    <x v="530"/>
    <x v="1"/>
    <x v="0"/>
    <n v="6657.3815348520702"/>
  </r>
  <r>
    <n v="319"/>
    <x v="18"/>
    <n v="31903"/>
    <x v="79"/>
    <n v="319031511"/>
    <x v="530"/>
    <x v="1"/>
    <x v="1"/>
    <n v="280.33845332173797"/>
  </r>
  <r>
    <n v="319"/>
    <x v="18"/>
    <n v="31903"/>
    <x v="79"/>
    <n v="319031511"/>
    <x v="530"/>
    <x v="1"/>
    <x v="2"/>
    <n v="284.78931410126"/>
  </r>
  <r>
    <n v="319"/>
    <x v="18"/>
    <n v="31903"/>
    <x v="79"/>
    <n v="319031511"/>
    <x v="530"/>
    <x v="2"/>
    <x v="0"/>
    <n v="7081.1809969697097"/>
  </r>
  <r>
    <n v="319"/>
    <x v="18"/>
    <n v="31903"/>
    <x v="79"/>
    <n v="319031511"/>
    <x v="530"/>
    <x v="2"/>
    <x v="1"/>
    <n v="283.11112185493403"/>
  </r>
  <r>
    <n v="319"/>
    <x v="18"/>
    <n v="31903"/>
    <x v="79"/>
    <n v="319031511"/>
    <x v="530"/>
    <x v="2"/>
    <x v="2"/>
    <n v="257.27308537662998"/>
  </r>
  <r>
    <n v="319"/>
    <x v="18"/>
    <n v="31903"/>
    <x v="79"/>
    <n v="319031511"/>
    <x v="530"/>
    <x v="3"/>
    <x v="0"/>
    <n v="7433.3935989648098"/>
  </r>
  <r>
    <n v="319"/>
    <x v="18"/>
    <n v="31903"/>
    <x v="79"/>
    <n v="319031511"/>
    <x v="530"/>
    <x v="3"/>
    <x v="1"/>
    <n v="283.84395066479999"/>
  </r>
  <r>
    <n v="319"/>
    <x v="18"/>
    <n v="31903"/>
    <x v="79"/>
    <n v="319031511"/>
    <x v="530"/>
    <x v="3"/>
    <x v="2"/>
    <n v="252.000138042169"/>
  </r>
  <r>
    <n v="319"/>
    <x v="18"/>
    <n v="31903"/>
    <x v="79"/>
    <n v="319031511"/>
    <x v="530"/>
    <x v="4"/>
    <x v="0"/>
    <n v="7450.5339428016996"/>
  </r>
  <r>
    <n v="319"/>
    <x v="18"/>
    <n v="31903"/>
    <x v="79"/>
    <n v="319031511"/>
    <x v="530"/>
    <x v="4"/>
    <x v="1"/>
    <n v="274.422683844809"/>
  </r>
  <r>
    <n v="319"/>
    <x v="18"/>
    <n v="31903"/>
    <x v="79"/>
    <n v="319031511"/>
    <x v="530"/>
    <x v="4"/>
    <x v="2"/>
    <n v="244.28106102528599"/>
  </r>
  <r>
    <n v="319"/>
    <x v="18"/>
    <n v="31903"/>
    <x v="79"/>
    <n v="319031511"/>
    <x v="530"/>
    <x v="5"/>
    <x v="0"/>
    <n v="7467.9689267572103"/>
  </r>
  <r>
    <n v="319"/>
    <x v="18"/>
    <n v="31903"/>
    <x v="79"/>
    <n v="319031511"/>
    <x v="530"/>
    <x v="5"/>
    <x v="1"/>
    <n v="264.34540759535201"/>
  </r>
  <r>
    <n v="319"/>
    <x v="18"/>
    <n v="31903"/>
    <x v="79"/>
    <n v="319031511"/>
    <x v="530"/>
    <x v="5"/>
    <x v="2"/>
    <n v="236.92335331922399"/>
  </r>
  <r>
    <n v="319"/>
    <x v="18"/>
    <n v="31903"/>
    <x v="79"/>
    <n v="319031512"/>
    <x v="531"/>
    <x v="0"/>
    <x v="0"/>
    <n v="12473"/>
  </r>
  <r>
    <n v="319"/>
    <x v="18"/>
    <n v="31903"/>
    <x v="79"/>
    <n v="319031512"/>
    <x v="531"/>
    <x v="0"/>
    <x v="1"/>
    <n v="1338"/>
  </r>
  <r>
    <n v="319"/>
    <x v="18"/>
    <n v="31903"/>
    <x v="79"/>
    <n v="319031512"/>
    <x v="531"/>
    <x v="0"/>
    <x v="2"/>
    <n v="1276"/>
  </r>
  <r>
    <n v="319"/>
    <x v="18"/>
    <n v="31903"/>
    <x v="79"/>
    <n v="319031512"/>
    <x v="531"/>
    <x v="1"/>
    <x v="0"/>
    <n v="13176.8092956825"/>
  </r>
  <r>
    <n v="319"/>
    <x v="18"/>
    <n v="31903"/>
    <x v="79"/>
    <n v="319031512"/>
    <x v="531"/>
    <x v="1"/>
    <x v="1"/>
    <n v="1206.17641256147"/>
  </r>
  <r>
    <n v="319"/>
    <x v="18"/>
    <n v="31903"/>
    <x v="79"/>
    <n v="319031512"/>
    <x v="531"/>
    <x v="1"/>
    <x v="2"/>
    <n v="1253.1964622144701"/>
  </r>
  <r>
    <n v="319"/>
    <x v="18"/>
    <n v="31903"/>
    <x v="79"/>
    <n v="319031512"/>
    <x v="531"/>
    <x v="2"/>
    <x v="0"/>
    <n v="13620.141207073801"/>
  </r>
  <r>
    <n v="319"/>
    <x v="18"/>
    <n v="31903"/>
    <x v="79"/>
    <n v="319031512"/>
    <x v="531"/>
    <x v="2"/>
    <x v="1"/>
    <n v="1237.3709236369"/>
  </r>
  <r>
    <n v="319"/>
    <x v="18"/>
    <n v="31903"/>
    <x v="79"/>
    <n v="319031512"/>
    <x v="531"/>
    <x v="2"/>
    <x v="2"/>
    <n v="1143.6457408957399"/>
  </r>
  <r>
    <n v="319"/>
    <x v="18"/>
    <n v="31903"/>
    <x v="79"/>
    <n v="319031512"/>
    <x v="531"/>
    <x v="3"/>
    <x v="0"/>
    <n v="14049.7034692133"/>
  </r>
  <r>
    <n v="319"/>
    <x v="18"/>
    <n v="31903"/>
    <x v="79"/>
    <n v="319031512"/>
    <x v="531"/>
    <x v="3"/>
    <x v="1"/>
    <n v="1241.3985211043901"/>
  </r>
  <r>
    <n v="319"/>
    <x v="18"/>
    <n v="31903"/>
    <x v="79"/>
    <n v="319031512"/>
    <x v="531"/>
    <x v="3"/>
    <x v="2"/>
    <n v="1127.40613034783"/>
  </r>
  <r>
    <n v="319"/>
    <x v="18"/>
    <n v="31903"/>
    <x v="79"/>
    <n v="319031512"/>
    <x v="531"/>
    <x v="4"/>
    <x v="0"/>
    <n v="14371.249145975"/>
  </r>
  <r>
    <n v="319"/>
    <x v="18"/>
    <n v="31903"/>
    <x v="79"/>
    <n v="319031512"/>
    <x v="531"/>
    <x v="4"/>
    <x v="1"/>
    <n v="1241.6641735918299"/>
  </r>
  <r>
    <n v="319"/>
    <x v="18"/>
    <n v="31903"/>
    <x v="79"/>
    <n v="319031512"/>
    <x v="531"/>
    <x v="4"/>
    <x v="2"/>
    <n v="1132.35858043391"/>
  </r>
  <r>
    <n v="319"/>
    <x v="18"/>
    <n v="31903"/>
    <x v="79"/>
    <n v="319031512"/>
    <x v="531"/>
    <x v="5"/>
    <x v="0"/>
    <n v="14567.1380920843"/>
  </r>
  <r>
    <n v="319"/>
    <x v="18"/>
    <n v="31903"/>
    <x v="79"/>
    <n v="319031512"/>
    <x v="531"/>
    <x v="5"/>
    <x v="1"/>
    <n v="1224.4648853614401"/>
  </r>
  <r>
    <n v="319"/>
    <x v="18"/>
    <n v="31903"/>
    <x v="79"/>
    <n v="319031512"/>
    <x v="531"/>
    <x v="5"/>
    <x v="2"/>
    <n v="1133.14693765588"/>
  </r>
  <r>
    <n v="319"/>
    <x v="18"/>
    <n v="31903"/>
    <x v="79"/>
    <n v="319031513"/>
    <x v="532"/>
    <x v="0"/>
    <x v="0"/>
    <n v="6336"/>
  </r>
  <r>
    <n v="319"/>
    <x v="18"/>
    <n v="31903"/>
    <x v="79"/>
    <n v="319031513"/>
    <x v="532"/>
    <x v="0"/>
    <x v="1"/>
    <n v="632"/>
  </r>
  <r>
    <n v="319"/>
    <x v="18"/>
    <n v="31903"/>
    <x v="79"/>
    <n v="319031513"/>
    <x v="532"/>
    <x v="0"/>
    <x v="2"/>
    <n v="638"/>
  </r>
  <r>
    <n v="319"/>
    <x v="18"/>
    <n v="31903"/>
    <x v="79"/>
    <n v="319031513"/>
    <x v="532"/>
    <x v="1"/>
    <x v="0"/>
    <n v="8070.7285234533601"/>
  </r>
  <r>
    <n v="319"/>
    <x v="18"/>
    <n v="31903"/>
    <x v="79"/>
    <n v="319031513"/>
    <x v="532"/>
    <x v="1"/>
    <x v="1"/>
    <n v="692.315644697626"/>
  </r>
  <r>
    <n v="319"/>
    <x v="18"/>
    <n v="31903"/>
    <x v="79"/>
    <n v="319031513"/>
    <x v="532"/>
    <x v="1"/>
    <x v="2"/>
    <n v="717.62092112497396"/>
  </r>
  <r>
    <n v="319"/>
    <x v="18"/>
    <n v="31903"/>
    <x v="79"/>
    <n v="319031513"/>
    <x v="532"/>
    <x v="2"/>
    <x v="0"/>
    <n v="8616.2892461475803"/>
  </r>
  <r>
    <n v="319"/>
    <x v="18"/>
    <n v="31903"/>
    <x v="79"/>
    <n v="319031513"/>
    <x v="532"/>
    <x v="2"/>
    <x v="1"/>
    <n v="679.73509959564001"/>
  </r>
  <r>
    <n v="319"/>
    <x v="18"/>
    <n v="31903"/>
    <x v="79"/>
    <n v="319031513"/>
    <x v="532"/>
    <x v="2"/>
    <x v="2"/>
    <n v="681.82550792975201"/>
  </r>
  <r>
    <n v="319"/>
    <x v="18"/>
    <n v="31903"/>
    <x v="79"/>
    <n v="319031513"/>
    <x v="532"/>
    <x v="3"/>
    <x v="0"/>
    <n v="8868.4099093436798"/>
  </r>
  <r>
    <n v="319"/>
    <x v="18"/>
    <n v="31903"/>
    <x v="79"/>
    <n v="319031513"/>
    <x v="532"/>
    <x v="3"/>
    <x v="1"/>
    <n v="715.27755789382297"/>
  </r>
  <r>
    <n v="319"/>
    <x v="18"/>
    <n v="31903"/>
    <x v="79"/>
    <n v="319031513"/>
    <x v="532"/>
    <x v="3"/>
    <x v="2"/>
    <n v="660.09441555557601"/>
  </r>
  <r>
    <n v="319"/>
    <x v="18"/>
    <n v="31903"/>
    <x v="79"/>
    <n v="319031513"/>
    <x v="532"/>
    <x v="4"/>
    <x v="0"/>
    <n v="8871.4153330439694"/>
  </r>
  <r>
    <n v="319"/>
    <x v="18"/>
    <n v="31903"/>
    <x v="79"/>
    <n v="319031513"/>
    <x v="532"/>
    <x v="4"/>
    <x v="1"/>
    <n v="721.14549168932001"/>
  </r>
  <r>
    <n v="319"/>
    <x v="18"/>
    <n v="31903"/>
    <x v="79"/>
    <n v="319031513"/>
    <x v="532"/>
    <x v="4"/>
    <x v="2"/>
    <n v="665.36180336576001"/>
  </r>
  <r>
    <n v="319"/>
    <x v="18"/>
    <n v="31903"/>
    <x v="79"/>
    <n v="319031513"/>
    <x v="532"/>
    <x v="5"/>
    <x v="0"/>
    <n v="8856.9627526821296"/>
  </r>
  <r>
    <n v="319"/>
    <x v="18"/>
    <n v="31903"/>
    <x v="79"/>
    <n v="319031513"/>
    <x v="532"/>
    <x v="5"/>
    <x v="1"/>
    <n v="735.87494327450304"/>
  </r>
  <r>
    <n v="319"/>
    <x v="18"/>
    <n v="31903"/>
    <x v="79"/>
    <n v="319031513"/>
    <x v="532"/>
    <x v="5"/>
    <x v="2"/>
    <n v="672.84243178987401"/>
  </r>
  <r>
    <n v="319"/>
    <x v="18"/>
    <n v="31903"/>
    <x v="79"/>
    <n v="319031514"/>
    <x v="533"/>
    <x v="0"/>
    <x v="0"/>
    <n v="17169"/>
  </r>
  <r>
    <n v="319"/>
    <x v="18"/>
    <n v="31903"/>
    <x v="79"/>
    <n v="319031514"/>
    <x v="533"/>
    <x v="0"/>
    <x v="1"/>
    <n v="1810"/>
  </r>
  <r>
    <n v="319"/>
    <x v="18"/>
    <n v="31903"/>
    <x v="79"/>
    <n v="319031514"/>
    <x v="533"/>
    <x v="0"/>
    <x v="2"/>
    <n v="1657"/>
  </r>
  <r>
    <n v="319"/>
    <x v="18"/>
    <n v="31903"/>
    <x v="79"/>
    <n v="319031514"/>
    <x v="533"/>
    <x v="1"/>
    <x v="0"/>
    <n v="19298.842222106199"/>
  </r>
  <r>
    <n v="319"/>
    <x v="18"/>
    <n v="31903"/>
    <x v="79"/>
    <n v="319031514"/>
    <x v="533"/>
    <x v="1"/>
    <x v="1"/>
    <n v="1845.84585518994"/>
  </r>
  <r>
    <n v="319"/>
    <x v="18"/>
    <n v="31903"/>
    <x v="79"/>
    <n v="319031514"/>
    <x v="533"/>
    <x v="1"/>
    <x v="2"/>
    <n v="1732.1544705372501"/>
  </r>
  <r>
    <n v="319"/>
    <x v="18"/>
    <n v="31903"/>
    <x v="79"/>
    <n v="319031514"/>
    <x v="533"/>
    <x v="2"/>
    <x v="0"/>
    <n v="19996.205497405201"/>
  </r>
  <r>
    <n v="319"/>
    <x v="18"/>
    <n v="31903"/>
    <x v="79"/>
    <n v="319031514"/>
    <x v="533"/>
    <x v="2"/>
    <x v="1"/>
    <n v="1888.9200524348901"/>
  </r>
  <r>
    <n v="319"/>
    <x v="18"/>
    <n v="31903"/>
    <x v="79"/>
    <n v="319031514"/>
    <x v="533"/>
    <x v="2"/>
    <x v="2"/>
    <n v="1628.0096554970601"/>
  </r>
  <r>
    <n v="319"/>
    <x v="18"/>
    <n v="31903"/>
    <x v="79"/>
    <n v="319031514"/>
    <x v="533"/>
    <x v="3"/>
    <x v="0"/>
    <n v="20313.200915239999"/>
  </r>
  <r>
    <n v="319"/>
    <x v="18"/>
    <n v="31903"/>
    <x v="79"/>
    <n v="319031514"/>
    <x v="533"/>
    <x v="3"/>
    <x v="1"/>
    <n v="1864.9533515129999"/>
  </r>
  <r>
    <n v="319"/>
    <x v="18"/>
    <n v="31903"/>
    <x v="79"/>
    <n v="319031514"/>
    <x v="533"/>
    <x v="3"/>
    <x v="2"/>
    <n v="1589.47491783276"/>
  </r>
  <r>
    <n v="319"/>
    <x v="18"/>
    <n v="31903"/>
    <x v="79"/>
    <n v="319031514"/>
    <x v="533"/>
    <x v="4"/>
    <x v="0"/>
    <n v="20506.8196983944"/>
  </r>
  <r>
    <n v="319"/>
    <x v="18"/>
    <n v="31903"/>
    <x v="79"/>
    <n v="319031514"/>
    <x v="533"/>
    <x v="4"/>
    <x v="1"/>
    <n v="1839.1254974210501"/>
  </r>
  <r>
    <n v="319"/>
    <x v="18"/>
    <n v="31903"/>
    <x v="79"/>
    <n v="319031514"/>
    <x v="533"/>
    <x v="4"/>
    <x v="2"/>
    <n v="1575.5618336002899"/>
  </r>
  <r>
    <n v="319"/>
    <x v="18"/>
    <n v="31903"/>
    <x v="79"/>
    <n v="319031514"/>
    <x v="533"/>
    <x v="5"/>
    <x v="0"/>
    <n v="20640.232640328501"/>
  </r>
  <r>
    <n v="319"/>
    <x v="18"/>
    <n v="31903"/>
    <x v="79"/>
    <n v="319031514"/>
    <x v="533"/>
    <x v="5"/>
    <x v="1"/>
    <n v="1798.9492913177"/>
  </r>
  <r>
    <n v="319"/>
    <x v="18"/>
    <n v="31903"/>
    <x v="79"/>
    <n v="319031514"/>
    <x v="533"/>
    <x v="5"/>
    <x v="2"/>
    <n v="1560.0754792161099"/>
  </r>
  <r>
    <n v="319"/>
    <x v="18"/>
    <n v="31903"/>
    <x v="79"/>
    <n v="319031515"/>
    <x v="534"/>
    <x v="0"/>
    <x v="0"/>
    <n v="3210"/>
  </r>
  <r>
    <n v="319"/>
    <x v="18"/>
    <n v="31903"/>
    <x v="79"/>
    <n v="319031515"/>
    <x v="534"/>
    <x v="0"/>
    <x v="1"/>
    <n v="295"/>
  </r>
  <r>
    <n v="319"/>
    <x v="18"/>
    <n v="31903"/>
    <x v="79"/>
    <n v="319031515"/>
    <x v="534"/>
    <x v="0"/>
    <x v="2"/>
    <n v="309"/>
  </r>
  <r>
    <n v="319"/>
    <x v="18"/>
    <n v="31903"/>
    <x v="79"/>
    <n v="319031515"/>
    <x v="534"/>
    <x v="1"/>
    <x v="0"/>
    <n v="3418.5533439763799"/>
  </r>
  <r>
    <n v="319"/>
    <x v="18"/>
    <n v="31903"/>
    <x v="79"/>
    <n v="319031515"/>
    <x v="534"/>
    <x v="1"/>
    <x v="1"/>
    <n v="284.86436630558399"/>
  </r>
  <r>
    <n v="319"/>
    <x v="18"/>
    <n v="31903"/>
    <x v="79"/>
    <n v="319031515"/>
    <x v="534"/>
    <x v="1"/>
    <x v="2"/>
    <n v="302.68587161607599"/>
  </r>
  <r>
    <n v="319"/>
    <x v="18"/>
    <n v="31903"/>
    <x v="79"/>
    <n v="319031515"/>
    <x v="534"/>
    <x v="2"/>
    <x v="0"/>
    <n v="3551.93499940211"/>
  </r>
  <r>
    <n v="319"/>
    <x v="18"/>
    <n v="31903"/>
    <x v="79"/>
    <n v="319031515"/>
    <x v="534"/>
    <x v="2"/>
    <x v="1"/>
    <n v="290.44594894829299"/>
  </r>
  <r>
    <n v="319"/>
    <x v="18"/>
    <n v="31903"/>
    <x v="79"/>
    <n v="319031515"/>
    <x v="534"/>
    <x v="2"/>
    <x v="2"/>
    <n v="282.745837139581"/>
  </r>
  <r>
    <n v="319"/>
    <x v="18"/>
    <n v="31903"/>
    <x v="79"/>
    <n v="319031515"/>
    <x v="534"/>
    <x v="3"/>
    <x v="0"/>
    <n v="3572.4412970009398"/>
  </r>
  <r>
    <n v="319"/>
    <x v="18"/>
    <n v="31903"/>
    <x v="79"/>
    <n v="319031515"/>
    <x v="534"/>
    <x v="3"/>
    <x v="1"/>
    <n v="285.21374921044298"/>
  </r>
  <r>
    <n v="319"/>
    <x v="18"/>
    <n v="31903"/>
    <x v="79"/>
    <n v="319031515"/>
    <x v="534"/>
    <x v="3"/>
    <x v="2"/>
    <n v="274.47868072251998"/>
  </r>
  <r>
    <n v="319"/>
    <x v="18"/>
    <n v="31903"/>
    <x v="79"/>
    <n v="319031515"/>
    <x v="534"/>
    <x v="4"/>
    <x v="0"/>
    <n v="3598.9929712756598"/>
  </r>
  <r>
    <n v="319"/>
    <x v="18"/>
    <n v="31903"/>
    <x v="79"/>
    <n v="319031515"/>
    <x v="534"/>
    <x v="4"/>
    <x v="1"/>
    <n v="283.99310752044698"/>
  </r>
  <r>
    <n v="319"/>
    <x v="18"/>
    <n v="31903"/>
    <x v="79"/>
    <n v="319031515"/>
    <x v="534"/>
    <x v="4"/>
    <x v="2"/>
    <n v="273.98859259556599"/>
  </r>
  <r>
    <n v="319"/>
    <x v="18"/>
    <n v="31903"/>
    <x v="79"/>
    <n v="319031515"/>
    <x v="534"/>
    <x v="5"/>
    <x v="0"/>
    <n v="3617.2963789690898"/>
  </r>
  <r>
    <n v="319"/>
    <x v="18"/>
    <n v="31903"/>
    <x v="79"/>
    <n v="319031515"/>
    <x v="534"/>
    <x v="5"/>
    <x v="1"/>
    <n v="280.93745923371603"/>
  </r>
  <r>
    <n v="319"/>
    <x v="18"/>
    <n v="31903"/>
    <x v="79"/>
    <n v="319031515"/>
    <x v="534"/>
    <x v="5"/>
    <x v="2"/>
    <n v="272.345843748493"/>
  </r>
  <r>
    <n v="319"/>
    <x v="18"/>
    <n v="31904"/>
    <x v="80"/>
    <n v="319041516"/>
    <x v="535"/>
    <x v="0"/>
    <x v="0"/>
    <n v="4909"/>
  </r>
  <r>
    <n v="319"/>
    <x v="18"/>
    <n v="31904"/>
    <x v="80"/>
    <n v="319041516"/>
    <x v="535"/>
    <x v="0"/>
    <x v="1"/>
    <n v="422"/>
  </r>
  <r>
    <n v="319"/>
    <x v="18"/>
    <n v="31904"/>
    <x v="80"/>
    <n v="319041516"/>
    <x v="535"/>
    <x v="0"/>
    <x v="2"/>
    <n v="486"/>
  </r>
  <r>
    <n v="319"/>
    <x v="18"/>
    <n v="31904"/>
    <x v="80"/>
    <n v="319041516"/>
    <x v="535"/>
    <x v="1"/>
    <x v="0"/>
    <n v="7034.5505772776996"/>
  </r>
  <r>
    <n v="319"/>
    <x v="18"/>
    <n v="31904"/>
    <x v="80"/>
    <n v="319041516"/>
    <x v="535"/>
    <x v="1"/>
    <x v="1"/>
    <n v="599.22757995849804"/>
  </r>
  <r>
    <n v="319"/>
    <x v="18"/>
    <n v="31904"/>
    <x v="80"/>
    <n v="319041516"/>
    <x v="535"/>
    <x v="1"/>
    <x v="2"/>
    <n v="639.47121432769598"/>
  </r>
  <r>
    <n v="319"/>
    <x v="18"/>
    <n v="31904"/>
    <x v="80"/>
    <n v="319041516"/>
    <x v="535"/>
    <x v="2"/>
    <x v="0"/>
    <n v="8089.6664206078704"/>
  </r>
  <r>
    <n v="319"/>
    <x v="18"/>
    <n v="31904"/>
    <x v="80"/>
    <n v="319041516"/>
    <x v="535"/>
    <x v="2"/>
    <x v="1"/>
    <n v="689.57449176890805"/>
  </r>
  <r>
    <n v="319"/>
    <x v="18"/>
    <n v="31904"/>
    <x v="80"/>
    <n v="319041516"/>
    <x v="535"/>
    <x v="2"/>
    <x v="2"/>
    <n v="662.18454482175798"/>
  </r>
  <r>
    <n v="319"/>
    <x v="18"/>
    <n v="31904"/>
    <x v="80"/>
    <n v="319041516"/>
    <x v="535"/>
    <x v="3"/>
    <x v="0"/>
    <n v="8945.1410538195796"/>
  </r>
  <r>
    <n v="319"/>
    <x v="18"/>
    <n v="31904"/>
    <x v="80"/>
    <n v="319041516"/>
    <x v="535"/>
    <x v="3"/>
    <x v="1"/>
    <n v="741.60718564669196"/>
  </r>
  <r>
    <n v="319"/>
    <x v="18"/>
    <n v="31904"/>
    <x v="80"/>
    <n v="319041516"/>
    <x v="535"/>
    <x v="3"/>
    <x v="2"/>
    <n v="718.62032307518405"/>
  </r>
  <r>
    <n v="319"/>
    <x v="18"/>
    <n v="31904"/>
    <x v="80"/>
    <n v="319041516"/>
    <x v="535"/>
    <x v="4"/>
    <x v="0"/>
    <n v="10625.7082688096"/>
  </r>
  <r>
    <n v="319"/>
    <x v="18"/>
    <n v="31904"/>
    <x v="80"/>
    <n v="319041516"/>
    <x v="535"/>
    <x v="4"/>
    <x v="1"/>
    <n v="863.61183558843697"/>
  </r>
  <r>
    <n v="319"/>
    <x v="18"/>
    <n v="31904"/>
    <x v="80"/>
    <n v="319041516"/>
    <x v="535"/>
    <x v="4"/>
    <x v="2"/>
    <n v="847.88745956075002"/>
  </r>
  <r>
    <n v="319"/>
    <x v="18"/>
    <n v="31904"/>
    <x v="80"/>
    <n v="319041516"/>
    <x v="535"/>
    <x v="5"/>
    <x v="0"/>
    <n v="11570.360260134899"/>
  </r>
  <r>
    <n v="319"/>
    <x v="18"/>
    <n v="31904"/>
    <x v="80"/>
    <n v="319041516"/>
    <x v="535"/>
    <x v="5"/>
    <x v="1"/>
    <n v="909.81653401633901"/>
  </r>
  <r>
    <n v="319"/>
    <x v="18"/>
    <n v="31904"/>
    <x v="80"/>
    <n v="319041516"/>
    <x v="535"/>
    <x v="5"/>
    <x v="2"/>
    <n v="911.86758827428605"/>
  </r>
  <r>
    <n v="319"/>
    <x v="18"/>
    <n v="31904"/>
    <x v="80"/>
    <n v="319041517"/>
    <x v="536"/>
    <x v="0"/>
    <x v="0"/>
    <n v="4595"/>
  </r>
  <r>
    <n v="319"/>
    <x v="18"/>
    <n v="31904"/>
    <x v="80"/>
    <n v="319041517"/>
    <x v="536"/>
    <x v="0"/>
    <x v="1"/>
    <n v="526"/>
  </r>
  <r>
    <n v="319"/>
    <x v="18"/>
    <n v="31904"/>
    <x v="80"/>
    <n v="319041517"/>
    <x v="536"/>
    <x v="0"/>
    <x v="2"/>
    <n v="486"/>
  </r>
  <r>
    <n v="319"/>
    <x v="18"/>
    <n v="31904"/>
    <x v="80"/>
    <n v="319041517"/>
    <x v="536"/>
    <x v="1"/>
    <x v="0"/>
    <n v="5322.5188586603299"/>
  </r>
  <r>
    <n v="319"/>
    <x v="18"/>
    <n v="31904"/>
    <x v="80"/>
    <n v="319041517"/>
    <x v="536"/>
    <x v="1"/>
    <x v="1"/>
    <n v="498.43805554790998"/>
  </r>
  <r>
    <n v="319"/>
    <x v="18"/>
    <n v="31904"/>
    <x v="80"/>
    <n v="319041517"/>
    <x v="536"/>
    <x v="1"/>
    <x v="2"/>
    <n v="500.54239073180702"/>
  </r>
  <r>
    <n v="319"/>
    <x v="18"/>
    <n v="31904"/>
    <x v="80"/>
    <n v="319041517"/>
    <x v="536"/>
    <x v="2"/>
    <x v="0"/>
    <n v="6155.3962581041897"/>
  </r>
  <r>
    <n v="319"/>
    <x v="18"/>
    <n v="31904"/>
    <x v="80"/>
    <n v="319041517"/>
    <x v="536"/>
    <x v="2"/>
    <x v="1"/>
    <n v="553.80977821749502"/>
  </r>
  <r>
    <n v="319"/>
    <x v="18"/>
    <n v="31904"/>
    <x v="80"/>
    <n v="319041517"/>
    <x v="536"/>
    <x v="2"/>
    <x v="2"/>
    <n v="504.52996677467701"/>
  </r>
  <r>
    <n v="319"/>
    <x v="18"/>
    <n v="31904"/>
    <x v="80"/>
    <n v="319041517"/>
    <x v="536"/>
    <x v="3"/>
    <x v="0"/>
    <n v="6321.3668308876704"/>
  </r>
  <r>
    <n v="319"/>
    <x v="18"/>
    <n v="31904"/>
    <x v="80"/>
    <n v="319041517"/>
    <x v="536"/>
    <x v="3"/>
    <x v="1"/>
    <n v="548.35847099600903"/>
  </r>
  <r>
    <n v="319"/>
    <x v="18"/>
    <n v="31904"/>
    <x v="80"/>
    <n v="319041517"/>
    <x v="536"/>
    <x v="3"/>
    <x v="2"/>
    <n v="491.86166776274501"/>
  </r>
  <r>
    <n v="319"/>
    <x v="18"/>
    <n v="31904"/>
    <x v="80"/>
    <n v="319041517"/>
    <x v="536"/>
    <x v="4"/>
    <x v="0"/>
    <n v="6373.9579109618398"/>
  </r>
  <r>
    <n v="319"/>
    <x v="18"/>
    <n v="31904"/>
    <x v="80"/>
    <n v="319041517"/>
    <x v="536"/>
    <x v="4"/>
    <x v="1"/>
    <n v="542.73168269452901"/>
  </r>
  <r>
    <n v="319"/>
    <x v="18"/>
    <n v="31904"/>
    <x v="80"/>
    <n v="319041517"/>
    <x v="536"/>
    <x v="4"/>
    <x v="2"/>
    <n v="486.02385850779598"/>
  </r>
  <r>
    <n v="319"/>
    <x v="18"/>
    <n v="31904"/>
    <x v="80"/>
    <n v="319041517"/>
    <x v="536"/>
    <x v="5"/>
    <x v="0"/>
    <n v="6413.0768125701697"/>
  </r>
  <r>
    <n v="319"/>
    <x v="18"/>
    <n v="31904"/>
    <x v="80"/>
    <n v="319041517"/>
    <x v="536"/>
    <x v="5"/>
    <x v="1"/>
    <n v="534.22279550895496"/>
  </r>
  <r>
    <n v="319"/>
    <x v="18"/>
    <n v="31904"/>
    <x v="80"/>
    <n v="319041517"/>
    <x v="536"/>
    <x v="5"/>
    <x v="2"/>
    <n v="481.46900647902299"/>
  </r>
  <r>
    <n v="319"/>
    <x v="18"/>
    <n v="31904"/>
    <x v="80"/>
    <n v="319041518"/>
    <x v="537"/>
    <x v="0"/>
    <x v="0"/>
    <n v="13684"/>
  </r>
  <r>
    <n v="319"/>
    <x v="18"/>
    <n v="31904"/>
    <x v="80"/>
    <n v="319041518"/>
    <x v="537"/>
    <x v="0"/>
    <x v="1"/>
    <n v="1240"/>
  </r>
  <r>
    <n v="319"/>
    <x v="18"/>
    <n v="31904"/>
    <x v="80"/>
    <n v="319041518"/>
    <x v="537"/>
    <x v="0"/>
    <x v="2"/>
    <n v="1093"/>
  </r>
  <r>
    <n v="319"/>
    <x v="18"/>
    <n v="31904"/>
    <x v="80"/>
    <n v="319041518"/>
    <x v="537"/>
    <x v="1"/>
    <x v="0"/>
    <n v="15687.2734830439"/>
  </r>
  <r>
    <n v="319"/>
    <x v="18"/>
    <n v="31904"/>
    <x v="80"/>
    <n v="319041518"/>
    <x v="537"/>
    <x v="1"/>
    <x v="1"/>
    <n v="1177.1095718794199"/>
  </r>
  <r>
    <n v="319"/>
    <x v="18"/>
    <n v="31904"/>
    <x v="80"/>
    <n v="319041518"/>
    <x v="537"/>
    <x v="1"/>
    <x v="2"/>
    <n v="1230.47559226618"/>
  </r>
  <r>
    <n v="319"/>
    <x v="18"/>
    <n v="31904"/>
    <x v="80"/>
    <n v="319041518"/>
    <x v="537"/>
    <x v="2"/>
    <x v="0"/>
    <n v="16433.378622452499"/>
  </r>
  <r>
    <n v="319"/>
    <x v="18"/>
    <n v="31904"/>
    <x v="80"/>
    <n v="319041518"/>
    <x v="537"/>
    <x v="2"/>
    <x v="1"/>
    <n v="1173.4865215477901"/>
  </r>
  <r>
    <n v="319"/>
    <x v="18"/>
    <n v="31904"/>
    <x v="80"/>
    <n v="319041518"/>
    <x v="537"/>
    <x v="2"/>
    <x v="2"/>
    <n v="1138.5056778568"/>
  </r>
  <r>
    <n v="319"/>
    <x v="18"/>
    <n v="31904"/>
    <x v="80"/>
    <n v="319041518"/>
    <x v="537"/>
    <x v="3"/>
    <x v="0"/>
    <n v="16703.749055318101"/>
  </r>
  <r>
    <n v="319"/>
    <x v="18"/>
    <n v="31904"/>
    <x v="80"/>
    <n v="319041518"/>
    <x v="537"/>
    <x v="3"/>
    <x v="1"/>
    <n v="1146.7131355563799"/>
  </r>
  <r>
    <n v="319"/>
    <x v="18"/>
    <n v="31904"/>
    <x v="80"/>
    <n v="319041518"/>
    <x v="537"/>
    <x v="3"/>
    <x v="2"/>
    <n v="1082.89700227343"/>
  </r>
  <r>
    <n v="319"/>
    <x v="18"/>
    <n v="31904"/>
    <x v="80"/>
    <n v="319041518"/>
    <x v="537"/>
    <x v="4"/>
    <x v="0"/>
    <n v="16768.239048119998"/>
  </r>
  <r>
    <n v="319"/>
    <x v="18"/>
    <n v="31904"/>
    <x v="80"/>
    <n v="319041518"/>
    <x v="537"/>
    <x v="4"/>
    <x v="1"/>
    <n v="1120.7906488220401"/>
  </r>
  <r>
    <n v="319"/>
    <x v="18"/>
    <n v="31904"/>
    <x v="80"/>
    <n v="319041518"/>
    <x v="537"/>
    <x v="4"/>
    <x v="2"/>
    <n v="1054.70183685591"/>
  </r>
  <r>
    <n v="319"/>
    <x v="18"/>
    <n v="31904"/>
    <x v="80"/>
    <n v="319041518"/>
    <x v="537"/>
    <x v="5"/>
    <x v="0"/>
    <n v="16827.411696334999"/>
  </r>
  <r>
    <n v="319"/>
    <x v="18"/>
    <n v="31904"/>
    <x v="80"/>
    <n v="319041518"/>
    <x v="537"/>
    <x v="5"/>
    <x v="1"/>
    <n v="1086.7070058744"/>
  </r>
  <r>
    <n v="319"/>
    <x v="18"/>
    <n v="31904"/>
    <x v="80"/>
    <n v="319041518"/>
    <x v="537"/>
    <x v="5"/>
    <x v="2"/>
    <n v="1037.1712165551"/>
  </r>
  <r>
    <n v="319"/>
    <x v="18"/>
    <n v="31904"/>
    <x v="80"/>
    <n v="319041519"/>
    <x v="538"/>
    <x v="0"/>
    <x v="0"/>
    <n v="4910"/>
  </r>
  <r>
    <n v="319"/>
    <x v="18"/>
    <n v="31904"/>
    <x v="80"/>
    <n v="319041519"/>
    <x v="538"/>
    <x v="0"/>
    <x v="1"/>
    <n v="441"/>
  </r>
  <r>
    <n v="319"/>
    <x v="18"/>
    <n v="31904"/>
    <x v="80"/>
    <n v="319041519"/>
    <x v="538"/>
    <x v="0"/>
    <x v="2"/>
    <n v="392"/>
  </r>
  <r>
    <n v="319"/>
    <x v="18"/>
    <n v="31904"/>
    <x v="80"/>
    <n v="319041519"/>
    <x v="538"/>
    <x v="1"/>
    <x v="0"/>
    <n v="5356.0888122362503"/>
  </r>
  <r>
    <n v="319"/>
    <x v="18"/>
    <n v="31904"/>
    <x v="80"/>
    <n v="319041519"/>
    <x v="538"/>
    <x v="1"/>
    <x v="1"/>
    <n v="358.42264347995098"/>
  </r>
  <r>
    <n v="319"/>
    <x v="18"/>
    <n v="31904"/>
    <x v="80"/>
    <n v="319041519"/>
    <x v="538"/>
    <x v="1"/>
    <x v="2"/>
    <n v="386.10642712445502"/>
  </r>
  <r>
    <n v="319"/>
    <x v="18"/>
    <n v="31904"/>
    <x v="80"/>
    <n v="319041519"/>
    <x v="538"/>
    <x v="2"/>
    <x v="0"/>
    <n v="5451.9748645189802"/>
  </r>
  <r>
    <n v="319"/>
    <x v="18"/>
    <n v="31904"/>
    <x v="80"/>
    <n v="319041519"/>
    <x v="538"/>
    <x v="2"/>
    <x v="1"/>
    <n v="340.02731787460903"/>
  </r>
  <r>
    <n v="319"/>
    <x v="18"/>
    <n v="31904"/>
    <x v="80"/>
    <n v="319041519"/>
    <x v="538"/>
    <x v="2"/>
    <x v="2"/>
    <n v="325.35281153402201"/>
  </r>
  <r>
    <n v="319"/>
    <x v="18"/>
    <n v="31904"/>
    <x v="80"/>
    <n v="319041519"/>
    <x v="538"/>
    <x v="3"/>
    <x v="0"/>
    <n v="5496.1273286470996"/>
  </r>
  <r>
    <n v="319"/>
    <x v="18"/>
    <n v="31904"/>
    <x v="80"/>
    <n v="319041519"/>
    <x v="538"/>
    <x v="3"/>
    <x v="1"/>
    <n v="329.78410501778097"/>
  </r>
  <r>
    <n v="319"/>
    <x v="18"/>
    <n v="31904"/>
    <x v="80"/>
    <n v="319041519"/>
    <x v="538"/>
    <x v="3"/>
    <x v="2"/>
    <n v="302.95391012417502"/>
  </r>
  <r>
    <n v="319"/>
    <x v="18"/>
    <n v="31904"/>
    <x v="80"/>
    <n v="319041519"/>
    <x v="538"/>
    <x v="4"/>
    <x v="0"/>
    <n v="5513.0879975956004"/>
  </r>
  <r>
    <n v="319"/>
    <x v="18"/>
    <n v="31904"/>
    <x v="80"/>
    <n v="319041519"/>
    <x v="538"/>
    <x v="4"/>
    <x v="1"/>
    <n v="322.47826402503301"/>
  </r>
  <r>
    <n v="319"/>
    <x v="18"/>
    <n v="31904"/>
    <x v="80"/>
    <n v="319041519"/>
    <x v="538"/>
    <x v="4"/>
    <x v="2"/>
    <n v="294.40609832158901"/>
  </r>
  <r>
    <n v="319"/>
    <x v="18"/>
    <n v="31904"/>
    <x v="80"/>
    <n v="319041519"/>
    <x v="538"/>
    <x v="5"/>
    <x v="0"/>
    <n v="5529.1382969224996"/>
  </r>
  <r>
    <n v="319"/>
    <x v="18"/>
    <n v="31904"/>
    <x v="80"/>
    <n v="319041519"/>
    <x v="538"/>
    <x v="5"/>
    <x v="1"/>
    <n v="313.08595038754601"/>
  </r>
  <r>
    <n v="319"/>
    <x v="18"/>
    <n v="31904"/>
    <x v="80"/>
    <n v="319041519"/>
    <x v="538"/>
    <x v="5"/>
    <x v="2"/>
    <n v="288.70280573920297"/>
  </r>
  <r>
    <n v="319"/>
    <x v="18"/>
    <n v="31904"/>
    <x v="80"/>
    <n v="319041520"/>
    <x v="539"/>
    <x v="0"/>
    <x v="0"/>
    <n v="13723"/>
  </r>
  <r>
    <n v="319"/>
    <x v="18"/>
    <n v="31904"/>
    <x v="80"/>
    <n v="319041520"/>
    <x v="539"/>
    <x v="0"/>
    <x v="1"/>
    <n v="1125"/>
  </r>
  <r>
    <n v="319"/>
    <x v="18"/>
    <n v="31904"/>
    <x v="80"/>
    <n v="319041520"/>
    <x v="539"/>
    <x v="0"/>
    <x v="2"/>
    <n v="1095"/>
  </r>
  <r>
    <n v="319"/>
    <x v="18"/>
    <n v="31904"/>
    <x v="80"/>
    <n v="319041520"/>
    <x v="539"/>
    <x v="1"/>
    <x v="0"/>
    <n v="14791.915091009099"/>
  </r>
  <r>
    <n v="319"/>
    <x v="18"/>
    <n v="31904"/>
    <x v="80"/>
    <n v="319041520"/>
    <x v="539"/>
    <x v="1"/>
    <x v="1"/>
    <n v="1051.8292801963601"/>
  </r>
  <r>
    <n v="319"/>
    <x v="18"/>
    <n v="31904"/>
    <x v="80"/>
    <n v="319041520"/>
    <x v="539"/>
    <x v="1"/>
    <x v="2"/>
    <n v="1168.4364091331599"/>
  </r>
  <r>
    <n v="319"/>
    <x v="18"/>
    <n v="31904"/>
    <x v="80"/>
    <n v="319041520"/>
    <x v="539"/>
    <x v="2"/>
    <x v="0"/>
    <n v="15021.413113152799"/>
  </r>
  <r>
    <n v="319"/>
    <x v="18"/>
    <n v="31904"/>
    <x v="80"/>
    <n v="319041520"/>
    <x v="539"/>
    <x v="2"/>
    <x v="1"/>
    <n v="1019.33049876364"/>
  </r>
  <r>
    <n v="319"/>
    <x v="18"/>
    <n v="31904"/>
    <x v="80"/>
    <n v="319041520"/>
    <x v="539"/>
    <x v="2"/>
    <x v="2"/>
    <n v="1060.4339382430601"/>
  </r>
  <r>
    <n v="319"/>
    <x v="18"/>
    <n v="31904"/>
    <x v="80"/>
    <n v="319041520"/>
    <x v="539"/>
    <x v="3"/>
    <x v="0"/>
    <n v="15205.1263188144"/>
  </r>
  <r>
    <n v="319"/>
    <x v="18"/>
    <n v="31904"/>
    <x v="80"/>
    <n v="319041520"/>
    <x v="539"/>
    <x v="3"/>
    <x v="1"/>
    <n v="986.89140904098394"/>
  </r>
  <r>
    <n v="319"/>
    <x v="18"/>
    <n v="31904"/>
    <x v="80"/>
    <n v="319041520"/>
    <x v="539"/>
    <x v="3"/>
    <x v="2"/>
    <n v="1005.24699164805"/>
  </r>
  <r>
    <n v="319"/>
    <x v="18"/>
    <n v="31904"/>
    <x v="80"/>
    <n v="319041520"/>
    <x v="539"/>
    <x v="4"/>
    <x v="0"/>
    <n v="15502.619967148299"/>
  </r>
  <r>
    <n v="319"/>
    <x v="18"/>
    <n v="31904"/>
    <x v="80"/>
    <n v="319041520"/>
    <x v="539"/>
    <x v="4"/>
    <x v="1"/>
    <n v="974.37467188138601"/>
  </r>
  <r>
    <n v="319"/>
    <x v="18"/>
    <n v="31904"/>
    <x v="80"/>
    <n v="319041520"/>
    <x v="539"/>
    <x v="4"/>
    <x v="2"/>
    <n v="993.83507556310201"/>
  </r>
  <r>
    <n v="319"/>
    <x v="18"/>
    <n v="31904"/>
    <x v="80"/>
    <n v="319041520"/>
    <x v="539"/>
    <x v="5"/>
    <x v="0"/>
    <n v="15687.710409138101"/>
  </r>
  <r>
    <n v="319"/>
    <x v="18"/>
    <n v="31904"/>
    <x v="80"/>
    <n v="319041520"/>
    <x v="539"/>
    <x v="5"/>
    <x v="1"/>
    <n v="951.51138051683904"/>
  </r>
  <r>
    <n v="319"/>
    <x v="18"/>
    <n v="31904"/>
    <x v="80"/>
    <n v="319041520"/>
    <x v="539"/>
    <x v="5"/>
    <x v="2"/>
    <n v="982.52538181275497"/>
  </r>
  <r>
    <n v="319"/>
    <x v="18"/>
    <n v="31904"/>
    <x v="80"/>
    <n v="319041521"/>
    <x v="540"/>
    <x v="0"/>
    <x v="0"/>
    <n v="12550"/>
  </r>
  <r>
    <n v="319"/>
    <x v="18"/>
    <n v="31904"/>
    <x v="80"/>
    <n v="319041521"/>
    <x v="540"/>
    <x v="0"/>
    <x v="1"/>
    <n v="1199"/>
  </r>
  <r>
    <n v="319"/>
    <x v="18"/>
    <n v="31904"/>
    <x v="80"/>
    <n v="319041521"/>
    <x v="540"/>
    <x v="0"/>
    <x v="2"/>
    <n v="1169"/>
  </r>
  <r>
    <n v="319"/>
    <x v="18"/>
    <n v="31904"/>
    <x v="80"/>
    <n v="319041521"/>
    <x v="540"/>
    <x v="1"/>
    <x v="0"/>
    <n v="14516.7626927044"/>
  </r>
  <r>
    <n v="319"/>
    <x v="18"/>
    <n v="31904"/>
    <x v="80"/>
    <n v="319041521"/>
    <x v="540"/>
    <x v="1"/>
    <x v="1"/>
    <n v="1193.13473740223"/>
  </r>
  <r>
    <n v="319"/>
    <x v="18"/>
    <n v="31904"/>
    <x v="80"/>
    <n v="319041521"/>
    <x v="540"/>
    <x v="1"/>
    <x v="2"/>
    <n v="1209.4269214701401"/>
  </r>
  <r>
    <n v="319"/>
    <x v="18"/>
    <n v="31904"/>
    <x v="80"/>
    <n v="319041521"/>
    <x v="540"/>
    <x v="2"/>
    <x v="0"/>
    <n v="15761.517787639001"/>
  </r>
  <r>
    <n v="319"/>
    <x v="18"/>
    <n v="31904"/>
    <x v="80"/>
    <n v="319041521"/>
    <x v="540"/>
    <x v="2"/>
    <x v="1"/>
    <n v="1257.6250084805899"/>
  </r>
  <r>
    <n v="319"/>
    <x v="18"/>
    <n v="31904"/>
    <x v="80"/>
    <n v="319041521"/>
    <x v="540"/>
    <x v="2"/>
    <x v="2"/>
    <n v="1176.4763017989901"/>
  </r>
  <r>
    <n v="319"/>
    <x v="18"/>
    <n v="31904"/>
    <x v="80"/>
    <n v="319041521"/>
    <x v="540"/>
    <x v="3"/>
    <x v="0"/>
    <n v="16002.130405656901"/>
  </r>
  <r>
    <n v="319"/>
    <x v="18"/>
    <n v="31904"/>
    <x v="80"/>
    <n v="319041521"/>
    <x v="540"/>
    <x v="3"/>
    <x v="1"/>
    <n v="1246.86051270445"/>
  </r>
  <r>
    <n v="319"/>
    <x v="18"/>
    <n v="31904"/>
    <x v="80"/>
    <n v="319041521"/>
    <x v="540"/>
    <x v="3"/>
    <x v="2"/>
    <n v="1134.8930873853999"/>
  </r>
  <r>
    <n v="319"/>
    <x v="18"/>
    <n v="31904"/>
    <x v="80"/>
    <n v="319041521"/>
    <x v="540"/>
    <x v="4"/>
    <x v="0"/>
    <n v="16058.012733903401"/>
  </r>
  <r>
    <n v="319"/>
    <x v="18"/>
    <n v="31904"/>
    <x v="80"/>
    <n v="319041521"/>
    <x v="540"/>
    <x v="4"/>
    <x v="1"/>
    <n v="1232.11603045693"/>
  </r>
  <r>
    <n v="319"/>
    <x v="18"/>
    <n v="31904"/>
    <x v="80"/>
    <n v="319041521"/>
    <x v="540"/>
    <x v="4"/>
    <x v="2"/>
    <n v="1119.3903635664401"/>
  </r>
  <r>
    <n v="319"/>
    <x v="18"/>
    <n v="31904"/>
    <x v="80"/>
    <n v="319041521"/>
    <x v="540"/>
    <x v="5"/>
    <x v="0"/>
    <n v="16114.154639190499"/>
  </r>
  <r>
    <n v="319"/>
    <x v="18"/>
    <n v="31904"/>
    <x v="80"/>
    <n v="319041521"/>
    <x v="540"/>
    <x v="5"/>
    <x v="1"/>
    <n v="1205.73994545706"/>
  </r>
  <r>
    <n v="319"/>
    <x v="18"/>
    <n v="31904"/>
    <x v="80"/>
    <n v="319041521"/>
    <x v="540"/>
    <x v="5"/>
    <x v="2"/>
    <n v="1107.2676965196699"/>
  </r>
  <r>
    <n v="319"/>
    <x v="18"/>
    <n v="31905"/>
    <x v="81"/>
    <n v="319051522"/>
    <x v="541"/>
    <x v="0"/>
    <x v="0"/>
    <n v="9228"/>
  </r>
  <r>
    <n v="319"/>
    <x v="18"/>
    <n v="31905"/>
    <x v="81"/>
    <n v="319051522"/>
    <x v="541"/>
    <x v="0"/>
    <x v="1"/>
    <n v="731"/>
  </r>
  <r>
    <n v="319"/>
    <x v="18"/>
    <n v="31905"/>
    <x v="81"/>
    <n v="319051522"/>
    <x v="541"/>
    <x v="0"/>
    <x v="2"/>
    <n v="719"/>
  </r>
  <r>
    <n v="319"/>
    <x v="18"/>
    <n v="31905"/>
    <x v="81"/>
    <n v="319051522"/>
    <x v="541"/>
    <x v="1"/>
    <x v="0"/>
    <n v="10897.050367178501"/>
  </r>
  <r>
    <n v="319"/>
    <x v="18"/>
    <n v="31905"/>
    <x v="81"/>
    <n v="319051522"/>
    <x v="541"/>
    <x v="1"/>
    <x v="1"/>
    <n v="686.22049813826004"/>
  </r>
  <r>
    <n v="319"/>
    <x v="18"/>
    <n v="31905"/>
    <x v="81"/>
    <n v="319051522"/>
    <x v="541"/>
    <x v="1"/>
    <x v="2"/>
    <n v="719.02349425487898"/>
  </r>
  <r>
    <n v="319"/>
    <x v="18"/>
    <n v="31905"/>
    <x v="81"/>
    <n v="319051522"/>
    <x v="541"/>
    <x v="2"/>
    <x v="0"/>
    <n v="11652.351488477399"/>
  </r>
  <r>
    <n v="319"/>
    <x v="18"/>
    <n v="31905"/>
    <x v="81"/>
    <n v="319051522"/>
    <x v="541"/>
    <x v="2"/>
    <x v="1"/>
    <n v="702.28642884458202"/>
  </r>
  <r>
    <n v="319"/>
    <x v="18"/>
    <n v="31905"/>
    <x v="81"/>
    <n v="319051522"/>
    <x v="541"/>
    <x v="2"/>
    <x v="2"/>
    <n v="643.76229358611499"/>
  </r>
  <r>
    <n v="319"/>
    <x v="18"/>
    <n v="31905"/>
    <x v="81"/>
    <n v="319051522"/>
    <x v="541"/>
    <x v="3"/>
    <x v="0"/>
    <n v="12065.179185753699"/>
  </r>
  <r>
    <n v="319"/>
    <x v="18"/>
    <n v="31905"/>
    <x v="81"/>
    <n v="319051522"/>
    <x v="541"/>
    <x v="3"/>
    <x v="1"/>
    <n v="706.47877102005202"/>
  </r>
  <r>
    <n v="319"/>
    <x v="18"/>
    <n v="31905"/>
    <x v="81"/>
    <n v="319051522"/>
    <x v="541"/>
    <x v="3"/>
    <x v="2"/>
    <n v="623.52133567921601"/>
  </r>
  <r>
    <n v="319"/>
    <x v="18"/>
    <n v="31905"/>
    <x v="81"/>
    <n v="319051522"/>
    <x v="541"/>
    <x v="4"/>
    <x v="0"/>
    <n v="12100.8823163584"/>
  </r>
  <r>
    <n v="319"/>
    <x v="18"/>
    <n v="31905"/>
    <x v="81"/>
    <n v="319051522"/>
    <x v="541"/>
    <x v="4"/>
    <x v="1"/>
    <n v="693.02296285908403"/>
  </r>
  <r>
    <n v="319"/>
    <x v="18"/>
    <n v="31905"/>
    <x v="81"/>
    <n v="319051522"/>
    <x v="541"/>
    <x v="4"/>
    <x v="2"/>
    <n v="611.02040850112405"/>
  </r>
  <r>
    <n v="319"/>
    <x v="18"/>
    <n v="31905"/>
    <x v="81"/>
    <n v="319051522"/>
    <x v="541"/>
    <x v="5"/>
    <x v="0"/>
    <n v="12141.160133052501"/>
  </r>
  <r>
    <n v="319"/>
    <x v="18"/>
    <n v="31905"/>
    <x v="81"/>
    <n v="319051522"/>
    <x v="541"/>
    <x v="5"/>
    <x v="1"/>
    <n v="672.24214193630496"/>
  </r>
  <r>
    <n v="319"/>
    <x v="18"/>
    <n v="31905"/>
    <x v="81"/>
    <n v="319051522"/>
    <x v="541"/>
    <x v="5"/>
    <x v="2"/>
    <n v="598.46926263800799"/>
  </r>
  <r>
    <n v="319"/>
    <x v="18"/>
    <n v="31905"/>
    <x v="81"/>
    <n v="319051523"/>
    <x v="542"/>
    <x v="0"/>
    <x v="0"/>
    <n v="2567"/>
  </r>
  <r>
    <n v="319"/>
    <x v="18"/>
    <n v="31905"/>
    <x v="81"/>
    <n v="319051523"/>
    <x v="542"/>
    <x v="0"/>
    <x v="1"/>
    <n v="259"/>
  </r>
  <r>
    <n v="319"/>
    <x v="18"/>
    <n v="31905"/>
    <x v="81"/>
    <n v="319051523"/>
    <x v="542"/>
    <x v="0"/>
    <x v="2"/>
    <n v="246"/>
  </r>
  <r>
    <n v="319"/>
    <x v="18"/>
    <n v="31905"/>
    <x v="81"/>
    <n v="319051523"/>
    <x v="542"/>
    <x v="1"/>
    <x v="0"/>
    <n v="2801.90884171483"/>
  </r>
  <r>
    <n v="319"/>
    <x v="18"/>
    <n v="31905"/>
    <x v="81"/>
    <n v="319051523"/>
    <x v="542"/>
    <x v="1"/>
    <x v="1"/>
    <n v="226.04860250298401"/>
  </r>
  <r>
    <n v="319"/>
    <x v="18"/>
    <n v="31905"/>
    <x v="81"/>
    <n v="319051523"/>
    <x v="542"/>
    <x v="1"/>
    <x v="2"/>
    <n v="240.15113634775801"/>
  </r>
  <r>
    <n v="319"/>
    <x v="18"/>
    <n v="31905"/>
    <x v="81"/>
    <n v="319051523"/>
    <x v="542"/>
    <x v="2"/>
    <x v="0"/>
    <n v="2851.91715155765"/>
  </r>
  <r>
    <n v="319"/>
    <x v="18"/>
    <n v="31905"/>
    <x v="81"/>
    <n v="319051523"/>
    <x v="542"/>
    <x v="2"/>
    <x v="1"/>
    <n v="209.76061756340999"/>
  </r>
  <r>
    <n v="319"/>
    <x v="18"/>
    <n v="31905"/>
    <x v="81"/>
    <n v="319051523"/>
    <x v="542"/>
    <x v="2"/>
    <x v="2"/>
    <n v="204.115012044042"/>
  </r>
  <r>
    <n v="319"/>
    <x v="18"/>
    <n v="31905"/>
    <x v="81"/>
    <n v="319051523"/>
    <x v="542"/>
    <x v="3"/>
    <x v="0"/>
    <n v="2878.97562172896"/>
  </r>
  <r>
    <n v="319"/>
    <x v="18"/>
    <n v="31905"/>
    <x v="81"/>
    <n v="319051523"/>
    <x v="542"/>
    <x v="3"/>
    <x v="1"/>
    <n v="201.169349954354"/>
  </r>
  <r>
    <n v="319"/>
    <x v="18"/>
    <n v="31905"/>
    <x v="81"/>
    <n v="319051523"/>
    <x v="542"/>
    <x v="3"/>
    <x v="2"/>
    <n v="186.09603980351699"/>
  </r>
  <r>
    <n v="319"/>
    <x v="18"/>
    <n v="31905"/>
    <x v="81"/>
    <n v="319051523"/>
    <x v="542"/>
    <x v="4"/>
    <x v="0"/>
    <n v="2891.8476893132702"/>
  </r>
  <r>
    <n v="319"/>
    <x v="18"/>
    <n v="31905"/>
    <x v="81"/>
    <n v="319051523"/>
    <x v="542"/>
    <x v="4"/>
    <x v="1"/>
    <n v="195.09564792024599"/>
  </r>
  <r>
    <n v="319"/>
    <x v="18"/>
    <n v="31905"/>
    <x v="81"/>
    <n v="319051523"/>
    <x v="542"/>
    <x v="4"/>
    <x v="2"/>
    <n v="180.067444130524"/>
  </r>
  <r>
    <n v="319"/>
    <x v="18"/>
    <n v="31905"/>
    <x v="81"/>
    <n v="319051523"/>
    <x v="542"/>
    <x v="5"/>
    <x v="0"/>
    <n v="2903.9978084265099"/>
  </r>
  <r>
    <n v="319"/>
    <x v="18"/>
    <n v="31905"/>
    <x v="81"/>
    <n v="319051523"/>
    <x v="542"/>
    <x v="5"/>
    <x v="1"/>
    <n v="188.00961256209001"/>
  </r>
  <r>
    <n v="319"/>
    <x v="18"/>
    <n v="31905"/>
    <x v="81"/>
    <n v="319051523"/>
    <x v="542"/>
    <x v="5"/>
    <x v="2"/>
    <n v="175.633065798671"/>
  </r>
  <r>
    <n v="319"/>
    <x v="18"/>
    <n v="31905"/>
    <x v="81"/>
    <n v="319051524"/>
    <x v="543"/>
    <x v="0"/>
    <x v="0"/>
    <n v="16004"/>
  </r>
  <r>
    <n v="319"/>
    <x v="18"/>
    <n v="31905"/>
    <x v="81"/>
    <n v="319051524"/>
    <x v="543"/>
    <x v="0"/>
    <x v="1"/>
    <n v="1430"/>
  </r>
  <r>
    <n v="319"/>
    <x v="18"/>
    <n v="31905"/>
    <x v="81"/>
    <n v="319051524"/>
    <x v="543"/>
    <x v="0"/>
    <x v="2"/>
    <n v="1404"/>
  </r>
  <r>
    <n v="319"/>
    <x v="18"/>
    <n v="31905"/>
    <x v="81"/>
    <n v="319051524"/>
    <x v="543"/>
    <x v="1"/>
    <x v="0"/>
    <n v="16669.532042786101"/>
  </r>
  <r>
    <n v="319"/>
    <x v="18"/>
    <n v="31905"/>
    <x v="81"/>
    <n v="319051524"/>
    <x v="543"/>
    <x v="1"/>
    <x v="1"/>
    <n v="1274.9873988335301"/>
  </r>
  <r>
    <n v="319"/>
    <x v="18"/>
    <n v="31905"/>
    <x v="81"/>
    <n v="319051524"/>
    <x v="543"/>
    <x v="1"/>
    <x v="2"/>
    <n v="1350.73271018421"/>
  </r>
  <r>
    <n v="319"/>
    <x v="18"/>
    <n v="31905"/>
    <x v="81"/>
    <n v="319051524"/>
    <x v="543"/>
    <x v="2"/>
    <x v="0"/>
    <n v="17038.838228266399"/>
  </r>
  <r>
    <n v="319"/>
    <x v="18"/>
    <n v="31905"/>
    <x v="81"/>
    <n v="319051524"/>
    <x v="543"/>
    <x v="2"/>
    <x v="1"/>
    <n v="1273.1118260373701"/>
  </r>
  <r>
    <n v="319"/>
    <x v="18"/>
    <n v="31905"/>
    <x v="81"/>
    <n v="319051524"/>
    <x v="543"/>
    <x v="2"/>
    <x v="2"/>
    <n v="1212.53815983202"/>
  </r>
  <r>
    <n v="319"/>
    <x v="18"/>
    <n v="31905"/>
    <x v="81"/>
    <n v="319051524"/>
    <x v="543"/>
    <x v="3"/>
    <x v="0"/>
    <n v="17327.155352182701"/>
  </r>
  <r>
    <n v="319"/>
    <x v="18"/>
    <n v="31905"/>
    <x v="81"/>
    <n v="319051524"/>
    <x v="543"/>
    <x v="3"/>
    <x v="1"/>
    <n v="1260.7914349447201"/>
  </r>
  <r>
    <n v="319"/>
    <x v="18"/>
    <n v="31905"/>
    <x v="81"/>
    <n v="319051524"/>
    <x v="543"/>
    <x v="3"/>
    <x v="2"/>
    <n v="1162.8645314836299"/>
  </r>
  <r>
    <n v="319"/>
    <x v="18"/>
    <n v="31905"/>
    <x v="81"/>
    <n v="319051524"/>
    <x v="543"/>
    <x v="4"/>
    <x v="0"/>
    <n v="17560.764220890502"/>
  </r>
  <r>
    <n v="319"/>
    <x v="18"/>
    <n v="31905"/>
    <x v="81"/>
    <n v="319051524"/>
    <x v="543"/>
    <x v="4"/>
    <x v="1"/>
    <n v="1247.58454762779"/>
  </r>
  <r>
    <n v="319"/>
    <x v="18"/>
    <n v="31905"/>
    <x v="81"/>
    <n v="319051524"/>
    <x v="543"/>
    <x v="4"/>
    <x v="2"/>
    <n v="1155.8713620869801"/>
  </r>
  <r>
    <n v="319"/>
    <x v="18"/>
    <n v="31905"/>
    <x v="81"/>
    <n v="319051524"/>
    <x v="543"/>
    <x v="5"/>
    <x v="0"/>
    <n v="17771.482163225101"/>
  </r>
  <r>
    <n v="319"/>
    <x v="18"/>
    <n v="31905"/>
    <x v="81"/>
    <n v="319051524"/>
    <x v="543"/>
    <x v="5"/>
    <x v="1"/>
    <n v="1225.6816730231201"/>
  </r>
  <r>
    <n v="319"/>
    <x v="18"/>
    <n v="31905"/>
    <x v="81"/>
    <n v="319051524"/>
    <x v="543"/>
    <x v="5"/>
    <x v="2"/>
    <n v="1148.4138810735301"/>
  </r>
  <r>
    <n v="319"/>
    <x v="18"/>
    <n v="31905"/>
    <x v="81"/>
    <n v="319051525"/>
    <x v="544"/>
    <x v="0"/>
    <x v="0"/>
    <n v="8425"/>
  </r>
  <r>
    <n v="319"/>
    <x v="18"/>
    <n v="31905"/>
    <x v="81"/>
    <n v="319051525"/>
    <x v="544"/>
    <x v="0"/>
    <x v="1"/>
    <n v="611"/>
  </r>
  <r>
    <n v="319"/>
    <x v="18"/>
    <n v="31905"/>
    <x v="81"/>
    <n v="319051525"/>
    <x v="544"/>
    <x v="0"/>
    <x v="2"/>
    <n v="584"/>
  </r>
  <r>
    <n v="319"/>
    <x v="18"/>
    <n v="31905"/>
    <x v="81"/>
    <n v="319051525"/>
    <x v="544"/>
    <x v="1"/>
    <x v="0"/>
    <n v="10196.4737674755"/>
  </r>
  <r>
    <n v="319"/>
    <x v="18"/>
    <n v="31905"/>
    <x v="81"/>
    <n v="319051525"/>
    <x v="544"/>
    <x v="1"/>
    <x v="1"/>
    <n v="594.87131959292697"/>
  </r>
  <r>
    <n v="319"/>
    <x v="18"/>
    <n v="31905"/>
    <x v="81"/>
    <n v="319051525"/>
    <x v="544"/>
    <x v="1"/>
    <x v="2"/>
    <n v="631.30139765745298"/>
  </r>
  <r>
    <n v="319"/>
    <x v="18"/>
    <n v="31905"/>
    <x v="81"/>
    <n v="319051525"/>
    <x v="544"/>
    <x v="2"/>
    <x v="0"/>
    <n v="10372.041534551099"/>
  </r>
  <r>
    <n v="319"/>
    <x v="18"/>
    <n v="31905"/>
    <x v="81"/>
    <n v="319051525"/>
    <x v="544"/>
    <x v="2"/>
    <x v="1"/>
    <n v="563.929878088284"/>
  </r>
  <r>
    <n v="319"/>
    <x v="18"/>
    <n v="31905"/>
    <x v="81"/>
    <n v="319051525"/>
    <x v="544"/>
    <x v="2"/>
    <x v="2"/>
    <n v="547.46032514393903"/>
  </r>
  <r>
    <n v="319"/>
    <x v="18"/>
    <n v="31905"/>
    <x v="81"/>
    <n v="319051525"/>
    <x v="544"/>
    <x v="3"/>
    <x v="0"/>
    <n v="10500.3020605701"/>
  </r>
  <r>
    <n v="319"/>
    <x v="18"/>
    <n v="31905"/>
    <x v="81"/>
    <n v="319051525"/>
    <x v="544"/>
    <x v="3"/>
    <x v="1"/>
    <n v="546.015217418048"/>
  </r>
  <r>
    <n v="319"/>
    <x v="18"/>
    <n v="31905"/>
    <x v="81"/>
    <n v="319051525"/>
    <x v="544"/>
    <x v="3"/>
    <x v="2"/>
    <n v="512.65099343058898"/>
  </r>
  <r>
    <n v="319"/>
    <x v="18"/>
    <n v="31905"/>
    <x v="81"/>
    <n v="319051525"/>
    <x v="544"/>
    <x v="4"/>
    <x v="0"/>
    <n v="10531.0265884829"/>
  </r>
  <r>
    <n v="319"/>
    <x v="18"/>
    <n v="31905"/>
    <x v="81"/>
    <n v="319051525"/>
    <x v="544"/>
    <x v="4"/>
    <x v="1"/>
    <n v="530.87106159555003"/>
  </r>
  <r>
    <n v="319"/>
    <x v="18"/>
    <n v="31905"/>
    <x v="81"/>
    <n v="319051525"/>
    <x v="544"/>
    <x v="4"/>
    <x v="2"/>
    <n v="500.88369728361198"/>
  </r>
  <r>
    <n v="319"/>
    <x v="18"/>
    <n v="31905"/>
    <x v="81"/>
    <n v="319051525"/>
    <x v="544"/>
    <x v="5"/>
    <x v="0"/>
    <n v="10560.9594396514"/>
  </r>
  <r>
    <n v="319"/>
    <x v="18"/>
    <n v="31905"/>
    <x v="81"/>
    <n v="319051525"/>
    <x v="544"/>
    <x v="5"/>
    <x v="1"/>
    <n v="514.53813736225902"/>
  </r>
  <r>
    <n v="319"/>
    <x v="18"/>
    <n v="31905"/>
    <x v="81"/>
    <n v="319051525"/>
    <x v="544"/>
    <x v="5"/>
    <x v="2"/>
    <n v="490.23612211325297"/>
  </r>
  <r>
    <n v="319"/>
    <x v="18"/>
    <n v="31905"/>
    <x v="81"/>
    <n v="319051526"/>
    <x v="545"/>
    <x v="0"/>
    <x v="0"/>
    <n v="5011"/>
  </r>
  <r>
    <n v="319"/>
    <x v="18"/>
    <n v="31905"/>
    <x v="81"/>
    <n v="319051526"/>
    <x v="545"/>
    <x v="0"/>
    <x v="1"/>
    <n v="433"/>
  </r>
  <r>
    <n v="319"/>
    <x v="18"/>
    <n v="31905"/>
    <x v="81"/>
    <n v="319051526"/>
    <x v="545"/>
    <x v="0"/>
    <x v="2"/>
    <n v="466"/>
  </r>
  <r>
    <n v="319"/>
    <x v="18"/>
    <n v="31905"/>
    <x v="81"/>
    <n v="319051526"/>
    <x v="545"/>
    <x v="1"/>
    <x v="0"/>
    <n v="5350.3693375743997"/>
  </r>
  <r>
    <n v="319"/>
    <x v="18"/>
    <n v="31905"/>
    <x v="81"/>
    <n v="319051526"/>
    <x v="545"/>
    <x v="1"/>
    <x v="1"/>
    <n v="410.93517234127199"/>
  </r>
  <r>
    <n v="319"/>
    <x v="18"/>
    <n v="31905"/>
    <x v="81"/>
    <n v="319051526"/>
    <x v="545"/>
    <x v="1"/>
    <x v="2"/>
    <n v="439.53192417604703"/>
  </r>
  <r>
    <n v="319"/>
    <x v="18"/>
    <n v="31905"/>
    <x v="81"/>
    <n v="319051526"/>
    <x v="545"/>
    <x v="2"/>
    <x v="0"/>
    <n v="5614.3642362806904"/>
  </r>
  <r>
    <n v="319"/>
    <x v="18"/>
    <n v="31905"/>
    <x v="81"/>
    <n v="319051526"/>
    <x v="545"/>
    <x v="2"/>
    <x v="1"/>
    <n v="417.72971683906701"/>
  </r>
  <r>
    <n v="319"/>
    <x v="18"/>
    <n v="31905"/>
    <x v="81"/>
    <n v="319051526"/>
    <x v="545"/>
    <x v="2"/>
    <x v="2"/>
    <n v="412.34845927322903"/>
  </r>
  <r>
    <n v="319"/>
    <x v="18"/>
    <n v="31905"/>
    <x v="81"/>
    <n v="319051526"/>
    <x v="545"/>
    <x v="3"/>
    <x v="0"/>
    <n v="5911.5011718769101"/>
  </r>
  <r>
    <n v="319"/>
    <x v="18"/>
    <n v="31905"/>
    <x v="81"/>
    <n v="319051526"/>
    <x v="545"/>
    <x v="3"/>
    <x v="1"/>
    <n v="423.92920099606999"/>
  </r>
  <r>
    <n v="319"/>
    <x v="18"/>
    <n v="31905"/>
    <x v="81"/>
    <n v="319051526"/>
    <x v="545"/>
    <x v="3"/>
    <x v="2"/>
    <n v="414.89009180432498"/>
  </r>
  <r>
    <n v="319"/>
    <x v="18"/>
    <n v="31905"/>
    <x v="81"/>
    <n v="319051526"/>
    <x v="545"/>
    <x v="4"/>
    <x v="0"/>
    <n v="5936.5822006787603"/>
  </r>
  <r>
    <n v="319"/>
    <x v="18"/>
    <n v="31905"/>
    <x v="81"/>
    <n v="319051526"/>
    <x v="545"/>
    <x v="4"/>
    <x v="1"/>
    <n v="416.08333802916798"/>
  </r>
  <r>
    <n v="319"/>
    <x v="18"/>
    <n v="31905"/>
    <x v="81"/>
    <n v="319051526"/>
    <x v="545"/>
    <x v="4"/>
    <x v="2"/>
    <n v="408.57986171775798"/>
  </r>
  <r>
    <n v="319"/>
    <x v="18"/>
    <n v="31905"/>
    <x v="81"/>
    <n v="319051526"/>
    <x v="545"/>
    <x v="5"/>
    <x v="0"/>
    <n v="5960.23810994628"/>
  </r>
  <r>
    <n v="319"/>
    <x v="18"/>
    <n v="31905"/>
    <x v="81"/>
    <n v="319051526"/>
    <x v="545"/>
    <x v="5"/>
    <x v="1"/>
    <n v="405.33864407651498"/>
  </r>
  <r>
    <n v="319"/>
    <x v="18"/>
    <n v="31905"/>
    <x v="81"/>
    <n v="319051526"/>
    <x v="545"/>
    <x v="5"/>
    <x v="2"/>
    <n v="402.597210912656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69F5450-88DE-43B0-B2FA-5D0742A871E3}" name="PivotTable7" cacheId="0" applyNumberFormats="0" applyBorderFormats="0" applyFontFormats="0" applyPatternFormats="0" applyAlignmentFormats="0" applyWidthHeightFormats="1" dataCaption="Values" updatedVersion="8" minRefreshableVersion="3" useAutoFormatting="1" colGrandTotals="0" itemPrintTitles="1" createdVersion="4" indent="0" compact="0" compactData="0" gridDropZones="1" multipleFieldFilters="0">
  <location ref="A15:J1655" firstHeaderRow="1" firstDataRow="2" firstDataCol="4"/>
  <pivotFields count="9">
    <pivotField compact="0" outline="0" subtotalTop="0" showAll="0">
      <extLst>
        <ext xmlns:x14="http://schemas.microsoft.com/office/spreadsheetml/2009/9/main" uri="{2946ED86-A175-432a-8AC1-64E0C546D7DE}">
          <x14:pivotField fillDownLabels="1"/>
        </ext>
      </extLst>
    </pivotField>
    <pivotField axis="axisRow" compact="0" outline="0" subtotalTop="0" showAll="0" sortType="ascending" defaultSubtotal="0">
      <items count="19">
        <item x="0"/>
        <item x="1"/>
        <item x="2"/>
        <item x="3"/>
        <item x="4"/>
        <item x="5"/>
        <item x="7"/>
        <item x="6"/>
        <item x="8"/>
        <item x="9"/>
        <item x="10"/>
        <item x="11"/>
        <item x="12"/>
        <item x="13"/>
        <item x="14"/>
        <item x="15"/>
        <item x="16"/>
        <item x="17"/>
        <item x="18"/>
      </items>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axis="axisRow" compact="0" outline="0" subtotalTop="0" showAll="0" sortType="ascending" defaultSubtotal="0">
      <items count="82">
        <item x="3"/>
        <item x="47"/>
        <item x="48"/>
        <item x="31"/>
        <item x="53"/>
        <item x="56"/>
        <item x="17"/>
        <item x="18"/>
        <item x="19"/>
        <item x="20"/>
        <item x="33"/>
        <item x="49"/>
        <item x="67"/>
        <item x="77"/>
        <item x="78"/>
        <item x="57"/>
        <item x="58"/>
        <item x="21"/>
        <item x="22"/>
        <item x="68"/>
        <item x="0"/>
        <item x="7"/>
        <item x="13"/>
        <item x="29"/>
        <item x="75"/>
        <item x="4"/>
        <item x="1"/>
        <item x="34"/>
        <item x="27"/>
        <item x="26"/>
        <item x="64"/>
        <item x="43"/>
        <item x="32"/>
        <item x="35"/>
        <item x="36"/>
        <item x="28"/>
        <item x="79"/>
        <item x="80"/>
        <item x="8"/>
        <item x="23"/>
        <item x="44"/>
        <item x="45"/>
        <item x="50"/>
        <item x="14"/>
        <item x="51"/>
        <item x="54"/>
        <item x="69"/>
        <item x="81"/>
        <item x="9"/>
        <item x="37"/>
        <item x="72"/>
        <item x="59"/>
        <item x="10"/>
        <item x="38"/>
        <item x="70"/>
        <item x="73"/>
        <item x="62"/>
        <item x="5"/>
        <item x="39"/>
        <item x="65"/>
        <item x="66"/>
        <item x="24"/>
        <item x="60"/>
        <item x="40"/>
        <item x="30"/>
        <item x="11"/>
        <item x="6"/>
        <item x="15"/>
        <item x="41"/>
        <item x="46"/>
        <item x="52"/>
        <item x="63"/>
        <item x="12"/>
        <item x="71"/>
        <item x="42"/>
        <item x="25"/>
        <item x="16"/>
        <item x="61"/>
        <item x="74"/>
        <item x="76"/>
        <item x="55"/>
        <item x="2"/>
      </items>
      <extLst>
        <ext xmlns:x14="http://schemas.microsoft.com/office/spreadsheetml/2009/9/main" uri="{2946ED86-A175-432a-8AC1-64E0C546D7DE}">
          <x14:pivotField fillDownLabels="1"/>
        </ext>
      </extLst>
    </pivotField>
    <pivotField compact="0" outline="0" subtotalTop="0" showAll="0">
      <extLst>
        <ext xmlns:x14="http://schemas.microsoft.com/office/spreadsheetml/2009/9/main" uri="{2946ED86-A175-432a-8AC1-64E0C546D7DE}">
          <x14:pivotField fillDownLabels="1"/>
        </ext>
      </extLst>
    </pivotField>
    <pivotField axis="axisRow" compact="0" outline="0" subtotalTop="0" showAll="0" sortType="ascending">
      <items count="547">
        <item x="214"/>
        <item x="371"/>
        <item x="485"/>
        <item x="396"/>
        <item x="119"/>
        <item x="120"/>
        <item x="0"/>
        <item x="72"/>
        <item x="354"/>
        <item x="486"/>
        <item x="52"/>
        <item x="433"/>
        <item x="235"/>
        <item x="121"/>
        <item x="511"/>
        <item x="132"/>
        <item x="268"/>
        <item x="27"/>
        <item x="166"/>
        <item x="133"/>
        <item x="312"/>
        <item x="411"/>
        <item x="478"/>
        <item x="158"/>
        <item x="22"/>
        <item x="113"/>
        <item x="171"/>
        <item x="212"/>
        <item x="424"/>
        <item x="134"/>
        <item x="512"/>
        <item x="374"/>
        <item x="314"/>
        <item x="315"/>
        <item x="452"/>
        <item x="487"/>
        <item x="313"/>
        <item x="86"/>
        <item x="1"/>
        <item x="273"/>
        <item x="144"/>
        <item x="193"/>
        <item x="335"/>
        <item x="236"/>
        <item x="213"/>
        <item x="2"/>
        <item x="458"/>
        <item x="488"/>
        <item x="285"/>
        <item x="35"/>
        <item x="535"/>
        <item x="320"/>
        <item x="194"/>
        <item x="349"/>
        <item x="215"/>
        <item x="41"/>
        <item x="513"/>
        <item x="291"/>
        <item x="407"/>
        <item x="375"/>
        <item x="23"/>
        <item x="42"/>
        <item x="138"/>
        <item x="36"/>
        <item x="105"/>
        <item x="14"/>
        <item x="224"/>
        <item x="350"/>
        <item x="87"/>
        <item x="321"/>
        <item x="434"/>
        <item x="429"/>
        <item x="430"/>
        <item x="114"/>
        <item x="514"/>
        <item x="515"/>
        <item x="516"/>
        <item x="517"/>
        <item x="518"/>
        <item x="274"/>
        <item x="292"/>
        <item x="479"/>
        <item x="509"/>
        <item x="225"/>
        <item x="226"/>
        <item x="385"/>
        <item x="376"/>
        <item x="541"/>
        <item x="381"/>
        <item x="377"/>
        <item x="382"/>
        <item x="145"/>
        <item x="73"/>
        <item x="216"/>
        <item x="435"/>
        <item x="453"/>
        <item x="440"/>
        <item x="463"/>
        <item x="304"/>
        <item x="47"/>
        <item x="48"/>
        <item x="3"/>
        <item x="372"/>
        <item x="412"/>
        <item x="49"/>
        <item x="50"/>
        <item x="51"/>
        <item x="305"/>
        <item x="420"/>
        <item x="246"/>
        <item x="24"/>
        <item x="397"/>
        <item x="190"/>
        <item x="191"/>
        <item x="322"/>
        <item x="88"/>
        <item x="425"/>
        <item x="480"/>
        <item x="92"/>
        <item x="28"/>
        <item x="29"/>
        <item x="172"/>
        <item x="293"/>
        <item x="122"/>
        <item x="263"/>
        <item x="351"/>
        <item x="6"/>
        <item x="184"/>
        <item x="139"/>
        <item x="217"/>
        <item x="390"/>
        <item x="306"/>
        <item x="352"/>
        <item x="489"/>
        <item x="230"/>
        <item x="530"/>
        <item x="442"/>
        <item x="237"/>
        <item x="251"/>
        <item x="67"/>
        <item x="53"/>
        <item x="93"/>
        <item x="336"/>
        <item x="536"/>
        <item x="490"/>
        <item x="323"/>
        <item x="179"/>
        <item x="413"/>
        <item x="231"/>
        <item x="243"/>
        <item x="232"/>
        <item x="164"/>
        <item x="341"/>
        <item x="403"/>
        <item x="481"/>
        <item x="464"/>
        <item x="278"/>
        <item x="398"/>
        <item x="43"/>
        <item x="386"/>
        <item x="510"/>
        <item x="459"/>
        <item x="283"/>
        <item x="491"/>
        <item x="465"/>
        <item x="279"/>
        <item x="37"/>
        <item x="316"/>
        <item x="146"/>
        <item x="115"/>
        <item x="355"/>
        <item x="399"/>
        <item x="317"/>
        <item x="147"/>
        <item x="60"/>
        <item x="356"/>
        <item x="233"/>
        <item x="378"/>
        <item x="192"/>
        <item x="195"/>
        <item x="98"/>
        <item x="99"/>
        <item x="286"/>
        <item x="460"/>
        <item x="357"/>
        <item x="25"/>
        <item x="54"/>
        <item x="426"/>
        <item x="427"/>
        <item x="89"/>
        <item x="330"/>
        <item x="331"/>
        <item x="284"/>
        <item x="106"/>
        <item x="196"/>
        <item x="140"/>
        <item x="492"/>
        <item x="466"/>
        <item x="522"/>
        <item x="30"/>
        <item x="523"/>
        <item x="218"/>
        <item x="219"/>
        <item x="454"/>
        <item x="197"/>
        <item x="436"/>
        <item x="307"/>
        <item x="173"/>
        <item x="148"/>
        <item x="467"/>
        <item x="198"/>
        <item x="123"/>
        <item x="542"/>
        <item x="332"/>
        <item x="324"/>
        <item x="55"/>
        <item x="241"/>
        <item x="493"/>
        <item x="531"/>
        <item x="532"/>
        <item x="533"/>
        <item x="124"/>
        <item x="116"/>
        <item x="494"/>
        <item x="252"/>
        <item x="125"/>
        <item x="167"/>
        <item x="495"/>
        <item x="468"/>
        <item x="107"/>
        <item x="247"/>
        <item x="325"/>
        <item x="56"/>
        <item x="57"/>
        <item x="253"/>
        <item x="496"/>
        <item x="280"/>
        <item x="94"/>
        <item x="482"/>
        <item x="483"/>
        <item x="174"/>
        <item x="159"/>
        <item x="294"/>
        <item x="295"/>
        <item x="296"/>
        <item x="254"/>
        <item x="333"/>
        <item x="81"/>
        <item x="160"/>
        <item x="180"/>
        <item x="404"/>
        <item x="108"/>
        <item x="149"/>
        <item x="297"/>
        <item x="298"/>
        <item x="31"/>
        <item x="497"/>
        <item x="126"/>
        <item x="90"/>
        <item x="100"/>
        <item x="383"/>
        <item x="534"/>
        <item x="220"/>
        <item x="524"/>
        <item x="525"/>
        <item x="526"/>
        <item x="342"/>
        <item x="498"/>
        <item x="499"/>
        <item x="414"/>
        <item x="77"/>
        <item x="168"/>
        <item x="238"/>
        <item x="287"/>
        <item x="199"/>
        <item x="150"/>
        <item x="455"/>
        <item x="408"/>
        <item x="299"/>
        <item x="288"/>
        <item x="469"/>
        <item x="343"/>
        <item x="329"/>
        <item x="337"/>
        <item x="338"/>
        <item x="428"/>
        <item x="289"/>
        <item x="61"/>
        <item x="358"/>
        <item x="359"/>
        <item x="500"/>
        <item x="275"/>
        <item x="169"/>
        <item x="405"/>
        <item x="15"/>
        <item x="16"/>
        <item x="151"/>
        <item x="62"/>
        <item x="152"/>
        <item x="443"/>
        <item x="170"/>
        <item x="391"/>
        <item x="456"/>
        <item x="444"/>
        <item x="326"/>
        <item x="543"/>
        <item x="544"/>
        <item x="26"/>
        <item x="441"/>
        <item x="227"/>
        <item x="228"/>
        <item x="264"/>
        <item x="229"/>
        <item x="82"/>
        <item x="470"/>
        <item x="175"/>
        <item x="519"/>
        <item x="181"/>
        <item x="101"/>
        <item x="437"/>
        <item x="269"/>
        <item x="527"/>
        <item x="445"/>
        <item x="68"/>
        <item x="353"/>
        <item x="387"/>
        <item x="379"/>
        <item x="394"/>
        <item x="117"/>
        <item x="102"/>
        <item x="63"/>
        <item x="421"/>
        <item x="422"/>
        <item x="501"/>
        <item x="200"/>
        <item x="360"/>
        <item x="153"/>
        <item x="318"/>
        <item x="431"/>
        <item x="244"/>
        <item x="502"/>
        <item x="327"/>
        <item x="17"/>
        <item x="402"/>
        <item x="461"/>
        <item x="528"/>
        <item x="388"/>
        <item x="248"/>
        <item x="308"/>
        <item x="109"/>
        <item x="127"/>
        <item x="128"/>
        <item x="471"/>
        <item x="446"/>
        <item x="462"/>
        <item x="447"/>
        <item x="201"/>
        <item x="118"/>
        <item x="529"/>
        <item x="300"/>
        <item x="406"/>
        <item x="361"/>
        <item x="12"/>
        <item x="472"/>
        <item x="503"/>
        <item x="423"/>
        <item x="415"/>
        <item x="38"/>
        <item x="39"/>
        <item x="40"/>
        <item x="504"/>
        <item x="362"/>
        <item x="256"/>
        <item x="257"/>
        <item x="7"/>
        <item x="255"/>
        <item x="281"/>
        <item x="249"/>
        <item x="135"/>
        <item x="74"/>
        <item x="234"/>
        <item x="484"/>
        <item x="457"/>
        <item x="239"/>
        <item x="202"/>
        <item x="203"/>
        <item x="75"/>
        <item x="270"/>
        <item x="438"/>
        <item x="450"/>
        <item x="451"/>
        <item x="409"/>
        <item x="537"/>
        <item x="258"/>
        <item x="259"/>
        <item x="91"/>
        <item x="363"/>
        <item x="182"/>
        <item x="538"/>
        <item x="165"/>
        <item x="373"/>
        <item x="301"/>
        <item x="473"/>
        <item x="136"/>
        <item x="309"/>
        <item x="392"/>
        <item x="8"/>
        <item x="141"/>
        <item x="245"/>
        <item x="328"/>
        <item x="302"/>
        <item x="83"/>
        <item x="303"/>
        <item x="69"/>
        <item x="266"/>
        <item x="267"/>
        <item x="64"/>
        <item x="344"/>
        <item x="204"/>
        <item x="205"/>
        <item x="206"/>
        <item x="207"/>
        <item x="208"/>
        <item x="76"/>
        <item x="176"/>
        <item x="177"/>
        <item x="290"/>
        <item x="393"/>
        <item x="240"/>
        <item x="78"/>
        <item x="70"/>
        <item x="401"/>
        <item x="44"/>
        <item x="364"/>
        <item x="395"/>
        <item x="365"/>
        <item x="84"/>
        <item x="339"/>
        <item x="9"/>
        <item x="95"/>
        <item x="366"/>
        <item x="209"/>
        <item x="432"/>
        <item x="345"/>
        <item x="367"/>
        <item x="110"/>
        <item x="368"/>
        <item x="505"/>
        <item x="221"/>
        <item x="185"/>
        <item x="186"/>
        <item x="13"/>
        <item x="271"/>
        <item x="272"/>
        <item x="111"/>
        <item x="310"/>
        <item x="311"/>
        <item x="346"/>
        <item x="96"/>
        <item x="32"/>
        <item x="33"/>
        <item x="187"/>
        <item x="188"/>
        <item x="410"/>
        <item x="79"/>
        <item x="80"/>
        <item x="448"/>
        <item x="276"/>
        <item x="277"/>
        <item x="520"/>
        <item x="416"/>
        <item x="45"/>
        <item x="242"/>
        <item x="178"/>
        <item x="97"/>
        <item x="71"/>
        <item x="222"/>
        <item x="449"/>
        <item x="103"/>
        <item x="400"/>
        <item x="210"/>
        <item x="4"/>
        <item x="10"/>
        <item x="545"/>
        <item x="18"/>
        <item x="137"/>
        <item x="474"/>
        <item x="475"/>
        <item x="476"/>
        <item x="539"/>
        <item x="417"/>
        <item x="418"/>
        <item x="506"/>
        <item x="507"/>
        <item x="142"/>
        <item x="161"/>
        <item x="347"/>
        <item x="389"/>
        <item x="261"/>
        <item x="260"/>
        <item x="104"/>
        <item x="65"/>
        <item x="540"/>
        <item x="265"/>
        <item x="11"/>
        <item x="282"/>
        <item x="19"/>
        <item x="369"/>
        <item x="521"/>
        <item x="183"/>
        <item x="380"/>
        <item x="189"/>
        <item x="340"/>
        <item x="34"/>
        <item x="419"/>
        <item x="5"/>
        <item x="112"/>
        <item x="223"/>
        <item x="370"/>
        <item x="154"/>
        <item x="85"/>
        <item x="155"/>
        <item x="156"/>
        <item x="262"/>
        <item x="477"/>
        <item x="129"/>
        <item x="130"/>
        <item x="66"/>
        <item x="319"/>
        <item x="384"/>
        <item x="348"/>
        <item x="58"/>
        <item x="131"/>
        <item x="162"/>
        <item x="157"/>
        <item x="250"/>
        <item x="508"/>
        <item x="439"/>
        <item x="20"/>
        <item x="21"/>
        <item x="163"/>
        <item x="334"/>
        <item x="211"/>
        <item x="59"/>
        <item x="143"/>
        <item x="46"/>
        <item t="default"/>
      </items>
      <extLst>
        <ext xmlns:x14="http://schemas.microsoft.com/office/spreadsheetml/2009/9/main" uri="{2946ED86-A175-432a-8AC1-64E0C546D7DE}">
          <x14:pivotField fillDownLabels="1"/>
        </ext>
      </extLst>
    </pivotField>
    <pivotField axis="axisCol" compact="0" outline="0" subtotalTop="0" showAll="0">
      <items count="7">
        <item x="0"/>
        <item x="1"/>
        <item x="2"/>
        <item x="3"/>
        <item x="4"/>
        <item x="5"/>
        <item t="default"/>
      </items>
      <extLst>
        <ext xmlns:x14="http://schemas.microsoft.com/office/spreadsheetml/2009/9/main" uri="{2946ED86-A175-432a-8AC1-64E0C546D7DE}">
          <x14:pivotField fillDownLabels="1"/>
        </ext>
      </extLst>
    </pivotField>
    <pivotField axis="axisRow" compact="0" outline="0" subtotalTop="0" showAll="0" sortType="ascending" defaultSubtotal="0">
      <items count="3">
        <item x="0"/>
        <item x="1"/>
        <item x="2"/>
      </items>
      <extLst>
        <ext xmlns:x14="http://schemas.microsoft.com/office/spreadsheetml/2009/9/main" uri="{2946ED86-A175-432a-8AC1-64E0C546D7DE}">
          <x14:pivotField fillDownLabels="1"/>
        </ext>
      </extLst>
    </pivotField>
    <pivotField dataField="1" compact="0" numFmtId="3" outline="0" showAll="0">
      <extLst>
        <ext xmlns:x14="http://schemas.microsoft.com/office/spreadsheetml/2009/9/main" uri="{2946ED86-A175-432a-8AC1-64E0C546D7DE}">
          <x14:pivotField fillDownLabels="1"/>
        </ext>
      </extLst>
    </pivotField>
  </pivotFields>
  <rowFields count="4">
    <field x="7"/>
    <field x="1"/>
    <field x="3"/>
    <field x="5"/>
  </rowFields>
  <rowItems count="1639">
    <i>
      <x/>
      <x/>
      <x v="20"/>
      <x v="6"/>
    </i>
    <i r="3">
      <x v="38"/>
    </i>
    <i r="3">
      <x v="45"/>
    </i>
    <i r="3">
      <x v="101"/>
    </i>
    <i r="3">
      <x v="481"/>
    </i>
    <i r="3">
      <x v="515"/>
    </i>
    <i r="2">
      <x v="26"/>
      <x v="126"/>
    </i>
    <i r="3">
      <x v="362"/>
    </i>
    <i r="3">
      <x v="374"/>
    </i>
    <i r="3">
      <x v="406"/>
    </i>
    <i r="3">
      <x v="438"/>
    </i>
    <i r="3">
      <x v="451"/>
    </i>
    <i r="3">
      <x v="482"/>
    </i>
    <i r="3">
      <x v="504"/>
    </i>
    <i r="2">
      <x v="81"/>
      <x v="65"/>
    </i>
    <i r="3">
      <x v="294"/>
    </i>
    <i r="3">
      <x v="295"/>
    </i>
    <i r="3">
      <x v="342"/>
    </i>
    <i r="3">
      <x v="484"/>
    </i>
    <i r="3">
      <x v="506"/>
    </i>
    <i r="3">
      <x v="538"/>
    </i>
    <i r="3">
      <x v="539"/>
    </i>
    <i r="1">
      <x v="1"/>
      <x/>
      <x v="24"/>
    </i>
    <i r="3">
      <x v="60"/>
    </i>
    <i r="3">
      <x v="110"/>
    </i>
    <i r="3">
      <x v="185"/>
    </i>
    <i r="3">
      <x v="307"/>
    </i>
    <i r="2">
      <x v="25"/>
      <x v="17"/>
    </i>
    <i r="3">
      <x v="119"/>
    </i>
    <i r="3">
      <x v="120"/>
    </i>
    <i r="3">
      <x v="199"/>
    </i>
    <i r="3">
      <x v="255"/>
    </i>
    <i r="3">
      <x v="459"/>
    </i>
    <i r="3">
      <x v="460"/>
    </i>
    <i r="3">
      <x v="513"/>
    </i>
    <i r="2">
      <x v="57"/>
      <x v="49"/>
    </i>
    <i r="3">
      <x v="63"/>
    </i>
    <i r="3">
      <x v="166"/>
    </i>
    <i r="3">
      <x v="367"/>
    </i>
    <i r="3">
      <x v="368"/>
    </i>
    <i r="3">
      <x v="369"/>
    </i>
    <i r="2">
      <x v="66"/>
      <x v="55"/>
    </i>
    <i r="3">
      <x v="61"/>
    </i>
    <i r="3">
      <x v="158"/>
    </i>
    <i r="3">
      <x v="432"/>
    </i>
    <i r="3">
      <x v="471"/>
    </i>
    <i r="3">
      <x v="545"/>
    </i>
    <i r="1">
      <x v="2"/>
      <x v="21"/>
      <x v="99"/>
    </i>
    <i r="3">
      <x v="100"/>
    </i>
    <i r="3">
      <x v="104"/>
    </i>
    <i r="3">
      <x v="105"/>
    </i>
    <i r="3">
      <x v="106"/>
    </i>
    <i r="2">
      <x v="38"/>
      <x v="10"/>
    </i>
    <i r="3">
      <x v="140"/>
    </i>
    <i r="3">
      <x v="186"/>
    </i>
    <i r="3">
      <x v="215"/>
    </i>
    <i r="3">
      <x v="232"/>
    </i>
    <i r="3">
      <x v="233"/>
    </i>
    <i r="3">
      <x v="531"/>
    </i>
    <i r="3">
      <x v="543"/>
    </i>
    <i r="2">
      <x v="48"/>
      <x v="174"/>
    </i>
    <i r="3">
      <x v="287"/>
    </i>
    <i r="3">
      <x v="297"/>
    </i>
    <i r="3">
      <x v="330"/>
    </i>
    <i r="3">
      <x v="416"/>
    </i>
    <i r="3">
      <x v="501"/>
    </i>
    <i r="3">
      <x v="527"/>
    </i>
    <i r="2">
      <x v="52"/>
      <x v="139"/>
    </i>
    <i r="3">
      <x v="323"/>
    </i>
    <i r="3">
      <x v="413"/>
    </i>
    <i r="3">
      <x v="430"/>
    </i>
    <i r="3">
      <x v="475"/>
    </i>
    <i r="2">
      <x v="65"/>
      <x v="7"/>
    </i>
    <i r="3">
      <x v="92"/>
    </i>
    <i r="3">
      <x v="379"/>
    </i>
    <i r="3">
      <x v="386"/>
    </i>
    <i r="3">
      <x v="423"/>
    </i>
    <i r="2">
      <x v="72"/>
      <x v="270"/>
    </i>
    <i r="3">
      <x v="429"/>
    </i>
    <i r="3">
      <x v="464"/>
    </i>
    <i r="3">
      <x v="465"/>
    </i>
    <i r="1">
      <x v="3"/>
      <x v="22"/>
      <x v="247"/>
    </i>
    <i r="3">
      <x v="313"/>
    </i>
    <i r="3">
      <x v="411"/>
    </i>
    <i r="3">
      <x v="436"/>
    </i>
    <i r="3">
      <x v="520"/>
    </i>
    <i r="2">
      <x v="43"/>
      <x v="37"/>
    </i>
    <i r="3">
      <x v="68"/>
    </i>
    <i r="3">
      <x v="115"/>
    </i>
    <i r="3">
      <x v="189"/>
    </i>
    <i r="3">
      <x v="258"/>
    </i>
    <i r="3">
      <x v="395"/>
    </i>
    <i r="2">
      <x v="67"/>
      <x v="118"/>
    </i>
    <i r="3">
      <x v="141"/>
    </i>
    <i r="3">
      <x v="237"/>
    </i>
    <i r="3">
      <x v="439"/>
    </i>
    <i r="3">
      <x v="458"/>
    </i>
    <i r="3">
      <x v="474"/>
    </i>
    <i r="2">
      <x v="76"/>
      <x v="180"/>
    </i>
    <i r="3">
      <x v="181"/>
    </i>
    <i r="3">
      <x v="259"/>
    </i>
    <i r="3">
      <x v="318"/>
    </i>
    <i r="3">
      <x v="329"/>
    </i>
    <i r="3">
      <x v="478"/>
    </i>
    <i r="3">
      <x v="500"/>
    </i>
    <i r="1">
      <x v="4"/>
      <x v="6"/>
      <x v="64"/>
    </i>
    <i r="3">
      <x v="193"/>
    </i>
    <i r="3">
      <x v="229"/>
    </i>
    <i r="3">
      <x v="251"/>
    </i>
    <i r="3">
      <x v="349"/>
    </i>
    <i r="3">
      <x v="445"/>
    </i>
    <i r="3">
      <x v="454"/>
    </i>
    <i r="3">
      <x v="516"/>
    </i>
    <i r="2">
      <x v="7"/>
      <x v="25"/>
    </i>
    <i r="3">
      <x v="73"/>
    </i>
    <i r="3">
      <x v="169"/>
    </i>
    <i r="3">
      <x v="222"/>
    </i>
    <i r="3">
      <x v="328"/>
    </i>
    <i r="3">
      <x v="357"/>
    </i>
    <i r="2">
      <x v="8"/>
      <x v="4"/>
    </i>
    <i r="3">
      <x v="5"/>
    </i>
    <i r="3">
      <x v="13"/>
    </i>
    <i r="3">
      <x v="123"/>
    </i>
    <i r="3">
      <x v="211"/>
    </i>
    <i r="3">
      <x v="221"/>
    </i>
    <i r="3">
      <x v="225"/>
    </i>
    <i r="3">
      <x v="257"/>
    </i>
    <i r="3">
      <x v="350"/>
    </i>
    <i r="3">
      <x v="351"/>
    </i>
    <i r="3">
      <x v="525"/>
    </i>
    <i r="3">
      <x v="526"/>
    </i>
    <i r="3">
      <x v="532"/>
    </i>
    <i r="2">
      <x v="9"/>
      <x v="15"/>
    </i>
    <i r="3">
      <x v="19"/>
    </i>
    <i r="3">
      <x v="29"/>
    </i>
    <i r="3">
      <x v="378"/>
    </i>
    <i r="3">
      <x v="403"/>
    </i>
    <i r="3">
      <x v="485"/>
    </i>
    <i r="1">
      <x v="5"/>
      <x v="17"/>
      <x v="62"/>
    </i>
    <i r="3">
      <x v="128"/>
    </i>
    <i r="3">
      <x v="195"/>
    </i>
    <i r="3">
      <x v="407"/>
    </i>
    <i r="3">
      <x v="494"/>
    </i>
    <i r="3">
      <x v="544"/>
    </i>
    <i r="2">
      <x v="18"/>
      <x v="40"/>
    </i>
    <i r="3">
      <x v="91"/>
    </i>
    <i r="3">
      <x v="168"/>
    </i>
    <i r="3">
      <x v="173"/>
    </i>
    <i r="3">
      <x v="208"/>
    </i>
    <i r="3">
      <x v="252"/>
    </i>
    <i r="3">
      <x v="275"/>
    </i>
    <i r="3">
      <x v="296"/>
    </i>
    <i r="3">
      <x v="298"/>
    </i>
    <i r="3">
      <x v="336"/>
    </i>
    <i r="3">
      <x v="519"/>
    </i>
    <i r="3">
      <x v="521"/>
    </i>
    <i r="3">
      <x v="522"/>
    </i>
    <i r="3">
      <x v="534"/>
    </i>
    <i r="2">
      <x v="39"/>
      <x v="23"/>
    </i>
    <i r="3">
      <x v="241"/>
    </i>
    <i r="3">
      <x v="248"/>
    </i>
    <i r="3">
      <x v="495"/>
    </i>
    <i r="3">
      <x v="533"/>
    </i>
    <i r="3">
      <x v="540"/>
    </i>
    <i r="2">
      <x v="61"/>
      <x v="151"/>
    </i>
    <i r="3">
      <x v="399"/>
    </i>
    <i r="2">
      <x v="75"/>
      <x v="18"/>
    </i>
    <i r="3">
      <x v="226"/>
    </i>
    <i r="3">
      <x v="271"/>
    </i>
    <i r="3">
      <x v="292"/>
    </i>
    <i r="3">
      <x v="300"/>
    </i>
    <i r="1">
      <x v="6"/>
      <x v="3"/>
      <x v="27"/>
    </i>
    <i r="3">
      <x v="44"/>
    </i>
    <i r="2">
      <x v="23"/>
      <x v="112"/>
    </i>
    <i r="3">
      <x v="113"/>
    </i>
    <i r="3">
      <x v="178"/>
    </i>
    <i r="2">
      <x v="32"/>
      <x/>
    </i>
    <i r="3">
      <x v="54"/>
    </i>
    <i r="3">
      <x v="93"/>
    </i>
    <i r="3">
      <x v="129"/>
    </i>
    <i r="3">
      <x v="201"/>
    </i>
    <i r="3">
      <x v="202"/>
    </i>
    <i r="3">
      <x v="262"/>
    </i>
    <i r="3">
      <x v="448"/>
    </i>
    <i r="3">
      <x v="476"/>
    </i>
    <i r="3">
      <x v="517"/>
    </i>
    <i r="2">
      <x v="64"/>
      <x v="41"/>
    </i>
    <i r="3">
      <x v="52"/>
    </i>
    <i r="3">
      <x v="179"/>
    </i>
    <i r="3">
      <x v="194"/>
    </i>
    <i r="3">
      <x v="204"/>
    </i>
    <i r="3">
      <x v="210"/>
    </i>
    <i r="3">
      <x v="274"/>
    </i>
    <i r="3">
      <x v="334"/>
    </i>
    <i r="3">
      <x v="356"/>
    </i>
    <i r="3">
      <x v="384"/>
    </i>
    <i r="3">
      <x v="385"/>
    </i>
    <i r="3">
      <x v="418"/>
    </i>
    <i r="3">
      <x v="419"/>
    </i>
    <i r="3">
      <x v="420"/>
    </i>
    <i r="3">
      <x v="421"/>
    </i>
    <i r="3">
      <x v="422"/>
    </i>
    <i r="3">
      <x v="441"/>
    </i>
    <i r="3">
      <x v="480"/>
    </i>
    <i r="3">
      <x v="542"/>
    </i>
    <i r="1">
      <x v="7"/>
      <x v="28"/>
      <x v="146"/>
    </i>
    <i r="3">
      <x v="249"/>
    </i>
    <i r="3">
      <x v="317"/>
    </i>
    <i r="3">
      <x v="397"/>
    </i>
    <i r="3">
      <x v="509"/>
    </i>
    <i r="2">
      <x v="29"/>
      <x v="26"/>
    </i>
    <i r="3">
      <x v="121"/>
    </i>
    <i r="3">
      <x v="207"/>
    </i>
    <i r="3">
      <x v="240"/>
    </i>
    <i r="3">
      <x v="315"/>
    </i>
    <i r="3">
      <x v="424"/>
    </i>
    <i r="3">
      <x v="425"/>
    </i>
    <i r="3">
      <x v="473"/>
    </i>
    <i r="2">
      <x v="35"/>
      <x v="127"/>
    </i>
    <i r="3">
      <x v="449"/>
    </i>
    <i r="3">
      <x v="450"/>
    </i>
    <i r="3">
      <x v="461"/>
    </i>
    <i r="3">
      <x v="462"/>
    </i>
    <i r="3">
      <x v="511"/>
    </i>
    <i r="1">
      <x v="8"/>
      <x v="10"/>
      <x v="66"/>
    </i>
    <i r="3">
      <x v="83"/>
    </i>
    <i r="3">
      <x v="84"/>
    </i>
    <i r="3">
      <x v="309"/>
    </i>
    <i r="3">
      <x v="310"/>
    </i>
    <i r="3">
      <x v="312"/>
    </i>
    <i r="2">
      <x v="27"/>
      <x v="134"/>
    </i>
    <i r="3">
      <x v="148"/>
    </i>
    <i r="3">
      <x v="150"/>
    </i>
    <i r="3">
      <x v="176"/>
    </i>
    <i r="3">
      <x v="380"/>
    </i>
    <i r="2">
      <x v="33"/>
      <x v="12"/>
    </i>
    <i r="3">
      <x v="43"/>
    </i>
    <i r="3">
      <x v="137"/>
    </i>
    <i r="3">
      <x v="272"/>
    </i>
    <i r="3">
      <x v="383"/>
    </i>
    <i r="3">
      <x v="428"/>
    </i>
    <i r="2">
      <x v="34"/>
      <x v="216"/>
    </i>
    <i r="3">
      <x v="472"/>
    </i>
    <i r="2">
      <x v="49"/>
      <x v="149"/>
    </i>
    <i r="3">
      <x v="339"/>
    </i>
    <i r="3">
      <x v="408"/>
    </i>
    <i r="2">
      <x v="53"/>
      <x v="109"/>
    </i>
    <i r="3">
      <x v="230"/>
    </i>
    <i r="3">
      <x v="347"/>
    </i>
    <i r="3">
      <x v="377"/>
    </i>
    <i r="3">
      <x v="535"/>
    </i>
    <i r="2">
      <x v="58"/>
      <x v="138"/>
    </i>
    <i r="3">
      <x v="224"/>
    </i>
    <i r="3">
      <x v="234"/>
    </i>
    <i r="3">
      <x v="245"/>
    </i>
    <i r="3">
      <x v="372"/>
    </i>
    <i r="3">
      <x v="373"/>
    </i>
    <i r="3">
      <x v="375"/>
    </i>
    <i r="3">
      <x v="393"/>
    </i>
    <i r="3">
      <x v="394"/>
    </i>
    <i r="3">
      <x v="498"/>
    </i>
    <i r="3">
      <x v="499"/>
    </i>
    <i r="3">
      <x v="523"/>
    </i>
    <i r="2">
      <x v="63"/>
      <x v="124"/>
    </i>
    <i r="3">
      <x v="311"/>
    </i>
    <i r="3">
      <x v="414"/>
    </i>
    <i r="3">
      <x v="415"/>
    </i>
    <i r="3">
      <x v="503"/>
    </i>
    <i r="2">
      <x v="68"/>
      <x v="16"/>
    </i>
    <i r="3">
      <x v="320"/>
    </i>
    <i r="3">
      <x v="387"/>
    </i>
    <i r="3">
      <x v="452"/>
    </i>
    <i r="3">
      <x v="453"/>
    </i>
    <i r="2">
      <x v="74"/>
      <x v="39"/>
    </i>
    <i r="3">
      <x v="79"/>
    </i>
    <i r="3">
      <x v="291"/>
    </i>
    <i r="3">
      <x v="467"/>
    </i>
    <i r="3">
      <x v="468"/>
    </i>
    <i r="1">
      <x v="9"/>
      <x v="31"/>
      <x v="156"/>
    </i>
    <i r="3">
      <x v="162"/>
    </i>
    <i r="3">
      <x v="165"/>
    </i>
    <i r="3">
      <x v="192"/>
    </i>
    <i r="3">
      <x v="236"/>
    </i>
    <i r="3">
      <x v="376"/>
    </i>
    <i r="3">
      <x v="505"/>
    </i>
    <i r="2">
      <x v="40"/>
      <x v="48"/>
    </i>
    <i r="3">
      <x v="182"/>
    </i>
    <i r="3">
      <x v="273"/>
    </i>
    <i r="3">
      <x v="279"/>
    </i>
    <i r="3">
      <x v="286"/>
    </i>
    <i r="3">
      <x v="426"/>
    </i>
    <i r="2">
      <x v="41"/>
      <x v="57"/>
    </i>
    <i r="3">
      <x v="80"/>
    </i>
    <i r="3">
      <x v="122"/>
    </i>
    <i r="3">
      <x v="242"/>
    </i>
    <i r="3">
      <x v="243"/>
    </i>
    <i r="3">
      <x v="244"/>
    </i>
    <i r="3">
      <x v="253"/>
    </i>
    <i r="3">
      <x v="254"/>
    </i>
    <i r="3">
      <x v="278"/>
    </i>
    <i r="3">
      <x v="359"/>
    </i>
    <i r="3">
      <x v="401"/>
    </i>
    <i r="3">
      <x v="410"/>
    </i>
    <i r="3">
      <x v="412"/>
    </i>
    <i r="2">
      <x v="69"/>
      <x v="20"/>
    </i>
    <i r="3">
      <x v="36"/>
    </i>
    <i r="3">
      <x v="98"/>
    </i>
    <i r="3">
      <x v="107"/>
    </i>
    <i r="3">
      <x v="131"/>
    </i>
    <i r="3">
      <x v="206"/>
    </i>
    <i r="3">
      <x v="348"/>
    </i>
    <i r="3">
      <x v="404"/>
    </i>
    <i r="3">
      <x v="455"/>
    </i>
    <i r="3">
      <x v="456"/>
    </i>
    <i r="1">
      <x v="10"/>
      <x v="1"/>
      <x v="32"/>
    </i>
    <i r="2">
      <x v="2"/>
      <x v="33"/>
    </i>
    <i r="3">
      <x v="167"/>
    </i>
    <i r="3">
      <x v="172"/>
    </i>
    <i r="3">
      <x v="337"/>
    </i>
    <i r="3">
      <x v="528"/>
    </i>
    <i r="2">
      <x v="11"/>
      <x v="51"/>
    </i>
    <i r="3">
      <x v="69"/>
    </i>
    <i r="3">
      <x v="114"/>
    </i>
    <i r="3">
      <x v="145"/>
    </i>
    <i r="3">
      <x v="214"/>
    </i>
    <i r="3">
      <x v="231"/>
    </i>
    <i r="3">
      <x v="304"/>
    </i>
    <i r="3">
      <x v="341"/>
    </i>
    <i r="3">
      <x v="409"/>
    </i>
    <i r="2">
      <x v="42"/>
      <x v="190"/>
    </i>
    <i r="3">
      <x v="191"/>
    </i>
    <i r="3">
      <x v="213"/>
    </i>
    <i r="3">
      <x v="246"/>
    </i>
    <i r="3">
      <x v="282"/>
    </i>
    <i r="3">
      <x v="541"/>
    </i>
    <i r="2">
      <x v="44"/>
      <x v="42"/>
    </i>
    <i r="3">
      <x v="142"/>
    </i>
    <i r="3">
      <x v="283"/>
    </i>
    <i r="3">
      <x v="284"/>
    </i>
    <i r="3">
      <x v="437"/>
    </i>
    <i r="3">
      <x v="512"/>
    </i>
    <i r="2">
      <x v="70"/>
      <x v="152"/>
    </i>
    <i r="3">
      <x v="266"/>
    </i>
    <i r="3">
      <x v="281"/>
    </i>
    <i r="3">
      <x v="417"/>
    </i>
    <i r="3">
      <x v="443"/>
    </i>
    <i r="3">
      <x v="457"/>
    </i>
    <i r="3">
      <x v="496"/>
    </i>
    <i r="3">
      <x v="530"/>
    </i>
    <i r="1">
      <x v="11"/>
      <x v="4"/>
      <x v="53"/>
    </i>
    <i r="3">
      <x v="67"/>
    </i>
    <i r="3">
      <x v="125"/>
    </i>
    <i r="3">
      <x v="132"/>
    </i>
    <i r="3">
      <x v="324"/>
    </i>
    <i r="2">
      <x v="45"/>
      <x v="8"/>
    </i>
    <i r="3">
      <x v="170"/>
    </i>
    <i r="3">
      <x v="175"/>
    </i>
    <i r="3">
      <x v="184"/>
    </i>
    <i r="3">
      <x v="288"/>
    </i>
    <i r="3">
      <x v="289"/>
    </i>
    <i r="3">
      <x v="335"/>
    </i>
    <i r="3">
      <x v="361"/>
    </i>
    <i r="3">
      <x v="371"/>
    </i>
    <i r="3">
      <x v="396"/>
    </i>
    <i r="3">
      <x v="433"/>
    </i>
    <i r="3">
      <x v="435"/>
    </i>
    <i r="3">
      <x v="440"/>
    </i>
    <i r="3">
      <x v="444"/>
    </i>
    <i r="3">
      <x v="446"/>
    </i>
    <i r="3">
      <x v="507"/>
    </i>
    <i r="3">
      <x v="518"/>
    </i>
    <i r="2">
      <x v="80"/>
      <x v="1"/>
    </i>
    <i r="3">
      <x v="102"/>
    </i>
    <i r="3">
      <x v="400"/>
    </i>
    <i r="1">
      <x v="12"/>
      <x v="5"/>
      <x v="31"/>
    </i>
    <i r="3">
      <x v="59"/>
    </i>
    <i r="2">
      <x v="15"/>
      <x v="86"/>
    </i>
    <i r="3">
      <x v="88"/>
    </i>
    <i r="3">
      <x v="89"/>
    </i>
    <i r="3">
      <x v="90"/>
    </i>
    <i r="3">
      <x v="177"/>
    </i>
    <i r="3">
      <x v="326"/>
    </i>
    <i r="3">
      <x v="510"/>
    </i>
    <i r="2">
      <x v="16"/>
      <x v="260"/>
    </i>
    <i r="3">
      <x v="529"/>
    </i>
    <i r="2">
      <x v="51"/>
      <x v="85"/>
    </i>
    <i r="3">
      <x v="159"/>
    </i>
    <i r="3">
      <x v="325"/>
    </i>
    <i r="3">
      <x v="346"/>
    </i>
    <i r="3">
      <x v="497"/>
    </i>
    <i r="2">
      <x v="62"/>
      <x v="130"/>
    </i>
    <i r="3">
      <x v="301"/>
    </i>
    <i r="3">
      <x v="327"/>
    </i>
    <i r="3">
      <x v="405"/>
    </i>
    <i r="3">
      <x v="427"/>
    </i>
    <i r="3">
      <x v="434"/>
    </i>
    <i r="1">
      <x v="13"/>
      <x v="56"/>
      <x v="153"/>
    </i>
    <i r="3">
      <x v="250"/>
    </i>
    <i r="3">
      <x v="293"/>
    </i>
    <i r="3">
      <x v="343"/>
    </i>
    <i r="3">
      <x v="360"/>
    </i>
    <i r="2">
      <x v="71"/>
      <x v="58"/>
    </i>
    <i r="3">
      <x v="277"/>
    </i>
    <i r="3">
      <x v="391"/>
    </i>
    <i r="3">
      <x v="463"/>
    </i>
    <i r="2">
      <x v="77"/>
      <x v="3"/>
    </i>
    <i r="3">
      <x v="111"/>
    </i>
    <i r="3">
      <x v="157"/>
    </i>
    <i r="3">
      <x v="171"/>
    </i>
    <i r="3">
      <x v="431"/>
    </i>
    <i r="3">
      <x v="479"/>
    </i>
    <i r="1">
      <x v="14"/>
      <x v="30"/>
      <x v="21"/>
    </i>
    <i r="3">
      <x v="103"/>
    </i>
    <i r="3">
      <x v="147"/>
    </i>
    <i r="3">
      <x v="269"/>
    </i>
    <i r="3">
      <x v="366"/>
    </i>
    <i r="3">
      <x v="470"/>
    </i>
    <i r="3">
      <x v="490"/>
    </i>
    <i r="3">
      <x v="491"/>
    </i>
    <i r="3">
      <x v="514"/>
    </i>
    <i r="2">
      <x v="59"/>
      <x v="108"/>
    </i>
    <i r="3">
      <x v="331"/>
    </i>
    <i r="3">
      <x v="332"/>
    </i>
    <i r="3">
      <x v="365"/>
    </i>
    <i r="2">
      <x v="60"/>
      <x v="28"/>
    </i>
    <i r="3">
      <x v="116"/>
    </i>
    <i r="3">
      <x v="187"/>
    </i>
    <i r="3">
      <x v="188"/>
    </i>
    <i r="3">
      <x v="285"/>
    </i>
    <i r="1">
      <x v="15"/>
      <x v="12"/>
      <x v="71"/>
    </i>
    <i r="3">
      <x v="72"/>
    </i>
    <i r="3">
      <x v="338"/>
    </i>
    <i r="3">
      <x v="442"/>
    </i>
    <i r="2">
      <x v="19"/>
      <x v="11"/>
    </i>
    <i r="3">
      <x v="70"/>
    </i>
    <i r="3">
      <x v="94"/>
    </i>
    <i r="3">
      <x v="96"/>
    </i>
    <i r="3">
      <x v="205"/>
    </i>
    <i r="3">
      <x v="308"/>
    </i>
    <i r="3">
      <x v="319"/>
    </i>
    <i r="3">
      <x v="388"/>
    </i>
    <i r="3">
      <x v="537"/>
    </i>
    <i r="2">
      <x v="46"/>
      <x v="136"/>
    </i>
    <i r="3">
      <x v="299"/>
    </i>
    <i r="3">
      <x v="303"/>
    </i>
    <i r="3">
      <x v="322"/>
    </i>
    <i r="2">
      <x v="50"/>
      <x v="46"/>
    </i>
    <i r="3">
      <x v="161"/>
    </i>
    <i r="3">
      <x v="183"/>
    </i>
    <i r="3">
      <x v="344"/>
    </i>
    <i r="2">
      <x v="54"/>
      <x v="353"/>
    </i>
    <i r="3">
      <x v="355"/>
    </i>
    <i r="3">
      <x v="389"/>
    </i>
    <i r="3">
      <x v="390"/>
    </i>
    <i r="3">
      <x v="466"/>
    </i>
    <i r="3">
      <x v="477"/>
    </i>
    <i r="2">
      <x v="55"/>
      <x v="354"/>
    </i>
    <i r="2">
      <x v="73"/>
      <x v="34"/>
    </i>
    <i r="3">
      <x v="95"/>
    </i>
    <i r="3">
      <x v="203"/>
    </i>
    <i r="3">
      <x v="276"/>
    </i>
    <i r="3">
      <x v="302"/>
    </i>
    <i r="3">
      <x v="382"/>
    </i>
    <i r="1">
      <x v="16"/>
      <x v="78"/>
      <x v="97"/>
    </i>
    <i r="3">
      <x v="155"/>
    </i>
    <i r="3">
      <x v="164"/>
    </i>
    <i r="3">
      <x v="197"/>
    </i>
    <i r="3">
      <x v="209"/>
    </i>
    <i r="3">
      <x v="228"/>
    </i>
    <i r="3">
      <x v="280"/>
    </i>
    <i r="3">
      <x v="314"/>
    </i>
    <i r="3">
      <x v="352"/>
    </i>
    <i r="3">
      <x v="363"/>
    </i>
    <i r="3">
      <x v="402"/>
    </i>
    <i r="3">
      <x v="486"/>
    </i>
    <i r="3">
      <x v="487"/>
    </i>
    <i r="3">
      <x v="488"/>
    </i>
    <i r="3">
      <x v="524"/>
    </i>
    <i r="1">
      <x v="17"/>
      <x v="24"/>
      <x v="22"/>
    </i>
    <i r="3">
      <x v="81"/>
    </i>
    <i r="3">
      <x v="117"/>
    </i>
    <i r="3">
      <x v="154"/>
    </i>
    <i r="3">
      <x v="238"/>
    </i>
    <i r="3">
      <x v="239"/>
    </i>
    <i r="3">
      <x v="381"/>
    </i>
    <i r="2">
      <x v="79"/>
      <x v="2"/>
    </i>
    <i r="3">
      <x v="9"/>
    </i>
    <i r="3">
      <x v="35"/>
    </i>
    <i r="3">
      <x v="47"/>
    </i>
    <i r="3">
      <x v="82"/>
    </i>
    <i r="3">
      <x v="133"/>
    </i>
    <i r="3">
      <x v="144"/>
    </i>
    <i r="3">
      <x v="160"/>
    </i>
    <i r="3">
      <x v="163"/>
    </i>
    <i r="3">
      <x v="196"/>
    </i>
    <i r="3">
      <x v="217"/>
    </i>
    <i r="3">
      <x v="223"/>
    </i>
    <i r="3">
      <x v="227"/>
    </i>
    <i r="3">
      <x v="235"/>
    </i>
    <i r="3">
      <x v="256"/>
    </i>
    <i r="3">
      <x v="267"/>
    </i>
    <i r="3">
      <x v="268"/>
    </i>
    <i r="3">
      <x v="290"/>
    </i>
    <i r="3">
      <x v="333"/>
    </i>
    <i r="3">
      <x v="340"/>
    </i>
    <i r="3">
      <x v="364"/>
    </i>
    <i r="3">
      <x v="370"/>
    </i>
    <i r="3">
      <x v="447"/>
    </i>
    <i r="3">
      <x v="492"/>
    </i>
    <i r="3">
      <x v="493"/>
    </i>
    <i r="3">
      <x v="536"/>
    </i>
    <i r="1">
      <x v="18"/>
      <x v="13"/>
      <x v="14"/>
    </i>
    <i r="3">
      <x v="30"/>
    </i>
    <i r="3">
      <x v="56"/>
    </i>
    <i r="3">
      <x v="74"/>
    </i>
    <i r="3">
      <x v="75"/>
    </i>
    <i r="3">
      <x v="76"/>
    </i>
    <i r="3">
      <x v="77"/>
    </i>
    <i r="3">
      <x v="78"/>
    </i>
    <i r="3">
      <x v="316"/>
    </i>
    <i r="3">
      <x v="469"/>
    </i>
    <i r="3">
      <x v="508"/>
    </i>
    <i r="2">
      <x v="14"/>
      <x v="198"/>
    </i>
    <i r="3">
      <x v="200"/>
    </i>
    <i r="3">
      <x v="263"/>
    </i>
    <i r="3">
      <x v="264"/>
    </i>
    <i r="3">
      <x v="265"/>
    </i>
    <i r="3">
      <x v="321"/>
    </i>
    <i r="3">
      <x v="345"/>
    </i>
    <i r="3">
      <x v="358"/>
    </i>
    <i r="2">
      <x v="36"/>
      <x v="135"/>
    </i>
    <i r="3">
      <x v="218"/>
    </i>
    <i r="3">
      <x v="219"/>
    </i>
    <i r="3">
      <x v="220"/>
    </i>
    <i r="3">
      <x v="261"/>
    </i>
    <i r="2">
      <x v="37"/>
      <x v="50"/>
    </i>
    <i r="3">
      <x v="143"/>
    </i>
    <i r="3">
      <x v="392"/>
    </i>
    <i r="3">
      <x v="398"/>
    </i>
    <i r="3">
      <x v="489"/>
    </i>
    <i r="3">
      <x v="502"/>
    </i>
    <i r="2">
      <x v="47"/>
      <x v="87"/>
    </i>
    <i r="3">
      <x v="212"/>
    </i>
    <i r="3">
      <x v="305"/>
    </i>
    <i r="3">
      <x v="306"/>
    </i>
    <i r="3">
      <x v="483"/>
    </i>
    <i>
      <x v="1"/>
      <x/>
      <x v="20"/>
      <x v="6"/>
    </i>
    <i r="3">
      <x v="38"/>
    </i>
    <i r="3">
      <x v="45"/>
    </i>
    <i r="3">
      <x v="101"/>
    </i>
    <i r="3">
      <x v="481"/>
    </i>
    <i r="3">
      <x v="515"/>
    </i>
    <i r="2">
      <x v="26"/>
      <x v="126"/>
    </i>
    <i r="3">
      <x v="362"/>
    </i>
    <i r="3">
      <x v="374"/>
    </i>
    <i r="3">
      <x v="406"/>
    </i>
    <i r="3">
      <x v="438"/>
    </i>
    <i r="3">
      <x v="451"/>
    </i>
    <i r="3">
      <x v="482"/>
    </i>
    <i r="3">
      <x v="504"/>
    </i>
    <i r="2">
      <x v="81"/>
      <x v="65"/>
    </i>
    <i r="3">
      <x v="294"/>
    </i>
    <i r="3">
      <x v="295"/>
    </i>
    <i r="3">
      <x v="342"/>
    </i>
    <i r="3">
      <x v="484"/>
    </i>
    <i r="3">
      <x v="506"/>
    </i>
    <i r="3">
      <x v="538"/>
    </i>
    <i r="3">
      <x v="539"/>
    </i>
    <i r="1">
      <x v="1"/>
      <x/>
      <x v="24"/>
    </i>
    <i r="3">
      <x v="60"/>
    </i>
    <i r="3">
      <x v="110"/>
    </i>
    <i r="3">
      <x v="185"/>
    </i>
    <i r="3">
      <x v="307"/>
    </i>
    <i r="2">
      <x v="25"/>
      <x v="17"/>
    </i>
    <i r="3">
      <x v="119"/>
    </i>
    <i r="3">
      <x v="120"/>
    </i>
    <i r="3">
      <x v="199"/>
    </i>
    <i r="3">
      <x v="255"/>
    </i>
    <i r="3">
      <x v="459"/>
    </i>
    <i r="3">
      <x v="460"/>
    </i>
    <i r="3">
      <x v="513"/>
    </i>
    <i r="2">
      <x v="57"/>
      <x v="49"/>
    </i>
    <i r="3">
      <x v="63"/>
    </i>
    <i r="3">
      <x v="166"/>
    </i>
    <i r="3">
      <x v="367"/>
    </i>
    <i r="3">
      <x v="368"/>
    </i>
    <i r="3">
      <x v="369"/>
    </i>
    <i r="2">
      <x v="66"/>
      <x v="55"/>
    </i>
    <i r="3">
      <x v="61"/>
    </i>
    <i r="3">
      <x v="158"/>
    </i>
    <i r="3">
      <x v="432"/>
    </i>
    <i r="3">
      <x v="471"/>
    </i>
    <i r="3">
      <x v="545"/>
    </i>
    <i r="1">
      <x v="2"/>
      <x v="21"/>
      <x v="99"/>
    </i>
    <i r="3">
      <x v="100"/>
    </i>
    <i r="3">
      <x v="104"/>
    </i>
    <i r="3">
      <x v="105"/>
    </i>
    <i r="3">
      <x v="106"/>
    </i>
    <i r="2">
      <x v="38"/>
      <x v="10"/>
    </i>
    <i r="3">
      <x v="140"/>
    </i>
    <i r="3">
      <x v="186"/>
    </i>
    <i r="3">
      <x v="215"/>
    </i>
    <i r="3">
      <x v="232"/>
    </i>
    <i r="3">
      <x v="233"/>
    </i>
    <i r="3">
      <x v="531"/>
    </i>
    <i r="3">
      <x v="543"/>
    </i>
    <i r="2">
      <x v="48"/>
      <x v="174"/>
    </i>
    <i r="3">
      <x v="287"/>
    </i>
    <i r="3">
      <x v="297"/>
    </i>
    <i r="3">
      <x v="330"/>
    </i>
    <i r="3">
      <x v="416"/>
    </i>
    <i r="3">
      <x v="501"/>
    </i>
    <i r="3">
      <x v="527"/>
    </i>
    <i r="2">
      <x v="52"/>
      <x v="139"/>
    </i>
    <i r="3">
      <x v="323"/>
    </i>
    <i r="3">
      <x v="413"/>
    </i>
    <i r="3">
      <x v="430"/>
    </i>
    <i r="3">
      <x v="475"/>
    </i>
    <i r="2">
      <x v="65"/>
      <x v="7"/>
    </i>
    <i r="3">
      <x v="92"/>
    </i>
    <i r="3">
      <x v="379"/>
    </i>
    <i r="3">
      <x v="386"/>
    </i>
    <i r="3">
      <x v="423"/>
    </i>
    <i r="2">
      <x v="72"/>
      <x v="270"/>
    </i>
    <i r="3">
      <x v="429"/>
    </i>
    <i r="3">
      <x v="464"/>
    </i>
    <i r="3">
      <x v="465"/>
    </i>
    <i r="1">
      <x v="3"/>
      <x v="22"/>
      <x v="247"/>
    </i>
    <i r="3">
      <x v="313"/>
    </i>
    <i r="3">
      <x v="411"/>
    </i>
    <i r="3">
      <x v="436"/>
    </i>
    <i r="3">
      <x v="520"/>
    </i>
    <i r="2">
      <x v="43"/>
      <x v="37"/>
    </i>
    <i r="3">
      <x v="68"/>
    </i>
    <i r="3">
      <x v="115"/>
    </i>
    <i r="3">
      <x v="189"/>
    </i>
    <i r="3">
      <x v="258"/>
    </i>
    <i r="3">
      <x v="395"/>
    </i>
    <i r="2">
      <x v="67"/>
      <x v="118"/>
    </i>
    <i r="3">
      <x v="141"/>
    </i>
    <i r="3">
      <x v="237"/>
    </i>
    <i r="3">
      <x v="439"/>
    </i>
    <i r="3">
      <x v="458"/>
    </i>
    <i r="3">
      <x v="474"/>
    </i>
    <i r="2">
      <x v="76"/>
      <x v="180"/>
    </i>
    <i r="3">
      <x v="181"/>
    </i>
    <i r="3">
      <x v="259"/>
    </i>
    <i r="3">
      <x v="318"/>
    </i>
    <i r="3">
      <x v="329"/>
    </i>
    <i r="3">
      <x v="478"/>
    </i>
    <i r="3">
      <x v="500"/>
    </i>
    <i r="1">
      <x v="4"/>
      <x v="6"/>
      <x v="64"/>
    </i>
    <i r="3">
      <x v="193"/>
    </i>
    <i r="3">
      <x v="229"/>
    </i>
    <i r="3">
      <x v="251"/>
    </i>
    <i r="3">
      <x v="349"/>
    </i>
    <i r="3">
      <x v="445"/>
    </i>
    <i r="3">
      <x v="454"/>
    </i>
    <i r="3">
      <x v="516"/>
    </i>
    <i r="2">
      <x v="7"/>
      <x v="25"/>
    </i>
    <i r="3">
      <x v="73"/>
    </i>
    <i r="3">
      <x v="169"/>
    </i>
    <i r="3">
      <x v="222"/>
    </i>
    <i r="3">
      <x v="328"/>
    </i>
    <i r="3">
      <x v="357"/>
    </i>
    <i r="2">
      <x v="8"/>
      <x v="4"/>
    </i>
    <i r="3">
      <x v="5"/>
    </i>
    <i r="3">
      <x v="13"/>
    </i>
    <i r="3">
      <x v="123"/>
    </i>
    <i r="3">
      <x v="211"/>
    </i>
    <i r="3">
      <x v="221"/>
    </i>
    <i r="3">
      <x v="225"/>
    </i>
    <i r="3">
      <x v="257"/>
    </i>
    <i r="3">
      <x v="350"/>
    </i>
    <i r="3">
      <x v="351"/>
    </i>
    <i r="3">
      <x v="525"/>
    </i>
    <i r="3">
      <x v="526"/>
    </i>
    <i r="3">
      <x v="532"/>
    </i>
    <i r="2">
      <x v="9"/>
      <x v="15"/>
    </i>
    <i r="3">
      <x v="19"/>
    </i>
    <i r="3">
      <x v="29"/>
    </i>
    <i r="3">
      <x v="378"/>
    </i>
    <i r="3">
      <x v="403"/>
    </i>
    <i r="3">
      <x v="485"/>
    </i>
    <i r="1">
      <x v="5"/>
      <x v="17"/>
      <x v="62"/>
    </i>
    <i r="3">
      <x v="128"/>
    </i>
    <i r="3">
      <x v="195"/>
    </i>
    <i r="3">
      <x v="407"/>
    </i>
    <i r="3">
      <x v="494"/>
    </i>
    <i r="3">
      <x v="544"/>
    </i>
    <i r="2">
      <x v="18"/>
      <x v="40"/>
    </i>
    <i r="3">
      <x v="91"/>
    </i>
    <i r="3">
      <x v="168"/>
    </i>
    <i r="3">
      <x v="173"/>
    </i>
    <i r="3">
      <x v="208"/>
    </i>
    <i r="3">
      <x v="252"/>
    </i>
    <i r="3">
      <x v="275"/>
    </i>
    <i r="3">
      <x v="296"/>
    </i>
    <i r="3">
      <x v="298"/>
    </i>
    <i r="3">
      <x v="336"/>
    </i>
    <i r="3">
      <x v="519"/>
    </i>
    <i r="3">
      <x v="521"/>
    </i>
    <i r="3">
      <x v="522"/>
    </i>
    <i r="3">
      <x v="534"/>
    </i>
    <i r="2">
      <x v="39"/>
      <x v="23"/>
    </i>
    <i r="3">
      <x v="241"/>
    </i>
    <i r="3">
      <x v="248"/>
    </i>
    <i r="3">
      <x v="495"/>
    </i>
    <i r="3">
      <x v="533"/>
    </i>
    <i r="3">
      <x v="540"/>
    </i>
    <i r="2">
      <x v="61"/>
      <x v="151"/>
    </i>
    <i r="3">
      <x v="399"/>
    </i>
    <i r="2">
      <x v="75"/>
      <x v="18"/>
    </i>
    <i r="3">
      <x v="226"/>
    </i>
    <i r="3">
      <x v="271"/>
    </i>
    <i r="3">
      <x v="292"/>
    </i>
    <i r="3">
      <x v="300"/>
    </i>
    <i r="1">
      <x v="6"/>
      <x v="3"/>
      <x v="27"/>
    </i>
    <i r="3">
      <x v="44"/>
    </i>
    <i r="2">
      <x v="23"/>
      <x v="112"/>
    </i>
    <i r="3">
      <x v="113"/>
    </i>
    <i r="3">
      <x v="178"/>
    </i>
    <i r="2">
      <x v="32"/>
      <x/>
    </i>
    <i r="3">
      <x v="54"/>
    </i>
    <i r="3">
      <x v="93"/>
    </i>
    <i r="3">
      <x v="129"/>
    </i>
    <i r="3">
      <x v="201"/>
    </i>
    <i r="3">
      <x v="202"/>
    </i>
    <i r="3">
      <x v="262"/>
    </i>
    <i r="3">
      <x v="448"/>
    </i>
    <i r="3">
      <x v="476"/>
    </i>
    <i r="3">
      <x v="517"/>
    </i>
    <i r="2">
      <x v="64"/>
      <x v="41"/>
    </i>
    <i r="3">
      <x v="52"/>
    </i>
    <i r="3">
      <x v="179"/>
    </i>
    <i r="3">
      <x v="194"/>
    </i>
    <i r="3">
      <x v="204"/>
    </i>
    <i r="3">
      <x v="210"/>
    </i>
    <i r="3">
      <x v="274"/>
    </i>
    <i r="3">
      <x v="334"/>
    </i>
    <i r="3">
      <x v="356"/>
    </i>
    <i r="3">
      <x v="384"/>
    </i>
    <i r="3">
      <x v="385"/>
    </i>
    <i r="3">
      <x v="418"/>
    </i>
    <i r="3">
      <x v="419"/>
    </i>
    <i r="3">
      <x v="420"/>
    </i>
    <i r="3">
      <x v="421"/>
    </i>
    <i r="3">
      <x v="422"/>
    </i>
    <i r="3">
      <x v="441"/>
    </i>
    <i r="3">
      <x v="480"/>
    </i>
    <i r="3">
      <x v="542"/>
    </i>
    <i r="1">
      <x v="7"/>
      <x v="28"/>
      <x v="146"/>
    </i>
    <i r="3">
      <x v="249"/>
    </i>
    <i r="3">
      <x v="317"/>
    </i>
    <i r="3">
      <x v="397"/>
    </i>
    <i r="3">
      <x v="509"/>
    </i>
    <i r="2">
      <x v="29"/>
      <x v="26"/>
    </i>
    <i r="3">
      <x v="121"/>
    </i>
    <i r="3">
      <x v="207"/>
    </i>
    <i r="3">
      <x v="240"/>
    </i>
    <i r="3">
      <x v="315"/>
    </i>
    <i r="3">
      <x v="424"/>
    </i>
    <i r="3">
      <x v="425"/>
    </i>
    <i r="3">
      <x v="473"/>
    </i>
    <i r="2">
      <x v="35"/>
      <x v="127"/>
    </i>
    <i r="3">
      <x v="449"/>
    </i>
    <i r="3">
      <x v="450"/>
    </i>
    <i r="3">
      <x v="461"/>
    </i>
    <i r="3">
      <x v="462"/>
    </i>
    <i r="3">
      <x v="511"/>
    </i>
    <i r="1">
      <x v="8"/>
      <x v="10"/>
      <x v="66"/>
    </i>
    <i r="3">
      <x v="83"/>
    </i>
    <i r="3">
      <x v="84"/>
    </i>
    <i r="3">
      <x v="309"/>
    </i>
    <i r="3">
      <x v="310"/>
    </i>
    <i r="3">
      <x v="312"/>
    </i>
    <i r="2">
      <x v="27"/>
      <x v="134"/>
    </i>
    <i r="3">
      <x v="148"/>
    </i>
    <i r="3">
      <x v="150"/>
    </i>
    <i r="3">
      <x v="176"/>
    </i>
    <i r="3">
      <x v="380"/>
    </i>
    <i r="2">
      <x v="33"/>
      <x v="12"/>
    </i>
    <i r="3">
      <x v="43"/>
    </i>
    <i r="3">
      <x v="137"/>
    </i>
    <i r="3">
      <x v="272"/>
    </i>
    <i r="3">
      <x v="383"/>
    </i>
    <i r="3">
      <x v="428"/>
    </i>
    <i r="2">
      <x v="34"/>
      <x v="216"/>
    </i>
    <i r="3">
      <x v="472"/>
    </i>
    <i r="2">
      <x v="49"/>
      <x v="149"/>
    </i>
    <i r="3">
      <x v="339"/>
    </i>
    <i r="3">
      <x v="408"/>
    </i>
    <i r="2">
      <x v="53"/>
      <x v="109"/>
    </i>
    <i r="3">
      <x v="230"/>
    </i>
    <i r="3">
      <x v="347"/>
    </i>
    <i r="3">
      <x v="377"/>
    </i>
    <i r="3">
      <x v="535"/>
    </i>
    <i r="2">
      <x v="58"/>
      <x v="138"/>
    </i>
    <i r="3">
      <x v="224"/>
    </i>
    <i r="3">
      <x v="234"/>
    </i>
    <i r="3">
      <x v="245"/>
    </i>
    <i r="3">
      <x v="372"/>
    </i>
    <i r="3">
      <x v="373"/>
    </i>
    <i r="3">
      <x v="375"/>
    </i>
    <i r="3">
      <x v="393"/>
    </i>
    <i r="3">
      <x v="394"/>
    </i>
    <i r="3">
      <x v="498"/>
    </i>
    <i r="3">
      <x v="499"/>
    </i>
    <i r="3">
      <x v="523"/>
    </i>
    <i r="2">
      <x v="63"/>
      <x v="124"/>
    </i>
    <i r="3">
      <x v="311"/>
    </i>
    <i r="3">
      <x v="414"/>
    </i>
    <i r="3">
      <x v="415"/>
    </i>
    <i r="3">
      <x v="503"/>
    </i>
    <i r="2">
      <x v="68"/>
      <x v="16"/>
    </i>
    <i r="3">
      <x v="320"/>
    </i>
    <i r="3">
      <x v="387"/>
    </i>
    <i r="3">
      <x v="452"/>
    </i>
    <i r="3">
      <x v="453"/>
    </i>
    <i r="2">
      <x v="74"/>
      <x v="39"/>
    </i>
    <i r="3">
      <x v="79"/>
    </i>
    <i r="3">
      <x v="291"/>
    </i>
    <i r="3">
      <x v="467"/>
    </i>
    <i r="3">
      <x v="468"/>
    </i>
    <i r="1">
      <x v="9"/>
      <x v="31"/>
      <x v="156"/>
    </i>
    <i r="3">
      <x v="162"/>
    </i>
    <i r="3">
      <x v="165"/>
    </i>
    <i r="3">
      <x v="192"/>
    </i>
    <i r="3">
      <x v="236"/>
    </i>
    <i r="3">
      <x v="376"/>
    </i>
    <i r="3">
      <x v="505"/>
    </i>
    <i r="2">
      <x v="40"/>
      <x v="48"/>
    </i>
    <i r="3">
      <x v="182"/>
    </i>
    <i r="3">
      <x v="273"/>
    </i>
    <i r="3">
      <x v="279"/>
    </i>
    <i r="3">
      <x v="286"/>
    </i>
    <i r="3">
      <x v="426"/>
    </i>
    <i r="2">
      <x v="41"/>
      <x v="57"/>
    </i>
    <i r="3">
      <x v="80"/>
    </i>
    <i r="3">
      <x v="122"/>
    </i>
    <i r="3">
      <x v="242"/>
    </i>
    <i r="3">
      <x v="243"/>
    </i>
    <i r="3">
      <x v="244"/>
    </i>
    <i r="3">
      <x v="253"/>
    </i>
    <i r="3">
      <x v="254"/>
    </i>
    <i r="3">
      <x v="278"/>
    </i>
    <i r="3">
      <x v="359"/>
    </i>
    <i r="3">
      <x v="401"/>
    </i>
    <i r="3">
      <x v="410"/>
    </i>
    <i r="3">
      <x v="412"/>
    </i>
    <i r="2">
      <x v="69"/>
      <x v="20"/>
    </i>
    <i r="3">
      <x v="36"/>
    </i>
    <i r="3">
      <x v="98"/>
    </i>
    <i r="3">
      <x v="107"/>
    </i>
    <i r="3">
      <x v="131"/>
    </i>
    <i r="3">
      <x v="206"/>
    </i>
    <i r="3">
      <x v="348"/>
    </i>
    <i r="3">
      <x v="404"/>
    </i>
    <i r="3">
      <x v="455"/>
    </i>
    <i r="3">
      <x v="456"/>
    </i>
    <i r="1">
      <x v="10"/>
      <x v="1"/>
      <x v="32"/>
    </i>
    <i r="2">
      <x v="2"/>
      <x v="33"/>
    </i>
    <i r="3">
      <x v="167"/>
    </i>
    <i r="3">
      <x v="172"/>
    </i>
    <i r="3">
      <x v="337"/>
    </i>
    <i r="3">
      <x v="528"/>
    </i>
    <i r="2">
      <x v="11"/>
      <x v="51"/>
    </i>
    <i r="3">
      <x v="69"/>
    </i>
    <i r="3">
      <x v="114"/>
    </i>
    <i r="3">
      <x v="145"/>
    </i>
    <i r="3">
      <x v="214"/>
    </i>
    <i r="3">
      <x v="231"/>
    </i>
    <i r="3">
      <x v="304"/>
    </i>
    <i r="3">
      <x v="341"/>
    </i>
    <i r="3">
      <x v="409"/>
    </i>
    <i r="2">
      <x v="42"/>
      <x v="190"/>
    </i>
    <i r="3">
      <x v="191"/>
    </i>
    <i r="3">
      <x v="213"/>
    </i>
    <i r="3">
      <x v="246"/>
    </i>
    <i r="3">
      <x v="282"/>
    </i>
    <i r="3">
      <x v="541"/>
    </i>
    <i r="2">
      <x v="44"/>
      <x v="42"/>
    </i>
    <i r="3">
      <x v="142"/>
    </i>
    <i r="3">
      <x v="283"/>
    </i>
    <i r="3">
      <x v="284"/>
    </i>
    <i r="3">
      <x v="437"/>
    </i>
    <i r="3">
      <x v="512"/>
    </i>
    <i r="2">
      <x v="70"/>
      <x v="152"/>
    </i>
    <i r="3">
      <x v="266"/>
    </i>
    <i r="3">
      <x v="281"/>
    </i>
    <i r="3">
      <x v="417"/>
    </i>
    <i r="3">
      <x v="443"/>
    </i>
    <i r="3">
      <x v="457"/>
    </i>
    <i r="3">
      <x v="496"/>
    </i>
    <i r="3">
      <x v="530"/>
    </i>
    <i r="1">
      <x v="11"/>
      <x v="4"/>
      <x v="53"/>
    </i>
    <i r="3">
      <x v="67"/>
    </i>
    <i r="3">
      <x v="125"/>
    </i>
    <i r="3">
      <x v="132"/>
    </i>
    <i r="3">
      <x v="324"/>
    </i>
    <i r="2">
      <x v="45"/>
      <x v="8"/>
    </i>
    <i r="3">
      <x v="170"/>
    </i>
    <i r="3">
      <x v="175"/>
    </i>
    <i r="3">
      <x v="184"/>
    </i>
    <i r="3">
      <x v="288"/>
    </i>
    <i r="3">
      <x v="289"/>
    </i>
    <i r="3">
      <x v="335"/>
    </i>
    <i r="3">
      <x v="361"/>
    </i>
    <i r="3">
      <x v="371"/>
    </i>
    <i r="3">
      <x v="396"/>
    </i>
    <i r="3">
      <x v="433"/>
    </i>
    <i r="3">
      <x v="435"/>
    </i>
    <i r="3">
      <x v="440"/>
    </i>
    <i r="3">
      <x v="444"/>
    </i>
    <i r="3">
      <x v="446"/>
    </i>
    <i r="3">
      <x v="507"/>
    </i>
    <i r="3">
      <x v="518"/>
    </i>
    <i r="2">
      <x v="80"/>
      <x v="1"/>
    </i>
    <i r="3">
      <x v="102"/>
    </i>
    <i r="3">
      <x v="400"/>
    </i>
    <i r="1">
      <x v="12"/>
      <x v="5"/>
      <x v="31"/>
    </i>
    <i r="3">
      <x v="59"/>
    </i>
    <i r="2">
      <x v="15"/>
      <x v="86"/>
    </i>
    <i r="3">
      <x v="88"/>
    </i>
    <i r="3">
      <x v="89"/>
    </i>
    <i r="3">
      <x v="90"/>
    </i>
    <i r="3">
      <x v="177"/>
    </i>
    <i r="3">
      <x v="326"/>
    </i>
    <i r="3">
      <x v="510"/>
    </i>
    <i r="2">
      <x v="16"/>
      <x v="260"/>
    </i>
    <i r="3">
      <x v="529"/>
    </i>
    <i r="2">
      <x v="51"/>
      <x v="85"/>
    </i>
    <i r="3">
      <x v="159"/>
    </i>
    <i r="3">
      <x v="325"/>
    </i>
    <i r="3">
      <x v="346"/>
    </i>
    <i r="3">
      <x v="497"/>
    </i>
    <i r="2">
      <x v="62"/>
      <x v="130"/>
    </i>
    <i r="3">
      <x v="301"/>
    </i>
    <i r="3">
      <x v="327"/>
    </i>
    <i r="3">
      <x v="405"/>
    </i>
    <i r="3">
      <x v="427"/>
    </i>
    <i r="3">
      <x v="434"/>
    </i>
    <i r="1">
      <x v="13"/>
      <x v="56"/>
      <x v="153"/>
    </i>
    <i r="3">
      <x v="250"/>
    </i>
    <i r="3">
      <x v="293"/>
    </i>
    <i r="3">
      <x v="343"/>
    </i>
    <i r="3">
      <x v="360"/>
    </i>
    <i r="2">
      <x v="71"/>
      <x v="58"/>
    </i>
    <i r="3">
      <x v="277"/>
    </i>
    <i r="3">
      <x v="391"/>
    </i>
    <i r="3">
      <x v="463"/>
    </i>
    <i r="2">
      <x v="77"/>
      <x v="3"/>
    </i>
    <i r="3">
      <x v="111"/>
    </i>
    <i r="3">
      <x v="157"/>
    </i>
    <i r="3">
      <x v="171"/>
    </i>
    <i r="3">
      <x v="431"/>
    </i>
    <i r="3">
      <x v="479"/>
    </i>
    <i r="1">
      <x v="14"/>
      <x v="30"/>
      <x v="21"/>
    </i>
    <i r="3">
      <x v="103"/>
    </i>
    <i r="3">
      <x v="147"/>
    </i>
    <i r="3">
      <x v="269"/>
    </i>
    <i r="3">
      <x v="366"/>
    </i>
    <i r="3">
      <x v="470"/>
    </i>
    <i r="3">
      <x v="490"/>
    </i>
    <i r="3">
      <x v="491"/>
    </i>
    <i r="3">
      <x v="514"/>
    </i>
    <i r="2">
      <x v="59"/>
      <x v="108"/>
    </i>
    <i r="3">
      <x v="331"/>
    </i>
    <i r="3">
      <x v="332"/>
    </i>
    <i r="3">
      <x v="365"/>
    </i>
    <i r="2">
      <x v="60"/>
      <x v="28"/>
    </i>
    <i r="3">
      <x v="116"/>
    </i>
    <i r="3">
      <x v="187"/>
    </i>
    <i r="3">
      <x v="188"/>
    </i>
    <i r="3">
      <x v="285"/>
    </i>
    <i r="1">
      <x v="15"/>
      <x v="12"/>
      <x v="71"/>
    </i>
    <i r="3">
      <x v="72"/>
    </i>
    <i r="3">
      <x v="338"/>
    </i>
    <i r="3">
      <x v="442"/>
    </i>
    <i r="2">
      <x v="19"/>
      <x v="11"/>
    </i>
    <i r="3">
      <x v="70"/>
    </i>
    <i r="3">
      <x v="94"/>
    </i>
    <i r="3">
      <x v="96"/>
    </i>
    <i r="3">
      <x v="205"/>
    </i>
    <i r="3">
      <x v="308"/>
    </i>
    <i r="3">
      <x v="319"/>
    </i>
    <i r="3">
      <x v="388"/>
    </i>
    <i r="3">
      <x v="537"/>
    </i>
    <i r="2">
      <x v="46"/>
      <x v="136"/>
    </i>
    <i r="3">
      <x v="299"/>
    </i>
    <i r="3">
      <x v="303"/>
    </i>
    <i r="3">
      <x v="322"/>
    </i>
    <i r="2">
      <x v="50"/>
      <x v="46"/>
    </i>
    <i r="3">
      <x v="161"/>
    </i>
    <i r="3">
      <x v="183"/>
    </i>
    <i r="3">
      <x v="344"/>
    </i>
    <i r="2">
      <x v="54"/>
      <x v="353"/>
    </i>
    <i r="3">
      <x v="355"/>
    </i>
    <i r="3">
      <x v="389"/>
    </i>
    <i r="3">
      <x v="390"/>
    </i>
    <i r="3">
      <x v="466"/>
    </i>
    <i r="3">
      <x v="477"/>
    </i>
    <i r="2">
      <x v="55"/>
      <x v="354"/>
    </i>
    <i r="2">
      <x v="73"/>
      <x v="34"/>
    </i>
    <i r="3">
      <x v="95"/>
    </i>
    <i r="3">
      <x v="203"/>
    </i>
    <i r="3">
      <x v="276"/>
    </i>
    <i r="3">
      <x v="302"/>
    </i>
    <i r="3">
      <x v="382"/>
    </i>
    <i r="1">
      <x v="16"/>
      <x v="78"/>
      <x v="97"/>
    </i>
    <i r="3">
      <x v="155"/>
    </i>
    <i r="3">
      <x v="164"/>
    </i>
    <i r="3">
      <x v="197"/>
    </i>
    <i r="3">
      <x v="209"/>
    </i>
    <i r="3">
      <x v="228"/>
    </i>
    <i r="3">
      <x v="280"/>
    </i>
    <i r="3">
      <x v="314"/>
    </i>
    <i r="3">
      <x v="352"/>
    </i>
    <i r="3">
      <x v="363"/>
    </i>
    <i r="3">
      <x v="402"/>
    </i>
    <i r="3">
      <x v="486"/>
    </i>
    <i r="3">
      <x v="487"/>
    </i>
    <i r="3">
      <x v="488"/>
    </i>
    <i r="3">
      <x v="524"/>
    </i>
    <i r="1">
      <x v="17"/>
      <x v="24"/>
      <x v="22"/>
    </i>
    <i r="3">
      <x v="81"/>
    </i>
    <i r="3">
      <x v="117"/>
    </i>
    <i r="3">
      <x v="154"/>
    </i>
    <i r="3">
      <x v="238"/>
    </i>
    <i r="3">
      <x v="239"/>
    </i>
    <i r="3">
      <x v="381"/>
    </i>
    <i r="2">
      <x v="79"/>
      <x v="2"/>
    </i>
    <i r="3">
      <x v="9"/>
    </i>
    <i r="3">
      <x v="35"/>
    </i>
    <i r="3">
      <x v="47"/>
    </i>
    <i r="3">
      <x v="82"/>
    </i>
    <i r="3">
      <x v="133"/>
    </i>
    <i r="3">
      <x v="144"/>
    </i>
    <i r="3">
      <x v="160"/>
    </i>
    <i r="3">
      <x v="163"/>
    </i>
    <i r="3">
      <x v="196"/>
    </i>
    <i r="3">
      <x v="217"/>
    </i>
    <i r="3">
      <x v="223"/>
    </i>
    <i r="3">
      <x v="227"/>
    </i>
    <i r="3">
      <x v="235"/>
    </i>
    <i r="3">
      <x v="256"/>
    </i>
    <i r="3">
      <x v="267"/>
    </i>
    <i r="3">
      <x v="268"/>
    </i>
    <i r="3">
      <x v="290"/>
    </i>
    <i r="3">
      <x v="333"/>
    </i>
    <i r="3">
      <x v="340"/>
    </i>
    <i r="3">
      <x v="364"/>
    </i>
    <i r="3">
      <x v="370"/>
    </i>
    <i r="3">
      <x v="447"/>
    </i>
    <i r="3">
      <x v="492"/>
    </i>
    <i r="3">
      <x v="493"/>
    </i>
    <i r="3">
      <x v="536"/>
    </i>
    <i r="1">
      <x v="18"/>
      <x v="13"/>
      <x v="14"/>
    </i>
    <i r="3">
      <x v="30"/>
    </i>
    <i r="3">
      <x v="56"/>
    </i>
    <i r="3">
      <x v="74"/>
    </i>
    <i r="3">
      <x v="75"/>
    </i>
    <i r="3">
      <x v="76"/>
    </i>
    <i r="3">
      <x v="77"/>
    </i>
    <i r="3">
      <x v="78"/>
    </i>
    <i r="3">
      <x v="316"/>
    </i>
    <i r="3">
      <x v="469"/>
    </i>
    <i r="3">
      <x v="508"/>
    </i>
    <i r="2">
      <x v="14"/>
      <x v="198"/>
    </i>
    <i r="3">
      <x v="200"/>
    </i>
    <i r="3">
      <x v="263"/>
    </i>
    <i r="3">
      <x v="264"/>
    </i>
    <i r="3">
      <x v="265"/>
    </i>
    <i r="3">
      <x v="321"/>
    </i>
    <i r="3">
      <x v="345"/>
    </i>
    <i r="3">
      <x v="358"/>
    </i>
    <i r="2">
      <x v="36"/>
      <x v="135"/>
    </i>
    <i r="3">
      <x v="218"/>
    </i>
    <i r="3">
      <x v="219"/>
    </i>
    <i r="3">
      <x v="220"/>
    </i>
    <i r="3">
      <x v="261"/>
    </i>
    <i r="2">
      <x v="37"/>
      <x v="50"/>
    </i>
    <i r="3">
      <x v="143"/>
    </i>
    <i r="3">
      <x v="392"/>
    </i>
    <i r="3">
      <x v="398"/>
    </i>
    <i r="3">
      <x v="489"/>
    </i>
    <i r="3">
      <x v="502"/>
    </i>
    <i r="2">
      <x v="47"/>
      <x v="87"/>
    </i>
    <i r="3">
      <x v="212"/>
    </i>
    <i r="3">
      <x v="305"/>
    </i>
    <i r="3">
      <x v="306"/>
    </i>
    <i r="3">
      <x v="483"/>
    </i>
    <i>
      <x v="2"/>
      <x/>
      <x v="20"/>
      <x v="6"/>
    </i>
    <i r="3">
      <x v="38"/>
    </i>
    <i r="3">
      <x v="45"/>
    </i>
    <i r="3">
      <x v="101"/>
    </i>
    <i r="3">
      <x v="481"/>
    </i>
    <i r="3">
      <x v="515"/>
    </i>
    <i r="2">
      <x v="26"/>
      <x v="126"/>
    </i>
    <i r="3">
      <x v="362"/>
    </i>
    <i r="3">
      <x v="374"/>
    </i>
    <i r="3">
      <x v="406"/>
    </i>
    <i r="3">
      <x v="438"/>
    </i>
    <i r="3">
      <x v="451"/>
    </i>
    <i r="3">
      <x v="482"/>
    </i>
    <i r="3">
      <x v="504"/>
    </i>
    <i r="2">
      <x v="81"/>
      <x v="65"/>
    </i>
    <i r="3">
      <x v="294"/>
    </i>
    <i r="3">
      <x v="295"/>
    </i>
    <i r="3">
      <x v="342"/>
    </i>
    <i r="3">
      <x v="484"/>
    </i>
    <i r="3">
      <x v="506"/>
    </i>
    <i r="3">
      <x v="538"/>
    </i>
    <i r="3">
      <x v="539"/>
    </i>
    <i r="1">
      <x v="1"/>
      <x/>
      <x v="24"/>
    </i>
    <i r="3">
      <x v="60"/>
    </i>
    <i r="3">
      <x v="110"/>
    </i>
    <i r="3">
      <x v="185"/>
    </i>
    <i r="3">
      <x v="307"/>
    </i>
    <i r="2">
      <x v="25"/>
      <x v="17"/>
    </i>
    <i r="3">
      <x v="119"/>
    </i>
    <i r="3">
      <x v="120"/>
    </i>
    <i r="3">
      <x v="199"/>
    </i>
    <i r="3">
      <x v="255"/>
    </i>
    <i r="3">
      <x v="459"/>
    </i>
    <i r="3">
      <x v="460"/>
    </i>
    <i r="3">
      <x v="513"/>
    </i>
    <i r="2">
      <x v="57"/>
      <x v="49"/>
    </i>
    <i r="3">
      <x v="63"/>
    </i>
    <i r="3">
      <x v="166"/>
    </i>
    <i r="3">
      <x v="367"/>
    </i>
    <i r="3">
      <x v="368"/>
    </i>
    <i r="3">
      <x v="369"/>
    </i>
    <i r="2">
      <x v="66"/>
      <x v="55"/>
    </i>
    <i r="3">
      <x v="61"/>
    </i>
    <i r="3">
      <x v="158"/>
    </i>
    <i r="3">
      <x v="432"/>
    </i>
    <i r="3">
      <x v="471"/>
    </i>
    <i r="3">
      <x v="545"/>
    </i>
    <i r="1">
      <x v="2"/>
      <x v="21"/>
      <x v="99"/>
    </i>
    <i r="3">
      <x v="100"/>
    </i>
    <i r="3">
      <x v="104"/>
    </i>
    <i r="3">
      <x v="105"/>
    </i>
    <i r="3">
      <x v="106"/>
    </i>
    <i r="2">
      <x v="38"/>
      <x v="10"/>
    </i>
    <i r="3">
      <x v="140"/>
    </i>
    <i r="3">
      <x v="186"/>
    </i>
    <i r="3">
      <x v="215"/>
    </i>
    <i r="3">
      <x v="232"/>
    </i>
    <i r="3">
      <x v="233"/>
    </i>
    <i r="3">
      <x v="531"/>
    </i>
    <i r="3">
      <x v="543"/>
    </i>
    <i r="2">
      <x v="48"/>
      <x v="174"/>
    </i>
    <i r="3">
      <x v="287"/>
    </i>
    <i r="3">
      <x v="297"/>
    </i>
    <i r="3">
      <x v="330"/>
    </i>
    <i r="3">
      <x v="416"/>
    </i>
    <i r="3">
      <x v="501"/>
    </i>
    <i r="3">
      <x v="527"/>
    </i>
    <i r="2">
      <x v="52"/>
      <x v="139"/>
    </i>
    <i r="3">
      <x v="323"/>
    </i>
    <i r="3">
      <x v="413"/>
    </i>
    <i r="3">
      <x v="430"/>
    </i>
    <i r="3">
      <x v="475"/>
    </i>
    <i r="2">
      <x v="65"/>
      <x v="7"/>
    </i>
    <i r="3">
      <x v="92"/>
    </i>
    <i r="3">
      <x v="379"/>
    </i>
    <i r="3">
      <x v="386"/>
    </i>
    <i r="3">
      <x v="423"/>
    </i>
    <i r="2">
      <x v="72"/>
      <x v="270"/>
    </i>
    <i r="3">
      <x v="429"/>
    </i>
    <i r="3">
      <x v="464"/>
    </i>
    <i r="3">
      <x v="465"/>
    </i>
    <i r="1">
      <x v="3"/>
      <x v="22"/>
      <x v="247"/>
    </i>
    <i r="3">
      <x v="313"/>
    </i>
    <i r="3">
      <x v="411"/>
    </i>
    <i r="3">
      <x v="436"/>
    </i>
    <i r="3">
      <x v="520"/>
    </i>
    <i r="2">
      <x v="43"/>
      <x v="37"/>
    </i>
    <i r="3">
      <x v="68"/>
    </i>
    <i r="3">
      <x v="115"/>
    </i>
    <i r="3">
      <x v="189"/>
    </i>
    <i r="3">
      <x v="258"/>
    </i>
    <i r="3">
      <x v="395"/>
    </i>
    <i r="2">
      <x v="67"/>
      <x v="118"/>
    </i>
    <i r="3">
      <x v="141"/>
    </i>
    <i r="3">
      <x v="237"/>
    </i>
    <i r="3">
      <x v="439"/>
    </i>
    <i r="3">
      <x v="458"/>
    </i>
    <i r="3">
      <x v="474"/>
    </i>
    <i r="2">
      <x v="76"/>
      <x v="180"/>
    </i>
    <i r="3">
      <x v="181"/>
    </i>
    <i r="3">
      <x v="259"/>
    </i>
    <i r="3">
      <x v="318"/>
    </i>
    <i r="3">
      <x v="329"/>
    </i>
    <i r="3">
      <x v="478"/>
    </i>
    <i r="3">
      <x v="500"/>
    </i>
    <i r="1">
      <x v="4"/>
      <x v="6"/>
      <x v="64"/>
    </i>
    <i r="3">
      <x v="193"/>
    </i>
    <i r="3">
      <x v="229"/>
    </i>
    <i r="3">
      <x v="251"/>
    </i>
    <i r="3">
      <x v="349"/>
    </i>
    <i r="3">
      <x v="445"/>
    </i>
    <i r="3">
      <x v="454"/>
    </i>
    <i r="3">
      <x v="516"/>
    </i>
    <i r="2">
      <x v="7"/>
      <x v="25"/>
    </i>
    <i r="3">
      <x v="73"/>
    </i>
    <i r="3">
      <x v="169"/>
    </i>
    <i r="3">
      <x v="222"/>
    </i>
    <i r="3">
      <x v="328"/>
    </i>
    <i r="3">
      <x v="357"/>
    </i>
    <i r="2">
      <x v="8"/>
      <x v="4"/>
    </i>
    <i r="3">
      <x v="5"/>
    </i>
    <i r="3">
      <x v="13"/>
    </i>
    <i r="3">
      <x v="123"/>
    </i>
    <i r="3">
      <x v="211"/>
    </i>
    <i r="3">
      <x v="221"/>
    </i>
    <i r="3">
      <x v="225"/>
    </i>
    <i r="3">
      <x v="257"/>
    </i>
    <i r="3">
      <x v="350"/>
    </i>
    <i r="3">
      <x v="351"/>
    </i>
    <i r="3">
      <x v="525"/>
    </i>
    <i r="3">
      <x v="526"/>
    </i>
    <i r="3">
      <x v="532"/>
    </i>
    <i r="2">
      <x v="9"/>
      <x v="15"/>
    </i>
    <i r="3">
      <x v="19"/>
    </i>
    <i r="3">
      <x v="29"/>
    </i>
    <i r="3">
      <x v="378"/>
    </i>
    <i r="3">
      <x v="403"/>
    </i>
    <i r="3">
      <x v="485"/>
    </i>
    <i r="1">
      <x v="5"/>
      <x v="17"/>
      <x v="62"/>
    </i>
    <i r="3">
      <x v="128"/>
    </i>
    <i r="3">
      <x v="195"/>
    </i>
    <i r="3">
      <x v="407"/>
    </i>
    <i r="3">
      <x v="494"/>
    </i>
    <i r="3">
      <x v="544"/>
    </i>
    <i r="2">
      <x v="18"/>
      <x v="40"/>
    </i>
    <i r="3">
      <x v="91"/>
    </i>
    <i r="3">
      <x v="168"/>
    </i>
    <i r="3">
      <x v="173"/>
    </i>
    <i r="3">
      <x v="208"/>
    </i>
    <i r="3">
      <x v="252"/>
    </i>
    <i r="3">
      <x v="275"/>
    </i>
    <i r="3">
      <x v="296"/>
    </i>
    <i r="3">
      <x v="298"/>
    </i>
    <i r="3">
      <x v="336"/>
    </i>
    <i r="3">
      <x v="519"/>
    </i>
    <i r="3">
      <x v="521"/>
    </i>
    <i r="3">
      <x v="522"/>
    </i>
    <i r="3">
      <x v="534"/>
    </i>
    <i r="2">
      <x v="39"/>
      <x v="23"/>
    </i>
    <i r="3">
      <x v="241"/>
    </i>
    <i r="3">
      <x v="248"/>
    </i>
    <i r="3">
      <x v="495"/>
    </i>
    <i r="3">
      <x v="533"/>
    </i>
    <i r="3">
      <x v="540"/>
    </i>
    <i r="2">
      <x v="61"/>
      <x v="151"/>
    </i>
    <i r="3">
      <x v="399"/>
    </i>
    <i r="2">
      <x v="75"/>
      <x v="18"/>
    </i>
    <i r="3">
      <x v="226"/>
    </i>
    <i r="3">
      <x v="271"/>
    </i>
    <i r="3">
      <x v="292"/>
    </i>
    <i r="3">
      <x v="300"/>
    </i>
    <i r="1">
      <x v="6"/>
      <x v="3"/>
      <x v="27"/>
    </i>
    <i r="3">
      <x v="44"/>
    </i>
    <i r="2">
      <x v="23"/>
      <x v="112"/>
    </i>
    <i r="3">
      <x v="113"/>
    </i>
    <i r="3">
      <x v="178"/>
    </i>
    <i r="2">
      <x v="32"/>
      <x/>
    </i>
    <i r="3">
      <x v="54"/>
    </i>
    <i r="3">
      <x v="93"/>
    </i>
    <i r="3">
      <x v="129"/>
    </i>
    <i r="3">
      <x v="201"/>
    </i>
    <i r="3">
      <x v="202"/>
    </i>
    <i r="3">
      <x v="262"/>
    </i>
    <i r="3">
      <x v="448"/>
    </i>
    <i r="3">
      <x v="476"/>
    </i>
    <i r="3">
      <x v="517"/>
    </i>
    <i r="2">
      <x v="64"/>
      <x v="41"/>
    </i>
    <i r="3">
      <x v="52"/>
    </i>
    <i r="3">
      <x v="179"/>
    </i>
    <i r="3">
      <x v="194"/>
    </i>
    <i r="3">
      <x v="204"/>
    </i>
    <i r="3">
      <x v="210"/>
    </i>
    <i r="3">
      <x v="274"/>
    </i>
    <i r="3">
      <x v="334"/>
    </i>
    <i r="3">
      <x v="356"/>
    </i>
    <i r="3">
      <x v="384"/>
    </i>
    <i r="3">
      <x v="385"/>
    </i>
    <i r="3">
      <x v="418"/>
    </i>
    <i r="3">
      <x v="419"/>
    </i>
    <i r="3">
      <x v="420"/>
    </i>
    <i r="3">
      <x v="421"/>
    </i>
    <i r="3">
      <x v="422"/>
    </i>
    <i r="3">
      <x v="441"/>
    </i>
    <i r="3">
      <x v="480"/>
    </i>
    <i r="3">
      <x v="542"/>
    </i>
    <i r="1">
      <x v="7"/>
      <x v="28"/>
      <x v="146"/>
    </i>
    <i r="3">
      <x v="249"/>
    </i>
    <i r="3">
      <x v="317"/>
    </i>
    <i r="3">
      <x v="397"/>
    </i>
    <i r="3">
      <x v="509"/>
    </i>
    <i r="2">
      <x v="29"/>
      <x v="26"/>
    </i>
    <i r="3">
      <x v="121"/>
    </i>
    <i r="3">
      <x v="207"/>
    </i>
    <i r="3">
      <x v="240"/>
    </i>
    <i r="3">
      <x v="315"/>
    </i>
    <i r="3">
      <x v="424"/>
    </i>
    <i r="3">
      <x v="425"/>
    </i>
    <i r="3">
      <x v="473"/>
    </i>
    <i r="2">
      <x v="35"/>
      <x v="127"/>
    </i>
    <i r="3">
      <x v="449"/>
    </i>
    <i r="3">
      <x v="450"/>
    </i>
    <i r="3">
      <x v="461"/>
    </i>
    <i r="3">
      <x v="462"/>
    </i>
    <i r="3">
      <x v="511"/>
    </i>
    <i r="1">
      <x v="8"/>
      <x v="10"/>
      <x v="66"/>
    </i>
    <i r="3">
      <x v="83"/>
    </i>
    <i r="3">
      <x v="84"/>
    </i>
    <i r="3">
      <x v="309"/>
    </i>
    <i r="3">
      <x v="310"/>
    </i>
    <i r="3">
      <x v="312"/>
    </i>
    <i r="2">
      <x v="27"/>
      <x v="134"/>
    </i>
    <i r="3">
      <x v="148"/>
    </i>
    <i r="3">
      <x v="150"/>
    </i>
    <i r="3">
      <x v="176"/>
    </i>
    <i r="3">
      <x v="380"/>
    </i>
    <i r="2">
      <x v="33"/>
      <x v="12"/>
    </i>
    <i r="3">
      <x v="43"/>
    </i>
    <i r="3">
      <x v="137"/>
    </i>
    <i r="3">
      <x v="272"/>
    </i>
    <i r="3">
      <x v="383"/>
    </i>
    <i r="3">
      <x v="428"/>
    </i>
    <i r="2">
      <x v="34"/>
      <x v="216"/>
    </i>
    <i r="3">
      <x v="472"/>
    </i>
    <i r="2">
      <x v="49"/>
      <x v="149"/>
    </i>
    <i r="3">
      <x v="339"/>
    </i>
    <i r="3">
      <x v="408"/>
    </i>
    <i r="2">
      <x v="53"/>
      <x v="109"/>
    </i>
    <i r="3">
      <x v="230"/>
    </i>
    <i r="3">
      <x v="347"/>
    </i>
    <i r="3">
      <x v="377"/>
    </i>
    <i r="3">
      <x v="535"/>
    </i>
    <i r="2">
      <x v="58"/>
      <x v="138"/>
    </i>
    <i r="3">
      <x v="224"/>
    </i>
    <i r="3">
      <x v="234"/>
    </i>
    <i r="3">
      <x v="245"/>
    </i>
    <i r="3">
      <x v="372"/>
    </i>
    <i r="3">
      <x v="373"/>
    </i>
    <i r="3">
      <x v="375"/>
    </i>
    <i r="3">
      <x v="393"/>
    </i>
    <i r="3">
      <x v="394"/>
    </i>
    <i r="3">
      <x v="498"/>
    </i>
    <i r="3">
      <x v="499"/>
    </i>
    <i r="3">
      <x v="523"/>
    </i>
    <i r="2">
      <x v="63"/>
      <x v="124"/>
    </i>
    <i r="3">
      <x v="311"/>
    </i>
    <i r="3">
      <x v="414"/>
    </i>
    <i r="3">
      <x v="415"/>
    </i>
    <i r="3">
      <x v="503"/>
    </i>
    <i r="2">
      <x v="68"/>
      <x v="16"/>
    </i>
    <i r="3">
      <x v="320"/>
    </i>
    <i r="3">
      <x v="387"/>
    </i>
    <i r="3">
      <x v="452"/>
    </i>
    <i r="3">
      <x v="453"/>
    </i>
    <i r="2">
      <x v="74"/>
      <x v="39"/>
    </i>
    <i r="3">
      <x v="79"/>
    </i>
    <i r="3">
      <x v="291"/>
    </i>
    <i r="3">
      <x v="467"/>
    </i>
    <i r="3">
      <x v="468"/>
    </i>
    <i r="1">
      <x v="9"/>
      <x v="31"/>
      <x v="156"/>
    </i>
    <i r="3">
      <x v="162"/>
    </i>
    <i r="3">
      <x v="165"/>
    </i>
    <i r="3">
      <x v="192"/>
    </i>
    <i r="3">
      <x v="236"/>
    </i>
    <i r="3">
      <x v="376"/>
    </i>
    <i r="3">
      <x v="505"/>
    </i>
    <i r="2">
      <x v="40"/>
      <x v="48"/>
    </i>
    <i r="3">
      <x v="182"/>
    </i>
    <i r="3">
      <x v="273"/>
    </i>
    <i r="3">
      <x v="279"/>
    </i>
    <i r="3">
      <x v="286"/>
    </i>
    <i r="3">
      <x v="426"/>
    </i>
    <i r="2">
      <x v="41"/>
      <x v="57"/>
    </i>
    <i r="3">
      <x v="80"/>
    </i>
    <i r="3">
      <x v="122"/>
    </i>
    <i r="3">
      <x v="242"/>
    </i>
    <i r="3">
      <x v="243"/>
    </i>
    <i r="3">
      <x v="244"/>
    </i>
    <i r="3">
      <x v="253"/>
    </i>
    <i r="3">
      <x v="254"/>
    </i>
    <i r="3">
      <x v="278"/>
    </i>
    <i r="3">
      <x v="359"/>
    </i>
    <i r="3">
      <x v="401"/>
    </i>
    <i r="3">
      <x v="410"/>
    </i>
    <i r="3">
      <x v="412"/>
    </i>
    <i r="2">
      <x v="69"/>
      <x v="20"/>
    </i>
    <i r="3">
      <x v="36"/>
    </i>
    <i r="3">
      <x v="98"/>
    </i>
    <i r="3">
      <x v="107"/>
    </i>
    <i r="3">
      <x v="131"/>
    </i>
    <i r="3">
      <x v="206"/>
    </i>
    <i r="3">
      <x v="348"/>
    </i>
    <i r="3">
      <x v="404"/>
    </i>
    <i r="3">
      <x v="455"/>
    </i>
    <i r="3">
      <x v="456"/>
    </i>
    <i r="1">
      <x v="10"/>
      <x v="1"/>
      <x v="32"/>
    </i>
    <i r="2">
      <x v="2"/>
      <x v="33"/>
    </i>
    <i r="3">
      <x v="167"/>
    </i>
    <i r="3">
      <x v="172"/>
    </i>
    <i r="3">
      <x v="337"/>
    </i>
    <i r="3">
      <x v="528"/>
    </i>
    <i r="2">
      <x v="11"/>
      <x v="51"/>
    </i>
    <i r="3">
      <x v="69"/>
    </i>
    <i r="3">
      <x v="114"/>
    </i>
    <i r="3">
      <x v="145"/>
    </i>
    <i r="3">
      <x v="214"/>
    </i>
    <i r="3">
      <x v="231"/>
    </i>
    <i r="3">
      <x v="304"/>
    </i>
    <i r="3">
      <x v="341"/>
    </i>
    <i r="3">
      <x v="409"/>
    </i>
    <i r="2">
      <x v="42"/>
      <x v="190"/>
    </i>
    <i r="3">
      <x v="191"/>
    </i>
    <i r="3">
      <x v="213"/>
    </i>
    <i r="3">
      <x v="246"/>
    </i>
    <i r="3">
      <x v="282"/>
    </i>
    <i r="3">
      <x v="541"/>
    </i>
    <i r="2">
      <x v="44"/>
      <x v="42"/>
    </i>
    <i r="3">
      <x v="142"/>
    </i>
    <i r="3">
      <x v="283"/>
    </i>
    <i r="3">
      <x v="284"/>
    </i>
    <i r="3">
      <x v="437"/>
    </i>
    <i r="3">
      <x v="512"/>
    </i>
    <i r="2">
      <x v="70"/>
      <x v="152"/>
    </i>
    <i r="3">
      <x v="266"/>
    </i>
    <i r="3">
      <x v="281"/>
    </i>
    <i r="3">
      <x v="417"/>
    </i>
    <i r="3">
      <x v="443"/>
    </i>
    <i r="3">
      <x v="457"/>
    </i>
    <i r="3">
      <x v="496"/>
    </i>
    <i r="3">
      <x v="530"/>
    </i>
    <i r="1">
      <x v="11"/>
      <x v="4"/>
      <x v="53"/>
    </i>
    <i r="3">
      <x v="67"/>
    </i>
    <i r="3">
      <x v="125"/>
    </i>
    <i r="3">
      <x v="132"/>
    </i>
    <i r="3">
      <x v="324"/>
    </i>
    <i r="2">
      <x v="45"/>
      <x v="8"/>
    </i>
    <i r="3">
      <x v="170"/>
    </i>
    <i r="3">
      <x v="175"/>
    </i>
    <i r="3">
      <x v="184"/>
    </i>
    <i r="3">
      <x v="288"/>
    </i>
    <i r="3">
      <x v="289"/>
    </i>
    <i r="3">
      <x v="335"/>
    </i>
    <i r="3">
      <x v="361"/>
    </i>
    <i r="3">
      <x v="371"/>
    </i>
    <i r="3">
      <x v="396"/>
    </i>
    <i r="3">
      <x v="433"/>
    </i>
    <i r="3">
      <x v="435"/>
    </i>
    <i r="3">
      <x v="440"/>
    </i>
    <i r="3">
      <x v="444"/>
    </i>
    <i r="3">
      <x v="446"/>
    </i>
    <i r="3">
      <x v="507"/>
    </i>
    <i r="3">
      <x v="518"/>
    </i>
    <i r="2">
      <x v="80"/>
      <x v="1"/>
    </i>
    <i r="3">
      <x v="102"/>
    </i>
    <i r="3">
      <x v="400"/>
    </i>
    <i r="1">
      <x v="12"/>
      <x v="5"/>
      <x v="31"/>
    </i>
    <i r="3">
      <x v="59"/>
    </i>
    <i r="2">
      <x v="15"/>
      <x v="86"/>
    </i>
    <i r="3">
      <x v="88"/>
    </i>
    <i r="3">
      <x v="89"/>
    </i>
    <i r="3">
      <x v="90"/>
    </i>
    <i r="3">
      <x v="177"/>
    </i>
    <i r="3">
      <x v="326"/>
    </i>
    <i r="3">
      <x v="510"/>
    </i>
    <i r="2">
      <x v="16"/>
      <x v="260"/>
    </i>
    <i r="3">
      <x v="529"/>
    </i>
    <i r="2">
      <x v="51"/>
      <x v="85"/>
    </i>
    <i r="3">
      <x v="159"/>
    </i>
    <i r="3">
      <x v="325"/>
    </i>
    <i r="3">
      <x v="346"/>
    </i>
    <i r="3">
      <x v="497"/>
    </i>
    <i r="2">
      <x v="62"/>
      <x v="130"/>
    </i>
    <i r="3">
      <x v="301"/>
    </i>
    <i r="3">
      <x v="327"/>
    </i>
    <i r="3">
      <x v="405"/>
    </i>
    <i r="3">
      <x v="427"/>
    </i>
    <i r="3">
      <x v="434"/>
    </i>
    <i r="1">
      <x v="13"/>
      <x v="56"/>
      <x v="153"/>
    </i>
    <i r="3">
      <x v="250"/>
    </i>
    <i r="3">
      <x v="293"/>
    </i>
    <i r="3">
      <x v="343"/>
    </i>
    <i r="3">
      <x v="360"/>
    </i>
    <i r="2">
      <x v="71"/>
      <x v="58"/>
    </i>
    <i r="3">
      <x v="277"/>
    </i>
    <i r="3">
      <x v="391"/>
    </i>
    <i r="3">
      <x v="463"/>
    </i>
    <i r="2">
      <x v="77"/>
      <x v="3"/>
    </i>
    <i r="3">
      <x v="111"/>
    </i>
    <i r="3">
      <x v="157"/>
    </i>
    <i r="3">
      <x v="171"/>
    </i>
    <i r="3">
      <x v="431"/>
    </i>
    <i r="3">
      <x v="479"/>
    </i>
    <i r="1">
      <x v="14"/>
      <x v="30"/>
      <x v="21"/>
    </i>
    <i r="3">
      <x v="103"/>
    </i>
    <i r="3">
      <x v="147"/>
    </i>
    <i r="3">
      <x v="269"/>
    </i>
    <i r="3">
      <x v="366"/>
    </i>
    <i r="3">
      <x v="470"/>
    </i>
    <i r="3">
      <x v="490"/>
    </i>
    <i r="3">
      <x v="491"/>
    </i>
    <i r="3">
      <x v="514"/>
    </i>
    <i r="2">
      <x v="59"/>
      <x v="108"/>
    </i>
    <i r="3">
      <x v="331"/>
    </i>
    <i r="3">
      <x v="332"/>
    </i>
    <i r="3">
      <x v="365"/>
    </i>
    <i r="2">
      <x v="60"/>
      <x v="28"/>
    </i>
    <i r="3">
      <x v="116"/>
    </i>
    <i r="3">
      <x v="187"/>
    </i>
    <i r="3">
      <x v="188"/>
    </i>
    <i r="3">
      <x v="285"/>
    </i>
    <i r="1">
      <x v="15"/>
      <x v="12"/>
      <x v="71"/>
    </i>
    <i r="3">
      <x v="72"/>
    </i>
    <i r="3">
      <x v="338"/>
    </i>
    <i r="3">
      <x v="442"/>
    </i>
    <i r="2">
      <x v="19"/>
      <x v="11"/>
    </i>
    <i r="3">
      <x v="70"/>
    </i>
    <i r="3">
      <x v="94"/>
    </i>
    <i r="3">
      <x v="96"/>
    </i>
    <i r="3">
      <x v="205"/>
    </i>
    <i r="3">
      <x v="308"/>
    </i>
    <i r="3">
      <x v="319"/>
    </i>
    <i r="3">
      <x v="388"/>
    </i>
    <i r="3">
      <x v="537"/>
    </i>
    <i r="2">
      <x v="46"/>
      <x v="136"/>
    </i>
    <i r="3">
      <x v="299"/>
    </i>
    <i r="3">
      <x v="303"/>
    </i>
    <i r="3">
      <x v="322"/>
    </i>
    <i r="2">
      <x v="50"/>
      <x v="46"/>
    </i>
    <i r="3">
      <x v="161"/>
    </i>
    <i r="3">
      <x v="183"/>
    </i>
    <i r="3">
      <x v="344"/>
    </i>
    <i r="2">
      <x v="54"/>
      <x v="353"/>
    </i>
    <i r="3">
      <x v="355"/>
    </i>
    <i r="3">
      <x v="389"/>
    </i>
    <i r="3">
      <x v="390"/>
    </i>
    <i r="3">
      <x v="466"/>
    </i>
    <i r="3">
      <x v="477"/>
    </i>
    <i r="2">
      <x v="55"/>
      <x v="354"/>
    </i>
    <i r="2">
      <x v="73"/>
      <x v="34"/>
    </i>
    <i r="3">
      <x v="95"/>
    </i>
    <i r="3">
      <x v="203"/>
    </i>
    <i r="3">
      <x v="276"/>
    </i>
    <i r="3">
      <x v="302"/>
    </i>
    <i r="3">
      <x v="382"/>
    </i>
    <i r="1">
      <x v="16"/>
      <x v="78"/>
      <x v="97"/>
    </i>
    <i r="3">
      <x v="155"/>
    </i>
    <i r="3">
      <x v="164"/>
    </i>
    <i r="3">
      <x v="197"/>
    </i>
    <i r="3">
      <x v="209"/>
    </i>
    <i r="3">
      <x v="228"/>
    </i>
    <i r="3">
      <x v="280"/>
    </i>
    <i r="3">
      <x v="314"/>
    </i>
    <i r="3">
      <x v="352"/>
    </i>
    <i r="3">
      <x v="363"/>
    </i>
    <i r="3">
      <x v="402"/>
    </i>
    <i r="3">
      <x v="486"/>
    </i>
    <i r="3">
      <x v="487"/>
    </i>
    <i r="3">
      <x v="488"/>
    </i>
    <i r="3">
      <x v="524"/>
    </i>
    <i r="1">
      <x v="17"/>
      <x v="24"/>
      <x v="22"/>
    </i>
    <i r="3">
      <x v="81"/>
    </i>
    <i r="3">
      <x v="117"/>
    </i>
    <i r="3">
      <x v="154"/>
    </i>
    <i r="3">
      <x v="238"/>
    </i>
    <i r="3">
      <x v="239"/>
    </i>
    <i r="3">
      <x v="381"/>
    </i>
    <i r="2">
      <x v="79"/>
      <x v="2"/>
    </i>
    <i r="3">
      <x v="9"/>
    </i>
    <i r="3">
      <x v="35"/>
    </i>
    <i r="3">
      <x v="47"/>
    </i>
    <i r="3">
      <x v="82"/>
    </i>
    <i r="3">
      <x v="133"/>
    </i>
    <i r="3">
      <x v="144"/>
    </i>
    <i r="3">
      <x v="160"/>
    </i>
    <i r="3">
      <x v="163"/>
    </i>
    <i r="3">
      <x v="196"/>
    </i>
    <i r="3">
      <x v="217"/>
    </i>
    <i r="3">
      <x v="223"/>
    </i>
    <i r="3">
      <x v="227"/>
    </i>
    <i r="3">
      <x v="235"/>
    </i>
    <i r="3">
      <x v="256"/>
    </i>
    <i r="3">
      <x v="267"/>
    </i>
    <i r="3">
      <x v="268"/>
    </i>
    <i r="3">
      <x v="290"/>
    </i>
    <i r="3">
      <x v="333"/>
    </i>
    <i r="3">
      <x v="340"/>
    </i>
    <i r="3">
      <x v="364"/>
    </i>
    <i r="3">
      <x v="370"/>
    </i>
    <i r="3">
      <x v="447"/>
    </i>
    <i r="3">
      <x v="492"/>
    </i>
    <i r="3">
      <x v="493"/>
    </i>
    <i r="3">
      <x v="536"/>
    </i>
    <i r="1">
      <x v="18"/>
      <x v="13"/>
      <x v="14"/>
    </i>
    <i r="3">
      <x v="30"/>
    </i>
    <i r="3">
      <x v="56"/>
    </i>
    <i r="3">
      <x v="74"/>
    </i>
    <i r="3">
      <x v="75"/>
    </i>
    <i r="3">
      <x v="76"/>
    </i>
    <i r="3">
      <x v="77"/>
    </i>
    <i r="3">
      <x v="78"/>
    </i>
    <i r="3">
      <x v="316"/>
    </i>
    <i r="3">
      <x v="469"/>
    </i>
    <i r="3">
      <x v="508"/>
    </i>
    <i r="2">
      <x v="14"/>
      <x v="198"/>
    </i>
    <i r="3">
      <x v="200"/>
    </i>
    <i r="3">
      <x v="263"/>
    </i>
    <i r="3">
      <x v="264"/>
    </i>
    <i r="3">
      <x v="265"/>
    </i>
    <i r="3">
      <x v="321"/>
    </i>
    <i r="3">
      <x v="345"/>
    </i>
    <i r="3">
      <x v="358"/>
    </i>
    <i r="2">
      <x v="36"/>
      <x v="135"/>
    </i>
    <i r="3">
      <x v="218"/>
    </i>
    <i r="3">
      <x v="219"/>
    </i>
    <i r="3">
      <x v="220"/>
    </i>
    <i r="3">
      <x v="261"/>
    </i>
    <i r="2">
      <x v="37"/>
      <x v="50"/>
    </i>
    <i r="3">
      <x v="143"/>
    </i>
    <i r="3">
      <x v="392"/>
    </i>
    <i r="3">
      <x v="398"/>
    </i>
    <i r="3">
      <x v="489"/>
    </i>
    <i r="3">
      <x v="502"/>
    </i>
    <i r="2">
      <x v="47"/>
      <x v="87"/>
    </i>
    <i r="3">
      <x v="212"/>
    </i>
    <i r="3">
      <x v="305"/>
    </i>
    <i r="3">
      <x v="306"/>
    </i>
    <i r="3">
      <x v="483"/>
    </i>
    <i t="grand">
      <x/>
    </i>
  </rowItems>
  <colFields count="1">
    <field x="6"/>
  </colFields>
  <colItems count="6">
    <i>
      <x/>
    </i>
    <i>
      <x v="1"/>
    </i>
    <i>
      <x v="2"/>
    </i>
    <i>
      <x v="3"/>
    </i>
    <i>
      <x v="4"/>
    </i>
    <i>
      <x v="5"/>
    </i>
  </colItems>
  <dataFields count="1">
    <dataField name="Sum of Count" fld="8" baseField="5" baseItem="6" numFmtId="3"/>
  </dataFields>
  <formats count="669">
    <format dxfId="668">
      <pivotArea type="all" dataOnly="0" outline="0" fieldPosition="0"/>
    </format>
    <format dxfId="667">
      <pivotArea outline="0" collapsedLevelsAreSubtotals="1" fieldPosition="0"/>
    </format>
    <format dxfId="666">
      <pivotArea type="origin" dataOnly="0" labelOnly="1" outline="0" fieldPosition="0"/>
    </format>
    <format dxfId="665">
      <pivotArea field="6" type="button" dataOnly="0" labelOnly="1" outline="0" axis="axisCol" fieldPosition="0"/>
    </format>
    <format dxfId="664">
      <pivotArea type="topRight" dataOnly="0" labelOnly="1" outline="0" fieldPosition="0"/>
    </format>
    <format dxfId="663">
      <pivotArea field="7" type="button" dataOnly="0" labelOnly="1" outline="0" axis="axisRow" fieldPosition="0"/>
    </format>
    <format dxfId="662">
      <pivotArea field="1" type="button" dataOnly="0" labelOnly="1" outline="0" axis="axisRow" fieldPosition="1"/>
    </format>
    <format dxfId="661">
      <pivotArea field="3" type="button" dataOnly="0" labelOnly="1" outline="0" axis="axisRow" fieldPosition="2"/>
    </format>
    <format dxfId="660">
      <pivotArea field="5" type="button" dataOnly="0" labelOnly="1" outline="0" axis="axisRow" fieldPosition="3"/>
    </format>
    <format dxfId="659">
      <pivotArea dataOnly="0" labelOnly="1" outline="0" fieldPosition="0">
        <references count="1">
          <reference field="7" count="0"/>
        </references>
      </pivotArea>
    </format>
    <format dxfId="658">
      <pivotArea dataOnly="0" labelOnly="1" grandRow="1" outline="0" fieldPosition="0"/>
    </format>
    <format dxfId="657">
      <pivotArea dataOnly="0" labelOnly="1" outline="0" fieldPosition="0">
        <references count="2">
          <reference field="1" count="0"/>
          <reference field="7" count="1" selected="0">
            <x v="0"/>
          </reference>
        </references>
      </pivotArea>
    </format>
    <format dxfId="656">
      <pivotArea dataOnly="0" labelOnly="1" outline="0" fieldPosition="0">
        <references count="2">
          <reference field="1" count="0"/>
          <reference field="7" count="1" selected="0">
            <x v="1"/>
          </reference>
        </references>
      </pivotArea>
    </format>
    <format dxfId="655">
      <pivotArea dataOnly="0" labelOnly="1" outline="0" fieldPosition="0">
        <references count="2">
          <reference field="1" count="0"/>
          <reference field="7" count="1" selected="0">
            <x v="2"/>
          </reference>
        </references>
      </pivotArea>
    </format>
    <format dxfId="654">
      <pivotArea dataOnly="0" labelOnly="1" outline="0" fieldPosition="0">
        <references count="3">
          <reference field="1" count="1" selected="0">
            <x v="0"/>
          </reference>
          <reference field="3" count="3">
            <x v="20"/>
            <x v="26"/>
            <x v="81"/>
          </reference>
          <reference field="7" count="1" selected="0">
            <x v="0"/>
          </reference>
        </references>
      </pivotArea>
    </format>
    <format dxfId="653">
      <pivotArea dataOnly="0" labelOnly="1" outline="0" fieldPosition="0">
        <references count="3">
          <reference field="1" count="1" selected="0">
            <x v="1"/>
          </reference>
          <reference field="3" count="4">
            <x v="0"/>
            <x v="25"/>
            <x v="57"/>
            <x v="66"/>
          </reference>
          <reference field="7" count="1" selected="0">
            <x v="0"/>
          </reference>
        </references>
      </pivotArea>
    </format>
    <format dxfId="652">
      <pivotArea dataOnly="0" labelOnly="1" outline="0" fieldPosition="0">
        <references count="3">
          <reference field="1" count="1" selected="0">
            <x v="2"/>
          </reference>
          <reference field="3" count="6">
            <x v="21"/>
            <x v="38"/>
            <x v="48"/>
            <x v="52"/>
            <x v="65"/>
            <x v="72"/>
          </reference>
          <reference field="7" count="1" selected="0">
            <x v="0"/>
          </reference>
        </references>
      </pivotArea>
    </format>
    <format dxfId="651">
      <pivotArea dataOnly="0" labelOnly="1" outline="0" fieldPosition="0">
        <references count="3">
          <reference field="1" count="1" selected="0">
            <x v="3"/>
          </reference>
          <reference field="3" count="4">
            <x v="22"/>
            <x v="43"/>
            <x v="67"/>
            <x v="76"/>
          </reference>
          <reference field="7" count="1" selected="0">
            <x v="0"/>
          </reference>
        </references>
      </pivotArea>
    </format>
    <format dxfId="650">
      <pivotArea dataOnly="0" labelOnly="1" outline="0" fieldPosition="0">
        <references count="3">
          <reference field="1" count="1" selected="0">
            <x v="4"/>
          </reference>
          <reference field="3" count="4">
            <x v="6"/>
            <x v="7"/>
            <x v="8"/>
            <x v="9"/>
          </reference>
          <reference field="7" count="1" selected="0">
            <x v="0"/>
          </reference>
        </references>
      </pivotArea>
    </format>
    <format dxfId="649">
      <pivotArea dataOnly="0" labelOnly="1" outline="0" fieldPosition="0">
        <references count="3">
          <reference field="1" count="1" selected="0">
            <x v="5"/>
          </reference>
          <reference field="3" count="5">
            <x v="17"/>
            <x v="18"/>
            <x v="39"/>
            <x v="61"/>
            <x v="75"/>
          </reference>
          <reference field="7" count="1" selected="0">
            <x v="0"/>
          </reference>
        </references>
      </pivotArea>
    </format>
    <format dxfId="648">
      <pivotArea dataOnly="0" labelOnly="1" outline="0" fieldPosition="0">
        <references count="3">
          <reference field="1" count="1" selected="0">
            <x v="6"/>
          </reference>
          <reference field="3" count="4">
            <x v="3"/>
            <x v="23"/>
            <x v="32"/>
            <x v="64"/>
          </reference>
          <reference field="7" count="1" selected="0">
            <x v="0"/>
          </reference>
        </references>
      </pivotArea>
    </format>
    <format dxfId="647">
      <pivotArea dataOnly="0" labelOnly="1" outline="0" fieldPosition="0">
        <references count="3">
          <reference field="1" count="1" selected="0">
            <x v="7"/>
          </reference>
          <reference field="3" count="3">
            <x v="28"/>
            <x v="29"/>
            <x v="35"/>
          </reference>
          <reference field="7" count="1" selected="0">
            <x v="0"/>
          </reference>
        </references>
      </pivotArea>
    </format>
    <format dxfId="646">
      <pivotArea dataOnly="0" labelOnly="1" outline="0" fieldPosition="0">
        <references count="3">
          <reference field="1" count="1" selected="0">
            <x v="8"/>
          </reference>
          <reference field="3" count="10">
            <x v="10"/>
            <x v="27"/>
            <x v="33"/>
            <x v="34"/>
            <x v="49"/>
            <x v="53"/>
            <x v="58"/>
            <x v="63"/>
            <x v="68"/>
            <x v="74"/>
          </reference>
          <reference field="7" count="1" selected="0">
            <x v="0"/>
          </reference>
        </references>
      </pivotArea>
    </format>
    <format dxfId="645">
      <pivotArea dataOnly="0" labelOnly="1" outline="0" fieldPosition="0">
        <references count="3">
          <reference field="1" count="1" selected="0">
            <x v="9"/>
          </reference>
          <reference field="3" count="4">
            <x v="31"/>
            <x v="40"/>
            <x v="41"/>
            <x v="69"/>
          </reference>
          <reference field="7" count="1" selected="0">
            <x v="0"/>
          </reference>
        </references>
      </pivotArea>
    </format>
    <format dxfId="644">
      <pivotArea dataOnly="0" labelOnly="1" outline="0" fieldPosition="0">
        <references count="3">
          <reference field="1" count="1" selected="0">
            <x v="10"/>
          </reference>
          <reference field="3" count="6">
            <x v="1"/>
            <x v="2"/>
            <x v="11"/>
            <x v="42"/>
            <x v="44"/>
            <x v="70"/>
          </reference>
          <reference field="7" count="1" selected="0">
            <x v="0"/>
          </reference>
        </references>
      </pivotArea>
    </format>
    <format dxfId="643">
      <pivotArea dataOnly="0" labelOnly="1" outline="0" fieldPosition="0">
        <references count="3">
          <reference field="1" count="1" selected="0">
            <x v="11"/>
          </reference>
          <reference field="3" count="3">
            <x v="4"/>
            <x v="45"/>
            <x v="80"/>
          </reference>
          <reference field="7" count="1" selected="0">
            <x v="0"/>
          </reference>
        </references>
      </pivotArea>
    </format>
    <format dxfId="642">
      <pivotArea dataOnly="0" labelOnly="1" outline="0" fieldPosition="0">
        <references count="3">
          <reference field="1" count="1" selected="0">
            <x v="12"/>
          </reference>
          <reference field="3" count="5">
            <x v="5"/>
            <x v="15"/>
            <x v="16"/>
            <x v="51"/>
            <x v="62"/>
          </reference>
          <reference field="7" count="1" selected="0">
            <x v="0"/>
          </reference>
        </references>
      </pivotArea>
    </format>
    <format dxfId="641">
      <pivotArea dataOnly="0" labelOnly="1" outline="0" fieldPosition="0">
        <references count="3">
          <reference field="1" count="1" selected="0">
            <x v="13"/>
          </reference>
          <reference field="3" count="3">
            <x v="56"/>
            <x v="71"/>
            <x v="77"/>
          </reference>
          <reference field="7" count="1" selected="0">
            <x v="0"/>
          </reference>
        </references>
      </pivotArea>
    </format>
    <format dxfId="640">
      <pivotArea dataOnly="0" labelOnly="1" outline="0" fieldPosition="0">
        <references count="3">
          <reference field="1" count="1" selected="0">
            <x v="14"/>
          </reference>
          <reference field="3" count="3">
            <x v="30"/>
            <x v="59"/>
            <x v="60"/>
          </reference>
          <reference field="7" count="1" selected="0">
            <x v="0"/>
          </reference>
        </references>
      </pivotArea>
    </format>
    <format dxfId="639">
      <pivotArea dataOnly="0" labelOnly="1" outline="0" fieldPosition="0">
        <references count="3">
          <reference field="1" count="1" selected="0">
            <x v="15"/>
          </reference>
          <reference field="3" count="7">
            <x v="12"/>
            <x v="19"/>
            <x v="46"/>
            <x v="50"/>
            <x v="54"/>
            <x v="55"/>
            <x v="73"/>
          </reference>
          <reference field="7" count="1" selected="0">
            <x v="0"/>
          </reference>
        </references>
      </pivotArea>
    </format>
    <format dxfId="638">
      <pivotArea dataOnly="0" labelOnly="1" outline="0" fieldPosition="0">
        <references count="3">
          <reference field="1" count="1" selected="0">
            <x v="16"/>
          </reference>
          <reference field="3" count="1">
            <x v="78"/>
          </reference>
          <reference field="7" count="1" selected="0">
            <x v="0"/>
          </reference>
        </references>
      </pivotArea>
    </format>
    <format dxfId="637">
      <pivotArea dataOnly="0" labelOnly="1" outline="0" fieldPosition="0">
        <references count="3">
          <reference field="1" count="1" selected="0">
            <x v="17"/>
          </reference>
          <reference field="3" count="2">
            <x v="24"/>
            <x v="79"/>
          </reference>
          <reference field="7" count="1" selected="0">
            <x v="0"/>
          </reference>
        </references>
      </pivotArea>
    </format>
    <format dxfId="636">
      <pivotArea dataOnly="0" labelOnly="1" outline="0" fieldPosition="0">
        <references count="3">
          <reference field="1" count="1" selected="0">
            <x v="18"/>
          </reference>
          <reference field="3" count="5">
            <x v="13"/>
            <x v="14"/>
            <x v="36"/>
            <x v="37"/>
            <x v="47"/>
          </reference>
          <reference field="7" count="1" selected="0">
            <x v="0"/>
          </reference>
        </references>
      </pivotArea>
    </format>
    <format dxfId="635">
      <pivotArea dataOnly="0" labelOnly="1" outline="0" fieldPosition="0">
        <references count="3">
          <reference field="1" count="1" selected="0">
            <x v="0"/>
          </reference>
          <reference field="3" count="3">
            <x v="20"/>
            <x v="26"/>
            <x v="81"/>
          </reference>
          <reference field="7" count="1" selected="0">
            <x v="1"/>
          </reference>
        </references>
      </pivotArea>
    </format>
    <format dxfId="634">
      <pivotArea dataOnly="0" labelOnly="1" outline="0" fieldPosition="0">
        <references count="3">
          <reference field="1" count="1" selected="0">
            <x v="1"/>
          </reference>
          <reference field="3" count="4">
            <x v="0"/>
            <x v="25"/>
            <x v="57"/>
            <x v="66"/>
          </reference>
          <reference field="7" count="1" selected="0">
            <x v="1"/>
          </reference>
        </references>
      </pivotArea>
    </format>
    <format dxfId="633">
      <pivotArea dataOnly="0" labelOnly="1" outline="0" fieldPosition="0">
        <references count="3">
          <reference field="1" count="1" selected="0">
            <x v="2"/>
          </reference>
          <reference field="3" count="6">
            <x v="21"/>
            <x v="38"/>
            <x v="48"/>
            <x v="52"/>
            <x v="65"/>
            <x v="72"/>
          </reference>
          <reference field="7" count="1" selected="0">
            <x v="1"/>
          </reference>
        </references>
      </pivotArea>
    </format>
    <format dxfId="632">
      <pivotArea dataOnly="0" labelOnly="1" outline="0" fieldPosition="0">
        <references count="3">
          <reference field="1" count="1" selected="0">
            <x v="3"/>
          </reference>
          <reference field="3" count="4">
            <x v="22"/>
            <x v="43"/>
            <x v="67"/>
            <x v="76"/>
          </reference>
          <reference field="7" count="1" selected="0">
            <x v="1"/>
          </reference>
        </references>
      </pivotArea>
    </format>
    <format dxfId="631">
      <pivotArea dataOnly="0" labelOnly="1" outline="0" fieldPosition="0">
        <references count="3">
          <reference field="1" count="1" selected="0">
            <x v="4"/>
          </reference>
          <reference field="3" count="4">
            <x v="6"/>
            <x v="7"/>
            <x v="8"/>
            <x v="9"/>
          </reference>
          <reference field="7" count="1" selected="0">
            <x v="1"/>
          </reference>
        </references>
      </pivotArea>
    </format>
    <format dxfId="630">
      <pivotArea dataOnly="0" labelOnly="1" outline="0" fieldPosition="0">
        <references count="3">
          <reference field="1" count="1" selected="0">
            <x v="5"/>
          </reference>
          <reference field="3" count="5">
            <x v="17"/>
            <x v="18"/>
            <x v="39"/>
            <x v="61"/>
            <x v="75"/>
          </reference>
          <reference field="7" count="1" selected="0">
            <x v="1"/>
          </reference>
        </references>
      </pivotArea>
    </format>
    <format dxfId="629">
      <pivotArea dataOnly="0" labelOnly="1" outline="0" fieldPosition="0">
        <references count="3">
          <reference field="1" count="1" selected="0">
            <x v="6"/>
          </reference>
          <reference field="3" count="4">
            <x v="3"/>
            <x v="23"/>
            <x v="32"/>
            <x v="64"/>
          </reference>
          <reference field="7" count="1" selected="0">
            <x v="1"/>
          </reference>
        </references>
      </pivotArea>
    </format>
    <format dxfId="628">
      <pivotArea dataOnly="0" labelOnly="1" outline="0" fieldPosition="0">
        <references count="3">
          <reference field="1" count="1" selected="0">
            <x v="7"/>
          </reference>
          <reference field="3" count="3">
            <x v="28"/>
            <x v="29"/>
            <x v="35"/>
          </reference>
          <reference field="7" count="1" selected="0">
            <x v="1"/>
          </reference>
        </references>
      </pivotArea>
    </format>
    <format dxfId="627">
      <pivotArea dataOnly="0" labelOnly="1" outline="0" fieldPosition="0">
        <references count="3">
          <reference field="1" count="1" selected="0">
            <x v="8"/>
          </reference>
          <reference field="3" count="10">
            <x v="10"/>
            <x v="27"/>
            <x v="33"/>
            <x v="34"/>
            <x v="49"/>
            <x v="53"/>
            <x v="58"/>
            <x v="63"/>
            <x v="68"/>
            <x v="74"/>
          </reference>
          <reference field="7" count="1" selected="0">
            <x v="1"/>
          </reference>
        </references>
      </pivotArea>
    </format>
    <format dxfId="626">
      <pivotArea dataOnly="0" labelOnly="1" outline="0" fieldPosition="0">
        <references count="3">
          <reference field="1" count="1" selected="0">
            <x v="9"/>
          </reference>
          <reference field="3" count="4">
            <x v="31"/>
            <x v="40"/>
            <x v="41"/>
            <x v="69"/>
          </reference>
          <reference field="7" count="1" selected="0">
            <x v="1"/>
          </reference>
        </references>
      </pivotArea>
    </format>
    <format dxfId="625">
      <pivotArea dataOnly="0" labelOnly="1" outline="0" fieldPosition="0">
        <references count="3">
          <reference field="1" count="1" selected="0">
            <x v="10"/>
          </reference>
          <reference field="3" count="6">
            <x v="1"/>
            <x v="2"/>
            <x v="11"/>
            <x v="42"/>
            <x v="44"/>
            <x v="70"/>
          </reference>
          <reference field="7" count="1" selected="0">
            <x v="1"/>
          </reference>
        </references>
      </pivotArea>
    </format>
    <format dxfId="624">
      <pivotArea dataOnly="0" labelOnly="1" outline="0" fieldPosition="0">
        <references count="3">
          <reference field="1" count="1" selected="0">
            <x v="11"/>
          </reference>
          <reference field="3" count="3">
            <x v="4"/>
            <x v="45"/>
            <x v="80"/>
          </reference>
          <reference field="7" count="1" selected="0">
            <x v="1"/>
          </reference>
        </references>
      </pivotArea>
    </format>
    <format dxfId="623">
      <pivotArea dataOnly="0" labelOnly="1" outline="0" fieldPosition="0">
        <references count="3">
          <reference field="1" count="1" selected="0">
            <x v="12"/>
          </reference>
          <reference field="3" count="5">
            <x v="5"/>
            <x v="15"/>
            <x v="16"/>
            <x v="51"/>
            <x v="62"/>
          </reference>
          <reference field="7" count="1" selected="0">
            <x v="1"/>
          </reference>
        </references>
      </pivotArea>
    </format>
    <format dxfId="622">
      <pivotArea dataOnly="0" labelOnly="1" outline="0" fieldPosition="0">
        <references count="3">
          <reference field="1" count="1" selected="0">
            <x v="13"/>
          </reference>
          <reference field="3" count="3">
            <x v="56"/>
            <x v="71"/>
            <x v="77"/>
          </reference>
          <reference field="7" count="1" selected="0">
            <x v="1"/>
          </reference>
        </references>
      </pivotArea>
    </format>
    <format dxfId="621">
      <pivotArea dataOnly="0" labelOnly="1" outline="0" fieldPosition="0">
        <references count="3">
          <reference field="1" count="1" selected="0">
            <x v="14"/>
          </reference>
          <reference field="3" count="3">
            <x v="30"/>
            <x v="59"/>
            <x v="60"/>
          </reference>
          <reference field="7" count="1" selected="0">
            <x v="1"/>
          </reference>
        </references>
      </pivotArea>
    </format>
    <format dxfId="620">
      <pivotArea dataOnly="0" labelOnly="1" outline="0" fieldPosition="0">
        <references count="3">
          <reference field="1" count="1" selected="0">
            <x v="15"/>
          </reference>
          <reference field="3" count="7">
            <x v="12"/>
            <x v="19"/>
            <x v="46"/>
            <x v="50"/>
            <x v="54"/>
            <x v="55"/>
            <x v="73"/>
          </reference>
          <reference field="7" count="1" selected="0">
            <x v="1"/>
          </reference>
        </references>
      </pivotArea>
    </format>
    <format dxfId="619">
      <pivotArea dataOnly="0" labelOnly="1" outline="0" fieldPosition="0">
        <references count="3">
          <reference field="1" count="1" selected="0">
            <x v="16"/>
          </reference>
          <reference field="3" count="1">
            <x v="78"/>
          </reference>
          <reference field="7" count="1" selected="0">
            <x v="1"/>
          </reference>
        </references>
      </pivotArea>
    </format>
    <format dxfId="618">
      <pivotArea dataOnly="0" labelOnly="1" outline="0" fieldPosition="0">
        <references count="3">
          <reference field="1" count="1" selected="0">
            <x v="17"/>
          </reference>
          <reference field="3" count="2">
            <x v="24"/>
            <x v="79"/>
          </reference>
          <reference field="7" count="1" selected="0">
            <x v="1"/>
          </reference>
        </references>
      </pivotArea>
    </format>
    <format dxfId="617">
      <pivotArea dataOnly="0" labelOnly="1" outline="0" fieldPosition="0">
        <references count="3">
          <reference field="1" count="1" selected="0">
            <x v="18"/>
          </reference>
          <reference field="3" count="5">
            <x v="13"/>
            <x v="14"/>
            <x v="36"/>
            <x v="37"/>
            <x v="47"/>
          </reference>
          <reference field="7" count="1" selected="0">
            <x v="1"/>
          </reference>
        </references>
      </pivotArea>
    </format>
    <format dxfId="616">
      <pivotArea dataOnly="0" labelOnly="1" outline="0" fieldPosition="0">
        <references count="3">
          <reference field="1" count="1" selected="0">
            <x v="0"/>
          </reference>
          <reference field="3" count="3">
            <x v="20"/>
            <x v="26"/>
            <x v="81"/>
          </reference>
          <reference field="7" count="1" selected="0">
            <x v="2"/>
          </reference>
        </references>
      </pivotArea>
    </format>
    <format dxfId="615">
      <pivotArea dataOnly="0" labelOnly="1" outline="0" fieldPosition="0">
        <references count="3">
          <reference field="1" count="1" selected="0">
            <x v="1"/>
          </reference>
          <reference field="3" count="4">
            <x v="0"/>
            <x v="25"/>
            <x v="57"/>
            <x v="66"/>
          </reference>
          <reference field="7" count="1" selected="0">
            <x v="2"/>
          </reference>
        </references>
      </pivotArea>
    </format>
    <format dxfId="614">
      <pivotArea dataOnly="0" labelOnly="1" outline="0" fieldPosition="0">
        <references count="3">
          <reference field="1" count="1" selected="0">
            <x v="2"/>
          </reference>
          <reference field="3" count="6">
            <x v="21"/>
            <x v="38"/>
            <x v="48"/>
            <x v="52"/>
            <x v="65"/>
            <x v="72"/>
          </reference>
          <reference field="7" count="1" selected="0">
            <x v="2"/>
          </reference>
        </references>
      </pivotArea>
    </format>
    <format dxfId="613">
      <pivotArea dataOnly="0" labelOnly="1" outline="0" fieldPosition="0">
        <references count="3">
          <reference field="1" count="1" selected="0">
            <x v="3"/>
          </reference>
          <reference field="3" count="4">
            <x v="22"/>
            <x v="43"/>
            <x v="67"/>
            <x v="76"/>
          </reference>
          <reference field="7" count="1" selected="0">
            <x v="2"/>
          </reference>
        </references>
      </pivotArea>
    </format>
    <format dxfId="612">
      <pivotArea dataOnly="0" labelOnly="1" outline="0" fieldPosition="0">
        <references count="3">
          <reference field="1" count="1" selected="0">
            <x v="4"/>
          </reference>
          <reference field="3" count="4">
            <x v="6"/>
            <x v="7"/>
            <x v="8"/>
            <x v="9"/>
          </reference>
          <reference field="7" count="1" selected="0">
            <x v="2"/>
          </reference>
        </references>
      </pivotArea>
    </format>
    <format dxfId="611">
      <pivotArea dataOnly="0" labelOnly="1" outline="0" fieldPosition="0">
        <references count="3">
          <reference field="1" count="1" selected="0">
            <x v="5"/>
          </reference>
          <reference field="3" count="5">
            <x v="17"/>
            <x v="18"/>
            <x v="39"/>
            <x v="61"/>
            <x v="75"/>
          </reference>
          <reference field="7" count="1" selected="0">
            <x v="2"/>
          </reference>
        </references>
      </pivotArea>
    </format>
    <format dxfId="610">
      <pivotArea dataOnly="0" labelOnly="1" outline="0" fieldPosition="0">
        <references count="3">
          <reference field="1" count="1" selected="0">
            <x v="6"/>
          </reference>
          <reference field="3" count="4">
            <x v="3"/>
            <x v="23"/>
            <x v="32"/>
            <x v="64"/>
          </reference>
          <reference field="7" count="1" selected="0">
            <x v="2"/>
          </reference>
        </references>
      </pivotArea>
    </format>
    <format dxfId="609">
      <pivotArea dataOnly="0" labelOnly="1" outline="0" fieldPosition="0">
        <references count="3">
          <reference field="1" count="1" selected="0">
            <x v="7"/>
          </reference>
          <reference field="3" count="3">
            <x v="28"/>
            <x v="29"/>
            <x v="35"/>
          </reference>
          <reference field="7" count="1" selected="0">
            <x v="2"/>
          </reference>
        </references>
      </pivotArea>
    </format>
    <format dxfId="608">
      <pivotArea dataOnly="0" labelOnly="1" outline="0" fieldPosition="0">
        <references count="3">
          <reference field="1" count="1" selected="0">
            <x v="8"/>
          </reference>
          <reference field="3" count="10">
            <x v="10"/>
            <x v="27"/>
            <x v="33"/>
            <x v="34"/>
            <x v="49"/>
            <x v="53"/>
            <x v="58"/>
            <x v="63"/>
            <x v="68"/>
            <x v="74"/>
          </reference>
          <reference field="7" count="1" selected="0">
            <x v="2"/>
          </reference>
        </references>
      </pivotArea>
    </format>
    <format dxfId="607">
      <pivotArea dataOnly="0" labelOnly="1" outline="0" fieldPosition="0">
        <references count="3">
          <reference field="1" count="1" selected="0">
            <x v="9"/>
          </reference>
          <reference field="3" count="4">
            <x v="31"/>
            <x v="40"/>
            <x v="41"/>
            <x v="69"/>
          </reference>
          <reference field="7" count="1" selected="0">
            <x v="2"/>
          </reference>
        </references>
      </pivotArea>
    </format>
    <format dxfId="606">
      <pivotArea dataOnly="0" labelOnly="1" outline="0" fieldPosition="0">
        <references count="3">
          <reference field="1" count="1" selected="0">
            <x v="10"/>
          </reference>
          <reference field="3" count="6">
            <x v="1"/>
            <x v="2"/>
            <x v="11"/>
            <x v="42"/>
            <x v="44"/>
            <x v="70"/>
          </reference>
          <reference field="7" count="1" selected="0">
            <x v="2"/>
          </reference>
        </references>
      </pivotArea>
    </format>
    <format dxfId="605">
      <pivotArea dataOnly="0" labelOnly="1" outline="0" fieldPosition="0">
        <references count="3">
          <reference field="1" count="1" selected="0">
            <x v="11"/>
          </reference>
          <reference field="3" count="3">
            <x v="4"/>
            <x v="45"/>
            <x v="80"/>
          </reference>
          <reference field="7" count="1" selected="0">
            <x v="2"/>
          </reference>
        </references>
      </pivotArea>
    </format>
    <format dxfId="604">
      <pivotArea dataOnly="0" labelOnly="1" outline="0" fieldPosition="0">
        <references count="3">
          <reference field="1" count="1" selected="0">
            <x v="12"/>
          </reference>
          <reference field="3" count="5">
            <x v="5"/>
            <x v="15"/>
            <x v="16"/>
            <x v="51"/>
            <x v="62"/>
          </reference>
          <reference field="7" count="1" selected="0">
            <x v="2"/>
          </reference>
        </references>
      </pivotArea>
    </format>
    <format dxfId="603">
      <pivotArea dataOnly="0" labelOnly="1" outline="0" fieldPosition="0">
        <references count="3">
          <reference field="1" count="1" selected="0">
            <x v="13"/>
          </reference>
          <reference field="3" count="3">
            <x v="56"/>
            <x v="71"/>
            <x v="77"/>
          </reference>
          <reference field="7" count="1" selected="0">
            <x v="2"/>
          </reference>
        </references>
      </pivotArea>
    </format>
    <format dxfId="602">
      <pivotArea dataOnly="0" labelOnly="1" outline="0" fieldPosition="0">
        <references count="3">
          <reference field="1" count="1" selected="0">
            <x v="14"/>
          </reference>
          <reference field="3" count="3">
            <x v="30"/>
            <x v="59"/>
            <x v="60"/>
          </reference>
          <reference field="7" count="1" selected="0">
            <x v="2"/>
          </reference>
        </references>
      </pivotArea>
    </format>
    <format dxfId="601">
      <pivotArea dataOnly="0" labelOnly="1" outline="0" fieldPosition="0">
        <references count="3">
          <reference field="1" count="1" selected="0">
            <x v="15"/>
          </reference>
          <reference field="3" count="7">
            <x v="12"/>
            <x v="19"/>
            <x v="46"/>
            <x v="50"/>
            <x v="54"/>
            <x v="55"/>
            <x v="73"/>
          </reference>
          <reference field="7" count="1" selected="0">
            <x v="2"/>
          </reference>
        </references>
      </pivotArea>
    </format>
    <format dxfId="600">
      <pivotArea dataOnly="0" labelOnly="1" outline="0" fieldPosition="0">
        <references count="3">
          <reference field="1" count="1" selected="0">
            <x v="16"/>
          </reference>
          <reference field="3" count="1">
            <x v="78"/>
          </reference>
          <reference field="7" count="1" selected="0">
            <x v="2"/>
          </reference>
        </references>
      </pivotArea>
    </format>
    <format dxfId="599">
      <pivotArea dataOnly="0" labelOnly="1" outline="0" fieldPosition="0">
        <references count="3">
          <reference field="1" count="1" selected="0">
            <x v="17"/>
          </reference>
          <reference field="3" count="2">
            <x v="24"/>
            <x v="79"/>
          </reference>
          <reference field="7" count="1" selected="0">
            <x v="2"/>
          </reference>
        </references>
      </pivotArea>
    </format>
    <format dxfId="598">
      <pivotArea dataOnly="0" labelOnly="1" outline="0" fieldPosition="0">
        <references count="3">
          <reference field="1" count="1" selected="0">
            <x v="18"/>
          </reference>
          <reference field="3" count="5">
            <x v="13"/>
            <x v="14"/>
            <x v="36"/>
            <x v="37"/>
            <x v="47"/>
          </reference>
          <reference field="7" count="1" selected="0">
            <x v="2"/>
          </reference>
        </references>
      </pivotArea>
    </format>
    <format dxfId="597">
      <pivotArea dataOnly="0" labelOnly="1" outline="0" fieldPosition="0">
        <references count="4">
          <reference field="1" count="1" selected="0">
            <x v="0"/>
          </reference>
          <reference field="3" count="1" selected="0">
            <x v="20"/>
          </reference>
          <reference field="5" count="6">
            <x v="6"/>
            <x v="38"/>
            <x v="45"/>
            <x v="101"/>
            <x v="481"/>
            <x v="515"/>
          </reference>
          <reference field="7" count="1" selected="0">
            <x v="0"/>
          </reference>
        </references>
      </pivotArea>
    </format>
    <format dxfId="596">
      <pivotArea dataOnly="0" labelOnly="1" outline="0" fieldPosition="0">
        <references count="4">
          <reference field="1" count="1" selected="0">
            <x v="0"/>
          </reference>
          <reference field="3" count="1" selected="0">
            <x v="26"/>
          </reference>
          <reference field="5" count="6">
            <x v="126"/>
            <x v="374"/>
            <x v="406"/>
            <x v="438"/>
            <x v="482"/>
            <x v="504"/>
          </reference>
          <reference field="7" count="1" selected="0">
            <x v="0"/>
          </reference>
        </references>
      </pivotArea>
    </format>
    <format dxfId="595">
      <pivotArea dataOnly="0" labelOnly="1" outline="0" fieldPosition="0">
        <references count="4">
          <reference field="1" count="1" selected="0">
            <x v="0"/>
          </reference>
          <reference field="3" count="1" selected="0">
            <x v="81"/>
          </reference>
          <reference field="5" count="8">
            <x v="65"/>
            <x v="294"/>
            <x v="295"/>
            <x v="342"/>
            <x v="484"/>
            <x v="506"/>
            <x v="538"/>
            <x v="539"/>
          </reference>
          <reference field="7" count="1" selected="0">
            <x v="0"/>
          </reference>
        </references>
      </pivotArea>
    </format>
    <format dxfId="594">
      <pivotArea dataOnly="0" labelOnly="1" outline="0" fieldPosition="0">
        <references count="4">
          <reference field="1" count="1" selected="0">
            <x v="1"/>
          </reference>
          <reference field="3" count="1" selected="0">
            <x v="0"/>
          </reference>
          <reference field="5" count="5">
            <x v="24"/>
            <x v="60"/>
            <x v="110"/>
            <x v="185"/>
            <x v="307"/>
          </reference>
          <reference field="7" count="1" selected="0">
            <x v="0"/>
          </reference>
        </references>
      </pivotArea>
    </format>
    <format dxfId="593">
      <pivotArea dataOnly="0" labelOnly="1" outline="0" fieldPosition="0">
        <references count="4">
          <reference field="1" count="1" selected="0">
            <x v="1"/>
          </reference>
          <reference field="3" count="1" selected="0">
            <x v="25"/>
          </reference>
          <reference field="5" count="8">
            <x v="17"/>
            <x v="119"/>
            <x v="120"/>
            <x v="199"/>
            <x v="255"/>
            <x v="459"/>
            <x v="460"/>
            <x v="513"/>
          </reference>
          <reference field="7" count="1" selected="0">
            <x v="0"/>
          </reference>
        </references>
      </pivotArea>
    </format>
    <format dxfId="592">
      <pivotArea dataOnly="0" labelOnly="1" outline="0" fieldPosition="0">
        <references count="4">
          <reference field="1" count="1" selected="0">
            <x v="1"/>
          </reference>
          <reference field="3" count="1" selected="0">
            <x v="57"/>
          </reference>
          <reference field="5" count="6">
            <x v="49"/>
            <x v="63"/>
            <x v="166"/>
            <x v="367"/>
            <x v="368"/>
            <x v="369"/>
          </reference>
          <reference field="7" count="1" selected="0">
            <x v="0"/>
          </reference>
        </references>
      </pivotArea>
    </format>
    <format dxfId="591">
      <pivotArea dataOnly="0" labelOnly="1" outline="0" fieldPosition="0">
        <references count="4">
          <reference field="1" count="1" selected="0">
            <x v="1"/>
          </reference>
          <reference field="3" count="1" selected="0">
            <x v="66"/>
          </reference>
          <reference field="5" count="6">
            <x v="55"/>
            <x v="61"/>
            <x v="158"/>
            <x v="432"/>
            <x v="471"/>
            <x v="545"/>
          </reference>
          <reference field="7" count="1" selected="0">
            <x v="0"/>
          </reference>
        </references>
      </pivotArea>
    </format>
    <format dxfId="590">
      <pivotArea dataOnly="0" labelOnly="1" outline="0" fieldPosition="0">
        <references count="4">
          <reference field="1" count="1" selected="0">
            <x v="2"/>
          </reference>
          <reference field="3" count="1" selected="0">
            <x v="21"/>
          </reference>
          <reference field="5" count="5">
            <x v="99"/>
            <x v="100"/>
            <x v="104"/>
            <x v="105"/>
            <x v="106"/>
          </reference>
          <reference field="7" count="1" selected="0">
            <x v="0"/>
          </reference>
        </references>
      </pivotArea>
    </format>
    <format dxfId="589">
      <pivotArea dataOnly="0" labelOnly="1" outline="0" fieldPosition="0">
        <references count="4">
          <reference field="1" count="1" selected="0">
            <x v="2"/>
          </reference>
          <reference field="3" count="1" selected="0">
            <x v="38"/>
          </reference>
          <reference field="5" count="8">
            <x v="10"/>
            <x v="140"/>
            <x v="186"/>
            <x v="215"/>
            <x v="232"/>
            <x v="233"/>
            <x v="531"/>
            <x v="543"/>
          </reference>
          <reference field="7" count="1" selected="0">
            <x v="0"/>
          </reference>
        </references>
      </pivotArea>
    </format>
    <format dxfId="588">
      <pivotArea dataOnly="0" labelOnly="1" outline="0" fieldPosition="0">
        <references count="4">
          <reference field="1" count="1" selected="0">
            <x v="2"/>
          </reference>
          <reference field="3" count="1" selected="0">
            <x v="48"/>
          </reference>
          <reference field="5" count="7">
            <x v="174"/>
            <x v="287"/>
            <x v="297"/>
            <x v="330"/>
            <x v="416"/>
            <x v="501"/>
            <x v="527"/>
          </reference>
          <reference field="7" count="1" selected="0">
            <x v="0"/>
          </reference>
        </references>
      </pivotArea>
    </format>
    <format dxfId="587">
      <pivotArea dataOnly="0" labelOnly="1" outline="0" fieldPosition="0">
        <references count="4">
          <reference field="1" count="1" selected="0">
            <x v="2"/>
          </reference>
          <reference field="3" count="1" selected="0">
            <x v="52"/>
          </reference>
          <reference field="5" count="5">
            <x v="139"/>
            <x v="323"/>
            <x v="413"/>
            <x v="430"/>
            <x v="475"/>
          </reference>
          <reference field="7" count="1" selected="0">
            <x v="0"/>
          </reference>
        </references>
      </pivotArea>
    </format>
    <format dxfId="586">
      <pivotArea dataOnly="0" labelOnly="1" outline="0" fieldPosition="0">
        <references count="4">
          <reference field="1" count="1" selected="0">
            <x v="2"/>
          </reference>
          <reference field="3" count="1" selected="0">
            <x v="65"/>
          </reference>
          <reference field="5" count="5">
            <x v="7"/>
            <x v="92"/>
            <x v="379"/>
            <x v="386"/>
            <x v="423"/>
          </reference>
          <reference field="7" count="1" selected="0">
            <x v="0"/>
          </reference>
        </references>
      </pivotArea>
    </format>
    <format dxfId="585">
      <pivotArea dataOnly="0" labelOnly="1" outline="0" fieldPosition="0">
        <references count="4">
          <reference field="1" count="1" selected="0">
            <x v="2"/>
          </reference>
          <reference field="3" count="1" selected="0">
            <x v="72"/>
          </reference>
          <reference field="5" count="4">
            <x v="270"/>
            <x v="429"/>
            <x v="464"/>
            <x v="465"/>
          </reference>
          <reference field="7" count="1" selected="0">
            <x v="0"/>
          </reference>
        </references>
      </pivotArea>
    </format>
    <format dxfId="584">
      <pivotArea dataOnly="0" labelOnly="1" outline="0" fieldPosition="0">
        <references count="4">
          <reference field="1" count="1" selected="0">
            <x v="3"/>
          </reference>
          <reference field="3" count="1" selected="0">
            <x v="22"/>
          </reference>
          <reference field="5" count="5">
            <x v="247"/>
            <x v="313"/>
            <x v="411"/>
            <x v="436"/>
            <x v="520"/>
          </reference>
          <reference field="7" count="1" selected="0">
            <x v="0"/>
          </reference>
        </references>
      </pivotArea>
    </format>
    <format dxfId="583">
      <pivotArea dataOnly="0" labelOnly="1" outline="0" fieldPosition="0">
        <references count="4">
          <reference field="1" count="1" selected="0">
            <x v="3"/>
          </reference>
          <reference field="3" count="1" selected="0">
            <x v="43"/>
          </reference>
          <reference field="5" count="6">
            <x v="37"/>
            <x v="68"/>
            <x v="115"/>
            <x v="189"/>
            <x v="258"/>
            <x v="395"/>
          </reference>
          <reference field="7" count="1" selected="0">
            <x v="0"/>
          </reference>
        </references>
      </pivotArea>
    </format>
    <format dxfId="582">
      <pivotArea dataOnly="0" labelOnly="1" outline="0" fieldPosition="0">
        <references count="4">
          <reference field="1" count="1" selected="0">
            <x v="3"/>
          </reference>
          <reference field="3" count="1" selected="0">
            <x v="67"/>
          </reference>
          <reference field="5" count="6">
            <x v="118"/>
            <x v="141"/>
            <x v="237"/>
            <x v="439"/>
            <x v="458"/>
            <x v="474"/>
          </reference>
          <reference field="7" count="1" selected="0">
            <x v="0"/>
          </reference>
        </references>
      </pivotArea>
    </format>
    <format dxfId="581">
      <pivotArea dataOnly="0" labelOnly="1" outline="0" fieldPosition="0">
        <references count="4">
          <reference field="1" count="1" selected="0">
            <x v="3"/>
          </reference>
          <reference field="3" count="1" selected="0">
            <x v="76"/>
          </reference>
          <reference field="5" count="7">
            <x v="180"/>
            <x v="181"/>
            <x v="259"/>
            <x v="318"/>
            <x v="329"/>
            <x v="478"/>
            <x v="500"/>
          </reference>
          <reference field="7" count="1" selected="0">
            <x v="0"/>
          </reference>
        </references>
      </pivotArea>
    </format>
    <format dxfId="580">
      <pivotArea dataOnly="0" labelOnly="1" outline="0" fieldPosition="0">
        <references count="4">
          <reference field="1" count="1" selected="0">
            <x v="4"/>
          </reference>
          <reference field="3" count="1" selected="0">
            <x v="6"/>
          </reference>
          <reference field="5" count="8">
            <x v="64"/>
            <x v="193"/>
            <x v="229"/>
            <x v="251"/>
            <x v="349"/>
            <x v="445"/>
            <x v="454"/>
            <x v="516"/>
          </reference>
          <reference field="7" count="1" selected="0">
            <x v="0"/>
          </reference>
        </references>
      </pivotArea>
    </format>
    <format dxfId="579">
      <pivotArea dataOnly="0" labelOnly="1" outline="0" fieldPosition="0">
        <references count="4">
          <reference field="1" count="1" selected="0">
            <x v="4"/>
          </reference>
          <reference field="3" count="1" selected="0">
            <x v="7"/>
          </reference>
          <reference field="5" count="6">
            <x v="25"/>
            <x v="73"/>
            <x v="169"/>
            <x v="222"/>
            <x v="328"/>
            <x v="357"/>
          </reference>
          <reference field="7" count="1" selected="0">
            <x v="0"/>
          </reference>
        </references>
      </pivotArea>
    </format>
    <format dxfId="578">
      <pivotArea dataOnly="0" labelOnly="1" outline="0" fieldPosition="0">
        <references count="4">
          <reference field="1" count="1" selected="0">
            <x v="4"/>
          </reference>
          <reference field="3" count="1" selected="0">
            <x v="8"/>
          </reference>
          <reference field="5" count="13">
            <x v="4"/>
            <x v="5"/>
            <x v="13"/>
            <x v="123"/>
            <x v="211"/>
            <x v="221"/>
            <x v="225"/>
            <x v="257"/>
            <x v="350"/>
            <x v="351"/>
            <x v="525"/>
            <x v="526"/>
            <x v="532"/>
          </reference>
          <reference field="7" count="1" selected="0">
            <x v="0"/>
          </reference>
        </references>
      </pivotArea>
    </format>
    <format dxfId="577">
      <pivotArea dataOnly="0" labelOnly="1" outline="0" fieldPosition="0">
        <references count="4">
          <reference field="1" count="1" selected="0">
            <x v="4"/>
          </reference>
          <reference field="3" count="1" selected="0">
            <x v="9"/>
          </reference>
          <reference field="5" count="6">
            <x v="15"/>
            <x v="19"/>
            <x v="29"/>
            <x v="378"/>
            <x v="403"/>
            <x v="485"/>
          </reference>
          <reference field="7" count="1" selected="0">
            <x v="0"/>
          </reference>
        </references>
      </pivotArea>
    </format>
    <format dxfId="576">
      <pivotArea dataOnly="0" labelOnly="1" outline="0" fieldPosition="0">
        <references count="4">
          <reference field="1" count="1" selected="0">
            <x v="5"/>
          </reference>
          <reference field="3" count="1" selected="0">
            <x v="17"/>
          </reference>
          <reference field="5" count="6">
            <x v="62"/>
            <x v="128"/>
            <x v="195"/>
            <x v="407"/>
            <x v="494"/>
            <x v="544"/>
          </reference>
          <reference field="7" count="1" selected="0">
            <x v="0"/>
          </reference>
        </references>
      </pivotArea>
    </format>
    <format dxfId="575">
      <pivotArea dataOnly="0" labelOnly="1" outline="0" fieldPosition="0">
        <references count="4">
          <reference field="1" count="1" selected="0">
            <x v="5"/>
          </reference>
          <reference field="3" count="1" selected="0">
            <x v="18"/>
          </reference>
          <reference field="5" count="14">
            <x v="40"/>
            <x v="91"/>
            <x v="168"/>
            <x v="173"/>
            <x v="208"/>
            <x v="252"/>
            <x v="275"/>
            <x v="296"/>
            <x v="298"/>
            <x v="336"/>
            <x v="519"/>
            <x v="521"/>
            <x v="522"/>
            <x v="534"/>
          </reference>
          <reference field="7" count="1" selected="0">
            <x v="0"/>
          </reference>
        </references>
      </pivotArea>
    </format>
    <format dxfId="574">
      <pivotArea dataOnly="0" labelOnly="1" outline="0" fieldPosition="0">
        <references count="4">
          <reference field="1" count="1" selected="0">
            <x v="5"/>
          </reference>
          <reference field="3" count="1" selected="0">
            <x v="39"/>
          </reference>
          <reference field="5" count="6">
            <x v="23"/>
            <x v="241"/>
            <x v="248"/>
            <x v="495"/>
            <x v="533"/>
            <x v="540"/>
          </reference>
          <reference field="7" count="1" selected="0">
            <x v="0"/>
          </reference>
        </references>
      </pivotArea>
    </format>
    <format dxfId="573">
      <pivotArea dataOnly="0" labelOnly="1" outline="0" fieldPosition="0">
        <references count="4">
          <reference field="1" count="1" selected="0">
            <x v="5"/>
          </reference>
          <reference field="3" count="1" selected="0">
            <x v="61"/>
          </reference>
          <reference field="5" count="2">
            <x v="151"/>
            <x v="399"/>
          </reference>
          <reference field="7" count="1" selected="0">
            <x v="0"/>
          </reference>
        </references>
      </pivotArea>
    </format>
    <format dxfId="572">
      <pivotArea dataOnly="0" labelOnly="1" outline="0" fieldPosition="0">
        <references count="4">
          <reference field="1" count="1" selected="0">
            <x v="5"/>
          </reference>
          <reference field="3" count="1" selected="0">
            <x v="75"/>
          </reference>
          <reference field="5" count="5">
            <x v="18"/>
            <x v="226"/>
            <x v="271"/>
            <x v="292"/>
            <x v="300"/>
          </reference>
          <reference field="7" count="1" selected="0">
            <x v="0"/>
          </reference>
        </references>
      </pivotArea>
    </format>
    <format dxfId="571">
      <pivotArea dataOnly="0" labelOnly="1" outline="0" fieldPosition="0">
        <references count="4">
          <reference field="1" count="1" selected="0">
            <x v="6"/>
          </reference>
          <reference field="3" count="1" selected="0">
            <x v="3"/>
          </reference>
          <reference field="5" count="2">
            <x v="27"/>
            <x v="44"/>
          </reference>
          <reference field="7" count="1" selected="0">
            <x v="0"/>
          </reference>
        </references>
      </pivotArea>
    </format>
    <format dxfId="570">
      <pivotArea dataOnly="0" labelOnly="1" outline="0" fieldPosition="0">
        <references count="4">
          <reference field="1" count="1" selected="0">
            <x v="6"/>
          </reference>
          <reference field="3" count="1" selected="0">
            <x v="23"/>
          </reference>
          <reference field="5" count="3">
            <x v="112"/>
            <x v="113"/>
            <x v="178"/>
          </reference>
          <reference field="7" count="1" selected="0">
            <x v="0"/>
          </reference>
        </references>
      </pivotArea>
    </format>
    <format dxfId="569">
      <pivotArea dataOnly="0" labelOnly="1" outline="0" fieldPosition="0">
        <references count="4">
          <reference field="1" count="1" selected="0">
            <x v="6"/>
          </reference>
          <reference field="3" count="1" selected="0">
            <x v="32"/>
          </reference>
          <reference field="5" count="10">
            <x v="0"/>
            <x v="54"/>
            <x v="93"/>
            <x v="129"/>
            <x v="201"/>
            <x v="202"/>
            <x v="262"/>
            <x v="448"/>
            <x v="476"/>
            <x v="517"/>
          </reference>
          <reference field="7" count="1" selected="0">
            <x v="0"/>
          </reference>
        </references>
      </pivotArea>
    </format>
    <format dxfId="568">
      <pivotArea dataOnly="0" labelOnly="1" outline="0" fieldPosition="0">
        <references count="4">
          <reference field="1" count="1" selected="0">
            <x v="6"/>
          </reference>
          <reference field="3" count="1" selected="0">
            <x v="64"/>
          </reference>
          <reference field="5" count="16">
            <x v="41"/>
            <x v="52"/>
            <x v="179"/>
            <x v="194"/>
            <x v="204"/>
            <x v="210"/>
            <x v="274"/>
            <x v="334"/>
            <x v="356"/>
            <x v="384"/>
            <x v="385"/>
            <x v="418"/>
            <x v="419"/>
            <x v="441"/>
            <x v="480"/>
            <x v="542"/>
          </reference>
          <reference field="7" count="1" selected="0">
            <x v="0"/>
          </reference>
        </references>
      </pivotArea>
    </format>
    <format dxfId="567">
      <pivotArea dataOnly="0" labelOnly="1" outline="0" fieldPosition="0">
        <references count="4">
          <reference field="1" count="1" selected="0">
            <x v="7"/>
          </reference>
          <reference field="3" count="1" selected="0">
            <x v="28"/>
          </reference>
          <reference field="5" count="5">
            <x v="146"/>
            <x v="249"/>
            <x v="317"/>
            <x v="397"/>
            <x v="509"/>
          </reference>
          <reference field="7" count="1" selected="0">
            <x v="0"/>
          </reference>
        </references>
      </pivotArea>
    </format>
    <format dxfId="566">
      <pivotArea dataOnly="0" labelOnly="1" outline="0" fieldPosition="0">
        <references count="4">
          <reference field="1" count="1" selected="0">
            <x v="7"/>
          </reference>
          <reference field="3" count="1" selected="0">
            <x v="29"/>
          </reference>
          <reference field="5" count="7">
            <x v="26"/>
            <x v="121"/>
            <x v="207"/>
            <x v="240"/>
            <x v="315"/>
            <x v="424"/>
            <x v="473"/>
          </reference>
          <reference field="7" count="1" selected="0">
            <x v="0"/>
          </reference>
        </references>
      </pivotArea>
    </format>
    <format dxfId="565">
      <pivotArea dataOnly="0" labelOnly="1" outline="0" fieldPosition="0">
        <references count="4">
          <reference field="1" count="1" selected="0">
            <x v="7"/>
          </reference>
          <reference field="3" count="1" selected="0">
            <x v="35"/>
          </reference>
          <reference field="5" count="5">
            <x v="127"/>
            <x v="449"/>
            <x v="450"/>
            <x v="461"/>
            <x v="511"/>
          </reference>
          <reference field="7" count="1" selected="0">
            <x v="0"/>
          </reference>
        </references>
      </pivotArea>
    </format>
    <format dxfId="564">
      <pivotArea dataOnly="0" labelOnly="1" outline="0" fieldPosition="0">
        <references count="4">
          <reference field="1" count="1" selected="0">
            <x v="8"/>
          </reference>
          <reference field="3" count="1" selected="0">
            <x v="10"/>
          </reference>
          <reference field="5" count="6">
            <x v="66"/>
            <x v="83"/>
            <x v="84"/>
            <x v="309"/>
            <x v="310"/>
            <x v="312"/>
          </reference>
          <reference field="7" count="1" selected="0">
            <x v="0"/>
          </reference>
        </references>
      </pivotArea>
    </format>
    <format dxfId="563">
      <pivotArea dataOnly="0" labelOnly="1" outline="0" fieldPosition="0">
        <references count="4">
          <reference field="1" count="1" selected="0">
            <x v="8"/>
          </reference>
          <reference field="3" count="1" selected="0">
            <x v="27"/>
          </reference>
          <reference field="5" count="5">
            <x v="134"/>
            <x v="148"/>
            <x v="150"/>
            <x v="176"/>
            <x v="380"/>
          </reference>
          <reference field="7" count="1" selected="0">
            <x v="0"/>
          </reference>
        </references>
      </pivotArea>
    </format>
    <format dxfId="562">
      <pivotArea dataOnly="0" labelOnly="1" outline="0" fieldPosition="0">
        <references count="4">
          <reference field="1" count="1" selected="0">
            <x v="8"/>
          </reference>
          <reference field="3" count="1" selected="0">
            <x v="33"/>
          </reference>
          <reference field="5" count="6">
            <x v="12"/>
            <x v="43"/>
            <x v="137"/>
            <x v="272"/>
            <x v="383"/>
            <x v="428"/>
          </reference>
          <reference field="7" count="1" selected="0">
            <x v="0"/>
          </reference>
        </references>
      </pivotArea>
    </format>
    <format dxfId="561">
      <pivotArea dataOnly="0" labelOnly="1" outline="0" fieldPosition="0">
        <references count="4">
          <reference field="1" count="1" selected="0">
            <x v="8"/>
          </reference>
          <reference field="3" count="1" selected="0">
            <x v="34"/>
          </reference>
          <reference field="5" count="2">
            <x v="216"/>
            <x v="472"/>
          </reference>
          <reference field="7" count="1" selected="0">
            <x v="0"/>
          </reference>
        </references>
      </pivotArea>
    </format>
    <format dxfId="560">
      <pivotArea dataOnly="0" labelOnly="1" outline="0" fieldPosition="0">
        <references count="4">
          <reference field="1" count="1" selected="0">
            <x v="8"/>
          </reference>
          <reference field="3" count="1" selected="0">
            <x v="49"/>
          </reference>
          <reference field="5" count="3">
            <x v="149"/>
            <x v="339"/>
            <x v="408"/>
          </reference>
          <reference field="7" count="1" selected="0">
            <x v="0"/>
          </reference>
        </references>
      </pivotArea>
    </format>
    <format dxfId="559">
      <pivotArea dataOnly="0" labelOnly="1" outline="0" fieldPosition="0">
        <references count="4">
          <reference field="1" count="1" selected="0">
            <x v="8"/>
          </reference>
          <reference field="3" count="1" selected="0">
            <x v="53"/>
          </reference>
          <reference field="5" count="5">
            <x v="109"/>
            <x v="230"/>
            <x v="347"/>
            <x v="377"/>
            <x v="535"/>
          </reference>
          <reference field="7" count="1" selected="0">
            <x v="0"/>
          </reference>
        </references>
      </pivotArea>
    </format>
    <format dxfId="558">
      <pivotArea dataOnly="0" labelOnly="1" outline="0" fieldPosition="0">
        <references count="4">
          <reference field="1" count="1" selected="0">
            <x v="8"/>
          </reference>
          <reference field="3" count="1" selected="0">
            <x v="58"/>
          </reference>
          <reference field="5" count="5">
            <x v="138"/>
            <x v="224"/>
            <x v="234"/>
            <x v="245"/>
            <x v="375"/>
          </reference>
          <reference field="7" count="1" selected="0">
            <x v="0"/>
          </reference>
        </references>
      </pivotArea>
    </format>
    <format dxfId="557">
      <pivotArea dataOnly="0" labelOnly="1" outline="0" fieldPosition="0">
        <references count="4">
          <reference field="1" count="1" selected="0">
            <x v="8"/>
          </reference>
          <reference field="3" count="1" selected="0">
            <x v="63"/>
          </reference>
          <reference field="5" count="3">
            <x v="124"/>
            <x v="311"/>
            <x v="503"/>
          </reference>
          <reference field="7" count="1" selected="0">
            <x v="0"/>
          </reference>
        </references>
      </pivotArea>
    </format>
    <format dxfId="556">
      <pivotArea dataOnly="0" labelOnly="1" outline="0" fieldPosition="0">
        <references count="4">
          <reference field="1" count="1" selected="0">
            <x v="8"/>
          </reference>
          <reference field="3" count="1" selected="0">
            <x v="68"/>
          </reference>
          <reference field="5" count="5">
            <x v="16"/>
            <x v="320"/>
            <x v="387"/>
            <x v="452"/>
            <x v="453"/>
          </reference>
          <reference field="7" count="1" selected="0">
            <x v="0"/>
          </reference>
        </references>
      </pivotArea>
    </format>
    <format dxfId="555">
      <pivotArea dataOnly="0" labelOnly="1" outline="0" fieldPosition="0">
        <references count="4">
          <reference field="1" count="1" selected="0">
            <x v="8"/>
          </reference>
          <reference field="3" count="1" selected="0">
            <x v="74"/>
          </reference>
          <reference field="5" count="3">
            <x v="39"/>
            <x v="79"/>
            <x v="291"/>
          </reference>
          <reference field="7" count="1" selected="0">
            <x v="0"/>
          </reference>
        </references>
      </pivotArea>
    </format>
    <format dxfId="554">
      <pivotArea dataOnly="0" labelOnly="1" outline="0" fieldPosition="0">
        <references count="4">
          <reference field="1" count="1" selected="0">
            <x v="9"/>
          </reference>
          <reference field="3" count="1" selected="0">
            <x v="31"/>
          </reference>
          <reference field="5" count="5">
            <x v="156"/>
            <x v="165"/>
            <x v="236"/>
            <x v="376"/>
            <x v="505"/>
          </reference>
          <reference field="7" count="1" selected="0">
            <x v="0"/>
          </reference>
        </references>
      </pivotArea>
    </format>
    <format dxfId="553">
      <pivotArea dataOnly="0" labelOnly="1" outline="0" fieldPosition="0">
        <references count="4">
          <reference field="1" count="1" selected="0">
            <x v="9"/>
          </reference>
          <reference field="3" count="1" selected="0">
            <x v="40"/>
          </reference>
          <reference field="5" count="6">
            <x v="48"/>
            <x v="182"/>
            <x v="273"/>
            <x v="279"/>
            <x v="286"/>
            <x v="426"/>
          </reference>
          <reference field="7" count="1" selected="0">
            <x v="0"/>
          </reference>
        </references>
      </pivotArea>
    </format>
    <format dxfId="552">
      <pivotArea dataOnly="0" labelOnly="1" outline="0" fieldPosition="0">
        <references count="4">
          <reference field="1" count="1" selected="0">
            <x v="9"/>
          </reference>
          <reference field="3" count="1" selected="0">
            <x v="41"/>
          </reference>
          <reference field="5" count="13">
            <x v="57"/>
            <x v="80"/>
            <x v="122"/>
            <x v="242"/>
            <x v="243"/>
            <x v="244"/>
            <x v="253"/>
            <x v="254"/>
            <x v="278"/>
            <x v="359"/>
            <x v="401"/>
            <x v="410"/>
            <x v="412"/>
          </reference>
          <reference field="7" count="1" selected="0">
            <x v="0"/>
          </reference>
        </references>
      </pivotArea>
    </format>
    <format dxfId="551">
      <pivotArea dataOnly="0" labelOnly="1" outline="0" fieldPosition="0">
        <references count="4">
          <reference field="1" count="1" selected="0">
            <x v="9"/>
          </reference>
          <reference field="3" count="1" selected="0">
            <x v="69"/>
          </reference>
          <reference field="5" count="8">
            <x v="98"/>
            <x v="107"/>
            <x v="131"/>
            <x v="206"/>
            <x v="348"/>
            <x v="404"/>
            <x v="455"/>
            <x v="456"/>
          </reference>
          <reference field="7" count="1" selected="0">
            <x v="0"/>
          </reference>
        </references>
      </pivotArea>
    </format>
    <format dxfId="550">
      <pivotArea dataOnly="0" labelOnly="1" outline="0" fieldPosition="0">
        <references count="4">
          <reference field="1" count="1" selected="0">
            <x v="10"/>
          </reference>
          <reference field="3" count="1" selected="0">
            <x v="1"/>
          </reference>
          <reference field="5" count="1">
            <x v="32"/>
          </reference>
          <reference field="7" count="1" selected="0">
            <x v="0"/>
          </reference>
        </references>
      </pivotArea>
    </format>
    <format dxfId="549">
      <pivotArea dataOnly="0" labelOnly="1" outline="0" fieldPosition="0">
        <references count="4">
          <reference field="1" count="1" selected="0">
            <x v="10"/>
          </reference>
          <reference field="3" count="1" selected="0">
            <x v="2"/>
          </reference>
          <reference field="5" count="5">
            <x v="33"/>
            <x v="167"/>
            <x v="172"/>
            <x v="337"/>
            <x v="528"/>
          </reference>
          <reference field="7" count="1" selected="0">
            <x v="0"/>
          </reference>
        </references>
      </pivotArea>
    </format>
    <format dxfId="548">
      <pivotArea dataOnly="0" labelOnly="1" outline="0" fieldPosition="0">
        <references count="4">
          <reference field="1" count="1" selected="0">
            <x v="10"/>
          </reference>
          <reference field="3" count="1" selected="0">
            <x v="11"/>
          </reference>
          <reference field="5" count="9">
            <x v="51"/>
            <x v="69"/>
            <x v="114"/>
            <x v="145"/>
            <x v="214"/>
            <x v="231"/>
            <x v="304"/>
            <x v="341"/>
            <x v="409"/>
          </reference>
          <reference field="7" count="1" selected="0">
            <x v="0"/>
          </reference>
        </references>
      </pivotArea>
    </format>
    <format dxfId="547">
      <pivotArea dataOnly="0" labelOnly="1" outline="0" fieldPosition="0">
        <references count="4">
          <reference field="1" count="1" selected="0">
            <x v="10"/>
          </reference>
          <reference field="3" count="1" selected="0">
            <x v="42"/>
          </reference>
          <reference field="5" count="1">
            <x v="282"/>
          </reference>
          <reference field="7" count="1" selected="0">
            <x v="0"/>
          </reference>
        </references>
      </pivotArea>
    </format>
    <format dxfId="546">
      <pivotArea dataOnly="0" labelOnly="1" outline="0" fieldPosition="0">
        <references count="4">
          <reference field="1" count="1" selected="0">
            <x v="10"/>
          </reference>
          <reference field="3" count="1" selected="0">
            <x v="44"/>
          </reference>
          <reference field="5" count="6">
            <x v="42"/>
            <x v="142"/>
            <x v="283"/>
            <x v="284"/>
            <x v="437"/>
            <x v="512"/>
          </reference>
          <reference field="7" count="1" selected="0">
            <x v="0"/>
          </reference>
        </references>
      </pivotArea>
    </format>
    <format dxfId="545">
      <pivotArea dataOnly="0" labelOnly="1" outline="0" fieldPosition="0">
        <references count="4">
          <reference field="1" count="1" selected="0">
            <x v="10"/>
          </reference>
          <reference field="3" count="1" selected="0">
            <x v="70"/>
          </reference>
          <reference field="5" count="7">
            <x v="152"/>
            <x v="281"/>
            <x v="417"/>
            <x v="443"/>
            <x v="457"/>
            <x v="496"/>
            <x v="530"/>
          </reference>
          <reference field="7" count="1" selected="0">
            <x v="0"/>
          </reference>
        </references>
      </pivotArea>
    </format>
    <format dxfId="544">
      <pivotArea dataOnly="0" labelOnly="1" outline="0" fieldPosition="0">
        <references count="4">
          <reference field="1" count="1" selected="0">
            <x v="11"/>
          </reference>
          <reference field="3" count="1" selected="0">
            <x v="4"/>
          </reference>
          <reference field="5" count="5">
            <x v="53"/>
            <x v="67"/>
            <x v="125"/>
            <x v="132"/>
            <x v="324"/>
          </reference>
          <reference field="7" count="1" selected="0">
            <x v="0"/>
          </reference>
        </references>
      </pivotArea>
    </format>
    <format dxfId="543">
      <pivotArea dataOnly="0" labelOnly="1" outline="0" fieldPosition="0">
        <references count="4">
          <reference field="1" count="1" selected="0">
            <x v="11"/>
          </reference>
          <reference field="3" count="1" selected="0">
            <x v="45"/>
          </reference>
          <reference field="5" count="17">
            <x v="8"/>
            <x v="170"/>
            <x v="175"/>
            <x v="184"/>
            <x v="288"/>
            <x v="289"/>
            <x v="335"/>
            <x v="361"/>
            <x v="371"/>
            <x v="396"/>
            <x v="433"/>
            <x v="435"/>
            <x v="440"/>
            <x v="444"/>
            <x v="446"/>
            <x v="507"/>
            <x v="518"/>
          </reference>
          <reference field="7" count="1" selected="0">
            <x v="0"/>
          </reference>
        </references>
      </pivotArea>
    </format>
    <format dxfId="542">
      <pivotArea dataOnly="0" labelOnly="1" outline="0" fieldPosition="0">
        <references count="4">
          <reference field="1" count="1" selected="0">
            <x v="11"/>
          </reference>
          <reference field="3" count="1" selected="0">
            <x v="80"/>
          </reference>
          <reference field="5" count="3">
            <x v="1"/>
            <x v="102"/>
            <x v="400"/>
          </reference>
          <reference field="7" count="1" selected="0">
            <x v="0"/>
          </reference>
        </references>
      </pivotArea>
    </format>
    <format dxfId="541">
      <pivotArea dataOnly="0" labelOnly="1" outline="0" fieldPosition="0">
        <references count="4">
          <reference field="1" count="1" selected="0">
            <x v="12"/>
          </reference>
          <reference field="3" count="1" selected="0">
            <x v="5"/>
          </reference>
          <reference field="5" count="2">
            <x v="31"/>
            <x v="59"/>
          </reference>
          <reference field="7" count="1" selected="0">
            <x v="0"/>
          </reference>
        </references>
      </pivotArea>
    </format>
    <format dxfId="540">
      <pivotArea dataOnly="0" labelOnly="1" outline="0" fieldPosition="0">
        <references count="4">
          <reference field="1" count="1" selected="0">
            <x v="12"/>
          </reference>
          <reference field="3" count="1" selected="0">
            <x v="15"/>
          </reference>
          <reference field="5" count="5">
            <x v="86"/>
            <x v="89"/>
            <x v="177"/>
            <x v="326"/>
            <x v="510"/>
          </reference>
          <reference field="7" count="1" selected="0">
            <x v="0"/>
          </reference>
        </references>
      </pivotArea>
    </format>
    <format dxfId="539">
      <pivotArea dataOnly="0" labelOnly="1" outline="0" fieldPosition="0">
        <references count="4">
          <reference field="1" count="1" selected="0">
            <x v="12"/>
          </reference>
          <reference field="3" count="1" selected="0">
            <x v="16"/>
          </reference>
          <reference field="5" count="2">
            <x v="260"/>
            <x v="529"/>
          </reference>
          <reference field="7" count="1" selected="0">
            <x v="0"/>
          </reference>
        </references>
      </pivotArea>
    </format>
    <format dxfId="538">
      <pivotArea dataOnly="0" labelOnly="1" outline="0" fieldPosition="0">
        <references count="4">
          <reference field="1" count="1" selected="0">
            <x v="12"/>
          </reference>
          <reference field="3" count="1" selected="0">
            <x v="51"/>
          </reference>
          <reference field="5" count="5">
            <x v="85"/>
            <x v="159"/>
            <x v="325"/>
            <x v="346"/>
            <x v="497"/>
          </reference>
          <reference field="7" count="1" selected="0">
            <x v="0"/>
          </reference>
        </references>
      </pivotArea>
    </format>
    <format dxfId="537">
      <pivotArea dataOnly="0" labelOnly="1" outline="0" fieldPosition="0">
        <references count="4">
          <reference field="1" count="1" selected="0">
            <x v="12"/>
          </reference>
          <reference field="3" count="1" selected="0">
            <x v="62"/>
          </reference>
          <reference field="5" count="4">
            <x v="130"/>
            <x v="301"/>
            <x v="405"/>
            <x v="427"/>
          </reference>
          <reference field="7" count="1" selected="0">
            <x v="0"/>
          </reference>
        </references>
      </pivotArea>
    </format>
    <format dxfId="536">
      <pivotArea dataOnly="0" labelOnly="1" outline="0" fieldPosition="0">
        <references count="4">
          <reference field="1" count="1" selected="0">
            <x v="13"/>
          </reference>
          <reference field="3" count="1" selected="0">
            <x v="56"/>
          </reference>
          <reference field="5" count="1">
            <x v="343"/>
          </reference>
          <reference field="7" count="1" selected="0">
            <x v="0"/>
          </reference>
        </references>
      </pivotArea>
    </format>
    <format dxfId="535">
      <pivotArea dataOnly="0" labelOnly="1" outline="0" fieldPosition="0">
        <references count="4">
          <reference field="1" count="1" selected="0">
            <x v="13"/>
          </reference>
          <reference field="3" count="1" selected="0">
            <x v="71"/>
          </reference>
          <reference field="5" count="4">
            <x v="58"/>
            <x v="277"/>
            <x v="391"/>
            <x v="463"/>
          </reference>
          <reference field="7" count="1" selected="0">
            <x v="0"/>
          </reference>
        </references>
      </pivotArea>
    </format>
    <format dxfId="534">
      <pivotArea dataOnly="0" labelOnly="1" outline="0" fieldPosition="0">
        <references count="4">
          <reference field="1" count="1" selected="0">
            <x v="13"/>
          </reference>
          <reference field="3" count="1" selected="0">
            <x v="77"/>
          </reference>
          <reference field="5" count="6">
            <x v="3"/>
            <x v="111"/>
            <x v="157"/>
            <x v="171"/>
            <x v="431"/>
            <x v="479"/>
          </reference>
          <reference field="7" count="1" selected="0">
            <x v="0"/>
          </reference>
        </references>
      </pivotArea>
    </format>
    <format dxfId="533">
      <pivotArea dataOnly="0" labelOnly="1" outline="0" fieldPosition="0">
        <references count="4">
          <reference field="1" count="1" selected="0">
            <x v="14"/>
          </reference>
          <reference field="3" count="1" selected="0">
            <x v="30"/>
          </reference>
          <reference field="5" count="9">
            <x v="21"/>
            <x v="103"/>
            <x v="147"/>
            <x v="269"/>
            <x v="366"/>
            <x v="470"/>
            <x v="490"/>
            <x v="491"/>
            <x v="514"/>
          </reference>
          <reference field="7" count="1" selected="0">
            <x v="0"/>
          </reference>
        </references>
      </pivotArea>
    </format>
    <format dxfId="532">
      <pivotArea dataOnly="0" labelOnly="1" outline="0" fieldPosition="0">
        <references count="4">
          <reference field="1" count="1" selected="0">
            <x v="14"/>
          </reference>
          <reference field="3" count="1" selected="0">
            <x v="59"/>
          </reference>
          <reference field="5" count="3">
            <x v="108"/>
            <x v="331"/>
            <x v="365"/>
          </reference>
          <reference field="7" count="1" selected="0">
            <x v="0"/>
          </reference>
        </references>
      </pivotArea>
    </format>
    <format dxfId="531">
      <pivotArea dataOnly="0" labelOnly="1" outline="0" fieldPosition="0">
        <references count="4">
          <reference field="1" count="1" selected="0">
            <x v="14"/>
          </reference>
          <reference field="3" count="1" selected="0">
            <x v="60"/>
          </reference>
          <reference field="5" count="5">
            <x v="28"/>
            <x v="116"/>
            <x v="187"/>
            <x v="188"/>
            <x v="285"/>
          </reference>
          <reference field="7" count="1" selected="0">
            <x v="0"/>
          </reference>
        </references>
      </pivotArea>
    </format>
    <format dxfId="530">
      <pivotArea dataOnly="0" labelOnly="1" outline="0" fieldPosition="0">
        <references count="4">
          <reference field="1" count="1" selected="0">
            <x v="15"/>
          </reference>
          <reference field="3" count="1" selected="0">
            <x v="12"/>
          </reference>
          <reference field="5" count="4">
            <x v="71"/>
            <x v="72"/>
            <x v="338"/>
            <x v="442"/>
          </reference>
          <reference field="7" count="1" selected="0">
            <x v="0"/>
          </reference>
        </references>
      </pivotArea>
    </format>
    <format dxfId="529">
      <pivotArea dataOnly="0" labelOnly="1" outline="0" fieldPosition="0">
        <references count="4">
          <reference field="1" count="1" selected="0">
            <x v="15"/>
          </reference>
          <reference field="3" count="1" selected="0">
            <x v="19"/>
          </reference>
          <reference field="5" count="7">
            <x v="11"/>
            <x v="70"/>
            <x v="94"/>
            <x v="205"/>
            <x v="319"/>
            <x v="388"/>
            <x v="537"/>
          </reference>
          <reference field="7" count="1" selected="0">
            <x v="0"/>
          </reference>
        </references>
      </pivotArea>
    </format>
    <format dxfId="528">
      <pivotArea dataOnly="0" labelOnly="1" outline="0" fieldPosition="0">
        <references count="4">
          <reference field="1" count="1" selected="0">
            <x v="15"/>
          </reference>
          <reference field="3" count="1" selected="0">
            <x v="46"/>
          </reference>
          <reference field="5" count="4">
            <x v="136"/>
            <x v="299"/>
            <x v="303"/>
            <x v="322"/>
          </reference>
          <reference field="7" count="1" selected="0">
            <x v="0"/>
          </reference>
        </references>
      </pivotArea>
    </format>
    <format dxfId="527">
      <pivotArea dataOnly="0" labelOnly="1" outline="0" fieldPosition="0">
        <references count="4">
          <reference field="1" count="1" selected="0">
            <x v="15"/>
          </reference>
          <reference field="3" count="1" selected="0">
            <x v="50"/>
          </reference>
          <reference field="5" count="4">
            <x v="46"/>
            <x v="161"/>
            <x v="183"/>
            <x v="344"/>
          </reference>
          <reference field="7" count="1" selected="0">
            <x v="0"/>
          </reference>
        </references>
      </pivotArea>
    </format>
    <format dxfId="526">
      <pivotArea dataOnly="0" labelOnly="1" outline="0" fieldPosition="0">
        <references count="4">
          <reference field="1" count="1" selected="0">
            <x v="15"/>
          </reference>
          <reference field="3" count="1" selected="0">
            <x v="54"/>
          </reference>
          <reference field="5" count="6">
            <x v="353"/>
            <x v="355"/>
            <x v="389"/>
            <x v="390"/>
            <x v="466"/>
            <x v="477"/>
          </reference>
          <reference field="7" count="1" selected="0">
            <x v="0"/>
          </reference>
        </references>
      </pivotArea>
    </format>
    <format dxfId="525">
      <pivotArea dataOnly="0" labelOnly="1" outline="0" fieldPosition="0">
        <references count="4">
          <reference field="1" count="1" selected="0">
            <x v="15"/>
          </reference>
          <reference field="3" count="1" selected="0">
            <x v="55"/>
          </reference>
          <reference field="5" count="1">
            <x v="354"/>
          </reference>
          <reference field="7" count="1" selected="0">
            <x v="0"/>
          </reference>
        </references>
      </pivotArea>
    </format>
    <format dxfId="524">
      <pivotArea dataOnly="0" labelOnly="1" outline="0" fieldPosition="0">
        <references count="4">
          <reference field="1" count="1" selected="0">
            <x v="15"/>
          </reference>
          <reference field="3" count="1" selected="0">
            <x v="73"/>
          </reference>
          <reference field="5" count="6">
            <x v="34"/>
            <x v="95"/>
            <x v="203"/>
            <x v="276"/>
            <x v="302"/>
            <x v="382"/>
          </reference>
          <reference field="7" count="1" selected="0">
            <x v="0"/>
          </reference>
        </references>
      </pivotArea>
    </format>
    <format dxfId="523">
      <pivotArea dataOnly="0" labelOnly="1" outline="0" fieldPosition="0">
        <references count="4">
          <reference field="1" count="1" selected="0">
            <x v="16"/>
          </reference>
          <reference field="3" count="1" selected="0">
            <x v="78"/>
          </reference>
          <reference field="5" count="15">
            <x v="97"/>
            <x v="155"/>
            <x v="164"/>
            <x v="197"/>
            <x v="209"/>
            <x v="228"/>
            <x v="280"/>
            <x v="314"/>
            <x v="352"/>
            <x v="363"/>
            <x v="402"/>
            <x v="486"/>
            <x v="487"/>
            <x v="488"/>
            <x v="524"/>
          </reference>
          <reference field="7" count="1" selected="0">
            <x v="0"/>
          </reference>
        </references>
      </pivotArea>
    </format>
    <format dxfId="522">
      <pivotArea dataOnly="0" labelOnly="1" outline="0" fieldPosition="0">
        <references count="4">
          <reference field="1" count="1" selected="0">
            <x v="17"/>
          </reference>
          <reference field="3" count="1" selected="0">
            <x v="24"/>
          </reference>
          <reference field="5" count="6">
            <x v="22"/>
            <x v="81"/>
            <x v="117"/>
            <x v="154"/>
            <x v="238"/>
            <x v="381"/>
          </reference>
          <reference field="7" count="1" selected="0">
            <x v="0"/>
          </reference>
        </references>
      </pivotArea>
    </format>
    <format dxfId="521">
      <pivotArea dataOnly="0" labelOnly="1" outline="0" fieldPosition="0">
        <references count="4">
          <reference field="1" count="1" selected="0">
            <x v="17"/>
          </reference>
          <reference field="3" count="1" selected="0">
            <x v="79"/>
          </reference>
          <reference field="5" count="23">
            <x v="2"/>
            <x v="35"/>
            <x v="47"/>
            <x v="133"/>
            <x v="144"/>
            <x v="163"/>
            <x v="196"/>
            <x v="217"/>
            <x v="223"/>
            <x v="227"/>
            <x v="235"/>
            <x v="256"/>
            <x v="267"/>
            <x v="268"/>
            <x v="290"/>
            <x v="333"/>
            <x v="340"/>
            <x v="364"/>
            <x v="370"/>
            <x v="447"/>
            <x v="492"/>
            <x v="493"/>
            <x v="536"/>
          </reference>
          <reference field="7" count="1" selected="0">
            <x v="0"/>
          </reference>
        </references>
      </pivotArea>
    </format>
    <format dxfId="520">
      <pivotArea dataOnly="0" labelOnly="1" outline="0" fieldPosition="0">
        <references count="4">
          <reference field="1" count="1" selected="0">
            <x v="18"/>
          </reference>
          <reference field="3" count="1" selected="0">
            <x v="13"/>
          </reference>
          <reference field="5" count="9">
            <x v="14"/>
            <x v="30"/>
            <x v="56"/>
            <x v="74"/>
            <x v="75"/>
            <x v="76"/>
            <x v="316"/>
            <x v="469"/>
            <x v="508"/>
          </reference>
          <reference field="7" count="1" selected="0">
            <x v="0"/>
          </reference>
        </references>
      </pivotArea>
    </format>
    <format dxfId="519">
      <pivotArea dataOnly="0" labelOnly="1" outline="0" fieldPosition="0">
        <references count="4">
          <reference field="1" count="1" selected="0">
            <x v="18"/>
          </reference>
          <reference field="3" count="1" selected="0">
            <x v="14"/>
          </reference>
          <reference field="5" count="6">
            <x v="198"/>
            <x v="200"/>
            <x v="263"/>
            <x v="321"/>
            <x v="345"/>
            <x v="358"/>
          </reference>
          <reference field="7" count="1" selected="0">
            <x v="0"/>
          </reference>
        </references>
      </pivotArea>
    </format>
    <format dxfId="518">
      <pivotArea dataOnly="0" labelOnly="1" outline="0" fieldPosition="0">
        <references count="4">
          <reference field="1" count="1" selected="0">
            <x v="18"/>
          </reference>
          <reference field="3" count="1" selected="0">
            <x v="36"/>
          </reference>
          <reference field="5" count="4">
            <x v="135"/>
            <x v="218"/>
            <x v="219"/>
            <x v="261"/>
          </reference>
          <reference field="7" count="1" selected="0">
            <x v="0"/>
          </reference>
        </references>
      </pivotArea>
    </format>
    <format dxfId="517">
      <pivotArea dataOnly="0" labelOnly="1" outline="0" fieldPosition="0">
        <references count="4">
          <reference field="1" count="1" selected="0">
            <x v="18"/>
          </reference>
          <reference field="3" count="1" selected="0">
            <x v="37"/>
          </reference>
          <reference field="5" count="6">
            <x v="50"/>
            <x v="143"/>
            <x v="392"/>
            <x v="398"/>
            <x v="489"/>
            <x v="502"/>
          </reference>
          <reference field="7" count="1" selected="0">
            <x v="0"/>
          </reference>
        </references>
      </pivotArea>
    </format>
    <format dxfId="516">
      <pivotArea dataOnly="0" labelOnly="1" outline="0" fieldPosition="0">
        <references count="4">
          <reference field="1" count="1" selected="0">
            <x v="18"/>
          </reference>
          <reference field="3" count="1" selected="0">
            <x v="47"/>
          </reference>
          <reference field="5" count="4">
            <x v="87"/>
            <x v="212"/>
            <x v="305"/>
            <x v="483"/>
          </reference>
          <reference field="7" count="1" selected="0">
            <x v="0"/>
          </reference>
        </references>
      </pivotArea>
    </format>
    <format dxfId="515">
      <pivotArea dataOnly="0" labelOnly="1" outline="0" fieldPosition="0">
        <references count="4">
          <reference field="1" count="1" selected="0">
            <x v="0"/>
          </reference>
          <reference field="3" count="1" selected="0">
            <x v="20"/>
          </reference>
          <reference field="5" count="6">
            <x v="6"/>
            <x v="38"/>
            <x v="45"/>
            <x v="101"/>
            <x v="481"/>
            <x v="515"/>
          </reference>
          <reference field="7" count="1" selected="0">
            <x v="1"/>
          </reference>
        </references>
      </pivotArea>
    </format>
    <format dxfId="514">
      <pivotArea dataOnly="0" labelOnly="1" outline="0" fieldPosition="0">
        <references count="4">
          <reference field="1" count="1" selected="0">
            <x v="0"/>
          </reference>
          <reference field="3" count="1" selected="0">
            <x v="26"/>
          </reference>
          <reference field="5" count="6">
            <x v="126"/>
            <x v="374"/>
            <x v="406"/>
            <x v="438"/>
            <x v="482"/>
            <x v="504"/>
          </reference>
          <reference field="7" count="1" selected="0">
            <x v="1"/>
          </reference>
        </references>
      </pivotArea>
    </format>
    <format dxfId="513">
      <pivotArea dataOnly="0" labelOnly="1" outline="0" fieldPosition="0">
        <references count="4">
          <reference field="1" count="1" selected="0">
            <x v="0"/>
          </reference>
          <reference field="3" count="1" selected="0">
            <x v="81"/>
          </reference>
          <reference field="5" count="8">
            <x v="65"/>
            <x v="294"/>
            <x v="295"/>
            <x v="342"/>
            <x v="484"/>
            <x v="506"/>
            <x v="538"/>
            <x v="539"/>
          </reference>
          <reference field="7" count="1" selected="0">
            <x v="1"/>
          </reference>
        </references>
      </pivotArea>
    </format>
    <format dxfId="512">
      <pivotArea dataOnly="0" labelOnly="1" outline="0" fieldPosition="0">
        <references count="4">
          <reference field="1" count="1" selected="0">
            <x v="1"/>
          </reference>
          <reference field="3" count="1" selected="0">
            <x v="0"/>
          </reference>
          <reference field="5" count="5">
            <x v="24"/>
            <x v="60"/>
            <x v="110"/>
            <x v="185"/>
            <x v="307"/>
          </reference>
          <reference field="7" count="1" selected="0">
            <x v="1"/>
          </reference>
        </references>
      </pivotArea>
    </format>
    <format dxfId="511">
      <pivotArea dataOnly="0" labelOnly="1" outline="0" fieldPosition="0">
        <references count="4">
          <reference field="1" count="1" selected="0">
            <x v="1"/>
          </reference>
          <reference field="3" count="1" selected="0">
            <x v="25"/>
          </reference>
          <reference field="5" count="8">
            <x v="17"/>
            <x v="119"/>
            <x v="120"/>
            <x v="199"/>
            <x v="255"/>
            <x v="459"/>
            <x v="460"/>
            <x v="513"/>
          </reference>
          <reference field="7" count="1" selected="0">
            <x v="1"/>
          </reference>
        </references>
      </pivotArea>
    </format>
    <format dxfId="510">
      <pivotArea dataOnly="0" labelOnly="1" outline="0" fieldPosition="0">
        <references count="4">
          <reference field="1" count="1" selected="0">
            <x v="1"/>
          </reference>
          <reference field="3" count="1" selected="0">
            <x v="57"/>
          </reference>
          <reference field="5" count="6">
            <x v="49"/>
            <x v="63"/>
            <x v="166"/>
            <x v="367"/>
            <x v="368"/>
            <x v="369"/>
          </reference>
          <reference field="7" count="1" selected="0">
            <x v="1"/>
          </reference>
        </references>
      </pivotArea>
    </format>
    <format dxfId="509">
      <pivotArea dataOnly="0" labelOnly="1" outline="0" fieldPosition="0">
        <references count="4">
          <reference field="1" count="1" selected="0">
            <x v="1"/>
          </reference>
          <reference field="3" count="1" selected="0">
            <x v="66"/>
          </reference>
          <reference field="5" count="6">
            <x v="55"/>
            <x v="61"/>
            <x v="158"/>
            <x v="432"/>
            <x v="471"/>
            <x v="545"/>
          </reference>
          <reference field="7" count="1" selected="0">
            <x v="1"/>
          </reference>
        </references>
      </pivotArea>
    </format>
    <format dxfId="508">
      <pivotArea dataOnly="0" labelOnly="1" outline="0" fieldPosition="0">
        <references count="4">
          <reference field="1" count="1" selected="0">
            <x v="2"/>
          </reference>
          <reference field="3" count="1" selected="0">
            <x v="21"/>
          </reference>
          <reference field="5" count="5">
            <x v="99"/>
            <x v="100"/>
            <x v="104"/>
            <x v="105"/>
            <x v="106"/>
          </reference>
          <reference field="7" count="1" selected="0">
            <x v="1"/>
          </reference>
        </references>
      </pivotArea>
    </format>
    <format dxfId="507">
      <pivotArea dataOnly="0" labelOnly="1" outline="0" fieldPosition="0">
        <references count="4">
          <reference field="1" count="1" selected="0">
            <x v="2"/>
          </reference>
          <reference field="3" count="1" selected="0">
            <x v="38"/>
          </reference>
          <reference field="5" count="8">
            <x v="10"/>
            <x v="140"/>
            <x v="186"/>
            <x v="215"/>
            <x v="232"/>
            <x v="233"/>
            <x v="531"/>
            <x v="543"/>
          </reference>
          <reference field="7" count="1" selected="0">
            <x v="1"/>
          </reference>
        </references>
      </pivotArea>
    </format>
    <format dxfId="506">
      <pivotArea dataOnly="0" labelOnly="1" outline="0" fieldPosition="0">
        <references count="4">
          <reference field="1" count="1" selected="0">
            <x v="2"/>
          </reference>
          <reference field="3" count="1" selected="0">
            <x v="48"/>
          </reference>
          <reference field="5" count="7">
            <x v="174"/>
            <x v="287"/>
            <x v="297"/>
            <x v="330"/>
            <x v="416"/>
            <x v="501"/>
            <x v="527"/>
          </reference>
          <reference field="7" count="1" selected="0">
            <x v="1"/>
          </reference>
        </references>
      </pivotArea>
    </format>
    <format dxfId="505">
      <pivotArea dataOnly="0" labelOnly="1" outline="0" fieldPosition="0">
        <references count="4">
          <reference field="1" count="1" selected="0">
            <x v="2"/>
          </reference>
          <reference field="3" count="1" selected="0">
            <x v="52"/>
          </reference>
          <reference field="5" count="5">
            <x v="139"/>
            <x v="323"/>
            <x v="413"/>
            <x v="430"/>
            <x v="475"/>
          </reference>
          <reference field="7" count="1" selected="0">
            <x v="1"/>
          </reference>
        </references>
      </pivotArea>
    </format>
    <format dxfId="504">
      <pivotArea dataOnly="0" labelOnly="1" outline="0" fieldPosition="0">
        <references count="4">
          <reference field="1" count="1" selected="0">
            <x v="2"/>
          </reference>
          <reference field="3" count="1" selected="0">
            <x v="65"/>
          </reference>
          <reference field="5" count="5">
            <x v="7"/>
            <x v="92"/>
            <x v="379"/>
            <x v="386"/>
            <x v="423"/>
          </reference>
          <reference field="7" count="1" selected="0">
            <x v="1"/>
          </reference>
        </references>
      </pivotArea>
    </format>
    <format dxfId="503">
      <pivotArea dataOnly="0" labelOnly="1" outline="0" fieldPosition="0">
        <references count="4">
          <reference field="1" count="1" selected="0">
            <x v="2"/>
          </reference>
          <reference field="3" count="1" selected="0">
            <x v="72"/>
          </reference>
          <reference field="5" count="4">
            <x v="270"/>
            <x v="429"/>
            <x v="464"/>
            <x v="465"/>
          </reference>
          <reference field="7" count="1" selected="0">
            <x v="1"/>
          </reference>
        </references>
      </pivotArea>
    </format>
    <format dxfId="502">
      <pivotArea dataOnly="0" labelOnly="1" outline="0" fieldPosition="0">
        <references count="4">
          <reference field="1" count="1" selected="0">
            <x v="3"/>
          </reference>
          <reference field="3" count="1" selected="0">
            <x v="22"/>
          </reference>
          <reference field="5" count="5">
            <x v="247"/>
            <x v="313"/>
            <x v="411"/>
            <x v="436"/>
            <x v="520"/>
          </reference>
          <reference field="7" count="1" selected="0">
            <x v="1"/>
          </reference>
        </references>
      </pivotArea>
    </format>
    <format dxfId="501">
      <pivotArea dataOnly="0" labelOnly="1" outline="0" fieldPosition="0">
        <references count="4">
          <reference field="1" count="1" selected="0">
            <x v="3"/>
          </reference>
          <reference field="3" count="1" selected="0">
            <x v="43"/>
          </reference>
          <reference field="5" count="6">
            <x v="37"/>
            <x v="68"/>
            <x v="115"/>
            <x v="189"/>
            <x v="258"/>
            <x v="395"/>
          </reference>
          <reference field="7" count="1" selected="0">
            <x v="1"/>
          </reference>
        </references>
      </pivotArea>
    </format>
    <format dxfId="500">
      <pivotArea dataOnly="0" labelOnly="1" outline="0" fieldPosition="0">
        <references count="4">
          <reference field="1" count="1" selected="0">
            <x v="3"/>
          </reference>
          <reference field="3" count="1" selected="0">
            <x v="67"/>
          </reference>
          <reference field="5" count="6">
            <x v="118"/>
            <x v="141"/>
            <x v="237"/>
            <x v="439"/>
            <x v="458"/>
            <x v="474"/>
          </reference>
          <reference field="7" count="1" selected="0">
            <x v="1"/>
          </reference>
        </references>
      </pivotArea>
    </format>
    <format dxfId="499">
      <pivotArea dataOnly="0" labelOnly="1" outline="0" fieldPosition="0">
        <references count="4">
          <reference field="1" count="1" selected="0">
            <x v="3"/>
          </reference>
          <reference field="3" count="1" selected="0">
            <x v="76"/>
          </reference>
          <reference field="5" count="7">
            <x v="180"/>
            <x v="181"/>
            <x v="259"/>
            <x v="318"/>
            <x v="329"/>
            <x v="478"/>
            <x v="500"/>
          </reference>
          <reference field="7" count="1" selected="0">
            <x v="1"/>
          </reference>
        </references>
      </pivotArea>
    </format>
    <format dxfId="498">
      <pivotArea dataOnly="0" labelOnly="1" outline="0" fieldPosition="0">
        <references count="4">
          <reference field="1" count="1" selected="0">
            <x v="4"/>
          </reference>
          <reference field="3" count="1" selected="0">
            <x v="6"/>
          </reference>
          <reference field="5" count="8">
            <x v="64"/>
            <x v="193"/>
            <x v="229"/>
            <x v="251"/>
            <x v="349"/>
            <x v="445"/>
            <x v="454"/>
            <x v="516"/>
          </reference>
          <reference field="7" count="1" selected="0">
            <x v="1"/>
          </reference>
        </references>
      </pivotArea>
    </format>
    <format dxfId="497">
      <pivotArea dataOnly="0" labelOnly="1" outline="0" fieldPosition="0">
        <references count="4">
          <reference field="1" count="1" selected="0">
            <x v="4"/>
          </reference>
          <reference field="3" count="1" selected="0">
            <x v="7"/>
          </reference>
          <reference field="5" count="6">
            <x v="25"/>
            <x v="73"/>
            <x v="169"/>
            <x v="222"/>
            <x v="328"/>
            <x v="357"/>
          </reference>
          <reference field="7" count="1" selected="0">
            <x v="1"/>
          </reference>
        </references>
      </pivotArea>
    </format>
    <format dxfId="496">
      <pivotArea dataOnly="0" labelOnly="1" outline="0" fieldPosition="0">
        <references count="4">
          <reference field="1" count="1" selected="0">
            <x v="4"/>
          </reference>
          <reference field="3" count="1" selected="0">
            <x v="8"/>
          </reference>
          <reference field="5" count="13">
            <x v="4"/>
            <x v="5"/>
            <x v="13"/>
            <x v="123"/>
            <x v="211"/>
            <x v="221"/>
            <x v="225"/>
            <x v="257"/>
            <x v="350"/>
            <x v="351"/>
            <x v="525"/>
            <x v="526"/>
            <x v="532"/>
          </reference>
          <reference field="7" count="1" selected="0">
            <x v="1"/>
          </reference>
        </references>
      </pivotArea>
    </format>
    <format dxfId="495">
      <pivotArea dataOnly="0" labelOnly="1" outline="0" fieldPosition="0">
        <references count="4">
          <reference field="1" count="1" selected="0">
            <x v="4"/>
          </reference>
          <reference field="3" count="1" selected="0">
            <x v="9"/>
          </reference>
          <reference field="5" count="6">
            <x v="15"/>
            <x v="19"/>
            <x v="29"/>
            <x v="378"/>
            <x v="403"/>
            <x v="485"/>
          </reference>
          <reference field="7" count="1" selected="0">
            <x v="1"/>
          </reference>
        </references>
      </pivotArea>
    </format>
    <format dxfId="494">
      <pivotArea dataOnly="0" labelOnly="1" outline="0" fieldPosition="0">
        <references count="4">
          <reference field="1" count="1" selected="0">
            <x v="5"/>
          </reference>
          <reference field="3" count="1" selected="0">
            <x v="17"/>
          </reference>
          <reference field="5" count="6">
            <x v="62"/>
            <x v="128"/>
            <x v="195"/>
            <x v="407"/>
            <x v="494"/>
            <x v="544"/>
          </reference>
          <reference field="7" count="1" selected="0">
            <x v="1"/>
          </reference>
        </references>
      </pivotArea>
    </format>
    <format dxfId="493">
      <pivotArea dataOnly="0" labelOnly="1" outline="0" fieldPosition="0">
        <references count="4">
          <reference field="1" count="1" selected="0">
            <x v="5"/>
          </reference>
          <reference field="3" count="1" selected="0">
            <x v="18"/>
          </reference>
          <reference field="5" count="14">
            <x v="40"/>
            <x v="91"/>
            <x v="168"/>
            <x v="173"/>
            <x v="208"/>
            <x v="252"/>
            <x v="275"/>
            <x v="296"/>
            <x v="298"/>
            <x v="336"/>
            <x v="519"/>
            <x v="521"/>
            <x v="522"/>
            <x v="534"/>
          </reference>
          <reference field="7" count="1" selected="0">
            <x v="1"/>
          </reference>
        </references>
      </pivotArea>
    </format>
    <format dxfId="492">
      <pivotArea dataOnly="0" labelOnly="1" outline="0" fieldPosition="0">
        <references count="4">
          <reference field="1" count="1" selected="0">
            <x v="5"/>
          </reference>
          <reference field="3" count="1" selected="0">
            <x v="39"/>
          </reference>
          <reference field="5" count="6">
            <x v="23"/>
            <x v="241"/>
            <x v="248"/>
            <x v="495"/>
            <x v="533"/>
            <x v="540"/>
          </reference>
          <reference field="7" count="1" selected="0">
            <x v="1"/>
          </reference>
        </references>
      </pivotArea>
    </format>
    <format dxfId="491">
      <pivotArea dataOnly="0" labelOnly="1" outline="0" fieldPosition="0">
        <references count="4">
          <reference field="1" count="1" selected="0">
            <x v="5"/>
          </reference>
          <reference field="3" count="1" selected="0">
            <x v="61"/>
          </reference>
          <reference field="5" count="2">
            <x v="151"/>
            <x v="399"/>
          </reference>
          <reference field="7" count="1" selected="0">
            <x v="1"/>
          </reference>
        </references>
      </pivotArea>
    </format>
    <format dxfId="490">
      <pivotArea dataOnly="0" labelOnly="1" outline="0" fieldPosition="0">
        <references count="4">
          <reference field="1" count="1" selected="0">
            <x v="5"/>
          </reference>
          <reference field="3" count="1" selected="0">
            <x v="75"/>
          </reference>
          <reference field="5" count="5">
            <x v="18"/>
            <x v="226"/>
            <x v="271"/>
            <x v="292"/>
            <x v="300"/>
          </reference>
          <reference field="7" count="1" selected="0">
            <x v="1"/>
          </reference>
        </references>
      </pivotArea>
    </format>
    <format dxfId="489">
      <pivotArea dataOnly="0" labelOnly="1" outline="0" fieldPosition="0">
        <references count="4">
          <reference field="1" count="1" selected="0">
            <x v="6"/>
          </reference>
          <reference field="3" count="1" selected="0">
            <x v="3"/>
          </reference>
          <reference field="5" count="2">
            <x v="27"/>
            <x v="44"/>
          </reference>
          <reference field="7" count="1" selected="0">
            <x v="1"/>
          </reference>
        </references>
      </pivotArea>
    </format>
    <format dxfId="488">
      <pivotArea dataOnly="0" labelOnly="1" outline="0" fieldPosition="0">
        <references count="4">
          <reference field="1" count="1" selected="0">
            <x v="6"/>
          </reference>
          <reference field="3" count="1" selected="0">
            <x v="23"/>
          </reference>
          <reference field="5" count="3">
            <x v="112"/>
            <x v="113"/>
            <x v="178"/>
          </reference>
          <reference field="7" count="1" selected="0">
            <x v="1"/>
          </reference>
        </references>
      </pivotArea>
    </format>
    <format dxfId="487">
      <pivotArea dataOnly="0" labelOnly="1" outline="0" fieldPosition="0">
        <references count="4">
          <reference field="1" count="1" selected="0">
            <x v="6"/>
          </reference>
          <reference field="3" count="1" selected="0">
            <x v="32"/>
          </reference>
          <reference field="5" count="10">
            <x v="0"/>
            <x v="54"/>
            <x v="93"/>
            <x v="129"/>
            <x v="201"/>
            <x v="202"/>
            <x v="262"/>
            <x v="448"/>
            <x v="476"/>
            <x v="517"/>
          </reference>
          <reference field="7" count="1" selected="0">
            <x v="1"/>
          </reference>
        </references>
      </pivotArea>
    </format>
    <format dxfId="486">
      <pivotArea dataOnly="0" labelOnly="1" outline="0" fieldPosition="0">
        <references count="4">
          <reference field="1" count="1" selected="0">
            <x v="6"/>
          </reference>
          <reference field="3" count="1" selected="0">
            <x v="64"/>
          </reference>
          <reference field="5" count="16">
            <x v="41"/>
            <x v="52"/>
            <x v="179"/>
            <x v="194"/>
            <x v="204"/>
            <x v="210"/>
            <x v="274"/>
            <x v="334"/>
            <x v="356"/>
            <x v="384"/>
            <x v="385"/>
            <x v="418"/>
            <x v="419"/>
            <x v="441"/>
            <x v="480"/>
            <x v="542"/>
          </reference>
          <reference field="7" count="1" selected="0">
            <x v="1"/>
          </reference>
        </references>
      </pivotArea>
    </format>
    <format dxfId="485">
      <pivotArea dataOnly="0" labelOnly="1" outline="0" fieldPosition="0">
        <references count="4">
          <reference field="1" count="1" selected="0">
            <x v="7"/>
          </reference>
          <reference field="3" count="1" selected="0">
            <x v="28"/>
          </reference>
          <reference field="5" count="5">
            <x v="146"/>
            <x v="249"/>
            <x v="317"/>
            <x v="397"/>
            <x v="509"/>
          </reference>
          <reference field="7" count="1" selected="0">
            <x v="1"/>
          </reference>
        </references>
      </pivotArea>
    </format>
    <format dxfId="484">
      <pivotArea dataOnly="0" labelOnly="1" outline="0" fieldPosition="0">
        <references count="4">
          <reference field="1" count="1" selected="0">
            <x v="7"/>
          </reference>
          <reference field="3" count="1" selected="0">
            <x v="29"/>
          </reference>
          <reference field="5" count="7">
            <x v="26"/>
            <x v="121"/>
            <x v="207"/>
            <x v="240"/>
            <x v="315"/>
            <x v="424"/>
            <x v="473"/>
          </reference>
          <reference field="7" count="1" selected="0">
            <x v="1"/>
          </reference>
        </references>
      </pivotArea>
    </format>
    <format dxfId="483">
      <pivotArea dataOnly="0" labelOnly="1" outline="0" fieldPosition="0">
        <references count="4">
          <reference field="1" count="1" selected="0">
            <x v="7"/>
          </reference>
          <reference field="3" count="1" selected="0">
            <x v="35"/>
          </reference>
          <reference field="5" count="5">
            <x v="127"/>
            <x v="449"/>
            <x v="450"/>
            <x v="461"/>
            <x v="511"/>
          </reference>
          <reference field="7" count="1" selected="0">
            <x v="1"/>
          </reference>
        </references>
      </pivotArea>
    </format>
    <format dxfId="482">
      <pivotArea dataOnly="0" labelOnly="1" outline="0" fieldPosition="0">
        <references count="4">
          <reference field="1" count="1" selected="0">
            <x v="8"/>
          </reference>
          <reference field="3" count="1" selected="0">
            <x v="10"/>
          </reference>
          <reference field="5" count="6">
            <x v="66"/>
            <x v="83"/>
            <x v="84"/>
            <x v="309"/>
            <x v="310"/>
            <x v="312"/>
          </reference>
          <reference field="7" count="1" selected="0">
            <x v="1"/>
          </reference>
        </references>
      </pivotArea>
    </format>
    <format dxfId="481">
      <pivotArea dataOnly="0" labelOnly="1" outline="0" fieldPosition="0">
        <references count="4">
          <reference field="1" count="1" selected="0">
            <x v="8"/>
          </reference>
          <reference field="3" count="1" selected="0">
            <x v="27"/>
          </reference>
          <reference field="5" count="5">
            <x v="134"/>
            <x v="148"/>
            <x v="150"/>
            <x v="176"/>
            <x v="380"/>
          </reference>
          <reference field="7" count="1" selected="0">
            <x v="1"/>
          </reference>
        </references>
      </pivotArea>
    </format>
    <format dxfId="480">
      <pivotArea dataOnly="0" labelOnly="1" outline="0" fieldPosition="0">
        <references count="4">
          <reference field="1" count="1" selected="0">
            <x v="8"/>
          </reference>
          <reference field="3" count="1" selected="0">
            <x v="33"/>
          </reference>
          <reference field="5" count="6">
            <x v="12"/>
            <x v="43"/>
            <x v="137"/>
            <x v="272"/>
            <x v="383"/>
            <x v="428"/>
          </reference>
          <reference field="7" count="1" selected="0">
            <x v="1"/>
          </reference>
        </references>
      </pivotArea>
    </format>
    <format dxfId="479">
      <pivotArea dataOnly="0" labelOnly="1" outline="0" fieldPosition="0">
        <references count="4">
          <reference field="1" count="1" selected="0">
            <x v="8"/>
          </reference>
          <reference field="3" count="1" selected="0">
            <x v="34"/>
          </reference>
          <reference field="5" count="2">
            <x v="216"/>
            <x v="472"/>
          </reference>
          <reference field="7" count="1" selected="0">
            <x v="1"/>
          </reference>
        </references>
      </pivotArea>
    </format>
    <format dxfId="478">
      <pivotArea dataOnly="0" labelOnly="1" outline="0" fieldPosition="0">
        <references count="4">
          <reference field="1" count="1" selected="0">
            <x v="8"/>
          </reference>
          <reference field="3" count="1" selected="0">
            <x v="49"/>
          </reference>
          <reference field="5" count="3">
            <x v="149"/>
            <x v="339"/>
            <x v="408"/>
          </reference>
          <reference field="7" count="1" selected="0">
            <x v="1"/>
          </reference>
        </references>
      </pivotArea>
    </format>
    <format dxfId="477">
      <pivotArea dataOnly="0" labelOnly="1" outline="0" fieldPosition="0">
        <references count="4">
          <reference field="1" count="1" selected="0">
            <x v="8"/>
          </reference>
          <reference field="3" count="1" selected="0">
            <x v="53"/>
          </reference>
          <reference field="5" count="5">
            <x v="109"/>
            <x v="230"/>
            <x v="347"/>
            <x v="377"/>
            <x v="535"/>
          </reference>
          <reference field="7" count="1" selected="0">
            <x v="1"/>
          </reference>
        </references>
      </pivotArea>
    </format>
    <format dxfId="476">
      <pivotArea dataOnly="0" labelOnly="1" outline="0" fieldPosition="0">
        <references count="4">
          <reference field="1" count="1" selected="0">
            <x v="8"/>
          </reference>
          <reference field="3" count="1" selected="0">
            <x v="58"/>
          </reference>
          <reference field="5" count="5">
            <x v="138"/>
            <x v="224"/>
            <x v="234"/>
            <x v="245"/>
            <x v="375"/>
          </reference>
          <reference field="7" count="1" selected="0">
            <x v="1"/>
          </reference>
        </references>
      </pivotArea>
    </format>
    <format dxfId="475">
      <pivotArea dataOnly="0" labelOnly="1" outline="0" fieldPosition="0">
        <references count="4">
          <reference field="1" count="1" selected="0">
            <x v="8"/>
          </reference>
          <reference field="3" count="1" selected="0">
            <x v="63"/>
          </reference>
          <reference field="5" count="3">
            <x v="124"/>
            <x v="311"/>
            <x v="503"/>
          </reference>
          <reference field="7" count="1" selected="0">
            <x v="1"/>
          </reference>
        </references>
      </pivotArea>
    </format>
    <format dxfId="474">
      <pivotArea dataOnly="0" labelOnly="1" outline="0" fieldPosition="0">
        <references count="4">
          <reference field="1" count="1" selected="0">
            <x v="8"/>
          </reference>
          <reference field="3" count="1" selected="0">
            <x v="68"/>
          </reference>
          <reference field="5" count="5">
            <x v="16"/>
            <x v="320"/>
            <x v="387"/>
            <x v="452"/>
            <x v="453"/>
          </reference>
          <reference field="7" count="1" selected="0">
            <x v="1"/>
          </reference>
        </references>
      </pivotArea>
    </format>
    <format dxfId="473">
      <pivotArea dataOnly="0" labelOnly="1" outline="0" fieldPosition="0">
        <references count="4">
          <reference field="1" count="1" selected="0">
            <x v="8"/>
          </reference>
          <reference field="3" count="1" selected="0">
            <x v="74"/>
          </reference>
          <reference field="5" count="3">
            <x v="39"/>
            <x v="79"/>
            <x v="291"/>
          </reference>
          <reference field="7" count="1" selected="0">
            <x v="1"/>
          </reference>
        </references>
      </pivotArea>
    </format>
    <format dxfId="472">
      <pivotArea dataOnly="0" labelOnly="1" outline="0" fieldPosition="0">
        <references count="4">
          <reference field="1" count="1" selected="0">
            <x v="9"/>
          </reference>
          <reference field="3" count="1" selected="0">
            <x v="31"/>
          </reference>
          <reference field="5" count="5">
            <x v="156"/>
            <x v="165"/>
            <x v="236"/>
            <x v="376"/>
            <x v="505"/>
          </reference>
          <reference field="7" count="1" selected="0">
            <x v="1"/>
          </reference>
        </references>
      </pivotArea>
    </format>
    <format dxfId="471">
      <pivotArea dataOnly="0" labelOnly="1" outline="0" fieldPosition="0">
        <references count="4">
          <reference field="1" count="1" selected="0">
            <x v="9"/>
          </reference>
          <reference field="3" count="1" selected="0">
            <x v="40"/>
          </reference>
          <reference field="5" count="6">
            <x v="48"/>
            <x v="182"/>
            <x v="273"/>
            <x v="279"/>
            <x v="286"/>
            <x v="426"/>
          </reference>
          <reference field="7" count="1" selected="0">
            <x v="1"/>
          </reference>
        </references>
      </pivotArea>
    </format>
    <format dxfId="470">
      <pivotArea dataOnly="0" labelOnly="1" outline="0" fieldPosition="0">
        <references count="4">
          <reference field="1" count="1" selected="0">
            <x v="9"/>
          </reference>
          <reference field="3" count="1" selected="0">
            <x v="41"/>
          </reference>
          <reference field="5" count="13">
            <x v="57"/>
            <x v="80"/>
            <x v="122"/>
            <x v="242"/>
            <x v="243"/>
            <x v="244"/>
            <x v="253"/>
            <x v="254"/>
            <x v="278"/>
            <x v="359"/>
            <x v="401"/>
            <x v="410"/>
            <x v="412"/>
          </reference>
          <reference field="7" count="1" selected="0">
            <x v="1"/>
          </reference>
        </references>
      </pivotArea>
    </format>
    <format dxfId="469">
      <pivotArea dataOnly="0" labelOnly="1" outline="0" fieldPosition="0">
        <references count="4">
          <reference field="1" count="1" selected="0">
            <x v="9"/>
          </reference>
          <reference field="3" count="1" selected="0">
            <x v="69"/>
          </reference>
          <reference field="5" count="8">
            <x v="98"/>
            <x v="107"/>
            <x v="131"/>
            <x v="206"/>
            <x v="348"/>
            <x v="404"/>
            <x v="455"/>
            <x v="456"/>
          </reference>
          <reference field="7" count="1" selected="0">
            <x v="1"/>
          </reference>
        </references>
      </pivotArea>
    </format>
    <format dxfId="468">
      <pivotArea dataOnly="0" labelOnly="1" outline="0" fieldPosition="0">
        <references count="4">
          <reference field="1" count="1" selected="0">
            <x v="10"/>
          </reference>
          <reference field="3" count="1" selected="0">
            <x v="1"/>
          </reference>
          <reference field="5" count="1">
            <x v="32"/>
          </reference>
          <reference field="7" count="1" selected="0">
            <x v="1"/>
          </reference>
        </references>
      </pivotArea>
    </format>
    <format dxfId="467">
      <pivotArea dataOnly="0" labelOnly="1" outline="0" fieldPosition="0">
        <references count="4">
          <reference field="1" count="1" selected="0">
            <x v="10"/>
          </reference>
          <reference field="3" count="1" selected="0">
            <x v="2"/>
          </reference>
          <reference field="5" count="5">
            <x v="33"/>
            <x v="167"/>
            <x v="172"/>
            <x v="337"/>
            <x v="528"/>
          </reference>
          <reference field="7" count="1" selected="0">
            <x v="1"/>
          </reference>
        </references>
      </pivotArea>
    </format>
    <format dxfId="466">
      <pivotArea dataOnly="0" labelOnly="1" outline="0" fieldPosition="0">
        <references count="4">
          <reference field="1" count="1" selected="0">
            <x v="10"/>
          </reference>
          <reference field="3" count="1" selected="0">
            <x v="11"/>
          </reference>
          <reference field="5" count="9">
            <x v="51"/>
            <x v="69"/>
            <x v="114"/>
            <x v="145"/>
            <x v="214"/>
            <x v="231"/>
            <x v="304"/>
            <x v="341"/>
            <x v="409"/>
          </reference>
          <reference field="7" count="1" selected="0">
            <x v="1"/>
          </reference>
        </references>
      </pivotArea>
    </format>
    <format dxfId="465">
      <pivotArea dataOnly="0" labelOnly="1" outline="0" fieldPosition="0">
        <references count="4">
          <reference field="1" count="1" selected="0">
            <x v="10"/>
          </reference>
          <reference field="3" count="1" selected="0">
            <x v="42"/>
          </reference>
          <reference field="5" count="1">
            <x v="282"/>
          </reference>
          <reference field="7" count="1" selected="0">
            <x v="1"/>
          </reference>
        </references>
      </pivotArea>
    </format>
    <format dxfId="464">
      <pivotArea dataOnly="0" labelOnly="1" outline="0" fieldPosition="0">
        <references count="4">
          <reference field="1" count="1" selected="0">
            <x v="10"/>
          </reference>
          <reference field="3" count="1" selected="0">
            <x v="44"/>
          </reference>
          <reference field="5" count="6">
            <x v="42"/>
            <x v="142"/>
            <x v="283"/>
            <x v="284"/>
            <x v="437"/>
            <x v="512"/>
          </reference>
          <reference field="7" count="1" selected="0">
            <x v="1"/>
          </reference>
        </references>
      </pivotArea>
    </format>
    <format dxfId="463">
      <pivotArea dataOnly="0" labelOnly="1" outline="0" fieldPosition="0">
        <references count="4">
          <reference field="1" count="1" selected="0">
            <x v="10"/>
          </reference>
          <reference field="3" count="1" selected="0">
            <x v="70"/>
          </reference>
          <reference field="5" count="7">
            <x v="152"/>
            <x v="281"/>
            <x v="417"/>
            <x v="443"/>
            <x v="457"/>
            <x v="496"/>
            <x v="530"/>
          </reference>
          <reference field="7" count="1" selected="0">
            <x v="1"/>
          </reference>
        </references>
      </pivotArea>
    </format>
    <format dxfId="462">
      <pivotArea dataOnly="0" labelOnly="1" outline="0" fieldPosition="0">
        <references count="4">
          <reference field="1" count="1" selected="0">
            <x v="11"/>
          </reference>
          <reference field="3" count="1" selected="0">
            <x v="4"/>
          </reference>
          <reference field="5" count="5">
            <x v="53"/>
            <x v="67"/>
            <x v="125"/>
            <x v="132"/>
            <x v="324"/>
          </reference>
          <reference field="7" count="1" selected="0">
            <x v="1"/>
          </reference>
        </references>
      </pivotArea>
    </format>
    <format dxfId="461">
      <pivotArea dataOnly="0" labelOnly="1" outline="0" fieldPosition="0">
        <references count="4">
          <reference field="1" count="1" selected="0">
            <x v="11"/>
          </reference>
          <reference field="3" count="1" selected="0">
            <x v="45"/>
          </reference>
          <reference field="5" count="17">
            <x v="8"/>
            <x v="170"/>
            <x v="175"/>
            <x v="184"/>
            <x v="288"/>
            <x v="289"/>
            <x v="335"/>
            <x v="361"/>
            <x v="371"/>
            <x v="396"/>
            <x v="433"/>
            <x v="435"/>
            <x v="440"/>
            <x v="444"/>
            <x v="446"/>
            <x v="507"/>
            <x v="518"/>
          </reference>
          <reference field="7" count="1" selected="0">
            <x v="1"/>
          </reference>
        </references>
      </pivotArea>
    </format>
    <format dxfId="460">
      <pivotArea dataOnly="0" labelOnly="1" outline="0" fieldPosition="0">
        <references count="4">
          <reference field="1" count="1" selected="0">
            <x v="11"/>
          </reference>
          <reference field="3" count="1" selected="0">
            <x v="80"/>
          </reference>
          <reference field="5" count="3">
            <x v="1"/>
            <x v="102"/>
            <x v="400"/>
          </reference>
          <reference field="7" count="1" selected="0">
            <x v="1"/>
          </reference>
        </references>
      </pivotArea>
    </format>
    <format dxfId="459">
      <pivotArea dataOnly="0" labelOnly="1" outline="0" fieldPosition="0">
        <references count="4">
          <reference field="1" count="1" selected="0">
            <x v="12"/>
          </reference>
          <reference field="3" count="1" selected="0">
            <x v="5"/>
          </reference>
          <reference field="5" count="2">
            <x v="31"/>
            <x v="59"/>
          </reference>
          <reference field="7" count="1" selected="0">
            <x v="1"/>
          </reference>
        </references>
      </pivotArea>
    </format>
    <format dxfId="458">
      <pivotArea dataOnly="0" labelOnly="1" outline="0" fieldPosition="0">
        <references count="4">
          <reference field="1" count="1" selected="0">
            <x v="12"/>
          </reference>
          <reference field="3" count="1" selected="0">
            <x v="15"/>
          </reference>
          <reference field="5" count="5">
            <x v="86"/>
            <x v="89"/>
            <x v="177"/>
            <x v="326"/>
            <x v="510"/>
          </reference>
          <reference field="7" count="1" selected="0">
            <x v="1"/>
          </reference>
        </references>
      </pivotArea>
    </format>
    <format dxfId="457">
      <pivotArea dataOnly="0" labelOnly="1" outline="0" fieldPosition="0">
        <references count="4">
          <reference field="1" count="1" selected="0">
            <x v="12"/>
          </reference>
          <reference field="3" count="1" selected="0">
            <x v="16"/>
          </reference>
          <reference field="5" count="2">
            <x v="260"/>
            <x v="529"/>
          </reference>
          <reference field="7" count="1" selected="0">
            <x v="1"/>
          </reference>
        </references>
      </pivotArea>
    </format>
    <format dxfId="456">
      <pivotArea dataOnly="0" labelOnly="1" outline="0" fieldPosition="0">
        <references count="4">
          <reference field="1" count="1" selected="0">
            <x v="12"/>
          </reference>
          <reference field="3" count="1" selected="0">
            <x v="51"/>
          </reference>
          <reference field="5" count="5">
            <x v="85"/>
            <x v="159"/>
            <x v="325"/>
            <x v="346"/>
            <x v="497"/>
          </reference>
          <reference field="7" count="1" selected="0">
            <x v="1"/>
          </reference>
        </references>
      </pivotArea>
    </format>
    <format dxfId="455">
      <pivotArea dataOnly="0" labelOnly="1" outline="0" fieldPosition="0">
        <references count="4">
          <reference field="1" count="1" selected="0">
            <x v="12"/>
          </reference>
          <reference field="3" count="1" selected="0">
            <x v="62"/>
          </reference>
          <reference field="5" count="4">
            <x v="130"/>
            <x v="301"/>
            <x v="405"/>
            <x v="427"/>
          </reference>
          <reference field="7" count="1" selected="0">
            <x v="1"/>
          </reference>
        </references>
      </pivotArea>
    </format>
    <format dxfId="454">
      <pivotArea dataOnly="0" labelOnly="1" outline="0" fieldPosition="0">
        <references count="4">
          <reference field="1" count="1" selected="0">
            <x v="13"/>
          </reference>
          <reference field="3" count="1" selected="0">
            <x v="56"/>
          </reference>
          <reference field="5" count="1">
            <x v="343"/>
          </reference>
          <reference field="7" count="1" selected="0">
            <x v="1"/>
          </reference>
        </references>
      </pivotArea>
    </format>
    <format dxfId="453">
      <pivotArea dataOnly="0" labelOnly="1" outline="0" fieldPosition="0">
        <references count="4">
          <reference field="1" count="1" selected="0">
            <x v="13"/>
          </reference>
          <reference field="3" count="1" selected="0">
            <x v="71"/>
          </reference>
          <reference field="5" count="4">
            <x v="58"/>
            <x v="277"/>
            <x v="391"/>
            <x v="463"/>
          </reference>
          <reference field="7" count="1" selected="0">
            <x v="1"/>
          </reference>
        </references>
      </pivotArea>
    </format>
    <format dxfId="452">
      <pivotArea dataOnly="0" labelOnly="1" outline="0" fieldPosition="0">
        <references count="4">
          <reference field="1" count="1" selected="0">
            <x v="13"/>
          </reference>
          <reference field="3" count="1" selected="0">
            <x v="77"/>
          </reference>
          <reference field="5" count="6">
            <x v="3"/>
            <x v="111"/>
            <x v="157"/>
            <x v="171"/>
            <x v="431"/>
            <x v="479"/>
          </reference>
          <reference field="7" count="1" selected="0">
            <x v="1"/>
          </reference>
        </references>
      </pivotArea>
    </format>
    <format dxfId="451">
      <pivotArea dataOnly="0" labelOnly="1" outline="0" fieldPosition="0">
        <references count="4">
          <reference field="1" count="1" selected="0">
            <x v="14"/>
          </reference>
          <reference field="3" count="1" selected="0">
            <x v="30"/>
          </reference>
          <reference field="5" count="9">
            <x v="21"/>
            <x v="103"/>
            <x v="147"/>
            <x v="269"/>
            <x v="366"/>
            <x v="470"/>
            <x v="490"/>
            <x v="491"/>
            <x v="514"/>
          </reference>
          <reference field="7" count="1" selected="0">
            <x v="1"/>
          </reference>
        </references>
      </pivotArea>
    </format>
    <format dxfId="450">
      <pivotArea dataOnly="0" labelOnly="1" outline="0" fieldPosition="0">
        <references count="4">
          <reference field="1" count="1" selected="0">
            <x v="14"/>
          </reference>
          <reference field="3" count="1" selected="0">
            <x v="59"/>
          </reference>
          <reference field="5" count="3">
            <x v="108"/>
            <x v="331"/>
            <x v="365"/>
          </reference>
          <reference field="7" count="1" selected="0">
            <x v="1"/>
          </reference>
        </references>
      </pivotArea>
    </format>
    <format dxfId="449">
      <pivotArea dataOnly="0" labelOnly="1" outline="0" fieldPosition="0">
        <references count="4">
          <reference field="1" count="1" selected="0">
            <x v="14"/>
          </reference>
          <reference field="3" count="1" selected="0">
            <x v="60"/>
          </reference>
          <reference field="5" count="5">
            <x v="28"/>
            <x v="116"/>
            <x v="187"/>
            <x v="188"/>
            <x v="285"/>
          </reference>
          <reference field="7" count="1" selected="0">
            <x v="1"/>
          </reference>
        </references>
      </pivotArea>
    </format>
    <format dxfId="448">
      <pivotArea dataOnly="0" labelOnly="1" outline="0" fieldPosition="0">
        <references count="4">
          <reference field="1" count="1" selected="0">
            <x v="15"/>
          </reference>
          <reference field="3" count="1" selected="0">
            <x v="12"/>
          </reference>
          <reference field="5" count="4">
            <x v="71"/>
            <x v="72"/>
            <x v="338"/>
            <x v="442"/>
          </reference>
          <reference field="7" count="1" selected="0">
            <x v="1"/>
          </reference>
        </references>
      </pivotArea>
    </format>
    <format dxfId="447">
      <pivotArea dataOnly="0" labelOnly="1" outline="0" fieldPosition="0">
        <references count="4">
          <reference field="1" count="1" selected="0">
            <x v="15"/>
          </reference>
          <reference field="3" count="1" selected="0">
            <x v="19"/>
          </reference>
          <reference field="5" count="7">
            <x v="11"/>
            <x v="70"/>
            <x v="94"/>
            <x v="205"/>
            <x v="319"/>
            <x v="388"/>
            <x v="537"/>
          </reference>
          <reference field="7" count="1" selected="0">
            <x v="1"/>
          </reference>
        </references>
      </pivotArea>
    </format>
    <format dxfId="446">
      <pivotArea dataOnly="0" labelOnly="1" outline="0" fieldPosition="0">
        <references count="4">
          <reference field="1" count="1" selected="0">
            <x v="15"/>
          </reference>
          <reference field="3" count="1" selected="0">
            <x v="46"/>
          </reference>
          <reference field="5" count="4">
            <x v="136"/>
            <x v="299"/>
            <x v="303"/>
            <x v="322"/>
          </reference>
          <reference field="7" count="1" selected="0">
            <x v="1"/>
          </reference>
        </references>
      </pivotArea>
    </format>
    <format dxfId="445">
      <pivotArea dataOnly="0" labelOnly="1" outline="0" fieldPosition="0">
        <references count="4">
          <reference field="1" count="1" selected="0">
            <x v="15"/>
          </reference>
          <reference field="3" count="1" selected="0">
            <x v="50"/>
          </reference>
          <reference field="5" count="4">
            <x v="46"/>
            <x v="161"/>
            <x v="183"/>
            <x v="344"/>
          </reference>
          <reference field="7" count="1" selected="0">
            <x v="1"/>
          </reference>
        </references>
      </pivotArea>
    </format>
    <format dxfId="444">
      <pivotArea dataOnly="0" labelOnly="1" outline="0" fieldPosition="0">
        <references count="4">
          <reference field="1" count="1" selected="0">
            <x v="15"/>
          </reference>
          <reference field="3" count="1" selected="0">
            <x v="54"/>
          </reference>
          <reference field="5" count="6">
            <x v="353"/>
            <x v="355"/>
            <x v="389"/>
            <x v="390"/>
            <x v="466"/>
            <x v="477"/>
          </reference>
          <reference field="7" count="1" selected="0">
            <x v="1"/>
          </reference>
        </references>
      </pivotArea>
    </format>
    <format dxfId="443">
      <pivotArea dataOnly="0" labelOnly="1" outline="0" fieldPosition="0">
        <references count="4">
          <reference field="1" count="1" selected="0">
            <x v="15"/>
          </reference>
          <reference field="3" count="1" selected="0">
            <x v="55"/>
          </reference>
          <reference field="5" count="1">
            <x v="354"/>
          </reference>
          <reference field="7" count="1" selected="0">
            <x v="1"/>
          </reference>
        </references>
      </pivotArea>
    </format>
    <format dxfId="442">
      <pivotArea dataOnly="0" labelOnly="1" outline="0" fieldPosition="0">
        <references count="4">
          <reference field="1" count="1" selected="0">
            <x v="15"/>
          </reference>
          <reference field="3" count="1" selected="0">
            <x v="73"/>
          </reference>
          <reference field="5" count="6">
            <x v="34"/>
            <x v="95"/>
            <x v="203"/>
            <x v="276"/>
            <x v="302"/>
            <x v="382"/>
          </reference>
          <reference field="7" count="1" selected="0">
            <x v="1"/>
          </reference>
        </references>
      </pivotArea>
    </format>
    <format dxfId="441">
      <pivotArea dataOnly="0" labelOnly="1" outline="0" fieldPosition="0">
        <references count="4">
          <reference field="1" count="1" selected="0">
            <x v="16"/>
          </reference>
          <reference field="3" count="1" selected="0">
            <x v="78"/>
          </reference>
          <reference field="5" count="15">
            <x v="97"/>
            <x v="155"/>
            <x v="164"/>
            <x v="197"/>
            <x v="209"/>
            <x v="228"/>
            <x v="280"/>
            <x v="314"/>
            <x v="352"/>
            <x v="363"/>
            <x v="402"/>
            <x v="486"/>
            <x v="487"/>
            <x v="488"/>
            <x v="524"/>
          </reference>
          <reference field="7" count="1" selected="0">
            <x v="1"/>
          </reference>
        </references>
      </pivotArea>
    </format>
    <format dxfId="440">
      <pivotArea dataOnly="0" labelOnly="1" outline="0" fieldPosition="0">
        <references count="4">
          <reference field="1" count="1" selected="0">
            <x v="17"/>
          </reference>
          <reference field="3" count="1" selected="0">
            <x v="24"/>
          </reference>
          <reference field="5" count="6">
            <x v="22"/>
            <x v="81"/>
            <x v="117"/>
            <x v="154"/>
            <x v="238"/>
            <x v="381"/>
          </reference>
          <reference field="7" count="1" selected="0">
            <x v="1"/>
          </reference>
        </references>
      </pivotArea>
    </format>
    <format dxfId="439">
      <pivotArea dataOnly="0" labelOnly="1" outline="0" fieldPosition="0">
        <references count="4">
          <reference field="1" count="1" selected="0">
            <x v="17"/>
          </reference>
          <reference field="3" count="1" selected="0">
            <x v="79"/>
          </reference>
          <reference field="5" count="23">
            <x v="2"/>
            <x v="35"/>
            <x v="47"/>
            <x v="133"/>
            <x v="144"/>
            <x v="163"/>
            <x v="196"/>
            <x v="217"/>
            <x v="223"/>
            <x v="227"/>
            <x v="235"/>
            <x v="256"/>
            <x v="267"/>
            <x v="268"/>
            <x v="290"/>
            <x v="333"/>
            <x v="340"/>
            <x v="364"/>
            <x v="370"/>
            <x v="447"/>
            <x v="492"/>
            <x v="493"/>
            <x v="536"/>
          </reference>
          <reference field="7" count="1" selected="0">
            <x v="1"/>
          </reference>
        </references>
      </pivotArea>
    </format>
    <format dxfId="438">
      <pivotArea dataOnly="0" labelOnly="1" outline="0" fieldPosition="0">
        <references count="4">
          <reference field="1" count="1" selected="0">
            <x v="18"/>
          </reference>
          <reference field="3" count="1" selected="0">
            <x v="13"/>
          </reference>
          <reference field="5" count="9">
            <x v="14"/>
            <x v="30"/>
            <x v="56"/>
            <x v="74"/>
            <x v="75"/>
            <x v="76"/>
            <x v="316"/>
            <x v="469"/>
            <x v="508"/>
          </reference>
          <reference field="7" count="1" selected="0">
            <x v="1"/>
          </reference>
        </references>
      </pivotArea>
    </format>
    <format dxfId="437">
      <pivotArea dataOnly="0" labelOnly="1" outline="0" fieldPosition="0">
        <references count="4">
          <reference field="1" count="1" selected="0">
            <x v="18"/>
          </reference>
          <reference field="3" count="1" selected="0">
            <x v="14"/>
          </reference>
          <reference field="5" count="6">
            <x v="198"/>
            <x v="200"/>
            <x v="263"/>
            <x v="321"/>
            <x v="345"/>
            <x v="358"/>
          </reference>
          <reference field="7" count="1" selected="0">
            <x v="1"/>
          </reference>
        </references>
      </pivotArea>
    </format>
    <format dxfId="436">
      <pivotArea dataOnly="0" labelOnly="1" outline="0" fieldPosition="0">
        <references count="4">
          <reference field="1" count="1" selected="0">
            <x v="18"/>
          </reference>
          <reference field="3" count="1" selected="0">
            <x v="36"/>
          </reference>
          <reference field="5" count="4">
            <x v="135"/>
            <x v="218"/>
            <x v="219"/>
            <x v="261"/>
          </reference>
          <reference field="7" count="1" selected="0">
            <x v="1"/>
          </reference>
        </references>
      </pivotArea>
    </format>
    <format dxfId="435">
      <pivotArea dataOnly="0" labelOnly="1" outline="0" fieldPosition="0">
        <references count="4">
          <reference field="1" count="1" selected="0">
            <x v="18"/>
          </reference>
          <reference field="3" count="1" selected="0">
            <x v="37"/>
          </reference>
          <reference field="5" count="6">
            <x v="50"/>
            <x v="143"/>
            <x v="392"/>
            <x v="398"/>
            <x v="489"/>
            <x v="502"/>
          </reference>
          <reference field="7" count="1" selected="0">
            <x v="1"/>
          </reference>
        </references>
      </pivotArea>
    </format>
    <format dxfId="434">
      <pivotArea dataOnly="0" labelOnly="1" outline="0" fieldPosition="0">
        <references count="4">
          <reference field="1" count="1" selected="0">
            <x v="18"/>
          </reference>
          <reference field="3" count="1" selected="0">
            <x v="47"/>
          </reference>
          <reference field="5" count="4">
            <x v="87"/>
            <x v="212"/>
            <x v="305"/>
            <x v="483"/>
          </reference>
          <reference field="7" count="1" selected="0">
            <x v="1"/>
          </reference>
        </references>
      </pivotArea>
    </format>
    <format dxfId="433">
      <pivotArea dataOnly="0" labelOnly="1" outline="0" fieldPosition="0">
        <references count="4">
          <reference field="1" count="1" selected="0">
            <x v="0"/>
          </reference>
          <reference field="3" count="1" selected="0">
            <x v="20"/>
          </reference>
          <reference field="5" count="6">
            <x v="6"/>
            <x v="38"/>
            <x v="45"/>
            <x v="101"/>
            <x v="481"/>
            <x v="515"/>
          </reference>
          <reference field="7" count="1" selected="0">
            <x v="2"/>
          </reference>
        </references>
      </pivotArea>
    </format>
    <format dxfId="432">
      <pivotArea dataOnly="0" labelOnly="1" outline="0" fieldPosition="0">
        <references count="4">
          <reference field="1" count="1" selected="0">
            <x v="0"/>
          </reference>
          <reference field="3" count="1" selected="0">
            <x v="26"/>
          </reference>
          <reference field="5" count="6">
            <x v="126"/>
            <x v="374"/>
            <x v="406"/>
            <x v="438"/>
            <x v="482"/>
            <x v="504"/>
          </reference>
          <reference field="7" count="1" selected="0">
            <x v="2"/>
          </reference>
        </references>
      </pivotArea>
    </format>
    <format dxfId="431">
      <pivotArea dataOnly="0" labelOnly="1" outline="0" fieldPosition="0">
        <references count="4">
          <reference field="1" count="1" selected="0">
            <x v="0"/>
          </reference>
          <reference field="3" count="1" selected="0">
            <x v="81"/>
          </reference>
          <reference field="5" count="8">
            <x v="65"/>
            <x v="294"/>
            <x v="295"/>
            <x v="342"/>
            <x v="484"/>
            <x v="506"/>
            <x v="538"/>
            <x v="539"/>
          </reference>
          <reference field="7" count="1" selected="0">
            <x v="2"/>
          </reference>
        </references>
      </pivotArea>
    </format>
    <format dxfId="430">
      <pivotArea dataOnly="0" labelOnly="1" outline="0" fieldPosition="0">
        <references count="4">
          <reference field="1" count="1" selected="0">
            <x v="1"/>
          </reference>
          <reference field="3" count="1" selected="0">
            <x v="0"/>
          </reference>
          <reference field="5" count="5">
            <x v="24"/>
            <x v="60"/>
            <x v="110"/>
            <x v="185"/>
            <x v="307"/>
          </reference>
          <reference field="7" count="1" selected="0">
            <x v="2"/>
          </reference>
        </references>
      </pivotArea>
    </format>
    <format dxfId="429">
      <pivotArea dataOnly="0" labelOnly="1" outline="0" fieldPosition="0">
        <references count="4">
          <reference field="1" count="1" selected="0">
            <x v="1"/>
          </reference>
          <reference field="3" count="1" selected="0">
            <x v="25"/>
          </reference>
          <reference field="5" count="8">
            <x v="17"/>
            <x v="119"/>
            <x v="120"/>
            <x v="199"/>
            <x v="255"/>
            <x v="459"/>
            <x v="460"/>
            <x v="513"/>
          </reference>
          <reference field="7" count="1" selected="0">
            <x v="2"/>
          </reference>
        </references>
      </pivotArea>
    </format>
    <format dxfId="428">
      <pivotArea dataOnly="0" labelOnly="1" outline="0" fieldPosition="0">
        <references count="4">
          <reference field="1" count="1" selected="0">
            <x v="1"/>
          </reference>
          <reference field="3" count="1" selected="0">
            <x v="57"/>
          </reference>
          <reference field="5" count="6">
            <x v="49"/>
            <x v="63"/>
            <x v="166"/>
            <x v="367"/>
            <x v="368"/>
            <x v="369"/>
          </reference>
          <reference field="7" count="1" selected="0">
            <x v="2"/>
          </reference>
        </references>
      </pivotArea>
    </format>
    <format dxfId="427">
      <pivotArea dataOnly="0" labelOnly="1" outline="0" fieldPosition="0">
        <references count="4">
          <reference field="1" count="1" selected="0">
            <x v="1"/>
          </reference>
          <reference field="3" count="1" selected="0">
            <x v="66"/>
          </reference>
          <reference field="5" count="6">
            <x v="55"/>
            <x v="61"/>
            <x v="158"/>
            <x v="432"/>
            <x v="471"/>
            <x v="545"/>
          </reference>
          <reference field="7" count="1" selected="0">
            <x v="2"/>
          </reference>
        </references>
      </pivotArea>
    </format>
    <format dxfId="426">
      <pivotArea dataOnly="0" labelOnly="1" outline="0" fieldPosition="0">
        <references count="4">
          <reference field="1" count="1" selected="0">
            <x v="2"/>
          </reference>
          <reference field="3" count="1" selected="0">
            <x v="21"/>
          </reference>
          <reference field="5" count="5">
            <x v="99"/>
            <x v="100"/>
            <x v="104"/>
            <x v="105"/>
            <x v="106"/>
          </reference>
          <reference field="7" count="1" selected="0">
            <x v="2"/>
          </reference>
        </references>
      </pivotArea>
    </format>
    <format dxfId="425">
      <pivotArea dataOnly="0" labelOnly="1" outline="0" fieldPosition="0">
        <references count="4">
          <reference field="1" count="1" selected="0">
            <x v="2"/>
          </reference>
          <reference field="3" count="1" selected="0">
            <x v="38"/>
          </reference>
          <reference field="5" count="8">
            <x v="10"/>
            <x v="140"/>
            <x v="186"/>
            <x v="215"/>
            <x v="232"/>
            <x v="233"/>
            <x v="531"/>
            <x v="543"/>
          </reference>
          <reference field="7" count="1" selected="0">
            <x v="2"/>
          </reference>
        </references>
      </pivotArea>
    </format>
    <format dxfId="424">
      <pivotArea dataOnly="0" labelOnly="1" outline="0" fieldPosition="0">
        <references count="4">
          <reference field="1" count="1" selected="0">
            <x v="2"/>
          </reference>
          <reference field="3" count="1" selected="0">
            <x v="48"/>
          </reference>
          <reference field="5" count="7">
            <x v="174"/>
            <x v="287"/>
            <x v="297"/>
            <x v="330"/>
            <x v="416"/>
            <x v="501"/>
            <x v="527"/>
          </reference>
          <reference field="7" count="1" selected="0">
            <x v="2"/>
          </reference>
        </references>
      </pivotArea>
    </format>
    <format dxfId="423">
      <pivotArea dataOnly="0" labelOnly="1" outline="0" fieldPosition="0">
        <references count="4">
          <reference field="1" count="1" selected="0">
            <x v="2"/>
          </reference>
          <reference field="3" count="1" selected="0">
            <x v="52"/>
          </reference>
          <reference field="5" count="5">
            <x v="139"/>
            <x v="323"/>
            <x v="413"/>
            <x v="430"/>
            <x v="475"/>
          </reference>
          <reference field="7" count="1" selected="0">
            <x v="2"/>
          </reference>
        </references>
      </pivotArea>
    </format>
    <format dxfId="422">
      <pivotArea dataOnly="0" labelOnly="1" outline="0" fieldPosition="0">
        <references count="4">
          <reference field="1" count="1" selected="0">
            <x v="2"/>
          </reference>
          <reference field="3" count="1" selected="0">
            <x v="65"/>
          </reference>
          <reference field="5" count="5">
            <x v="7"/>
            <x v="92"/>
            <x v="379"/>
            <x v="386"/>
            <x v="423"/>
          </reference>
          <reference field="7" count="1" selected="0">
            <x v="2"/>
          </reference>
        </references>
      </pivotArea>
    </format>
    <format dxfId="421">
      <pivotArea dataOnly="0" labelOnly="1" outline="0" fieldPosition="0">
        <references count="4">
          <reference field="1" count="1" selected="0">
            <x v="2"/>
          </reference>
          <reference field="3" count="1" selected="0">
            <x v="72"/>
          </reference>
          <reference field="5" count="4">
            <x v="270"/>
            <x v="429"/>
            <x v="464"/>
            <x v="465"/>
          </reference>
          <reference field="7" count="1" selected="0">
            <x v="2"/>
          </reference>
        </references>
      </pivotArea>
    </format>
    <format dxfId="420">
      <pivotArea dataOnly="0" labelOnly="1" outline="0" fieldPosition="0">
        <references count="4">
          <reference field="1" count="1" selected="0">
            <x v="3"/>
          </reference>
          <reference field="3" count="1" selected="0">
            <x v="22"/>
          </reference>
          <reference field="5" count="5">
            <x v="247"/>
            <x v="313"/>
            <x v="411"/>
            <x v="436"/>
            <x v="520"/>
          </reference>
          <reference field="7" count="1" selected="0">
            <x v="2"/>
          </reference>
        </references>
      </pivotArea>
    </format>
    <format dxfId="419">
      <pivotArea dataOnly="0" labelOnly="1" outline="0" fieldPosition="0">
        <references count="4">
          <reference field="1" count="1" selected="0">
            <x v="3"/>
          </reference>
          <reference field="3" count="1" selected="0">
            <x v="43"/>
          </reference>
          <reference field="5" count="6">
            <x v="37"/>
            <x v="68"/>
            <x v="115"/>
            <x v="189"/>
            <x v="258"/>
            <x v="395"/>
          </reference>
          <reference field="7" count="1" selected="0">
            <x v="2"/>
          </reference>
        </references>
      </pivotArea>
    </format>
    <format dxfId="418">
      <pivotArea dataOnly="0" labelOnly="1" outline="0" fieldPosition="0">
        <references count="4">
          <reference field="1" count="1" selected="0">
            <x v="3"/>
          </reference>
          <reference field="3" count="1" selected="0">
            <x v="67"/>
          </reference>
          <reference field="5" count="6">
            <x v="118"/>
            <x v="141"/>
            <x v="237"/>
            <x v="439"/>
            <x v="458"/>
            <x v="474"/>
          </reference>
          <reference field="7" count="1" selected="0">
            <x v="2"/>
          </reference>
        </references>
      </pivotArea>
    </format>
    <format dxfId="417">
      <pivotArea dataOnly="0" labelOnly="1" outline="0" fieldPosition="0">
        <references count="4">
          <reference field="1" count="1" selected="0">
            <x v="3"/>
          </reference>
          <reference field="3" count="1" selected="0">
            <x v="76"/>
          </reference>
          <reference field="5" count="7">
            <x v="180"/>
            <x v="181"/>
            <x v="259"/>
            <x v="318"/>
            <x v="329"/>
            <x v="478"/>
            <x v="500"/>
          </reference>
          <reference field="7" count="1" selected="0">
            <x v="2"/>
          </reference>
        </references>
      </pivotArea>
    </format>
    <format dxfId="416">
      <pivotArea dataOnly="0" labelOnly="1" outline="0" fieldPosition="0">
        <references count="4">
          <reference field="1" count="1" selected="0">
            <x v="4"/>
          </reference>
          <reference field="3" count="1" selected="0">
            <x v="6"/>
          </reference>
          <reference field="5" count="8">
            <x v="64"/>
            <x v="193"/>
            <x v="229"/>
            <x v="251"/>
            <x v="349"/>
            <x v="445"/>
            <x v="454"/>
            <x v="516"/>
          </reference>
          <reference field="7" count="1" selected="0">
            <x v="2"/>
          </reference>
        </references>
      </pivotArea>
    </format>
    <format dxfId="415">
      <pivotArea dataOnly="0" labelOnly="1" outline="0" fieldPosition="0">
        <references count="4">
          <reference field="1" count="1" selected="0">
            <x v="4"/>
          </reference>
          <reference field="3" count="1" selected="0">
            <x v="7"/>
          </reference>
          <reference field="5" count="6">
            <x v="25"/>
            <x v="73"/>
            <x v="169"/>
            <x v="222"/>
            <x v="328"/>
            <x v="357"/>
          </reference>
          <reference field="7" count="1" selected="0">
            <x v="2"/>
          </reference>
        </references>
      </pivotArea>
    </format>
    <format dxfId="414">
      <pivotArea dataOnly="0" labelOnly="1" outline="0" fieldPosition="0">
        <references count="4">
          <reference field="1" count="1" selected="0">
            <x v="4"/>
          </reference>
          <reference field="3" count="1" selected="0">
            <x v="8"/>
          </reference>
          <reference field="5" count="13">
            <x v="4"/>
            <x v="5"/>
            <x v="13"/>
            <x v="123"/>
            <x v="211"/>
            <x v="221"/>
            <x v="225"/>
            <x v="257"/>
            <x v="350"/>
            <x v="351"/>
            <x v="525"/>
            <x v="526"/>
            <x v="532"/>
          </reference>
          <reference field="7" count="1" selected="0">
            <x v="2"/>
          </reference>
        </references>
      </pivotArea>
    </format>
    <format dxfId="413">
      <pivotArea dataOnly="0" labelOnly="1" outline="0" fieldPosition="0">
        <references count="4">
          <reference field="1" count="1" selected="0">
            <x v="4"/>
          </reference>
          <reference field="3" count="1" selected="0">
            <x v="9"/>
          </reference>
          <reference field="5" count="6">
            <x v="15"/>
            <x v="19"/>
            <x v="29"/>
            <x v="378"/>
            <x v="403"/>
            <x v="485"/>
          </reference>
          <reference field="7" count="1" selected="0">
            <x v="2"/>
          </reference>
        </references>
      </pivotArea>
    </format>
    <format dxfId="412">
      <pivotArea dataOnly="0" labelOnly="1" outline="0" fieldPosition="0">
        <references count="4">
          <reference field="1" count="1" selected="0">
            <x v="5"/>
          </reference>
          <reference field="3" count="1" selected="0">
            <x v="17"/>
          </reference>
          <reference field="5" count="6">
            <x v="62"/>
            <x v="128"/>
            <x v="195"/>
            <x v="407"/>
            <x v="494"/>
            <x v="544"/>
          </reference>
          <reference field="7" count="1" selected="0">
            <x v="2"/>
          </reference>
        </references>
      </pivotArea>
    </format>
    <format dxfId="411">
      <pivotArea dataOnly="0" labelOnly="1" outline="0" fieldPosition="0">
        <references count="4">
          <reference field="1" count="1" selected="0">
            <x v="5"/>
          </reference>
          <reference field="3" count="1" selected="0">
            <x v="18"/>
          </reference>
          <reference field="5" count="14">
            <x v="40"/>
            <x v="91"/>
            <x v="168"/>
            <x v="173"/>
            <x v="208"/>
            <x v="252"/>
            <x v="275"/>
            <x v="296"/>
            <x v="298"/>
            <x v="336"/>
            <x v="519"/>
            <x v="521"/>
            <x v="522"/>
            <x v="534"/>
          </reference>
          <reference field="7" count="1" selected="0">
            <x v="2"/>
          </reference>
        </references>
      </pivotArea>
    </format>
    <format dxfId="410">
      <pivotArea dataOnly="0" labelOnly="1" outline="0" fieldPosition="0">
        <references count="4">
          <reference field="1" count="1" selected="0">
            <x v="5"/>
          </reference>
          <reference field="3" count="1" selected="0">
            <x v="39"/>
          </reference>
          <reference field="5" count="6">
            <x v="23"/>
            <x v="241"/>
            <x v="248"/>
            <x v="495"/>
            <x v="533"/>
            <x v="540"/>
          </reference>
          <reference field="7" count="1" selected="0">
            <x v="2"/>
          </reference>
        </references>
      </pivotArea>
    </format>
    <format dxfId="409">
      <pivotArea dataOnly="0" labelOnly="1" outline="0" fieldPosition="0">
        <references count="4">
          <reference field="1" count="1" selected="0">
            <x v="5"/>
          </reference>
          <reference field="3" count="1" selected="0">
            <x v="61"/>
          </reference>
          <reference field="5" count="2">
            <x v="151"/>
            <x v="399"/>
          </reference>
          <reference field="7" count="1" selected="0">
            <x v="2"/>
          </reference>
        </references>
      </pivotArea>
    </format>
    <format dxfId="408">
      <pivotArea dataOnly="0" labelOnly="1" outline="0" fieldPosition="0">
        <references count="4">
          <reference field="1" count="1" selected="0">
            <x v="5"/>
          </reference>
          <reference field="3" count="1" selected="0">
            <x v="75"/>
          </reference>
          <reference field="5" count="5">
            <x v="18"/>
            <x v="226"/>
            <x v="271"/>
            <x v="292"/>
            <x v="300"/>
          </reference>
          <reference field="7" count="1" selected="0">
            <x v="2"/>
          </reference>
        </references>
      </pivotArea>
    </format>
    <format dxfId="407">
      <pivotArea dataOnly="0" labelOnly="1" outline="0" fieldPosition="0">
        <references count="4">
          <reference field="1" count="1" selected="0">
            <x v="6"/>
          </reference>
          <reference field="3" count="1" selected="0">
            <x v="3"/>
          </reference>
          <reference field="5" count="2">
            <x v="27"/>
            <x v="44"/>
          </reference>
          <reference field="7" count="1" selected="0">
            <x v="2"/>
          </reference>
        </references>
      </pivotArea>
    </format>
    <format dxfId="406">
      <pivotArea dataOnly="0" labelOnly="1" outline="0" fieldPosition="0">
        <references count="4">
          <reference field="1" count="1" selected="0">
            <x v="6"/>
          </reference>
          <reference field="3" count="1" selected="0">
            <x v="23"/>
          </reference>
          <reference field="5" count="3">
            <x v="112"/>
            <x v="113"/>
            <x v="178"/>
          </reference>
          <reference field="7" count="1" selected="0">
            <x v="2"/>
          </reference>
        </references>
      </pivotArea>
    </format>
    <format dxfId="405">
      <pivotArea dataOnly="0" labelOnly="1" outline="0" fieldPosition="0">
        <references count="4">
          <reference field="1" count="1" selected="0">
            <x v="6"/>
          </reference>
          <reference field="3" count="1" selected="0">
            <x v="32"/>
          </reference>
          <reference field="5" count="10">
            <x v="0"/>
            <x v="54"/>
            <x v="93"/>
            <x v="129"/>
            <x v="201"/>
            <x v="202"/>
            <x v="262"/>
            <x v="448"/>
            <x v="476"/>
            <x v="517"/>
          </reference>
          <reference field="7" count="1" selected="0">
            <x v="2"/>
          </reference>
        </references>
      </pivotArea>
    </format>
    <format dxfId="404">
      <pivotArea dataOnly="0" labelOnly="1" outline="0" fieldPosition="0">
        <references count="4">
          <reference field="1" count="1" selected="0">
            <x v="6"/>
          </reference>
          <reference field="3" count="1" selected="0">
            <x v="64"/>
          </reference>
          <reference field="5" count="16">
            <x v="41"/>
            <x v="52"/>
            <x v="179"/>
            <x v="194"/>
            <x v="204"/>
            <x v="210"/>
            <x v="274"/>
            <x v="334"/>
            <x v="356"/>
            <x v="384"/>
            <x v="385"/>
            <x v="418"/>
            <x v="419"/>
            <x v="441"/>
            <x v="480"/>
            <x v="542"/>
          </reference>
          <reference field="7" count="1" selected="0">
            <x v="2"/>
          </reference>
        </references>
      </pivotArea>
    </format>
    <format dxfId="403">
      <pivotArea dataOnly="0" labelOnly="1" outline="0" fieldPosition="0">
        <references count="4">
          <reference field="1" count="1" selected="0">
            <x v="7"/>
          </reference>
          <reference field="3" count="1" selected="0">
            <x v="28"/>
          </reference>
          <reference field="5" count="5">
            <x v="146"/>
            <x v="249"/>
            <x v="317"/>
            <x v="397"/>
            <x v="509"/>
          </reference>
          <reference field="7" count="1" selected="0">
            <x v="2"/>
          </reference>
        </references>
      </pivotArea>
    </format>
    <format dxfId="402">
      <pivotArea dataOnly="0" labelOnly="1" outline="0" fieldPosition="0">
        <references count="4">
          <reference field="1" count="1" selected="0">
            <x v="7"/>
          </reference>
          <reference field="3" count="1" selected="0">
            <x v="29"/>
          </reference>
          <reference field="5" count="7">
            <x v="26"/>
            <x v="121"/>
            <x v="207"/>
            <x v="240"/>
            <x v="315"/>
            <x v="424"/>
            <x v="473"/>
          </reference>
          <reference field="7" count="1" selected="0">
            <x v="2"/>
          </reference>
        </references>
      </pivotArea>
    </format>
    <format dxfId="401">
      <pivotArea dataOnly="0" labelOnly="1" outline="0" fieldPosition="0">
        <references count="4">
          <reference field="1" count="1" selected="0">
            <x v="7"/>
          </reference>
          <reference field="3" count="1" selected="0">
            <x v="35"/>
          </reference>
          <reference field="5" count="5">
            <x v="127"/>
            <x v="449"/>
            <x v="450"/>
            <x v="461"/>
            <x v="511"/>
          </reference>
          <reference field="7" count="1" selected="0">
            <x v="2"/>
          </reference>
        </references>
      </pivotArea>
    </format>
    <format dxfId="400">
      <pivotArea dataOnly="0" labelOnly="1" outline="0" fieldPosition="0">
        <references count="4">
          <reference field="1" count="1" selected="0">
            <x v="8"/>
          </reference>
          <reference field="3" count="1" selected="0">
            <x v="10"/>
          </reference>
          <reference field="5" count="6">
            <x v="66"/>
            <x v="83"/>
            <x v="84"/>
            <x v="309"/>
            <x v="310"/>
            <x v="312"/>
          </reference>
          <reference field="7" count="1" selected="0">
            <x v="2"/>
          </reference>
        </references>
      </pivotArea>
    </format>
    <format dxfId="399">
      <pivotArea dataOnly="0" labelOnly="1" outline="0" fieldPosition="0">
        <references count="4">
          <reference field="1" count="1" selected="0">
            <x v="8"/>
          </reference>
          <reference field="3" count="1" selected="0">
            <x v="27"/>
          </reference>
          <reference field="5" count="5">
            <x v="134"/>
            <x v="148"/>
            <x v="150"/>
            <x v="176"/>
            <x v="380"/>
          </reference>
          <reference field="7" count="1" selected="0">
            <x v="2"/>
          </reference>
        </references>
      </pivotArea>
    </format>
    <format dxfId="398">
      <pivotArea dataOnly="0" labelOnly="1" outline="0" fieldPosition="0">
        <references count="4">
          <reference field="1" count="1" selected="0">
            <x v="8"/>
          </reference>
          <reference field="3" count="1" selected="0">
            <x v="33"/>
          </reference>
          <reference field="5" count="6">
            <x v="12"/>
            <x v="43"/>
            <x v="137"/>
            <x v="272"/>
            <x v="383"/>
            <x v="428"/>
          </reference>
          <reference field="7" count="1" selected="0">
            <x v="2"/>
          </reference>
        </references>
      </pivotArea>
    </format>
    <format dxfId="397">
      <pivotArea dataOnly="0" labelOnly="1" outline="0" fieldPosition="0">
        <references count="4">
          <reference field="1" count="1" selected="0">
            <x v="8"/>
          </reference>
          <reference field="3" count="1" selected="0">
            <x v="34"/>
          </reference>
          <reference field="5" count="2">
            <x v="216"/>
            <x v="472"/>
          </reference>
          <reference field="7" count="1" selected="0">
            <x v="2"/>
          </reference>
        </references>
      </pivotArea>
    </format>
    <format dxfId="396">
      <pivotArea dataOnly="0" labelOnly="1" outline="0" fieldPosition="0">
        <references count="4">
          <reference field="1" count="1" selected="0">
            <x v="8"/>
          </reference>
          <reference field="3" count="1" selected="0">
            <x v="49"/>
          </reference>
          <reference field="5" count="3">
            <x v="149"/>
            <x v="339"/>
            <x v="408"/>
          </reference>
          <reference field="7" count="1" selected="0">
            <x v="2"/>
          </reference>
        </references>
      </pivotArea>
    </format>
    <format dxfId="395">
      <pivotArea dataOnly="0" labelOnly="1" outline="0" fieldPosition="0">
        <references count="4">
          <reference field="1" count="1" selected="0">
            <x v="8"/>
          </reference>
          <reference field="3" count="1" selected="0">
            <x v="53"/>
          </reference>
          <reference field="5" count="5">
            <x v="109"/>
            <x v="230"/>
            <x v="347"/>
            <x v="377"/>
            <x v="535"/>
          </reference>
          <reference field="7" count="1" selected="0">
            <x v="2"/>
          </reference>
        </references>
      </pivotArea>
    </format>
    <format dxfId="394">
      <pivotArea dataOnly="0" labelOnly="1" outline="0" fieldPosition="0">
        <references count="4">
          <reference field="1" count="1" selected="0">
            <x v="8"/>
          </reference>
          <reference field="3" count="1" selected="0">
            <x v="58"/>
          </reference>
          <reference field="5" count="5">
            <x v="138"/>
            <x v="224"/>
            <x v="234"/>
            <x v="245"/>
            <x v="375"/>
          </reference>
          <reference field="7" count="1" selected="0">
            <x v="2"/>
          </reference>
        </references>
      </pivotArea>
    </format>
    <format dxfId="393">
      <pivotArea dataOnly="0" labelOnly="1" outline="0" fieldPosition="0">
        <references count="4">
          <reference field="1" count="1" selected="0">
            <x v="8"/>
          </reference>
          <reference field="3" count="1" selected="0">
            <x v="63"/>
          </reference>
          <reference field="5" count="3">
            <x v="124"/>
            <x v="311"/>
            <x v="503"/>
          </reference>
          <reference field="7" count="1" selected="0">
            <x v="2"/>
          </reference>
        </references>
      </pivotArea>
    </format>
    <format dxfId="392">
      <pivotArea dataOnly="0" labelOnly="1" outline="0" fieldPosition="0">
        <references count="4">
          <reference field="1" count="1" selected="0">
            <x v="8"/>
          </reference>
          <reference field="3" count="1" selected="0">
            <x v="68"/>
          </reference>
          <reference field="5" count="5">
            <x v="16"/>
            <x v="320"/>
            <x v="387"/>
            <x v="452"/>
            <x v="453"/>
          </reference>
          <reference field="7" count="1" selected="0">
            <x v="2"/>
          </reference>
        </references>
      </pivotArea>
    </format>
    <format dxfId="391">
      <pivotArea dataOnly="0" labelOnly="1" outline="0" fieldPosition="0">
        <references count="4">
          <reference field="1" count="1" selected="0">
            <x v="8"/>
          </reference>
          <reference field="3" count="1" selected="0">
            <x v="74"/>
          </reference>
          <reference field="5" count="3">
            <x v="39"/>
            <x v="79"/>
            <x v="291"/>
          </reference>
          <reference field="7" count="1" selected="0">
            <x v="2"/>
          </reference>
        </references>
      </pivotArea>
    </format>
    <format dxfId="390">
      <pivotArea dataOnly="0" labelOnly="1" outline="0" fieldPosition="0">
        <references count="4">
          <reference field="1" count="1" selected="0">
            <x v="9"/>
          </reference>
          <reference field="3" count="1" selected="0">
            <x v="31"/>
          </reference>
          <reference field="5" count="5">
            <x v="156"/>
            <x v="165"/>
            <x v="236"/>
            <x v="376"/>
            <x v="505"/>
          </reference>
          <reference field="7" count="1" selected="0">
            <x v="2"/>
          </reference>
        </references>
      </pivotArea>
    </format>
    <format dxfId="389">
      <pivotArea dataOnly="0" labelOnly="1" outline="0" fieldPosition="0">
        <references count="4">
          <reference field="1" count="1" selected="0">
            <x v="9"/>
          </reference>
          <reference field="3" count="1" selected="0">
            <x v="40"/>
          </reference>
          <reference field="5" count="6">
            <x v="48"/>
            <x v="182"/>
            <x v="273"/>
            <x v="279"/>
            <x v="286"/>
            <x v="426"/>
          </reference>
          <reference field="7" count="1" selected="0">
            <x v="2"/>
          </reference>
        </references>
      </pivotArea>
    </format>
    <format dxfId="388">
      <pivotArea dataOnly="0" labelOnly="1" outline="0" fieldPosition="0">
        <references count="4">
          <reference field="1" count="1" selected="0">
            <x v="9"/>
          </reference>
          <reference field="3" count="1" selected="0">
            <x v="41"/>
          </reference>
          <reference field="5" count="13">
            <x v="57"/>
            <x v="80"/>
            <x v="122"/>
            <x v="242"/>
            <x v="243"/>
            <x v="244"/>
            <x v="253"/>
            <x v="254"/>
            <x v="278"/>
            <x v="359"/>
            <x v="401"/>
            <x v="410"/>
            <x v="412"/>
          </reference>
          <reference field="7" count="1" selected="0">
            <x v="2"/>
          </reference>
        </references>
      </pivotArea>
    </format>
    <format dxfId="387">
      <pivotArea dataOnly="0" labelOnly="1" outline="0" fieldPosition="0">
        <references count="4">
          <reference field="1" count="1" selected="0">
            <x v="9"/>
          </reference>
          <reference field="3" count="1" selected="0">
            <x v="69"/>
          </reference>
          <reference field="5" count="8">
            <x v="98"/>
            <x v="107"/>
            <x v="131"/>
            <x v="206"/>
            <x v="348"/>
            <x v="404"/>
            <x v="455"/>
            <x v="456"/>
          </reference>
          <reference field="7" count="1" selected="0">
            <x v="2"/>
          </reference>
        </references>
      </pivotArea>
    </format>
    <format dxfId="386">
      <pivotArea dataOnly="0" labelOnly="1" outline="0" fieldPosition="0">
        <references count="4">
          <reference field="1" count="1" selected="0">
            <x v="10"/>
          </reference>
          <reference field="3" count="1" selected="0">
            <x v="1"/>
          </reference>
          <reference field="5" count="1">
            <x v="32"/>
          </reference>
          <reference field="7" count="1" selected="0">
            <x v="2"/>
          </reference>
        </references>
      </pivotArea>
    </format>
    <format dxfId="385">
      <pivotArea dataOnly="0" labelOnly="1" outline="0" fieldPosition="0">
        <references count="4">
          <reference field="1" count="1" selected="0">
            <x v="10"/>
          </reference>
          <reference field="3" count="1" selected="0">
            <x v="2"/>
          </reference>
          <reference field="5" count="5">
            <x v="33"/>
            <x v="167"/>
            <x v="172"/>
            <x v="337"/>
            <x v="528"/>
          </reference>
          <reference field="7" count="1" selected="0">
            <x v="2"/>
          </reference>
        </references>
      </pivotArea>
    </format>
    <format dxfId="384">
      <pivotArea dataOnly="0" labelOnly="1" outline="0" fieldPosition="0">
        <references count="4">
          <reference field="1" count="1" selected="0">
            <x v="10"/>
          </reference>
          <reference field="3" count="1" selected="0">
            <x v="11"/>
          </reference>
          <reference field="5" count="9">
            <x v="51"/>
            <x v="69"/>
            <x v="114"/>
            <x v="145"/>
            <x v="214"/>
            <x v="231"/>
            <x v="304"/>
            <x v="341"/>
            <x v="409"/>
          </reference>
          <reference field="7" count="1" selected="0">
            <x v="2"/>
          </reference>
        </references>
      </pivotArea>
    </format>
    <format dxfId="383">
      <pivotArea dataOnly="0" labelOnly="1" outline="0" fieldPosition="0">
        <references count="4">
          <reference field="1" count="1" selected="0">
            <x v="10"/>
          </reference>
          <reference field="3" count="1" selected="0">
            <x v="42"/>
          </reference>
          <reference field="5" count="1">
            <x v="282"/>
          </reference>
          <reference field="7" count="1" selected="0">
            <x v="2"/>
          </reference>
        </references>
      </pivotArea>
    </format>
    <format dxfId="382">
      <pivotArea dataOnly="0" labelOnly="1" outline="0" fieldPosition="0">
        <references count="4">
          <reference field="1" count="1" selected="0">
            <x v="10"/>
          </reference>
          <reference field="3" count="1" selected="0">
            <x v="44"/>
          </reference>
          <reference field="5" count="6">
            <x v="42"/>
            <x v="142"/>
            <x v="283"/>
            <x v="284"/>
            <x v="437"/>
            <x v="512"/>
          </reference>
          <reference field="7" count="1" selected="0">
            <x v="2"/>
          </reference>
        </references>
      </pivotArea>
    </format>
    <format dxfId="381">
      <pivotArea dataOnly="0" labelOnly="1" outline="0" fieldPosition="0">
        <references count="4">
          <reference field="1" count="1" selected="0">
            <x v="10"/>
          </reference>
          <reference field="3" count="1" selected="0">
            <x v="70"/>
          </reference>
          <reference field="5" count="7">
            <x v="152"/>
            <x v="281"/>
            <x v="417"/>
            <x v="443"/>
            <x v="457"/>
            <x v="496"/>
            <x v="530"/>
          </reference>
          <reference field="7" count="1" selected="0">
            <x v="2"/>
          </reference>
        </references>
      </pivotArea>
    </format>
    <format dxfId="380">
      <pivotArea dataOnly="0" labelOnly="1" outline="0" fieldPosition="0">
        <references count="4">
          <reference field="1" count="1" selected="0">
            <x v="11"/>
          </reference>
          <reference field="3" count="1" selected="0">
            <x v="4"/>
          </reference>
          <reference field="5" count="5">
            <x v="53"/>
            <x v="67"/>
            <x v="125"/>
            <x v="132"/>
            <x v="324"/>
          </reference>
          <reference field="7" count="1" selected="0">
            <x v="2"/>
          </reference>
        </references>
      </pivotArea>
    </format>
    <format dxfId="379">
      <pivotArea dataOnly="0" labelOnly="1" outline="0" fieldPosition="0">
        <references count="4">
          <reference field="1" count="1" selected="0">
            <x v="11"/>
          </reference>
          <reference field="3" count="1" selected="0">
            <x v="45"/>
          </reference>
          <reference field="5" count="17">
            <x v="8"/>
            <x v="170"/>
            <x v="175"/>
            <x v="184"/>
            <x v="288"/>
            <x v="289"/>
            <x v="335"/>
            <x v="361"/>
            <x v="371"/>
            <x v="396"/>
            <x v="433"/>
            <x v="435"/>
            <x v="440"/>
            <x v="444"/>
            <x v="446"/>
            <x v="507"/>
            <x v="518"/>
          </reference>
          <reference field="7" count="1" selected="0">
            <x v="2"/>
          </reference>
        </references>
      </pivotArea>
    </format>
    <format dxfId="378">
      <pivotArea dataOnly="0" labelOnly="1" outline="0" fieldPosition="0">
        <references count="4">
          <reference field="1" count="1" selected="0">
            <x v="11"/>
          </reference>
          <reference field="3" count="1" selected="0">
            <x v="80"/>
          </reference>
          <reference field="5" count="3">
            <x v="1"/>
            <x v="102"/>
            <x v="400"/>
          </reference>
          <reference field="7" count="1" selected="0">
            <x v="2"/>
          </reference>
        </references>
      </pivotArea>
    </format>
    <format dxfId="377">
      <pivotArea dataOnly="0" labelOnly="1" outline="0" fieldPosition="0">
        <references count="4">
          <reference field="1" count="1" selected="0">
            <x v="12"/>
          </reference>
          <reference field="3" count="1" selected="0">
            <x v="5"/>
          </reference>
          <reference field="5" count="2">
            <x v="31"/>
            <x v="59"/>
          </reference>
          <reference field="7" count="1" selected="0">
            <x v="2"/>
          </reference>
        </references>
      </pivotArea>
    </format>
    <format dxfId="376">
      <pivotArea dataOnly="0" labelOnly="1" outline="0" fieldPosition="0">
        <references count="4">
          <reference field="1" count="1" selected="0">
            <x v="12"/>
          </reference>
          <reference field="3" count="1" selected="0">
            <x v="15"/>
          </reference>
          <reference field="5" count="5">
            <x v="86"/>
            <x v="89"/>
            <x v="177"/>
            <x v="326"/>
            <x v="510"/>
          </reference>
          <reference field="7" count="1" selected="0">
            <x v="2"/>
          </reference>
        </references>
      </pivotArea>
    </format>
    <format dxfId="375">
      <pivotArea dataOnly="0" labelOnly="1" outline="0" fieldPosition="0">
        <references count="4">
          <reference field="1" count="1" selected="0">
            <x v="12"/>
          </reference>
          <reference field="3" count="1" selected="0">
            <x v="16"/>
          </reference>
          <reference field="5" count="2">
            <x v="260"/>
            <x v="529"/>
          </reference>
          <reference field="7" count="1" selected="0">
            <x v="2"/>
          </reference>
        </references>
      </pivotArea>
    </format>
    <format dxfId="374">
      <pivotArea dataOnly="0" labelOnly="1" outline="0" fieldPosition="0">
        <references count="4">
          <reference field="1" count="1" selected="0">
            <x v="12"/>
          </reference>
          <reference field="3" count="1" selected="0">
            <x v="51"/>
          </reference>
          <reference field="5" count="5">
            <x v="85"/>
            <x v="159"/>
            <x v="325"/>
            <x v="346"/>
            <x v="497"/>
          </reference>
          <reference field="7" count="1" selected="0">
            <x v="2"/>
          </reference>
        </references>
      </pivotArea>
    </format>
    <format dxfId="373">
      <pivotArea dataOnly="0" labelOnly="1" outline="0" fieldPosition="0">
        <references count="4">
          <reference field="1" count="1" selected="0">
            <x v="12"/>
          </reference>
          <reference field="3" count="1" selected="0">
            <x v="62"/>
          </reference>
          <reference field="5" count="4">
            <x v="130"/>
            <x v="301"/>
            <x v="405"/>
            <x v="427"/>
          </reference>
          <reference field="7" count="1" selected="0">
            <x v="2"/>
          </reference>
        </references>
      </pivotArea>
    </format>
    <format dxfId="372">
      <pivotArea dataOnly="0" labelOnly="1" outline="0" fieldPosition="0">
        <references count="4">
          <reference field="1" count="1" selected="0">
            <x v="13"/>
          </reference>
          <reference field="3" count="1" selected="0">
            <x v="56"/>
          </reference>
          <reference field="5" count="1">
            <x v="343"/>
          </reference>
          <reference field="7" count="1" selected="0">
            <x v="2"/>
          </reference>
        </references>
      </pivotArea>
    </format>
    <format dxfId="371">
      <pivotArea dataOnly="0" labelOnly="1" outline="0" fieldPosition="0">
        <references count="4">
          <reference field="1" count="1" selected="0">
            <x v="13"/>
          </reference>
          <reference field="3" count="1" selected="0">
            <x v="71"/>
          </reference>
          <reference field="5" count="4">
            <x v="58"/>
            <x v="277"/>
            <x v="391"/>
            <x v="463"/>
          </reference>
          <reference field="7" count="1" selected="0">
            <x v="2"/>
          </reference>
        </references>
      </pivotArea>
    </format>
    <format dxfId="370">
      <pivotArea dataOnly="0" labelOnly="1" outline="0" fieldPosition="0">
        <references count="4">
          <reference field="1" count="1" selected="0">
            <x v="13"/>
          </reference>
          <reference field="3" count="1" selected="0">
            <x v="77"/>
          </reference>
          <reference field="5" count="6">
            <x v="3"/>
            <x v="111"/>
            <x v="157"/>
            <x v="171"/>
            <x v="431"/>
            <x v="479"/>
          </reference>
          <reference field="7" count="1" selected="0">
            <x v="2"/>
          </reference>
        </references>
      </pivotArea>
    </format>
    <format dxfId="369">
      <pivotArea dataOnly="0" labelOnly="1" outline="0" fieldPosition="0">
        <references count="4">
          <reference field="1" count="1" selected="0">
            <x v="14"/>
          </reference>
          <reference field="3" count="1" selected="0">
            <x v="30"/>
          </reference>
          <reference field="5" count="9">
            <x v="21"/>
            <x v="103"/>
            <x v="147"/>
            <x v="269"/>
            <x v="366"/>
            <x v="470"/>
            <x v="490"/>
            <x v="491"/>
            <x v="514"/>
          </reference>
          <reference field="7" count="1" selected="0">
            <x v="2"/>
          </reference>
        </references>
      </pivotArea>
    </format>
    <format dxfId="368">
      <pivotArea dataOnly="0" labelOnly="1" outline="0" fieldPosition="0">
        <references count="4">
          <reference field="1" count="1" selected="0">
            <x v="14"/>
          </reference>
          <reference field="3" count="1" selected="0">
            <x v="59"/>
          </reference>
          <reference field="5" count="3">
            <x v="108"/>
            <x v="331"/>
            <x v="365"/>
          </reference>
          <reference field="7" count="1" selected="0">
            <x v="2"/>
          </reference>
        </references>
      </pivotArea>
    </format>
    <format dxfId="367">
      <pivotArea dataOnly="0" labelOnly="1" outline="0" fieldPosition="0">
        <references count="4">
          <reference field="1" count="1" selected="0">
            <x v="14"/>
          </reference>
          <reference field="3" count="1" selected="0">
            <x v="60"/>
          </reference>
          <reference field="5" count="5">
            <x v="28"/>
            <x v="116"/>
            <x v="187"/>
            <x v="188"/>
            <x v="285"/>
          </reference>
          <reference field="7" count="1" selected="0">
            <x v="2"/>
          </reference>
        </references>
      </pivotArea>
    </format>
    <format dxfId="366">
      <pivotArea dataOnly="0" labelOnly="1" outline="0" fieldPosition="0">
        <references count="4">
          <reference field="1" count="1" selected="0">
            <x v="15"/>
          </reference>
          <reference field="3" count="1" selected="0">
            <x v="12"/>
          </reference>
          <reference field="5" count="4">
            <x v="71"/>
            <x v="72"/>
            <x v="338"/>
            <x v="442"/>
          </reference>
          <reference field="7" count="1" selected="0">
            <x v="2"/>
          </reference>
        </references>
      </pivotArea>
    </format>
    <format dxfId="365">
      <pivotArea dataOnly="0" labelOnly="1" outline="0" fieldPosition="0">
        <references count="4">
          <reference field="1" count="1" selected="0">
            <x v="15"/>
          </reference>
          <reference field="3" count="1" selected="0">
            <x v="19"/>
          </reference>
          <reference field="5" count="7">
            <x v="11"/>
            <x v="70"/>
            <x v="94"/>
            <x v="205"/>
            <x v="319"/>
            <x v="388"/>
            <x v="537"/>
          </reference>
          <reference field="7" count="1" selected="0">
            <x v="2"/>
          </reference>
        </references>
      </pivotArea>
    </format>
    <format dxfId="364">
      <pivotArea dataOnly="0" labelOnly="1" outline="0" fieldPosition="0">
        <references count="4">
          <reference field="1" count="1" selected="0">
            <x v="15"/>
          </reference>
          <reference field="3" count="1" selected="0">
            <x v="46"/>
          </reference>
          <reference field="5" count="4">
            <x v="136"/>
            <x v="299"/>
            <x v="303"/>
            <x v="322"/>
          </reference>
          <reference field="7" count="1" selected="0">
            <x v="2"/>
          </reference>
        </references>
      </pivotArea>
    </format>
    <format dxfId="363">
      <pivotArea dataOnly="0" labelOnly="1" outline="0" fieldPosition="0">
        <references count="4">
          <reference field="1" count="1" selected="0">
            <x v="15"/>
          </reference>
          <reference field="3" count="1" selected="0">
            <x v="50"/>
          </reference>
          <reference field="5" count="4">
            <x v="46"/>
            <x v="161"/>
            <x v="183"/>
            <x v="344"/>
          </reference>
          <reference field="7" count="1" selected="0">
            <x v="2"/>
          </reference>
        </references>
      </pivotArea>
    </format>
    <format dxfId="362">
      <pivotArea dataOnly="0" labelOnly="1" outline="0" fieldPosition="0">
        <references count="4">
          <reference field="1" count="1" selected="0">
            <x v="15"/>
          </reference>
          <reference field="3" count="1" selected="0">
            <x v="54"/>
          </reference>
          <reference field="5" count="6">
            <x v="353"/>
            <x v="355"/>
            <x v="389"/>
            <x v="390"/>
            <x v="466"/>
            <x v="477"/>
          </reference>
          <reference field="7" count="1" selected="0">
            <x v="2"/>
          </reference>
        </references>
      </pivotArea>
    </format>
    <format dxfId="361">
      <pivotArea dataOnly="0" labelOnly="1" outline="0" fieldPosition="0">
        <references count="4">
          <reference field="1" count="1" selected="0">
            <x v="15"/>
          </reference>
          <reference field="3" count="1" selected="0">
            <x v="55"/>
          </reference>
          <reference field="5" count="1">
            <x v="354"/>
          </reference>
          <reference field="7" count="1" selected="0">
            <x v="2"/>
          </reference>
        </references>
      </pivotArea>
    </format>
    <format dxfId="360">
      <pivotArea dataOnly="0" labelOnly="1" outline="0" fieldPosition="0">
        <references count="4">
          <reference field="1" count="1" selected="0">
            <x v="15"/>
          </reference>
          <reference field="3" count="1" selected="0">
            <x v="73"/>
          </reference>
          <reference field="5" count="6">
            <x v="34"/>
            <x v="95"/>
            <x v="203"/>
            <x v="276"/>
            <x v="302"/>
            <x v="382"/>
          </reference>
          <reference field="7" count="1" selected="0">
            <x v="2"/>
          </reference>
        </references>
      </pivotArea>
    </format>
    <format dxfId="359">
      <pivotArea dataOnly="0" labelOnly="1" outline="0" fieldPosition="0">
        <references count="4">
          <reference field="1" count="1" selected="0">
            <x v="16"/>
          </reference>
          <reference field="3" count="1" selected="0">
            <x v="78"/>
          </reference>
          <reference field="5" count="15">
            <x v="97"/>
            <x v="155"/>
            <x v="164"/>
            <x v="197"/>
            <x v="209"/>
            <x v="228"/>
            <x v="280"/>
            <x v="314"/>
            <x v="352"/>
            <x v="363"/>
            <x v="402"/>
            <x v="486"/>
            <x v="487"/>
            <x v="488"/>
            <x v="524"/>
          </reference>
          <reference field="7" count="1" selected="0">
            <x v="2"/>
          </reference>
        </references>
      </pivotArea>
    </format>
    <format dxfId="358">
      <pivotArea dataOnly="0" labelOnly="1" outline="0" fieldPosition="0">
        <references count="4">
          <reference field="1" count="1" selected="0">
            <x v="17"/>
          </reference>
          <reference field="3" count="1" selected="0">
            <x v="24"/>
          </reference>
          <reference field="5" count="6">
            <x v="22"/>
            <x v="81"/>
            <x v="117"/>
            <x v="154"/>
            <x v="238"/>
            <x v="381"/>
          </reference>
          <reference field="7" count="1" selected="0">
            <x v="2"/>
          </reference>
        </references>
      </pivotArea>
    </format>
    <format dxfId="357">
      <pivotArea dataOnly="0" labelOnly="1" outline="0" fieldPosition="0">
        <references count="4">
          <reference field="1" count="1" selected="0">
            <x v="17"/>
          </reference>
          <reference field="3" count="1" selected="0">
            <x v="79"/>
          </reference>
          <reference field="5" count="23">
            <x v="2"/>
            <x v="35"/>
            <x v="47"/>
            <x v="133"/>
            <x v="144"/>
            <x v="163"/>
            <x v="196"/>
            <x v="217"/>
            <x v="223"/>
            <x v="227"/>
            <x v="235"/>
            <x v="256"/>
            <x v="267"/>
            <x v="268"/>
            <x v="290"/>
            <x v="333"/>
            <x v="340"/>
            <x v="364"/>
            <x v="370"/>
            <x v="447"/>
            <x v="492"/>
            <x v="493"/>
            <x v="536"/>
          </reference>
          <reference field="7" count="1" selected="0">
            <x v="2"/>
          </reference>
        </references>
      </pivotArea>
    </format>
    <format dxfId="356">
      <pivotArea dataOnly="0" labelOnly="1" outline="0" fieldPosition="0">
        <references count="4">
          <reference field="1" count="1" selected="0">
            <x v="18"/>
          </reference>
          <reference field="3" count="1" selected="0">
            <x v="13"/>
          </reference>
          <reference field="5" count="9">
            <x v="14"/>
            <x v="30"/>
            <x v="56"/>
            <x v="74"/>
            <x v="75"/>
            <x v="76"/>
            <x v="316"/>
            <x v="469"/>
            <x v="508"/>
          </reference>
          <reference field="7" count="1" selected="0">
            <x v="2"/>
          </reference>
        </references>
      </pivotArea>
    </format>
    <format dxfId="355">
      <pivotArea dataOnly="0" labelOnly="1" outline="0" fieldPosition="0">
        <references count="4">
          <reference field="1" count="1" selected="0">
            <x v="18"/>
          </reference>
          <reference field="3" count="1" selected="0">
            <x v="14"/>
          </reference>
          <reference field="5" count="6">
            <x v="198"/>
            <x v="200"/>
            <x v="263"/>
            <x v="321"/>
            <x v="345"/>
            <x v="358"/>
          </reference>
          <reference field="7" count="1" selected="0">
            <x v="2"/>
          </reference>
        </references>
      </pivotArea>
    </format>
    <format dxfId="354">
      <pivotArea dataOnly="0" labelOnly="1" outline="0" fieldPosition="0">
        <references count="4">
          <reference field="1" count="1" selected="0">
            <x v="18"/>
          </reference>
          <reference field="3" count="1" selected="0">
            <x v="36"/>
          </reference>
          <reference field="5" count="4">
            <x v="135"/>
            <x v="218"/>
            <x v="219"/>
            <x v="261"/>
          </reference>
          <reference field="7" count="1" selected="0">
            <x v="2"/>
          </reference>
        </references>
      </pivotArea>
    </format>
    <format dxfId="353">
      <pivotArea dataOnly="0" labelOnly="1" outline="0" fieldPosition="0">
        <references count="4">
          <reference field="1" count="1" selected="0">
            <x v="18"/>
          </reference>
          <reference field="3" count="1" selected="0">
            <x v="37"/>
          </reference>
          <reference field="5" count="6">
            <x v="50"/>
            <x v="143"/>
            <x v="392"/>
            <x v="398"/>
            <x v="489"/>
            <x v="502"/>
          </reference>
          <reference field="7" count="1" selected="0">
            <x v="2"/>
          </reference>
        </references>
      </pivotArea>
    </format>
    <format dxfId="352">
      <pivotArea dataOnly="0" labelOnly="1" outline="0" fieldPosition="0">
        <references count="4">
          <reference field="1" count="1" selected="0">
            <x v="18"/>
          </reference>
          <reference field="3" count="1" selected="0">
            <x v="47"/>
          </reference>
          <reference field="5" count="4">
            <x v="87"/>
            <x v="212"/>
            <x v="305"/>
            <x v="483"/>
          </reference>
          <reference field="7" count="1" selected="0">
            <x v="2"/>
          </reference>
        </references>
      </pivotArea>
    </format>
    <format dxfId="351">
      <pivotArea dataOnly="0" labelOnly="1" outline="0" fieldPosition="0">
        <references count="1">
          <reference field="6" count="0"/>
        </references>
      </pivotArea>
    </format>
    <format dxfId="350">
      <pivotArea dataOnly="0" labelOnly="1" grandCol="1" outline="0" fieldPosition="0"/>
    </format>
    <format dxfId="349">
      <pivotArea type="all" dataOnly="0" outline="0" fieldPosition="0"/>
    </format>
    <format dxfId="348">
      <pivotArea type="origin" dataOnly="0" labelOnly="1" outline="0" fieldPosition="0"/>
    </format>
    <format dxfId="347">
      <pivotArea field="6" type="button" dataOnly="0" labelOnly="1" outline="0" axis="axisCol" fieldPosition="0"/>
    </format>
    <format dxfId="346">
      <pivotArea type="topRight" dataOnly="0" labelOnly="1" outline="0" fieldPosition="0"/>
    </format>
    <format dxfId="345">
      <pivotArea field="7" type="button" dataOnly="0" labelOnly="1" outline="0" axis="axisRow" fieldPosition="0"/>
    </format>
    <format dxfId="344">
      <pivotArea field="1" type="button" dataOnly="0" labelOnly="1" outline="0" axis="axisRow" fieldPosition="1"/>
    </format>
    <format dxfId="343">
      <pivotArea field="3" type="button" dataOnly="0" labelOnly="1" outline="0" axis="axisRow" fieldPosition="2"/>
    </format>
    <format dxfId="342">
      <pivotArea field="5" type="button" dataOnly="0" labelOnly="1" outline="0" axis="axisRow" fieldPosition="3"/>
    </format>
    <format dxfId="341">
      <pivotArea dataOnly="0" labelOnly="1" grandRow="1" outline="0" fieldPosition="0"/>
    </format>
    <format dxfId="340">
      <pivotArea dataOnly="0" labelOnly="1" outline="0" fieldPosition="0">
        <references count="1">
          <reference field="6" count="0"/>
        </references>
      </pivotArea>
    </format>
    <format dxfId="339">
      <pivotArea dataOnly="0" labelOnly="1" grandCol="1" outline="0" fieldPosition="0"/>
    </format>
    <format dxfId="338">
      <pivotArea grandRow="1" outline="0" collapsedLevelsAreSubtotals="1" fieldPosition="0"/>
    </format>
    <format dxfId="337">
      <pivotArea dataOnly="0" labelOnly="1" grandRow="1" outline="0" fieldPosition="0"/>
    </format>
    <format dxfId="336">
      <pivotArea type="origin" dataOnly="0" labelOnly="1" outline="0" fieldPosition="0"/>
    </format>
    <format dxfId="335">
      <pivotArea field="6" type="button" dataOnly="0" labelOnly="1" outline="0" axis="axisCol" fieldPosition="0"/>
    </format>
    <format dxfId="334">
      <pivotArea type="topRight" dataOnly="0" labelOnly="1" outline="0" fieldPosition="0"/>
    </format>
    <format dxfId="333">
      <pivotArea field="7" type="button" dataOnly="0" labelOnly="1" outline="0" axis="axisRow" fieldPosition="0"/>
    </format>
    <format dxfId="332">
      <pivotArea field="1" type="button" dataOnly="0" labelOnly="1" outline="0" axis="axisRow" fieldPosition="1"/>
    </format>
    <format dxfId="331">
      <pivotArea field="3" type="button" dataOnly="0" labelOnly="1" outline="0" axis="axisRow" fieldPosition="2"/>
    </format>
    <format dxfId="330">
      <pivotArea field="5" type="button" dataOnly="0" labelOnly="1" outline="0" axis="axisRow" fieldPosition="3"/>
    </format>
    <format dxfId="329">
      <pivotArea dataOnly="0" labelOnly="1" outline="0" fieldPosition="0">
        <references count="1">
          <reference field="6" count="0"/>
        </references>
      </pivotArea>
    </format>
    <format dxfId="328">
      <pivotArea type="all" dataOnly="0" outline="0" fieldPosition="0"/>
    </format>
    <format dxfId="327">
      <pivotArea outline="0" collapsedLevelsAreSubtotals="1" fieldPosition="0"/>
    </format>
    <format dxfId="326">
      <pivotArea type="origin" dataOnly="0" labelOnly="1" outline="0" fieldPosition="0"/>
    </format>
    <format dxfId="325">
      <pivotArea field="6" type="button" dataOnly="0" labelOnly="1" outline="0" axis="axisCol" fieldPosition="0"/>
    </format>
    <format dxfId="324">
      <pivotArea type="topRight" dataOnly="0" labelOnly="1" outline="0" fieldPosition="0"/>
    </format>
    <format dxfId="323">
      <pivotArea field="7" type="button" dataOnly="0" labelOnly="1" outline="0" axis="axisRow" fieldPosition="0"/>
    </format>
    <format dxfId="322">
      <pivotArea field="1" type="button" dataOnly="0" labelOnly="1" outline="0" axis="axisRow" fieldPosition="1"/>
    </format>
    <format dxfId="321">
      <pivotArea field="3" type="button" dataOnly="0" labelOnly="1" outline="0" axis="axisRow" fieldPosition="2"/>
    </format>
    <format dxfId="320">
      <pivotArea field="5" type="button" dataOnly="0" labelOnly="1" outline="0" axis="axisRow" fieldPosition="3"/>
    </format>
    <format dxfId="319">
      <pivotArea dataOnly="0" labelOnly="1" outline="0" fieldPosition="0">
        <references count="1">
          <reference field="7" count="0"/>
        </references>
      </pivotArea>
    </format>
    <format dxfId="318">
      <pivotArea dataOnly="0" labelOnly="1" grandRow="1" outline="0" fieldPosition="0"/>
    </format>
    <format dxfId="317">
      <pivotArea dataOnly="0" labelOnly="1" outline="0" fieldPosition="0">
        <references count="2">
          <reference field="1" count="0"/>
          <reference field="7" count="1" selected="0">
            <x v="0"/>
          </reference>
        </references>
      </pivotArea>
    </format>
    <format dxfId="316">
      <pivotArea dataOnly="0" labelOnly="1" outline="0" fieldPosition="0">
        <references count="2">
          <reference field="1" count="0"/>
          <reference field="7" count="1" selected="0">
            <x v="1"/>
          </reference>
        </references>
      </pivotArea>
    </format>
    <format dxfId="315">
      <pivotArea dataOnly="0" labelOnly="1" outline="0" fieldPosition="0">
        <references count="2">
          <reference field="1" count="0"/>
          <reference field="7" count="1" selected="0">
            <x v="2"/>
          </reference>
        </references>
      </pivotArea>
    </format>
    <format dxfId="314">
      <pivotArea dataOnly="0" labelOnly="1" outline="0" fieldPosition="0">
        <references count="3">
          <reference field="1" count="1" selected="0">
            <x v="0"/>
          </reference>
          <reference field="3" count="3">
            <x v="20"/>
            <x v="26"/>
            <x v="81"/>
          </reference>
          <reference field="7" count="1" selected="0">
            <x v="0"/>
          </reference>
        </references>
      </pivotArea>
    </format>
    <format dxfId="313">
      <pivotArea dataOnly="0" labelOnly="1" outline="0" fieldPosition="0">
        <references count="3">
          <reference field="1" count="1" selected="0">
            <x v="1"/>
          </reference>
          <reference field="3" count="4">
            <x v="0"/>
            <x v="25"/>
            <x v="57"/>
            <x v="66"/>
          </reference>
          <reference field="7" count="1" selected="0">
            <x v="0"/>
          </reference>
        </references>
      </pivotArea>
    </format>
    <format dxfId="312">
      <pivotArea dataOnly="0" labelOnly="1" outline="0" fieldPosition="0">
        <references count="3">
          <reference field="1" count="1" selected="0">
            <x v="2"/>
          </reference>
          <reference field="3" count="6">
            <x v="21"/>
            <x v="38"/>
            <x v="48"/>
            <x v="52"/>
            <x v="65"/>
            <x v="72"/>
          </reference>
          <reference field="7" count="1" selected="0">
            <x v="0"/>
          </reference>
        </references>
      </pivotArea>
    </format>
    <format dxfId="311">
      <pivotArea dataOnly="0" labelOnly="1" outline="0" fieldPosition="0">
        <references count="3">
          <reference field="1" count="1" selected="0">
            <x v="3"/>
          </reference>
          <reference field="3" count="4">
            <x v="22"/>
            <x v="43"/>
            <x v="67"/>
            <x v="76"/>
          </reference>
          <reference field="7" count="1" selected="0">
            <x v="0"/>
          </reference>
        </references>
      </pivotArea>
    </format>
    <format dxfId="310">
      <pivotArea dataOnly="0" labelOnly="1" outline="0" fieldPosition="0">
        <references count="3">
          <reference field="1" count="1" selected="0">
            <x v="4"/>
          </reference>
          <reference field="3" count="4">
            <x v="6"/>
            <x v="7"/>
            <x v="8"/>
            <x v="9"/>
          </reference>
          <reference field="7" count="1" selected="0">
            <x v="0"/>
          </reference>
        </references>
      </pivotArea>
    </format>
    <format dxfId="309">
      <pivotArea dataOnly="0" labelOnly="1" outline="0" fieldPosition="0">
        <references count="3">
          <reference field="1" count="1" selected="0">
            <x v="5"/>
          </reference>
          <reference field="3" count="5">
            <x v="17"/>
            <x v="18"/>
            <x v="39"/>
            <x v="61"/>
            <x v="75"/>
          </reference>
          <reference field="7" count="1" selected="0">
            <x v="0"/>
          </reference>
        </references>
      </pivotArea>
    </format>
    <format dxfId="308">
      <pivotArea dataOnly="0" labelOnly="1" outline="0" fieldPosition="0">
        <references count="3">
          <reference field="1" count="1" selected="0">
            <x v="6"/>
          </reference>
          <reference field="3" count="4">
            <x v="3"/>
            <x v="23"/>
            <x v="32"/>
            <x v="64"/>
          </reference>
          <reference field="7" count="1" selected="0">
            <x v="0"/>
          </reference>
        </references>
      </pivotArea>
    </format>
    <format dxfId="307">
      <pivotArea dataOnly="0" labelOnly="1" outline="0" fieldPosition="0">
        <references count="3">
          <reference field="1" count="1" selected="0">
            <x v="7"/>
          </reference>
          <reference field="3" count="3">
            <x v="28"/>
            <x v="29"/>
            <x v="35"/>
          </reference>
          <reference field="7" count="1" selected="0">
            <x v="0"/>
          </reference>
        </references>
      </pivotArea>
    </format>
    <format dxfId="306">
      <pivotArea dataOnly="0" labelOnly="1" outline="0" fieldPosition="0">
        <references count="3">
          <reference field="1" count="1" selected="0">
            <x v="8"/>
          </reference>
          <reference field="3" count="10">
            <x v="10"/>
            <x v="27"/>
            <x v="33"/>
            <x v="34"/>
            <x v="49"/>
            <x v="53"/>
            <x v="58"/>
            <x v="63"/>
            <x v="68"/>
            <x v="74"/>
          </reference>
          <reference field="7" count="1" selected="0">
            <x v="0"/>
          </reference>
        </references>
      </pivotArea>
    </format>
    <format dxfId="305">
      <pivotArea dataOnly="0" labelOnly="1" outline="0" fieldPosition="0">
        <references count="3">
          <reference field="1" count="1" selected="0">
            <x v="9"/>
          </reference>
          <reference field="3" count="4">
            <x v="31"/>
            <x v="40"/>
            <x v="41"/>
            <x v="69"/>
          </reference>
          <reference field="7" count="1" selected="0">
            <x v="0"/>
          </reference>
        </references>
      </pivotArea>
    </format>
    <format dxfId="304">
      <pivotArea dataOnly="0" labelOnly="1" outline="0" fieldPosition="0">
        <references count="3">
          <reference field="1" count="1" selected="0">
            <x v="10"/>
          </reference>
          <reference field="3" count="6">
            <x v="1"/>
            <x v="2"/>
            <x v="11"/>
            <x v="42"/>
            <x v="44"/>
            <x v="70"/>
          </reference>
          <reference field="7" count="1" selected="0">
            <x v="0"/>
          </reference>
        </references>
      </pivotArea>
    </format>
    <format dxfId="303">
      <pivotArea dataOnly="0" labelOnly="1" outline="0" fieldPosition="0">
        <references count="3">
          <reference field="1" count="1" selected="0">
            <x v="11"/>
          </reference>
          <reference field="3" count="3">
            <x v="4"/>
            <x v="45"/>
            <x v="80"/>
          </reference>
          <reference field="7" count="1" selected="0">
            <x v="0"/>
          </reference>
        </references>
      </pivotArea>
    </format>
    <format dxfId="302">
      <pivotArea dataOnly="0" labelOnly="1" outline="0" fieldPosition="0">
        <references count="3">
          <reference field="1" count="1" selected="0">
            <x v="12"/>
          </reference>
          <reference field="3" count="5">
            <x v="5"/>
            <x v="15"/>
            <x v="16"/>
            <x v="51"/>
            <x v="62"/>
          </reference>
          <reference field="7" count="1" selected="0">
            <x v="0"/>
          </reference>
        </references>
      </pivotArea>
    </format>
    <format dxfId="301">
      <pivotArea dataOnly="0" labelOnly="1" outline="0" fieldPosition="0">
        <references count="3">
          <reference field="1" count="1" selected="0">
            <x v="13"/>
          </reference>
          <reference field="3" count="3">
            <x v="56"/>
            <x v="71"/>
            <x v="77"/>
          </reference>
          <reference field="7" count="1" selected="0">
            <x v="0"/>
          </reference>
        </references>
      </pivotArea>
    </format>
    <format dxfId="300">
      <pivotArea dataOnly="0" labelOnly="1" outline="0" fieldPosition="0">
        <references count="3">
          <reference field="1" count="1" selected="0">
            <x v="14"/>
          </reference>
          <reference field="3" count="3">
            <x v="30"/>
            <x v="59"/>
            <x v="60"/>
          </reference>
          <reference field="7" count="1" selected="0">
            <x v="0"/>
          </reference>
        </references>
      </pivotArea>
    </format>
    <format dxfId="299">
      <pivotArea dataOnly="0" labelOnly="1" outline="0" fieldPosition="0">
        <references count="3">
          <reference field="1" count="1" selected="0">
            <x v="15"/>
          </reference>
          <reference field="3" count="7">
            <x v="12"/>
            <x v="19"/>
            <x v="46"/>
            <x v="50"/>
            <x v="54"/>
            <x v="55"/>
            <x v="73"/>
          </reference>
          <reference field="7" count="1" selected="0">
            <x v="0"/>
          </reference>
        </references>
      </pivotArea>
    </format>
    <format dxfId="298">
      <pivotArea dataOnly="0" labelOnly="1" outline="0" fieldPosition="0">
        <references count="3">
          <reference field="1" count="1" selected="0">
            <x v="16"/>
          </reference>
          <reference field="3" count="1">
            <x v="78"/>
          </reference>
          <reference field="7" count="1" selected="0">
            <x v="0"/>
          </reference>
        </references>
      </pivotArea>
    </format>
    <format dxfId="297">
      <pivotArea dataOnly="0" labelOnly="1" outline="0" fieldPosition="0">
        <references count="3">
          <reference field="1" count="1" selected="0">
            <x v="17"/>
          </reference>
          <reference field="3" count="2">
            <x v="24"/>
            <x v="79"/>
          </reference>
          <reference field="7" count="1" selected="0">
            <x v="0"/>
          </reference>
        </references>
      </pivotArea>
    </format>
    <format dxfId="296">
      <pivotArea dataOnly="0" labelOnly="1" outline="0" fieldPosition="0">
        <references count="3">
          <reference field="1" count="1" selected="0">
            <x v="18"/>
          </reference>
          <reference field="3" count="5">
            <x v="13"/>
            <x v="14"/>
            <x v="36"/>
            <x v="37"/>
            <x v="47"/>
          </reference>
          <reference field="7" count="1" selected="0">
            <x v="0"/>
          </reference>
        </references>
      </pivotArea>
    </format>
    <format dxfId="295">
      <pivotArea dataOnly="0" labelOnly="1" outline="0" fieldPosition="0">
        <references count="3">
          <reference field="1" count="1" selected="0">
            <x v="0"/>
          </reference>
          <reference field="3" count="3">
            <x v="20"/>
            <x v="26"/>
            <x v="81"/>
          </reference>
          <reference field="7" count="1" selected="0">
            <x v="1"/>
          </reference>
        </references>
      </pivotArea>
    </format>
    <format dxfId="294">
      <pivotArea dataOnly="0" labelOnly="1" outline="0" fieldPosition="0">
        <references count="3">
          <reference field="1" count="1" selected="0">
            <x v="1"/>
          </reference>
          <reference field="3" count="4">
            <x v="0"/>
            <x v="25"/>
            <x v="57"/>
            <x v="66"/>
          </reference>
          <reference field="7" count="1" selected="0">
            <x v="1"/>
          </reference>
        </references>
      </pivotArea>
    </format>
    <format dxfId="293">
      <pivotArea dataOnly="0" labelOnly="1" outline="0" fieldPosition="0">
        <references count="3">
          <reference field="1" count="1" selected="0">
            <x v="2"/>
          </reference>
          <reference field="3" count="6">
            <x v="21"/>
            <x v="38"/>
            <x v="48"/>
            <x v="52"/>
            <x v="65"/>
            <x v="72"/>
          </reference>
          <reference field="7" count="1" selected="0">
            <x v="1"/>
          </reference>
        </references>
      </pivotArea>
    </format>
    <format dxfId="292">
      <pivotArea dataOnly="0" labelOnly="1" outline="0" fieldPosition="0">
        <references count="3">
          <reference field="1" count="1" selected="0">
            <x v="3"/>
          </reference>
          <reference field="3" count="4">
            <x v="22"/>
            <x v="43"/>
            <x v="67"/>
            <x v="76"/>
          </reference>
          <reference field="7" count="1" selected="0">
            <x v="1"/>
          </reference>
        </references>
      </pivotArea>
    </format>
    <format dxfId="291">
      <pivotArea dataOnly="0" labelOnly="1" outline="0" fieldPosition="0">
        <references count="3">
          <reference field="1" count="1" selected="0">
            <x v="4"/>
          </reference>
          <reference field="3" count="4">
            <x v="6"/>
            <x v="7"/>
            <x v="8"/>
            <x v="9"/>
          </reference>
          <reference field="7" count="1" selected="0">
            <x v="1"/>
          </reference>
        </references>
      </pivotArea>
    </format>
    <format dxfId="290">
      <pivotArea dataOnly="0" labelOnly="1" outline="0" fieldPosition="0">
        <references count="3">
          <reference field="1" count="1" selected="0">
            <x v="5"/>
          </reference>
          <reference field="3" count="5">
            <x v="17"/>
            <x v="18"/>
            <x v="39"/>
            <x v="61"/>
            <x v="75"/>
          </reference>
          <reference field="7" count="1" selected="0">
            <x v="1"/>
          </reference>
        </references>
      </pivotArea>
    </format>
    <format dxfId="289">
      <pivotArea dataOnly="0" labelOnly="1" outline="0" fieldPosition="0">
        <references count="3">
          <reference field="1" count="1" selected="0">
            <x v="6"/>
          </reference>
          <reference field="3" count="4">
            <x v="3"/>
            <x v="23"/>
            <x v="32"/>
            <x v="64"/>
          </reference>
          <reference field="7" count="1" selected="0">
            <x v="1"/>
          </reference>
        </references>
      </pivotArea>
    </format>
    <format dxfId="288">
      <pivotArea dataOnly="0" labelOnly="1" outline="0" fieldPosition="0">
        <references count="3">
          <reference field="1" count="1" selected="0">
            <x v="7"/>
          </reference>
          <reference field="3" count="3">
            <x v="28"/>
            <x v="29"/>
            <x v="35"/>
          </reference>
          <reference field="7" count="1" selected="0">
            <x v="1"/>
          </reference>
        </references>
      </pivotArea>
    </format>
    <format dxfId="287">
      <pivotArea dataOnly="0" labelOnly="1" outline="0" fieldPosition="0">
        <references count="3">
          <reference field="1" count="1" selected="0">
            <x v="8"/>
          </reference>
          <reference field="3" count="10">
            <x v="10"/>
            <x v="27"/>
            <x v="33"/>
            <x v="34"/>
            <x v="49"/>
            <x v="53"/>
            <x v="58"/>
            <x v="63"/>
            <x v="68"/>
            <x v="74"/>
          </reference>
          <reference field="7" count="1" selected="0">
            <x v="1"/>
          </reference>
        </references>
      </pivotArea>
    </format>
    <format dxfId="286">
      <pivotArea dataOnly="0" labelOnly="1" outline="0" fieldPosition="0">
        <references count="3">
          <reference field="1" count="1" selected="0">
            <x v="9"/>
          </reference>
          <reference field="3" count="4">
            <x v="31"/>
            <x v="40"/>
            <x v="41"/>
            <x v="69"/>
          </reference>
          <reference field="7" count="1" selected="0">
            <x v="1"/>
          </reference>
        </references>
      </pivotArea>
    </format>
    <format dxfId="285">
      <pivotArea dataOnly="0" labelOnly="1" outline="0" fieldPosition="0">
        <references count="3">
          <reference field="1" count="1" selected="0">
            <x v="10"/>
          </reference>
          <reference field="3" count="6">
            <x v="1"/>
            <x v="2"/>
            <x v="11"/>
            <x v="42"/>
            <x v="44"/>
            <x v="70"/>
          </reference>
          <reference field="7" count="1" selected="0">
            <x v="1"/>
          </reference>
        </references>
      </pivotArea>
    </format>
    <format dxfId="284">
      <pivotArea dataOnly="0" labelOnly="1" outline="0" fieldPosition="0">
        <references count="3">
          <reference field="1" count="1" selected="0">
            <x v="11"/>
          </reference>
          <reference field="3" count="3">
            <x v="4"/>
            <x v="45"/>
            <x v="80"/>
          </reference>
          <reference field="7" count="1" selected="0">
            <x v="1"/>
          </reference>
        </references>
      </pivotArea>
    </format>
    <format dxfId="283">
      <pivotArea dataOnly="0" labelOnly="1" outline="0" fieldPosition="0">
        <references count="3">
          <reference field="1" count="1" selected="0">
            <x v="12"/>
          </reference>
          <reference field="3" count="5">
            <x v="5"/>
            <x v="15"/>
            <x v="16"/>
            <x v="51"/>
            <x v="62"/>
          </reference>
          <reference field="7" count="1" selected="0">
            <x v="1"/>
          </reference>
        </references>
      </pivotArea>
    </format>
    <format dxfId="282">
      <pivotArea dataOnly="0" labelOnly="1" outline="0" fieldPosition="0">
        <references count="3">
          <reference field="1" count="1" selected="0">
            <x v="13"/>
          </reference>
          <reference field="3" count="3">
            <x v="56"/>
            <x v="71"/>
            <x v="77"/>
          </reference>
          <reference field="7" count="1" selected="0">
            <x v="1"/>
          </reference>
        </references>
      </pivotArea>
    </format>
    <format dxfId="281">
      <pivotArea dataOnly="0" labelOnly="1" outline="0" fieldPosition="0">
        <references count="3">
          <reference field="1" count="1" selected="0">
            <x v="14"/>
          </reference>
          <reference field="3" count="3">
            <x v="30"/>
            <x v="59"/>
            <x v="60"/>
          </reference>
          <reference field="7" count="1" selected="0">
            <x v="1"/>
          </reference>
        </references>
      </pivotArea>
    </format>
    <format dxfId="280">
      <pivotArea dataOnly="0" labelOnly="1" outline="0" fieldPosition="0">
        <references count="3">
          <reference field="1" count="1" selected="0">
            <x v="15"/>
          </reference>
          <reference field="3" count="7">
            <x v="12"/>
            <x v="19"/>
            <x v="46"/>
            <x v="50"/>
            <x v="54"/>
            <x v="55"/>
            <x v="73"/>
          </reference>
          <reference field="7" count="1" selected="0">
            <x v="1"/>
          </reference>
        </references>
      </pivotArea>
    </format>
    <format dxfId="279">
      <pivotArea dataOnly="0" labelOnly="1" outline="0" fieldPosition="0">
        <references count="3">
          <reference field="1" count="1" selected="0">
            <x v="16"/>
          </reference>
          <reference field="3" count="1">
            <x v="78"/>
          </reference>
          <reference field="7" count="1" selected="0">
            <x v="1"/>
          </reference>
        </references>
      </pivotArea>
    </format>
    <format dxfId="278">
      <pivotArea dataOnly="0" labelOnly="1" outline="0" fieldPosition="0">
        <references count="3">
          <reference field="1" count="1" selected="0">
            <x v="17"/>
          </reference>
          <reference field="3" count="2">
            <x v="24"/>
            <x v="79"/>
          </reference>
          <reference field="7" count="1" selected="0">
            <x v="1"/>
          </reference>
        </references>
      </pivotArea>
    </format>
    <format dxfId="277">
      <pivotArea dataOnly="0" labelOnly="1" outline="0" fieldPosition="0">
        <references count="3">
          <reference field="1" count="1" selected="0">
            <x v="18"/>
          </reference>
          <reference field="3" count="5">
            <x v="13"/>
            <x v="14"/>
            <x v="36"/>
            <x v="37"/>
            <x v="47"/>
          </reference>
          <reference field="7" count="1" selected="0">
            <x v="1"/>
          </reference>
        </references>
      </pivotArea>
    </format>
    <format dxfId="276">
      <pivotArea dataOnly="0" labelOnly="1" outline="0" fieldPosition="0">
        <references count="3">
          <reference field="1" count="1" selected="0">
            <x v="0"/>
          </reference>
          <reference field="3" count="3">
            <x v="20"/>
            <x v="26"/>
            <x v="81"/>
          </reference>
          <reference field="7" count="1" selected="0">
            <x v="2"/>
          </reference>
        </references>
      </pivotArea>
    </format>
    <format dxfId="275">
      <pivotArea dataOnly="0" labelOnly="1" outline="0" fieldPosition="0">
        <references count="3">
          <reference field="1" count="1" selected="0">
            <x v="1"/>
          </reference>
          <reference field="3" count="4">
            <x v="0"/>
            <x v="25"/>
            <x v="57"/>
            <x v="66"/>
          </reference>
          <reference field="7" count="1" selected="0">
            <x v="2"/>
          </reference>
        </references>
      </pivotArea>
    </format>
    <format dxfId="274">
      <pivotArea dataOnly="0" labelOnly="1" outline="0" fieldPosition="0">
        <references count="3">
          <reference field="1" count="1" selected="0">
            <x v="2"/>
          </reference>
          <reference field="3" count="6">
            <x v="21"/>
            <x v="38"/>
            <x v="48"/>
            <x v="52"/>
            <x v="65"/>
            <x v="72"/>
          </reference>
          <reference field="7" count="1" selected="0">
            <x v="2"/>
          </reference>
        </references>
      </pivotArea>
    </format>
    <format dxfId="273">
      <pivotArea dataOnly="0" labelOnly="1" outline="0" fieldPosition="0">
        <references count="3">
          <reference field="1" count="1" selected="0">
            <x v="3"/>
          </reference>
          <reference field="3" count="4">
            <x v="22"/>
            <x v="43"/>
            <x v="67"/>
            <x v="76"/>
          </reference>
          <reference field="7" count="1" selected="0">
            <x v="2"/>
          </reference>
        </references>
      </pivotArea>
    </format>
    <format dxfId="272">
      <pivotArea dataOnly="0" labelOnly="1" outline="0" fieldPosition="0">
        <references count="3">
          <reference field="1" count="1" selected="0">
            <x v="4"/>
          </reference>
          <reference field="3" count="4">
            <x v="6"/>
            <x v="7"/>
            <x v="8"/>
            <x v="9"/>
          </reference>
          <reference field="7" count="1" selected="0">
            <x v="2"/>
          </reference>
        </references>
      </pivotArea>
    </format>
    <format dxfId="271">
      <pivotArea dataOnly="0" labelOnly="1" outline="0" fieldPosition="0">
        <references count="3">
          <reference field="1" count="1" selected="0">
            <x v="5"/>
          </reference>
          <reference field="3" count="5">
            <x v="17"/>
            <x v="18"/>
            <x v="39"/>
            <x v="61"/>
            <x v="75"/>
          </reference>
          <reference field="7" count="1" selected="0">
            <x v="2"/>
          </reference>
        </references>
      </pivotArea>
    </format>
    <format dxfId="270">
      <pivotArea dataOnly="0" labelOnly="1" outline="0" fieldPosition="0">
        <references count="3">
          <reference field="1" count="1" selected="0">
            <x v="6"/>
          </reference>
          <reference field="3" count="4">
            <x v="3"/>
            <x v="23"/>
            <x v="32"/>
            <x v="64"/>
          </reference>
          <reference field="7" count="1" selected="0">
            <x v="2"/>
          </reference>
        </references>
      </pivotArea>
    </format>
    <format dxfId="269">
      <pivotArea dataOnly="0" labelOnly="1" outline="0" fieldPosition="0">
        <references count="3">
          <reference field="1" count="1" selected="0">
            <x v="7"/>
          </reference>
          <reference field="3" count="3">
            <x v="28"/>
            <x v="29"/>
            <x v="35"/>
          </reference>
          <reference field="7" count="1" selected="0">
            <x v="2"/>
          </reference>
        </references>
      </pivotArea>
    </format>
    <format dxfId="268">
      <pivotArea dataOnly="0" labelOnly="1" outline="0" fieldPosition="0">
        <references count="3">
          <reference field="1" count="1" selected="0">
            <x v="8"/>
          </reference>
          <reference field="3" count="10">
            <x v="10"/>
            <x v="27"/>
            <x v="33"/>
            <x v="34"/>
            <x v="49"/>
            <x v="53"/>
            <x v="58"/>
            <x v="63"/>
            <x v="68"/>
            <x v="74"/>
          </reference>
          <reference field="7" count="1" selected="0">
            <x v="2"/>
          </reference>
        </references>
      </pivotArea>
    </format>
    <format dxfId="267">
      <pivotArea dataOnly="0" labelOnly="1" outline="0" fieldPosition="0">
        <references count="3">
          <reference field="1" count="1" selected="0">
            <x v="9"/>
          </reference>
          <reference field="3" count="4">
            <x v="31"/>
            <x v="40"/>
            <x v="41"/>
            <x v="69"/>
          </reference>
          <reference field="7" count="1" selected="0">
            <x v="2"/>
          </reference>
        </references>
      </pivotArea>
    </format>
    <format dxfId="266">
      <pivotArea dataOnly="0" labelOnly="1" outline="0" fieldPosition="0">
        <references count="3">
          <reference field="1" count="1" selected="0">
            <x v="10"/>
          </reference>
          <reference field="3" count="6">
            <x v="1"/>
            <x v="2"/>
            <x v="11"/>
            <x v="42"/>
            <x v="44"/>
            <x v="70"/>
          </reference>
          <reference field="7" count="1" selected="0">
            <x v="2"/>
          </reference>
        </references>
      </pivotArea>
    </format>
    <format dxfId="265">
      <pivotArea dataOnly="0" labelOnly="1" outline="0" fieldPosition="0">
        <references count="3">
          <reference field="1" count="1" selected="0">
            <x v="11"/>
          </reference>
          <reference field="3" count="3">
            <x v="4"/>
            <x v="45"/>
            <x v="80"/>
          </reference>
          <reference field="7" count="1" selected="0">
            <x v="2"/>
          </reference>
        </references>
      </pivotArea>
    </format>
    <format dxfId="264">
      <pivotArea dataOnly="0" labelOnly="1" outline="0" fieldPosition="0">
        <references count="3">
          <reference field="1" count="1" selected="0">
            <x v="12"/>
          </reference>
          <reference field="3" count="5">
            <x v="5"/>
            <x v="15"/>
            <x v="16"/>
            <x v="51"/>
            <x v="62"/>
          </reference>
          <reference field="7" count="1" selected="0">
            <x v="2"/>
          </reference>
        </references>
      </pivotArea>
    </format>
    <format dxfId="263">
      <pivotArea dataOnly="0" labelOnly="1" outline="0" fieldPosition="0">
        <references count="3">
          <reference field="1" count="1" selected="0">
            <x v="13"/>
          </reference>
          <reference field="3" count="3">
            <x v="56"/>
            <x v="71"/>
            <x v="77"/>
          </reference>
          <reference field="7" count="1" selected="0">
            <x v="2"/>
          </reference>
        </references>
      </pivotArea>
    </format>
    <format dxfId="262">
      <pivotArea dataOnly="0" labelOnly="1" outline="0" fieldPosition="0">
        <references count="3">
          <reference field="1" count="1" selected="0">
            <x v="14"/>
          </reference>
          <reference field="3" count="3">
            <x v="30"/>
            <x v="59"/>
            <x v="60"/>
          </reference>
          <reference field="7" count="1" selected="0">
            <x v="2"/>
          </reference>
        </references>
      </pivotArea>
    </format>
    <format dxfId="261">
      <pivotArea dataOnly="0" labelOnly="1" outline="0" fieldPosition="0">
        <references count="3">
          <reference field="1" count="1" selected="0">
            <x v="15"/>
          </reference>
          <reference field="3" count="7">
            <x v="12"/>
            <x v="19"/>
            <x v="46"/>
            <x v="50"/>
            <x v="54"/>
            <x v="55"/>
            <x v="73"/>
          </reference>
          <reference field="7" count="1" selected="0">
            <x v="2"/>
          </reference>
        </references>
      </pivotArea>
    </format>
    <format dxfId="260">
      <pivotArea dataOnly="0" labelOnly="1" outline="0" fieldPosition="0">
        <references count="3">
          <reference field="1" count="1" selected="0">
            <x v="16"/>
          </reference>
          <reference field="3" count="1">
            <x v="78"/>
          </reference>
          <reference field="7" count="1" selected="0">
            <x v="2"/>
          </reference>
        </references>
      </pivotArea>
    </format>
    <format dxfId="259">
      <pivotArea dataOnly="0" labelOnly="1" outline="0" fieldPosition="0">
        <references count="3">
          <reference field="1" count="1" selected="0">
            <x v="17"/>
          </reference>
          <reference field="3" count="2">
            <x v="24"/>
            <x v="79"/>
          </reference>
          <reference field="7" count="1" selected="0">
            <x v="2"/>
          </reference>
        </references>
      </pivotArea>
    </format>
    <format dxfId="258">
      <pivotArea dataOnly="0" labelOnly="1" outline="0" fieldPosition="0">
        <references count="3">
          <reference field="1" count="1" selected="0">
            <x v="18"/>
          </reference>
          <reference field="3" count="5">
            <x v="13"/>
            <x v="14"/>
            <x v="36"/>
            <x v="37"/>
            <x v="47"/>
          </reference>
          <reference field="7" count="1" selected="0">
            <x v="2"/>
          </reference>
        </references>
      </pivotArea>
    </format>
    <format dxfId="257">
      <pivotArea dataOnly="0" labelOnly="1" outline="0" fieldPosition="0">
        <references count="4">
          <reference field="1" count="1" selected="0">
            <x v="0"/>
          </reference>
          <reference field="3" count="1" selected="0">
            <x v="20"/>
          </reference>
          <reference field="5" count="6">
            <x v="6"/>
            <x v="38"/>
            <x v="45"/>
            <x v="101"/>
            <x v="481"/>
            <x v="515"/>
          </reference>
          <reference field="7" count="1" selected="0">
            <x v="0"/>
          </reference>
        </references>
      </pivotArea>
    </format>
    <format dxfId="256">
      <pivotArea dataOnly="0" labelOnly="1" outline="0" fieldPosition="0">
        <references count="4">
          <reference field="1" count="1" selected="0">
            <x v="0"/>
          </reference>
          <reference field="3" count="1" selected="0">
            <x v="26"/>
          </reference>
          <reference field="5" count="8">
            <x v="126"/>
            <x v="362"/>
            <x v="374"/>
            <x v="406"/>
            <x v="438"/>
            <x v="451"/>
            <x v="482"/>
            <x v="504"/>
          </reference>
          <reference field="7" count="1" selected="0">
            <x v="0"/>
          </reference>
        </references>
      </pivotArea>
    </format>
    <format dxfId="255">
      <pivotArea dataOnly="0" labelOnly="1" outline="0" fieldPosition="0">
        <references count="4">
          <reference field="1" count="1" selected="0">
            <x v="0"/>
          </reference>
          <reference field="3" count="1" selected="0">
            <x v="81"/>
          </reference>
          <reference field="5" count="8">
            <x v="65"/>
            <x v="294"/>
            <x v="295"/>
            <x v="342"/>
            <x v="484"/>
            <x v="506"/>
            <x v="538"/>
            <x v="539"/>
          </reference>
          <reference field="7" count="1" selected="0">
            <x v="0"/>
          </reference>
        </references>
      </pivotArea>
    </format>
    <format dxfId="254">
      <pivotArea dataOnly="0" labelOnly="1" outline="0" fieldPosition="0">
        <references count="4">
          <reference field="1" count="1" selected="0">
            <x v="1"/>
          </reference>
          <reference field="3" count="1" selected="0">
            <x v="0"/>
          </reference>
          <reference field="5" count="5">
            <x v="24"/>
            <x v="60"/>
            <x v="110"/>
            <x v="185"/>
            <x v="307"/>
          </reference>
          <reference field="7" count="1" selected="0">
            <x v="0"/>
          </reference>
        </references>
      </pivotArea>
    </format>
    <format dxfId="253">
      <pivotArea dataOnly="0" labelOnly="1" outline="0" fieldPosition="0">
        <references count="4">
          <reference field="1" count="1" selected="0">
            <x v="1"/>
          </reference>
          <reference field="3" count="1" selected="0">
            <x v="25"/>
          </reference>
          <reference field="5" count="8">
            <x v="17"/>
            <x v="119"/>
            <x v="120"/>
            <x v="199"/>
            <x v="255"/>
            <x v="459"/>
            <x v="460"/>
            <x v="513"/>
          </reference>
          <reference field="7" count="1" selected="0">
            <x v="0"/>
          </reference>
        </references>
      </pivotArea>
    </format>
    <format dxfId="252">
      <pivotArea dataOnly="0" labelOnly="1" outline="0" fieldPosition="0">
        <references count="4">
          <reference field="1" count="1" selected="0">
            <x v="1"/>
          </reference>
          <reference field="3" count="1" selected="0">
            <x v="57"/>
          </reference>
          <reference field="5" count="6">
            <x v="49"/>
            <x v="63"/>
            <x v="166"/>
            <x v="367"/>
            <x v="368"/>
            <x v="369"/>
          </reference>
          <reference field="7" count="1" selected="0">
            <x v="0"/>
          </reference>
        </references>
      </pivotArea>
    </format>
    <format dxfId="251">
      <pivotArea dataOnly="0" labelOnly="1" outline="0" fieldPosition="0">
        <references count="4">
          <reference field="1" count="1" selected="0">
            <x v="1"/>
          </reference>
          <reference field="3" count="1" selected="0">
            <x v="66"/>
          </reference>
          <reference field="5" count="6">
            <x v="55"/>
            <x v="61"/>
            <x v="158"/>
            <x v="432"/>
            <x v="471"/>
            <x v="545"/>
          </reference>
          <reference field="7" count="1" selected="0">
            <x v="0"/>
          </reference>
        </references>
      </pivotArea>
    </format>
    <format dxfId="250">
      <pivotArea dataOnly="0" labelOnly="1" outline="0" fieldPosition="0">
        <references count="4">
          <reference field="1" count="1" selected="0">
            <x v="2"/>
          </reference>
          <reference field="3" count="1" selected="0">
            <x v="21"/>
          </reference>
          <reference field="5" count="5">
            <x v="99"/>
            <x v="100"/>
            <x v="104"/>
            <x v="105"/>
            <x v="106"/>
          </reference>
          <reference field="7" count="1" selected="0">
            <x v="0"/>
          </reference>
        </references>
      </pivotArea>
    </format>
    <format dxfId="249">
      <pivotArea dataOnly="0" labelOnly="1" outline="0" fieldPosition="0">
        <references count="4">
          <reference field="1" count="1" selected="0">
            <x v="2"/>
          </reference>
          <reference field="3" count="1" selected="0">
            <x v="38"/>
          </reference>
          <reference field="5" count="8">
            <x v="10"/>
            <x v="140"/>
            <x v="186"/>
            <x v="215"/>
            <x v="232"/>
            <x v="233"/>
            <x v="531"/>
            <x v="543"/>
          </reference>
          <reference field="7" count="1" selected="0">
            <x v="0"/>
          </reference>
        </references>
      </pivotArea>
    </format>
    <format dxfId="248">
      <pivotArea dataOnly="0" labelOnly="1" outline="0" fieldPosition="0">
        <references count="4">
          <reference field="1" count="1" selected="0">
            <x v="2"/>
          </reference>
          <reference field="3" count="1" selected="0">
            <x v="48"/>
          </reference>
          <reference field="5" count="7">
            <x v="174"/>
            <x v="287"/>
            <x v="297"/>
            <x v="330"/>
            <x v="416"/>
            <x v="501"/>
            <x v="527"/>
          </reference>
          <reference field="7" count="1" selected="0">
            <x v="0"/>
          </reference>
        </references>
      </pivotArea>
    </format>
    <format dxfId="247">
      <pivotArea dataOnly="0" labelOnly="1" outline="0" fieldPosition="0">
        <references count="4">
          <reference field="1" count="1" selected="0">
            <x v="2"/>
          </reference>
          <reference field="3" count="1" selected="0">
            <x v="52"/>
          </reference>
          <reference field="5" count="5">
            <x v="139"/>
            <x v="323"/>
            <x v="413"/>
            <x v="430"/>
            <x v="475"/>
          </reference>
          <reference field="7" count="1" selected="0">
            <x v="0"/>
          </reference>
        </references>
      </pivotArea>
    </format>
    <format dxfId="246">
      <pivotArea dataOnly="0" labelOnly="1" outline="0" fieldPosition="0">
        <references count="4">
          <reference field="1" count="1" selected="0">
            <x v="2"/>
          </reference>
          <reference field="3" count="1" selected="0">
            <x v="65"/>
          </reference>
          <reference field="5" count="5">
            <x v="7"/>
            <x v="92"/>
            <x v="379"/>
            <x v="386"/>
            <x v="423"/>
          </reference>
          <reference field="7" count="1" selected="0">
            <x v="0"/>
          </reference>
        </references>
      </pivotArea>
    </format>
    <format dxfId="245">
      <pivotArea dataOnly="0" labelOnly="1" outline="0" fieldPosition="0">
        <references count="4">
          <reference field="1" count="1" selected="0">
            <x v="2"/>
          </reference>
          <reference field="3" count="1" selected="0">
            <x v="72"/>
          </reference>
          <reference field="5" count="4">
            <x v="270"/>
            <x v="429"/>
            <x v="464"/>
            <x v="465"/>
          </reference>
          <reference field="7" count="1" selected="0">
            <x v="0"/>
          </reference>
        </references>
      </pivotArea>
    </format>
    <format dxfId="244">
      <pivotArea dataOnly="0" labelOnly="1" outline="0" fieldPosition="0">
        <references count="4">
          <reference field="1" count="1" selected="0">
            <x v="3"/>
          </reference>
          <reference field="3" count="1" selected="0">
            <x v="22"/>
          </reference>
          <reference field="5" count="5">
            <x v="247"/>
            <x v="313"/>
            <x v="411"/>
            <x v="436"/>
            <x v="520"/>
          </reference>
          <reference field="7" count="1" selected="0">
            <x v="0"/>
          </reference>
        </references>
      </pivotArea>
    </format>
    <format dxfId="243">
      <pivotArea dataOnly="0" labelOnly="1" outline="0" fieldPosition="0">
        <references count="4">
          <reference field="1" count="1" selected="0">
            <x v="3"/>
          </reference>
          <reference field="3" count="1" selected="0">
            <x v="43"/>
          </reference>
          <reference field="5" count="6">
            <x v="37"/>
            <x v="68"/>
            <x v="115"/>
            <x v="189"/>
            <x v="258"/>
            <x v="395"/>
          </reference>
          <reference field="7" count="1" selected="0">
            <x v="0"/>
          </reference>
        </references>
      </pivotArea>
    </format>
    <format dxfId="242">
      <pivotArea dataOnly="0" labelOnly="1" outline="0" fieldPosition="0">
        <references count="4">
          <reference field="1" count="1" selected="0">
            <x v="3"/>
          </reference>
          <reference field="3" count="1" selected="0">
            <x v="67"/>
          </reference>
          <reference field="5" count="6">
            <x v="118"/>
            <x v="141"/>
            <x v="237"/>
            <x v="439"/>
            <x v="458"/>
            <x v="474"/>
          </reference>
          <reference field="7" count="1" selected="0">
            <x v="0"/>
          </reference>
        </references>
      </pivotArea>
    </format>
    <format dxfId="241">
      <pivotArea dataOnly="0" labelOnly="1" outline="0" fieldPosition="0">
        <references count="4">
          <reference field="1" count="1" selected="0">
            <x v="3"/>
          </reference>
          <reference field="3" count="1" selected="0">
            <x v="76"/>
          </reference>
          <reference field="5" count="7">
            <x v="180"/>
            <x v="181"/>
            <x v="259"/>
            <x v="318"/>
            <x v="329"/>
            <x v="478"/>
            <x v="500"/>
          </reference>
          <reference field="7" count="1" selected="0">
            <x v="0"/>
          </reference>
        </references>
      </pivotArea>
    </format>
    <format dxfId="240">
      <pivotArea dataOnly="0" labelOnly="1" outline="0" fieldPosition="0">
        <references count="4">
          <reference field="1" count="1" selected="0">
            <x v="4"/>
          </reference>
          <reference field="3" count="1" selected="0">
            <x v="6"/>
          </reference>
          <reference field="5" count="8">
            <x v="64"/>
            <x v="193"/>
            <x v="229"/>
            <x v="251"/>
            <x v="349"/>
            <x v="445"/>
            <x v="454"/>
            <x v="516"/>
          </reference>
          <reference field="7" count="1" selected="0">
            <x v="0"/>
          </reference>
        </references>
      </pivotArea>
    </format>
    <format dxfId="239">
      <pivotArea dataOnly="0" labelOnly="1" outline="0" fieldPosition="0">
        <references count="4">
          <reference field="1" count="1" selected="0">
            <x v="4"/>
          </reference>
          <reference field="3" count="1" selected="0">
            <x v="7"/>
          </reference>
          <reference field="5" count="6">
            <x v="25"/>
            <x v="73"/>
            <x v="169"/>
            <x v="222"/>
            <x v="328"/>
            <x v="357"/>
          </reference>
          <reference field="7" count="1" selected="0">
            <x v="0"/>
          </reference>
        </references>
      </pivotArea>
    </format>
    <format dxfId="238">
      <pivotArea dataOnly="0" labelOnly="1" outline="0" fieldPosition="0">
        <references count="4">
          <reference field="1" count="1" selected="0">
            <x v="4"/>
          </reference>
          <reference field="3" count="1" selected="0">
            <x v="8"/>
          </reference>
          <reference field="5" count="13">
            <x v="4"/>
            <x v="5"/>
            <x v="13"/>
            <x v="123"/>
            <x v="211"/>
            <x v="221"/>
            <x v="225"/>
            <x v="257"/>
            <x v="350"/>
            <x v="351"/>
            <x v="525"/>
            <x v="526"/>
            <x v="532"/>
          </reference>
          <reference field="7" count="1" selected="0">
            <x v="0"/>
          </reference>
        </references>
      </pivotArea>
    </format>
    <format dxfId="237">
      <pivotArea dataOnly="0" labelOnly="1" outline="0" fieldPosition="0">
        <references count="4">
          <reference field="1" count="1" selected="0">
            <x v="4"/>
          </reference>
          <reference field="3" count="1" selected="0">
            <x v="9"/>
          </reference>
          <reference field="5" count="6">
            <x v="15"/>
            <x v="19"/>
            <x v="29"/>
            <x v="378"/>
            <x v="403"/>
            <x v="485"/>
          </reference>
          <reference field="7" count="1" selected="0">
            <x v="0"/>
          </reference>
        </references>
      </pivotArea>
    </format>
    <format dxfId="236">
      <pivotArea dataOnly="0" labelOnly="1" outline="0" fieldPosition="0">
        <references count="4">
          <reference field="1" count="1" selected="0">
            <x v="5"/>
          </reference>
          <reference field="3" count="1" selected="0">
            <x v="17"/>
          </reference>
          <reference field="5" count="6">
            <x v="62"/>
            <x v="128"/>
            <x v="195"/>
            <x v="407"/>
            <x v="494"/>
            <x v="544"/>
          </reference>
          <reference field="7" count="1" selected="0">
            <x v="0"/>
          </reference>
        </references>
      </pivotArea>
    </format>
    <format dxfId="235">
      <pivotArea dataOnly="0" labelOnly="1" outline="0" fieldPosition="0">
        <references count="4">
          <reference field="1" count="1" selected="0">
            <x v="5"/>
          </reference>
          <reference field="3" count="1" selected="0">
            <x v="18"/>
          </reference>
          <reference field="5" count="14">
            <x v="40"/>
            <x v="91"/>
            <x v="168"/>
            <x v="173"/>
            <x v="208"/>
            <x v="252"/>
            <x v="275"/>
            <x v="296"/>
            <x v="298"/>
            <x v="336"/>
            <x v="519"/>
            <x v="521"/>
            <x v="522"/>
            <x v="534"/>
          </reference>
          <reference field="7" count="1" selected="0">
            <x v="0"/>
          </reference>
        </references>
      </pivotArea>
    </format>
    <format dxfId="234">
      <pivotArea dataOnly="0" labelOnly="1" outline="0" fieldPosition="0">
        <references count="4">
          <reference field="1" count="1" selected="0">
            <x v="5"/>
          </reference>
          <reference field="3" count="1" selected="0">
            <x v="39"/>
          </reference>
          <reference field="5" count="6">
            <x v="23"/>
            <x v="241"/>
            <x v="248"/>
            <x v="495"/>
            <x v="533"/>
            <x v="540"/>
          </reference>
          <reference field="7" count="1" selected="0">
            <x v="0"/>
          </reference>
        </references>
      </pivotArea>
    </format>
    <format dxfId="233">
      <pivotArea dataOnly="0" labelOnly="1" outline="0" fieldPosition="0">
        <references count="4">
          <reference field="1" count="1" selected="0">
            <x v="5"/>
          </reference>
          <reference field="3" count="1" selected="0">
            <x v="61"/>
          </reference>
          <reference field="5" count="2">
            <x v="151"/>
            <x v="399"/>
          </reference>
          <reference field="7" count="1" selected="0">
            <x v="0"/>
          </reference>
        </references>
      </pivotArea>
    </format>
    <format dxfId="232">
      <pivotArea dataOnly="0" labelOnly="1" outline="0" fieldPosition="0">
        <references count="4">
          <reference field="1" count="1" selected="0">
            <x v="5"/>
          </reference>
          <reference field="3" count="1" selected="0">
            <x v="75"/>
          </reference>
          <reference field="5" count="5">
            <x v="18"/>
            <x v="226"/>
            <x v="271"/>
            <x v="292"/>
            <x v="300"/>
          </reference>
          <reference field="7" count="1" selected="0">
            <x v="0"/>
          </reference>
        </references>
      </pivotArea>
    </format>
    <format dxfId="231">
      <pivotArea dataOnly="0" labelOnly="1" outline="0" fieldPosition="0">
        <references count="4">
          <reference field="1" count="1" selected="0">
            <x v="6"/>
          </reference>
          <reference field="3" count="1" selected="0">
            <x v="3"/>
          </reference>
          <reference field="5" count="2">
            <x v="27"/>
            <x v="44"/>
          </reference>
          <reference field="7" count="1" selected="0">
            <x v="0"/>
          </reference>
        </references>
      </pivotArea>
    </format>
    <format dxfId="230">
      <pivotArea dataOnly="0" labelOnly="1" outline="0" fieldPosition="0">
        <references count="4">
          <reference field="1" count="1" selected="0">
            <x v="6"/>
          </reference>
          <reference field="3" count="1" selected="0">
            <x v="23"/>
          </reference>
          <reference field="5" count="3">
            <x v="112"/>
            <x v="113"/>
            <x v="178"/>
          </reference>
          <reference field="7" count="1" selected="0">
            <x v="0"/>
          </reference>
        </references>
      </pivotArea>
    </format>
    <format dxfId="229">
      <pivotArea dataOnly="0" labelOnly="1" outline="0" fieldPosition="0">
        <references count="4">
          <reference field="1" count="1" selected="0">
            <x v="6"/>
          </reference>
          <reference field="3" count="1" selected="0">
            <x v="32"/>
          </reference>
          <reference field="5" count="10">
            <x v="0"/>
            <x v="54"/>
            <x v="93"/>
            <x v="129"/>
            <x v="201"/>
            <x v="202"/>
            <x v="262"/>
            <x v="448"/>
            <x v="476"/>
            <x v="517"/>
          </reference>
          <reference field="7" count="1" selected="0">
            <x v="0"/>
          </reference>
        </references>
      </pivotArea>
    </format>
    <format dxfId="228">
      <pivotArea dataOnly="0" labelOnly="1" outline="0" fieldPosition="0">
        <references count="4">
          <reference field="1" count="1" selected="0">
            <x v="6"/>
          </reference>
          <reference field="3" count="1" selected="0">
            <x v="64"/>
          </reference>
          <reference field="5" count="19">
            <x v="41"/>
            <x v="52"/>
            <x v="179"/>
            <x v="194"/>
            <x v="204"/>
            <x v="210"/>
            <x v="274"/>
            <x v="334"/>
            <x v="356"/>
            <x v="384"/>
            <x v="385"/>
            <x v="418"/>
            <x v="419"/>
            <x v="420"/>
            <x v="421"/>
            <x v="422"/>
            <x v="441"/>
            <x v="480"/>
            <x v="542"/>
          </reference>
          <reference field="7" count="1" selected="0">
            <x v="0"/>
          </reference>
        </references>
      </pivotArea>
    </format>
    <format dxfId="227">
      <pivotArea dataOnly="0" labelOnly="1" outline="0" fieldPosition="0">
        <references count="4">
          <reference field="1" count="1" selected="0">
            <x v="7"/>
          </reference>
          <reference field="3" count="1" selected="0">
            <x v="28"/>
          </reference>
          <reference field="5" count="5">
            <x v="146"/>
            <x v="249"/>
            <x v="317"/>
            <x v="397"/>
            <x v="509"/>
          </reference>
          <reference field="7" count="1" selected="0">
            <x v="0"/>
          </reference>
        </references>
      </pivotArea>
    </format>
    <format dxfId="226">
      <pivotArea dataOnly="0" labelOnly="1" outline="0" fieldPosition="0">
        <references count="4">
          <reference field="1" count="1" selected="0">
            <x v="7"/>
          </reference>
          <reference field="3" count="1" selected="0">
            <x v="29"/>
          </reference>
          <reference field="5" count="8">
            <x v="26"/>
            <x v="121"/>
            <x v="207"/>
            <x v="240"/>
            <x v="315"/>
            <x v="424"/>
            <x v="425"/>
            <x v="473"/>
          </reference>
          <reference field="7" count="1" selected="0">
            <x v="0"/>
          </reference>
        </references>
      </pivotArea>
    </format>
    <format dxfId="225">
      <pivotArea dataOnly="0" labelOnly="1" outline="0" fieldPosition="0">
        <references count="4">
          <reference field="1" count="1" selected="0">
            <x v="7"/>
          </reference>
          <reference field="3" count="1" selected="0">
            <x v="35"/>
          </reference>
          <reference field="5" count="6">
            <x v="127"/>
            <x v="449"/>
            <x v="450"/>
            <x v="461"/>
            <x v="462"/>
            <x v="511"/>
          </reference>
          <reference field="7" count="1" selected="0">
            <x v="0"/>
          </reference>
        </references>
      </pivotArea>
    </format>
    <format dxfId="224">
      <pivotArea dataOnly="0" labelOnly="1" outline="0" fieldPosition="0">
        <references count="4">
          <reference field="1" count="1" selected="0">
            <x v="8"/>
          </reference>
          <reference field="3" count="1" selected="0">
            <x v="10"/>
          </reference>
          <reference field="5" count="6">
            <x v="66"/>
            <x v="83"/>
            <x v="84"/>
            <x v="309"/>
            <x v="310"/>
            <x v="312"/>
          </reference>
          <reference field="7" count="1" selected="0">
            <x v="0"/>
          </reference>
        </references>
      </pivotArea>
    </format>
    <format dxfId="223">
      <pivotArea dataOnly="0" labelOnly="1" outline="0" fieldPosition="0">
        <references count="4">
          <reference field="1" count="1" selected="0">
            <x v="8"/>
          </reference>
          <reference field="3" count="1" selected="0">
            <x v="27"/>
          </reference>
          <reference field="5" count="5">
            <x v="134"/>
            <x v="148"/>
            <x v="150"/>
            <x v="176"/>
            <x v="380"/>
          </reference>
          <reference field="7" count="1" selected="0">
            <x v="0"/>
          </reference>
        </references>
      </pivotArea>
    </format>
    <format dxfId="222">
      <pivotArea dataOnly="0" labelOnly="1" outline="0" fieldPosition="0">
        <references count="4">
          <reference field="1" count="1" selected="0">
            <x v="8"/>
          </reference>
          <reference field="3" count="1" selected="0">
            <x v="33"/>
          </reference>
          <reference field="5" count="6">
            <x v="12"/>
            <x v="43"/>
            <x v="137"/>
            <x v="272"/>
            <x v="383"/>
            <x v="428"/>
          </reference>
          <reference field="7" count="1" selected="0">
            <x v="0"/>
          </reference>
        </references>
      </pivotArea>
    </format>
    <format dxfId="221">
      <pivotArea dataOnly="0" labelOnly="1" outline="0" fieldPosition="0">
        <references count="4">
          <reference field="1" count="1" selected="0">
            <x v="8"/>
          </reference>
          <reference field="3" count="1" selected="0">
            <x v="34"/>
          </reference>
          <reference field="5" count="2">
            <x v="216"/>
            <x v="472"/>
          </reference>
          <reference field="7" count="1" selected="0">
            <x v="0"/>
          </reference>
        </references>
      </pivotArea>
    </format>
    <format dxfId="220">
      <pivotArea dataOnly="0" labelOnly="1" outline="0" fieldPosition="0">
        <references count="4">
          <reference field="1" count="1" selected="0">
            <x v="8"/>
          </reference>
          <reference field="3" count="1" selected="0">
            <x v="49"/>
          </reference>
          <reference field="5" count="3">
            <x v="149"/>
            <x v="339"/>
            <x v="408"/>
          </reference>
          <reference field="7" count="1" selected="0">
            <x v="0"/>
          </reference>
        </references>
      </pivotArea>
    </format>
    <format dxfId="219">
      <pivotArea dataOnly="0" labelOnly="1" outline="0" fieldPosition="0">
        <references count="4">
          <reference field="1" count="1" selected="0">
            <x v="8"/>
          </reference>
          <reference field="3" count="1" selected="0">
            <x v="53"/>
          </reference>
          <reference field="5" count="5">
            <x v="109"/>
            <x v="230"/>
            <x v="347"/>
            <x v="377"/>
            <x v="535"/>
          </reference>
          <reference field="7" count="1" selected="0">
            <x v="0"/>
          </reference>
        </references>
      </pivotArea>
    </format>
    <format dxfId="218">
      <pivotArea dataOnly="0" labelOnly="1" outline="0" fieldPosition="0">
        <references count="4">
          <reference field="1" count="1" selected="0">
            <x v="8"/>
          </reference>
          <reference field="3" count="1" selected="0">
            <x v="58"/>
          </reference>
          <reference field="5" count="12">
            <x v="138"/>
            <x v="224"/>
            <x v="234"/>
            <x v="245"/>
            <x v="372"/>
            <x v="373"/>
            <x v="375"/>
            <x v="393"/>
            <x v="394"/>
            <x v="498"/>
            <x v="499"/>
            <x v="523"/>
          </reference>
          <reference field="7" count="1" selected="0">
            <x v="0"/>
          </reference>
        </references>
      </pivotArea>
    </format>
    <format dxfId="217">
      <pivotArea dataOnly="0" labelOnly="1" outline="0" fieldPosition="0">
        <references count="4">
          <reference field="1" count="1" selected="0">
            <x v="8"/>
          </reference>
          <reference field="3" count="1" selected="0">
            <x v="63"/>
          </reference>
          <reference field="5" count="5">
            <x v="124"/>
            <x v="311"/>
            <x v="414"/>
            <x v="415"/>
            <x v="503"/>
          </reference>
          <reference field="7" count="1" selected="0">
            <x v="0"/>
          </reference>
        </references>
      </pivotArea>
    </format>
    <format dxfId="216">
      <pivotArea dataOnly="0" labelOnly="1" outline="0" fieldPosition="0">
        <references count="4">
          <reference field="1" count="1" selected="0">
            <x v="8"/>
          </reference>
          <reference field="3" count="1" selected="0">
            <x v="68"/>
          </reference>
          <reference field="5" count="5">
            <x v="16"/>
            <x v="320"/>
            <x v="387"/>
            <x v="452"/>
            <x v="453"/>
          </reference>
          <reference field="7" count="1" selected="0">
            <x v="0"/>
          </reference>
        </references>
      </pivotArea>
    </format>
    <format dxfId="215">
      <pivotArea dataOnly="0" labelOnly="1" outline="0" fieldPosition="0">
        <references count="4">
          <reference field="1" count="1" selected="0">
            <x v="8"/>
          </reference>
          <reference field="3" count="1" selected="0">
            <x v="74"/>
          </reference>
          <reference field="5" count="5">
            <x v="39"/>
            <x v="79"/>
            <x v="291"/>
            <x v="467"/>
            <x v="468"/>
          </reference>
          <reference field="7" count="1" selected="0">
            <x v="0"/>
          </reference>
        </references>
      </pivotArea>
    </format>
    <format dxfId="214">
      <pivotArea dataOnly="0" labelOnly="1" outline="0" fieldPosition="0">
        <references count="4">
          <reference field="1" count="1" selected="0">
            <x v="9"/>
          </reference>
          <reference field="3" count="1" selected="0">
            <x v="31"/>
          </reference>
          <reference field="5" count="7">
            <x v="156"/>
            <x v="162"/>
            <x v="165"/>
            <x v="192"/>
            <x v="236"/>
            <x v="376"/>
            <x v="505"/>
          </reference>
          <reference field="7" count="1" selected="0">
            <x v="0"/>
          </reference>
        </references>
      </pivotArea>
    </format>
    <format dxfId="213">
      <pivotArea dataOnly="0" labelOnly="1" outline="0" fieldPosition="0">
        <references count="4">
          <reference field="1" count="1" selected="0">
            <x v="9"/>
          </reference>
          <reference field="3" count="1" selected="0">
            <x v="40"/>
          </reference>
          <reference field="5" count="6">
            <x v="48"/>
            <x v="182"/>
            <x v="273"/>
            <x v="279"/>
            <x v="286"/>
            <x v="426"/>
          </reference>
          <reference field="7" count="1" selected="0">
            <x v="0"/>
          </reference>
        </references>
      </pivotArea>
    </format>
    <format dxfId="212">
      <pivotArea dataOnly="0" labelOnly="1" outline="0" fieldPosition="0">
        <references count="4">
          <reference field="1" count="1" selected="0">
            <x v="9"/>
          </reference>
          <reference field="3" count="1" selected="0">
            <x v="41"/>
          </reference>
          <reference field="5" count="13">
            <x v="57"/>
            <x v="80"/>
            <x v="122"/>
            <x v="242"/>
            <x v="243"/>
            <x v="244"/>
            <x v="253"/>
            <x v="254"/>
            <x v="278"/>
            <x v="359"/>
            <x v="401"/>
            <x v="410"/>
            <x v="412"/>
          </reference>
          <reference field="7" count="1" selected="0">
            <x v="0"/>
          </reference>
        </references>
      </pivotArea>
    </format>
    <format dxfId="211">
      <pivotArea dataOnly="0" labelOnly="1" outline="0" fieldPosition="0">
        <references count="4">
          <reference field="1" count="1" selected="0">
            <x v="9"/>
          </reference>
          <reference field="3" count="1" selected="0">
            <x v="69"/>
          </reference>
          <reference field="5" count="10">
            <x v="20"/>
            <x v="36"/>
            <x v="98"/>
            <x v="107"/>
            <x v="131"/>
            <x v="206"/>
            <x v="348"/>
            <x v="404"/>
            <x v="455"/>
            <x v="456"/>
          </reference>
          <reference field="7" count="1" selected="0">
            <x v="0"/>
          </reference>
        </references>
      </pivotArea>
    </format>
    <format dxfId="210">
      <pivotArea dataOnly="0" labelOnly="1" outline="0" fieldPosition="0">
        <references count="4">
          <reference field="1" count="1" selected="0">
            <x v="10"/>
          </reference>
          <reference field="3" count="1" selected="0">
            <x v="1"/>
          </reference>
          <reference field="5" count="1">
            <x v="32"/>
          </reference>
          <reference field="7" count="1" selected="0">
            <x v="0"/>
          </reference>
        </references>
      </pivotArea>
    </format>
    <format dxfId="209">
      <pivotArea dataOnly="0" labelOnly="1" outline="0" fieldPosition="0">
        <references count="4">
          <reference field="1" count="1" selected="0">
            <x v="10"/>
          </reference>
          <reference field="3" count="1" selected="0">
            <x v="2"/>
          </reference>
          <reference field="5" count="5">
            <x v="33"/>
            <x v="167"/>
            <x v="172"/>
            <x v="337"/>
            <x v="528"/>
          </reference>
          <reference field="7" count="1" selected="0">
            <x v="0"/>
          </reference>
        </references>
      </pivotArea>
    </format>
    <format dxfId="208">
      <pivotArea dataOnly="0" labelOnly="1" outline="0" fieldPosition="0">
        <references count="4">
          <reference field="1" count="1" selected="0">
            <x v="10"/>
          </reference>
          <reference field="3" count="1" selected="0">
            <x v="11"/>
          </reference>
          <reference field="5" count="9">
            <x v="51"/>
            <x v="69"/>
            <x v="114"/>
            <x v="145"/>
            <x v="214"/>
            <x v="231"/>
            <x v="304"/>
            <x v="341"/>
            <x v="409"/>
          </reference>
          <reference field="7" count="1" selected="0">
            <x v="0"/>
          </reference>
        </references>
      </pivotArea>
    </format>
    <format dxfId="207">
      <pivotArea dataOnly="0" labelOnly="1" outline="0" fieldPosition="0">
        <references count="4">
          <reference field="1" count="1" selected="0">
            <x v="10"/>
          </reference>
          <reference field="3" count="1" selected="0">
            <x v="42"/>
          </reference>
          <reference field="5" count="6">
            <x v="190"/>
            <x v="191"/>
            <x v="213"/>
            <x v="246"/>
            <x v="282"/>
            <x v="541"/>
          </reference>
          <reference field="7" count="1" selected="0">
            <x v="0"/>
          </reference>
        </references>
      </pivotArea>
    </format>
    <format dxfId="206">
      <pivotArea dataOnly="0" labelOnly="1" outline="0" fieldPosition="0">
        <references count="4">
          <reference field="1" count="1" selected="0">
            <x v="10"/>
          </reference>
          <reference field="3" count="1" selected="0">
            <x v="44"/>
          </reference>
          <reference field="5" count="6">
            <x v="42"/>
            <x v="142"/>
            <x v="283"/>
            <x v="284"/>
            <x v="437"/>
            <x v="512"/>
          </reference>
          <reference field="7" count="1" selected="0">
            <x v="0"/>
          </reference>
        </references>
      </pivotArea>
    </format>
    <format dxfId="205">
      <pivotArea dataOnly="0" labelOnly="1" outline="0" fieldPosition="0">
        <references count="4">
          <reference field="1" count="1" selected="0">
            <x v="10"/>
          </reference>
          <reference field="3" count="1" selected="0">
            <x v="70"/>
          </reference>
          <reference field="5" count="8">
            <x v="152"/>
            <x v="266"/>
            <x v="281"/>
            <x v="417"/>
            <x v="443"/>
            <x v="457"/>
            <x v="496"/>
            <x v="530"/>
          </reference>
          <reference field="7" count="1" selected="0">
            <x v="0"/>
          </reference>
        </references>
      </pivotArea>
    </format>
    <format dxfId="204">
      <pivotArea dataOnly="0" labelOnly="1" outline="0" fieldPosition="0">
        <references count="4">
          <reference field="1" count="1" selected="0">
            <x v="11"/>
          </reference>
          <reference field="3" count="1" selected="0">
            <x v="4"/>
          </reference>
          <reference field="5" count="5">
            <x v="53"/>
            <x v="67"/>
            <x v="125"/>
            <x v="132"/>
            <x v="324"/>
          </reference>
          <reference field="7" count="1" selected="0">
            <x v="0"/>
          </reference>
        </references>
      </pivotArea>
    </format>
    <format dxfId="203">
      <pivotArea dataOnly="0" labelOnly="1" outline="0" fieldPosition="0">
        <references count="4">
          <reference field="1" count="1" selected="0">
            <x v="11"/>
          </reference>
          <reference field="3" count="1" selected="0">
            <x v="45"/>
          </reference>
          <reference field="5" count="17">
            <x v="8"/>
            <x v="170"/>
            <x v="175"/>
            <x v="184"/>
            <x v="288"/>
            <x v="289"/>
            <x v="335"/>
            <x v="361"/>
            <x v="371"/>
            <x v="396"/>
            <x v="433"/>
            <x v="435"/>
            <x v="440"/>
            <x v="444"/>
            <x v="446"/>
            <x v="507"/>
            <x v="518"/>
          </reference>
          <reference field="7" count="1" selected="0">
            <x v="0"/>
          </reference>
        </references>
      </pivotArea>
    </format>
    <format dxfId="202">
      <pivotArea dataOnly="0" labelOnly="1" outline="0" fieldPosition="0">
        <references count="4">
          <reference field="1" count="1" selected="0">
            <x v="11"/>
          </reference>
          <reference field="3" count="1" selected="0">
            <x v="80"/>
          </reference>
          <reference field="5" count="3">
            <x v="1"/>
            <x v="102"/>
            <x v="400"/>
          </reference>
          <reference field="7" count="1" selected="0">
            <x v="0"/>
          </reference>
        </references>
      </pivotArea>
    </format>
    <format dxfId="201">
      <pivotArea dataOnly="0" labelOnly="1" outline="0" fieldPosition="0">
        <references count="4">
          <reference field="1" count="1" selected="0">
            <x v="12"/>
          </reference>
          <reference field="3" count="1" selected="0">
            <x v="5"/>
          </reference>
          <reference field="5" count="2">
            <x v="31"/>
            <x v="59"/>
          </reference>
          <reference field="7" count="1" selected="0">
            <x v="0"/>
          </reference>
        </references>
      </pivotArea>
    </format>
    <format dxfId="200">
      <pivotArea dataOnly="0" labelOnly="1" outline="0" fieldPosition="0">
        <references count="4">
          <reference field="1" count="1" selected="0">
            <x v="12"/>
          </reference>
          <reference field="3" count="1" selected="0">
            <x v="15"/>
          </reference>
          <reference field="5" count="7">
            <x v="86"/>
            <x v="88"/>
            <x v="89"/>
            <x v="90"/>
            <x v="177"/>
            <x v="326"/>
            <x v="510"/>
          </reference>
          <reference field="7" count="1" selected="0">
            <x v="0"/>
          </reference>
        </references>
      </pivotArea>
    </format>
    <format dxfId="199">
      <pivotArea dataOnly="0" labelOnly="1" outline="0" fieldPosition="0">
        <references count="4">
          <reference field="1" count="1" selected="0">
            <x v="12"/>
          </reference>
          <reference field="3" count="1" selected="0">
            <x v="16"/>
          </reference>
          <reference field="5" count="2">
            <x v="260"/>
            <x v="529"/>
          </reference>
          <reference field="7" count="1" selected="0">
            <x v="0"/>
          </reference>
        </references>
      </pivotArea>
    </format>
    <format dxfId="198">
      <pivotArea dataOnly="0" labelOnly="1" outline="0" fieldPosition="0">
        <references count="4">
          <reference field="1" count="1" selected="0">
            <x v="12"/>
          </reference>
          <reference field="3" count="1" selected="0">
            <x v="51"/>
          </reference>
          <reference field="5" count="5">
            <x v="85"/>
            <x v="159"/>
            <x v="325"/>
            <x v="346"/>
            <x v="497"/>
          </reference>
          <reference field="7" count="1" selected="0">
            <x v="0"/>
          </reference>
        </references>
      </pivotArea>
    </format>
    <format dxfId="197">
      <pivotArea dataOnly="0" labelOnly="1" outline="0" fieldPosition="0">
        <references count="4">
          <reference field="1" count="1" selected="0">
            <x v="12"/>
          </reference>
          <reference field="3" count="1" selected="0">
            <x v="62"/>
          </reference>
          <reference field="5" count="6">
            <x v="130"/>
            <x v="301"/>
            <x v="327"/>
            <x v="405"/>
            <x v="427"/>
            <x v="434"/>
          </reference>
          <reference field="7" count="1" selected="0">
            <x v="0"/>
          </reference>
        </references>
      </pivotArea>
    </format>
    <format dxfId="196">
      <pivotArea dataOnly="0" labelOnly="1" outline="0" fieldPosition="0">
        <references count="4">
          <reference field="1" count="1" selected="0">
            <x v="13"/>
          </reference>
          <reference field="3" count="1" selected="0">
            <x v="56"/>
          </reference>
          <reference field="5" count="5">
            <x v="153"/>
            <x v="250"/>
            <x v="293"/>
            <x v="343"/>
            <x v="360"/>
          </reference>
          <reference field="7" count="1" selected="0">
            <x v="0"/>
          </reference>
        </references>
      </pivotArea>
    </format>
    <format dxfId="195">
      <pivotArea dataOnly="0" labelOnly="1" outline="0" fieldPosition="0">
        <references count="4">
          <reference field="1" count="1" selected="0">
            <x v="13"/>
          </reference>
          <reference field="3" count="1" selected="0">
            <x v="71"/>
          </reference>
          <reference field="5" count="4">
            <x v="58"/>
            <x v="277"/>
            <x v="391"/>
            <x v="463"/>
          </reference>
          <reference field="7" count="1" selected="0">
            <x v="0"/>
          </reference>
        </references>
      </pivotArea>
    </format>
    <format dxfId="194">
      <pivotArea dataOnly="0" labelOnly="1" outline="0" fieldPosition="0">
        <references count="4">
          <reference field="1" count="1" selected="0">
            <x v="13"/>
          </reference>
          <reference field="3" count="1" selected="0">
            <x v="77"/>
          </reference>
          <reference field="5" count="6">
            <x v="3"/>
            <x v="111"/>
            <x v="157"/>
            <x v="171"/>
            <x v="431"/>
            <x v="479"/>
          </reference>
          <reference field="7" count="1" selected="0">
            <x v="0"/>
          </reference>
        </references>
      </pivotArea>
    </format>
    <format dxfId="193">
      <pivotArea dataOnly="0" labelOnly="1" outline="0" fieldPosition="0">
        <references count="4">
          <reference field="1" count="1" selected="0">
            <x v="14"/>
          </reference>
          <reference field="3" count="1" selected="0">
            <x v="30"/>
          </reference>
          <reference field="5" count="9">
            <x v="21"/>
            <x v="103"/>
            <x v="147"/>
            <x v="269"/>
            <x v="366"/>
            <x v="470"/>
            <x v="490"/>
            <x v="491"/>
            <x v="514"/>
          </reference>
          <reference field="7" count="1" selected="0">
            <x v="0"/>
          </reference>
        </references>
      </pivotArea>
    </format>
    <format dxfId="192">
      <pivotArea dataOnly="0" labelOnly="1" outline="0" fieldPosition="0">
        <references count="4">
          <reference field="1" count="1" selected="0">
            <x v="14"/>
          </reference>
          <reference field="3" count="1" selected="0">
            <x v="59"/>
          </reference>
          <reference field="5" count="4">
            <x v="108"/>
            <x v="331"/>
            <x v="332"/>
            <x v="365"/>
          </reference>
          <reference field="7" count="1" selected="0">
            <x v="0"/>
          </reference>
        </references>
      </pivotArea>
    </format>
    <format dxfId="191">
      <pivotArea dataOnly="0" labelOnly="1" outline="0" fieldPosition="0">
        <references count="4">
          <reference field="1" count="1" selected="0">
            <x v="14"/>
          </reference>
          <reference field="3" count="1" selected="0">
            <x v="60"/>
          </reference>
          <reference field="5" count="5">
            <x v="28"/>
            <x v="116"/>
            <x v="187"/>
            <x v="188"/>
            <x v="285"/>
          </reference>
          <reference field="7" count="1" selected="0">
            <x v="0"/>
          </reference>
        </references>
      </pivotArea>
    </format>
    <format dxfId="190">
      <pivotArea dataOnly="0" labelOnly="1" outline="0" fieldPosition="0">
        <references count="4">
          <reference field="1" count="1" selected="0">
            <x v="15"/>
          </reference>
          <reference field="3" count="1" selected="0">
            <x v="12"/>
          </reference>
          <reference field="5" count="4">
            <x v="71"/>
            <x v="72"/>
            <x v="338"/>
            <x v="442"/>
          </reference>
          <reference field="7" count="1" selected="0">
            <x v="0"/>
          </reference>
        </references>
      </pivotArea>
    </format>
    <format dxfId="189">
      <pivotArea dataOnly="0" labelOnly="1" outline="0" fieldPosition="0">
        <references count="4">
          <reference field="1" count="1" selected="0">
            <x v="15"/>
          </reference>
          <reference field="3" count="1" selected="0">
            <x v="19"/>
          </reference>
          <reference field="5" count="9">
            <x v="11"/>
            <x v="70"/>
            <x v="94"/>
            <x v="96"/>
            <x v="205"/>
            <x v="308"/>
            <x v="319"/>
            <x v="388"/>
            <x v="537"/>
          </reference>
          <reference field="7" count="1" selected="0">
            <x v="0"/>
          </reference>
        </references>
      </pivotArea>
    </format>
    <format dxfId="188">
      <pivotArea dataOnly="0" labelOnly="1" outline="0" fieldPosition="0">
        <references count="4">
          <reference field="1" count="1" selected="0">
            <x v="15"/>
          </reference>
          <reference field="3" count="1" selected="0">
            <x v="46"/>
          </reference>
          <reference field="5" count="4">
            <x v="136"/>
            <x v="299"/>
            <x v="303"/>
            <x v="322"/>
          </reference>
          <reference field="7" count="1" selected="0">
            <x v="0"/>
          </reference>
        </references>
      </pivotArea>
    </format>
    <format dxfId="187">
      <pivotArea dataOnly="0" labelOnly="1" outline="0" fieldPosition="0">
        <references count="4">
          <reference field="1" count="1" selected="0">
            <x v="15"/>
          </reference>
          <reference field="3" count="1" selected="0">
            <x v="50"/>
          </reference>
          <reference field="5" count="4">
            <x v="46"/>
            <x v="161"/>
            <x v="183"/>
            <x v="344"/>
          </reference>
          <reference field="7" count="1" selected="0">
            <x v="0"/>
          </reference>
        </references>
      </pivotArea>
    </format>
    <format dxfId="186">
      <pivotArea dataOnly="0" labelOnly="1" outline="0" fieldPosition="0">
        <references count="4">
          <reference field="1" count="1" selected="0">
            <x v="15"/>
          </reference>
          <reference field="3" count="1" selected="0">
            <x v="54"/>
          </reference>
          <reference field="5" count="6">
            <x v="353"/>
            <x v="355"/>
            <x v="389"/>
            <x v="390"/>
            <x v="466"/>
            <x v="477"/>
          </reference>
          <reference field="7" count="1" selected="0">
            <x v="0"/>
          </reference>
        </references>
      </pivotArea>
    </format>
    <format dxfId="185">
      <pivotArea dataOnly="0" labelOnly="1" outline="0" fieldPosition="0">
        <references count="4">
          <reference field="1" count="1" selected="0">
            <x v="15"/>
          </reference>
          <reference field="3" count="1" selected="0">
            <x v="55"/>
          </reference>
          <reference field="5" count="1">
            <x v="354"/>
          </reference>
          <reference field="7" count="1" selected="0">
            <x v="0"/>
          </reference>
        </references>
      </pivotArea>
    </format>
    <format dxfId="184">
      <pivotArea dataOnly="0" labelOnly="1" outline="0" fieldPosition="0">
        <references count="4">
          <reference field="1" count="1" selected="0">
            <x v="15"/>
          </reference>
          <reference field="3" count="1" selected="0">
            <x v="73"/>
          </reference>
          <reference field="5" count="6">
            <x v="34"/>
            <x v="95"/>
            <x v="203"/>
            <x v="276"/>
            <x v="302"/>
            <x v="382"/>
          </reference>
          <reference field="7" count="1" selected="0">
            <x v="0"/>
          </reference>
        </references>
      </pivotArea>
    </format>
    <format dxfId="183">
      <pivotArea dataOnly="0" labelOnly="1" outline="0" fieldPosition="0">
        <references count="4">
          <reference field="1" count="1" selected="0">
            <x v="16"/>
          </reference>
          <reference field="3" count="1" selected="0">
            <x v="78"/>
          </reference>
          <reference field="5" count="15">
            <x v="97"/>
            <x v="155"/>
            <x v="164"/>
            <x v="197"/>
            <x v="209"/>
            <x v="228"/>
            <x v="280"/>
            <x v="314"/>
            <x v="352"/>
            <x v="363"/>
            <x v="402"/>
            <x v="486"/>
            <x v="487"/>
            <x v="488"/>
            <x v="524"/>
          </reference>
          <reference field="7" count="1" selected="0">
            <x v="0"/>
          </reference>
        </references>
      </pivotArea>
    </format>
    <format dxfId="182">
      <pivotArea dataOnly="0" labelOnly="1" outline="0" fieldPosition="0">
        <references count="4">
          <reference field="1" count="1" selected="0">
            <x v="17"/>
          </reference>
          <reference field="3" count="1" selected="0">
            <x v="24"/>
          </reference>
          <reference field="5" count="7">
            <x v="22"/>
            <x v="81"/>
            <x v="117"/>
            <x v="154"/>
            <x v="238"/>
            <x v="239"/>
            <x v="381"/>
          </reference>
          <reference field="7" count="1" selected="0">
            <x v="0"/>
          </reference>
        </references>
      </pivotArea>
    </format>
    <format dxfId="181">
      <pivotArea dataOnly="0" labelOnly="1" outline="0" fieldPosition="0">
        <references count="4">
          <reference field="1" count="1" selected="0">
            <x v="17"/>
          </reference>
          <reference field="3" count="1" selected="0">
            <x v="79"/>
          </reference>
          <reference field="5" count="26">
            <x v="2"/>
            <x v="9"/>
            <x v="35"/>
            <x v="47"/>
            <x v="82"/>
            <x v="133"/>
            <x v="144"/>
            <x v="160"/>
            <x v="163"/>
            <x v="196"/>
            <x v="217"/>
            <x v="223"/>
            <x v="227"/>
            <x v="235"/>
            <x v="256"/>
            <x v="267"/>
            <x v="268"/>
            <x v="290"/>
            <x v="333"/>
            <x v="340"/>
            <x v="364"/>
            <x v="370"/>
            <x v="447"/>
            <x v="492"/>
            <x v="493"/>
            <x v="536"/>
          </reference>
          <reference field="7" count="1" selected="0">
            <x v="0"/>
          </reference>
        </references>
      </pivotArea>
    </format>
    <format dxfId="180">
      <pivotArea dataOnly="0" labelOnly="1" outline="0" fieldPosition="0">
        <references count="4">
          <reference field="1" count="1" selected="0">
            <x v="18"/>
          </reference>
          <reference field="3" count="1" selected="0">
            <x v="13"/>
          </reference>
          <reference field="5" count="11">
            <x v="14"/>
            <x v="30"/>
            <x v="56"/>
            <x v="74"/>
            <x v="75"/>
            <x v="76"/>
            <x v="77"/>
            <x v="78"/>
            <x v="316"/>
            <x v="469"/>
            <x v="508"/>
          </reference>
          <reference field="7" count="1" selected="0">
            <x v="0"/>
          </reference>
        </references>
      </pivotArea>
    </format>
    <format dxfId="179">
      <pivotArea dataOnly="0" labelOnly="1" outline="0" fieldPosition="0">
        <references count="4">
          <reference field="1" count="1" selected="0">
            <x v="18"/>
          </reference>
          <reference field="3" count="1" selected="0">
            <x v="14"/>
          </reference>
          <reference field="5" count="8">
            <x v="198"/>
            <x v="200"/>
            <x v="263"/>
            <x v="264"/>
            <x v="265"/>
            <x v="321"/>
            <x v="345"/>
            <x v="358"/>
          </reference>
          <reference field="7" count="1" selected="0">
            <x v="0"/>
          </reference>
        </references>
      </pivotArea>
    </format>
    <format dxfId="178">
      <pivotArea dataOnly="0" labelOnly="1" outline="0" fieldPosition="0">
        <references count="4">
          <reference field="1" count="1" selected="0">
            <x v="18"/>
          </reference>
          <reference field="3" count="1" selected="0">
            <x v="36"/>
          </reference>
          <reference field="5" count="5">
            <x v="135"/>
            <x v="218"/>
            <x v="219"/>
            <x v="220"/>
            <x v="261"/>
          </reference>
          <reference field="7" count="1" selected="0">
            <x v="0"/>
          </reference>
        </references>
      </pivotArea>
    </format>
    <format dxfId="177">
      <pivotArea dataOnly="0" labelOnly="1" outline="0" fieldPosition="0">
        <references count="4">
          <reference field="1" count="1" selected="0">
            <x v="18"/>
          </reference>
          <reference field="3" count="1" selected="0">
            <x v="37"/>
          </reference>
          <reference field="5" count="6">
            <x v="50"/>
            <x v="143"/>
            <x v="392"/>
            <x v="398"/>
            <x v="489"/>
            <x v="502"/>
          </reference>
          <reference field="7" count="1" selected="0">
            <x v="0"/>
          </reference>
        </references>
      </pivotArea>
    </format>
    <format dxfId="176">
      <pivotArea dataOnly="0" labelOnly="1" outline="0" fieldPosition="0">
        <references count="4">
          <reference field="1" count="1" selected="0">
            <x v="18"/>
          </reference>
          <reference field="3" count="1" selected="0">
            <x v="47"/>
          </reference>
          <reference field="5" count="5">
            <x v="87"/>
            <x v="212"/>
            <x v="305"/>
            <x v="306"/>
            <x v="483"/>
          </reference>
          <reference field="7" count="1" selected="0">
            <x v="0"/>
          </reference>
        </references>
      </pivotArea>
    </format>
    <format dxfId="175">
      <pivotArea dataOnly="0" labelOnly="1" outline="0" fieldPosition="0">
        <references count="4">
          <reference field="1" count="1" selected="0">
            <x v="0"/>
          </reference>
          <reference field="3" count="1" selected="0">
            <x v="20"/>
          </reference>
          <reference field="5" count="6">
            <x v="6"/>
            <x v="38"/>
            <x v="45"/>
            <x v="101"/>
            <x v="481"/>
            <x v="515"/>
          </reference>
          <reference field="7" count="1" selected="0">
            <x v="1"/>
          </reference>
        </references>
      </pivotArea>
    </format>
    <format dxfId="174">
      <pivotArea dataOnly="0" labelOnly="1" outline="0" fieldPosition="0">
        <references count="4">
          <reference field="1" count="1" selected="0">
            <x v="0"/>
          </reference>
          <reference field="3" count="1" selected="0">
            <x v="26"/>
          </reference>
          <reference field="5" count="8">
            <x v="126"/>
            <x v="362"/>
            <x v="374"/>
            <x v="406"/>
            <x v="438"/>
            <x v="451"/>
            <x v="482"/>
            <x v="504"/>
          </reference>
          <reference field="7" count="1" selected="0">
            <x v="1"/>
          </reference>
        </references>
      </pivotArea>
    </format>
    <format dxfId="173">
      <pivotArea dataOnly="0" labelOnly="1" outline="0" fieldPosition="0">
        <references count="4">
          <reference field="1" count="1" selected="0">
            <x v="0"/>
          </reference>
          <reference field="3" count="1" selected="0">
            <x v="81"/>
          </reference>
          <reference field="5" count="8">
            <x v="65"/>
            <x v="294"/>
            <x v="295"/>
            <x v="342"/>
            <x v="484"/>
            <x v="506"/>
            <x v="538"/>
            <x v="539"/>
          </reference>
          <reference field="7" count="1" selected="0">
            <x v="1"/>
          </reference>
        </references>
      </pivotArea>
    </format>
    <format dxfId="172">
      <pivotArea dataOnly="0" labelOnly="1" outline="0" fieldPosition="0">
        <references count="4">
          <reference field="1" count="1" selected="0">
            <x v="1"/>
          </reference>
          <reference field="3" count="1" selected="0">
            <x v="0"/>
          </reference>
          <reference field="5" count="5">
            <x v="24"/>
            <x v="60"/>
            <x v="110"/>
            <x v="185"/>
            <x v="307"/>
          </reference>
          <reference field="7" count="1" selected="0">
            <x v="1"/>
          </reference>
        </references>
      </pivotArea>
    </format>
    <format dxfId="171">
      <pivotArea dataOnly="0" labelOnly="1" outline="0" fieldPosition="0">
        <references count="4">
          <reference field="1" count="1" selected="0">
            <x v="1"/>
          </reference>
          <reference field="3" count="1" selected="0">
            <x v="25"/>
          </reference>
          <reference field="5" count="8">
            <x v="17"/>
            <x v="119"/>
            <x v="120"/>
            <x v="199"/>
            <x v="255"/>
            <x v="459"/>
            <x v="460"/>
            <x v="513"/>
          </reference>
          <reference field="7" count="1" selected="0">
            <x v="1"/>
          </reference>
        </references>
      </pivotArea>
    </format>
    <format dxfId="170">
      <pivotArea dataOnly="0" labelOnly="1" outline="0" fieldPosition="0">
        <references count="4">
          <reference field="1" count="1" selected="0">
            <x v="1"/>
          </reference>
          <reference field="3" count="1" selected="0">
            <x v="57"/>
          </reference>
          <reference field="5" count="6">
            <x v="49"/>
            <x v="63"/>
            <x v="166"/>
            <x v="367"/>
            <x v="368"/>
            <x v="369"/>
          </reference>
          <reference field="7" count="1" selected="0">
            <x v="1"/>
          </reference>
        </references>
      </pivotArea>
    </format>
    <format dxfId="169">
      <pivotArea dataOnly="0" labelOnly="1" outline="0" fieldPosition="0">
        <references count="4">
          <reference field="1" count="1" selected="0">
            <x v="1"/>
          </reference>
          <reference field="3" count="1" selected="0">
            <x v="66"/>
          </reference>
          <reference field="5" count="6">
            <x v="55"/>
            <x v="61"/>
            <x v="158"/>
            <x v="432"/>
            <x v="471"/>
            <x v="545"/>
          </reference>
          <reference field="7" count="1" selected="0">
            <x v="1"/>
          </reference>
        </references>
      </pivotArea>
    </format>
    <format dxfId="168">
      <pivotArea dataOnly="0" labelOnly="1" outline="0" fieldPosition="0">
        <references count="4">
          <reference field="1" count="1" selected="0">
            <x v="2"/>
          </reference>
          <reference field="3" count="1" selected="0">
            <x v="21"/>
          </reference>
          <reference field="5" count="5">
            <x v="99"/>
            <x v="100"/>
            <x v="104"/>
            <x v="105"/>
            <x v="106"/>
          </reference>
          <reference field="7" count="1" selected="0">
            <x v="1"/>
          </reference>
        </references>
      </pivotArea>
    </format>
    <format dxfId="167">
      <pivotArea dataOnly="0" labelOnly="1" outline="0" fieldPosition="0">
        <references count="4">
          <reference field="1" count="1" selected="0">
            <x v="2"/>
          </reference>
          <reference field="3" count="1" selected="0">
            <x v="38"/>
          </reference>
          <reference field="5" count="8">
            <x v="10"/>
            <x v="140"/>
            <x v="186"/>
            <x v="215"/>
            <x v="232"/>
            <x v="233"/>
            <x v="531"/>
            <x v="543"/>
          </reference>
          <reference field="7" count="1" selected="0">
            <x v="1"/>
          </reference>
        </references>
      </pivotArea>
    </format>
    <format dxfId="166">
      <pivotArea dataOnly="0" labelOnly="1" outline="0" fieldPosition="0">
        <references count="4">
          <reference field="1" count="1" selected="0">
            <x v="2"/>
          </reference>
          <reference field="3" count="1" selected="0">
            <x v="48"/>
          </reference>
          <reference field="5" count="7">
            <x v="174"/>
            <x v="287"/>
            <x v="297"/>
            <x v="330"/>
            <x v="416"/>
            <x v="501"/>
            <x v="527"/>
          </reference>
          <reference field="7" count="1" selected="0">
            <x v="1"/>
          </reference>
        </references>
      </pivotArea>
    </format>
    <format dxfId="165">
      <pivotArea dataOnly="0" labelOnly="1" outline="0" fieldPosition="0">
        <references count="4">
          <reference field="1" count="1" selected="0">
            <x v="2"/>
          </reference>
          <reference field="3" count="1" selected="0">
            <x v="52"/>
          </reference>
          <reference field="5" count="5">
            <x v="139"/>
            <x v="323"/>
            <x v="413"/>
            <x v="430"/>
            <x v="475"/>
          </reference>
          <reference field="7" count="1" selected="0">
            <x v="1"/>
          </reference>
        </references>
      </pivotArea>
    </format>
    <format dxfId="164">
      <pivotArea dataOnly="0" labelOnly="1" outline="0" fieldPosition="0">
        <references count="4">
          <reference field="1" count="1" selected="0">
            <x v="2"/>
          </reference>
          <reference field="3" count="1" selected="0">
            <x v="65"/>
          </reference>
          <reference field="5" count="5">
            <x v="7"/>
            <x v="92"/>
            <x v="379"/>
            <x v="386"/>
            <x v="423"/>
          </reference>
          <reference field="7" count="1" selected="0">
            <x v="1"/>
          </reference>
        </references>
      </pivotArea>
    </format>
    <format dxfId="163">
      <pivotArea dataOnly="0" labelOnly="1" outline="0" fieldPosition="0">
        <references count="4">
          <reference field="1" count="1" selected="0">
            <x v="2"/>
          </reference>
          <reference field="3" count="1" selected="0">
            <x v="72"/>
          </reference>
          <reference field="5" count="4">
            <x v="270"/>
            <x v="429"/>
            <x v="464"/>
            <x v="465"/>
          </reference>
          <reference field="7" count="1" selected="0">
            <x v="1"/>
          </reference>
        </references>
      </pivotArea>
    </format>
    <format dxfId="162">
      <pivotArea dataOnly="0" labelOnly="1" outline="0" fieldPosition="0">
        <references count="4">
          <reference field="1" count="1" selected="0">
            <x v="3"/>
          </reference>
          <reference field="3" count="1" selected="0">
            <x v="22"/>
          </reference>
          <reference field="5" count="5">
            <x v="247"/>
            <x v="313"/>
            <x v="411"/>
            <x v="436"/>
            <x v="520"/>
          </reference>
          <reference field="7" count="1" selected="0">
            <x v="1"/>
          </reference>
        </references>
      </pivotArea>
    </format>
    <format dxfId="161">
      <pivotArea dataOnly="0" labelOnly="1" outline="0" fieldPosition="0">
        <references count="4">
          <reference field="1" count="1" selected="0">
            <x v="3"/>
          </reference>
          <reference field="3" count="1" selected="0">
            <x v="43"/>
          </reference>
          <reference field="5" count="6">
            <x v="37"/>
            <x v="68"/>
            <x v="115"/>
            <x v="189"/>
            <x v="258"/>
            <x v="395"/>
          </reference>
          <reference field="7" count="1" selected="0">
            <x v="1"/>
          </reference>
        </references>
      </pivotArea>
    </format>
    <format dxfId="160">
      <pivotArea dataOnly="0" labelOnly="1" outline="0" fieldPosition="0">
        <references count="4">
          <reference field="1" count="1" selected="0">
            <x v="3"/>
          </reference>
          <reference field="3" count="1" selected="0">
            <x v="67"/>
          </reference>
          <reference field="5" count="6">
            <x v="118"/>
            <x v="141"/>
            <x v="237"/>
            <x v="439"/>
            <x v="458"/>
            <x v="474"/>
          </reference>
          <reference field="7" count="1" selected="0">
            <x v="1"/>
          </reference>
        </references>
      </pivotArea>
    </format>
    <format dxfId="159">
      <pivotArea dataOnly="0" labelOnly="1" outline="0" fieldPosition="0">
        <references count="4">
          <reference field="1" count="1" selected="0">
            <x v="3"/>
          </reference>
          <reference field="3" count="1" selected="0">
            <x v="76"/>
          </reference>
          <reference field="5" count="7">
            <x v="180"/>
            <x v="181"/>
            <x v="259"/>
            <x v="318"/>
            <x v="329"/>
            <x v="478"/>
            <x v="500"/>
          </reference>
          <reference field="7" count="1" selected="0">
            <x v="1"/>
          </reference>
        </references>
      </pivotArea>
    </format>
    <format dxfId="158">
      <pivotArea dataOnly="0" labelOnly="1" outline="0" fieldPosition="0">
        <references count="4">
          <reference field="1" count="1" selected="0">
            <x v="4"/>
          </reference>
          <reference field="3" count="1" selected="0">
            <x v="6"/>
          </reference>
          <reference field="5" count="8">
            <x v="64"/>
            <x v="193"/>
            <x v="229"/>
            <x v="251"/>
            <x v="349"/>
            <x v="445"/>
            <x v="454"/>
            <x v="516"/>
          </reference>
          <reference field="7" count="1" selected="0">
            <x v="1"/>
          </reference>
        </references>
      </pivotArea>
    </format>
    <format dxfId="157">
      <pivotArea dataOnly="0" labelOnly="1" outline="0" fieldPosition="0">
        <references count="4">
          <reference field="1" count="1" selected="0">
            <x v="4"/>
          </reference>
          <reference field="3" count="1" selected="0">
            <x v="7"/>
          </reference>
          <reference field="5" count="6">
            <x v="25"/>
            <x v="73"/>
            <x v="169"/>
            <x v="222"/>
            <x v="328"/>
            <x v="357"/>
          </reference>
          <reference field="7" count="1" selected="0">
            <x v="1"/>
          </reference>
        </references>
      </pivotArea>
    </format>
    <format dxfId="156">
      <pivotArea dataOnly="0" labelOnly="1" outline="0" fieldPosition="0">
        <references count="4">
          <reference field="1" count="1" selected="0">
            <x v="4"/>
          </reference>
          <reference field="3" count="1" selected="0">
            <x v="8"/>
          </reference>
          <reference field="5" count="13">
            <x v="4"/>
            <x v="5"/>
            <x v="13"/>
            <x v="123"/>
            <x v="211"/>
            <x v="221"/>
            <x v="225"/>
            <x v="257"/>
            <x v="350"/>
            <x v="351"/>
            <x v="525"/>
            <x v="526"/>
            <x v="532"/>
          </reference>
          <reference field="7" count="1" selected="0">
            <x v="1"/>
          </reference>
        </references>
      </pivotArea>
    </format>
    <format dxfId="155">
      <pivotArea dataOnly="0" labelOnly="1" outline="0" fieldPosition="0">
        <references count="4">
          <reference field="1" count="1" selected="0">
            <x v="4"/>
          </reference>
          <reference field="3" count="1" selected="0">
            <x v="9"/>
          </reference>
          <reference field="5" count="6">
            <x v="15"/>
            <x v="19"/>
            <x v="29"/>
            <x v="378"/>
            <x v="403"/>
            <x v="485"/>
          </reference>
          <reference field="7" count="1" selected="0">
            <x v="1"/>
          </reference>
        </references>
      </pivotArea>
    </format>
    <format dxfId="154">
      <pivotArea dataOnly="0" labelOnly="1" outline="0" fieldPosition="0">
        <references count="4">
          <reference field="1" count="1" selected="0">
            <x v="5"/>
          </reference>
          <reference field="3" count="1" selected="0">
            <x v="17"/>
          </reference>
          <reference field="5" count="6">
            <x v="62"/>
            <x v="128"/>
            <x v="195"/>
            <x v="407"/>
            <x v="494"/>
            <x v="544"/>
          </reference>
          <reference field="7" count="1" selected="0">
            <x v="1"/>
          </reference>
        </references>
      </pivotArea>
    </format>
    <format dxfId="153">
      <pivotArea dataOnly="0" labelOnly="1" outline="0" fieldPosition="0">
        <references count="4">
          <reference field="1" count="1" selected="0">
            <x v="5"/>
          </reference>
          <reference field="3" count="1" selected="0">
            <x v="18"/>
          </reference>
          <reference field="5" count="14">
            <x v="40"/>
            <x v="91"/>
            <x v="168"/>
            <x v="173"/>
            <x v="208"/>
            <x v="252"/>
            <x v="275"/>
            <x v="296"/>
            <x v="298"/>
            <x v="336"/>
            <x v="519"/>
            <x v="521"/>
            <x v="522"/>
            <x v="534"/>
          </reference>
          <reference field="7" count="1" selected="0">
            <x v="1"/>
          </reference>
        </references>
      </pivotArea>
    </format>
    <format dxfId="152">
      <pivotArea dataOnly="0" labelOnly="1" outline="0" fieldPosition="0">
        <references count="4">
          <reference field="1" count="1" selected="0">
            <x v="5"/>
          </reference>
          <reference field="3" count="1" selected="0">
            <x v="39"/>
          </reference>
          <reference field="5" count="6">
            <x v="23"/>
            <x v="241"/>
            <x v="248"/>
            <x v="495"/>
            <x v="533"/>
            <x v="540"/>
          </reference>
          <reference field="7" count="1" selected="0">
            <x v="1"/>
          </reference>
        </references>
      </pivotArea>
    </format>
    <format dxfId="151">
      <pivotArea dataOnly="0" labelOnly="1" outline="0" fieldPosition="0">
        <references count="4">
          <reference field="1" count="1" selected="0">
            <x v="5"/>
          </reference>
          <reference field="3" count="1" selected="0">
            <x v="61"/>
          </reference>
          <reference field="5" count="2">
            <x v="151"/>
            <x v="399"/>
          </reference>
          <reference field="7" count="1" selected="0">
            <x v="1"/>
          </reference>
        </references>
      </pivotArea>
    </format>
    <format dxfId="150">
      <pivotArea dataOnly="0" labelOnly="1" outline="0" fieldPosition="0">
        <references count="4">
          <reference field="1" count="1" selected="0">
            <x v="5"/>
          </reference>
          <reference field="3" count="1" selected="0">
            <x v="75"/>
          </reference>
          <reference field="5" count="5">
            <x v="18"/>
            <x v="226"/>
            <x v="271"/>
            <x v="292"/>
            <x v="300"/>
          </reference>
          <reference field="7" count="1" selected="0">
            <x v="1"/>
          </reference>
        </references>
      </pivotArea>
    </format>
    <format dxfId="149">
      <pivotArea dataOnly="0" labelOnly="1" outline="0" fieldPosition="0">
        <references count="4">
          <reference field="1" count="1" selected="0">
            <x v="6"/>
          </reference>
          <reference field="3" count="1" selected="0">
            <x v="3"/>
          </reference>
          <reference field="5" count="2">
            <x v="27"/>
            <x v="44"/>
          </reference>
          <reference field="7" count="1" selected="0">
            <x v="1"/>
          </reference>
        </references>
      </pivotArea>
    </format>
    <format dxfId="148">
      <pivotArea dataOnly="0" labelOnly="1" outline="0" fieldPosition="0">
        <references count="4">
          <reference field="1" count="1" selected="0">
            <x v="6"/>
          </reference>
          <reference field="3" count="1" selected="0">
            <x v="23"/>
          </reference>
          <reference field="5" count="3">
            <x v="112"/>
            <x v="113"/>
            <x v="178"/>
          </reference>
          <reference field="7" count="1" selected="0">
            <x v="1"/>
          </reference>
        </references>
      </pivotArea>
    </format>
    <format dxfId="147">
      <pivotArea dataOnly="0" labelOnly="1" outline="0" fieldPosition="0">
        <references count="4">
          <reference field="1" count="1" selected="0">
            <x v="6"/>
          </reference>
          <reference field="3" count="1" selected="0">
            <x v="32"/>
          </reference>
          <reference field="5" count="10">
            <x v="0"/>
            <x v="54"/>
            <x v="93"/>
            <x v="129"/>
            <x v="201"/>
            <x v="202"/>
            <x v="262"/>
            <x v="448"/>
            <x v="476"/>
            <x v="517"/>
          </reference>
          <reference field="7" count="1" selected="0">
            <x v="1"/>
          </reference>
        </references>
      </pivotArea>
    </format>
    <format dxfId="146">
      <pivotArea dataOnly="0" labelOnly="1" outline="0" fieldPosition="0">
        <references count="4">
          <reference field="1" count="1" selected="0">
            <x v="6"/>
          </reference>
          <reference field="3" count="1" selected="0">
            <x v="64"/>
          </reference>
          <reference field="5" count="19">
            <x v="41"/>
            <x v="52"/>
            <x v="179"/>
            <x v="194"/>
            <x v="204"/>
            <x v="210"/>
            <x v="274"/>
            <x v="334"/>
            <x v="356"/>
            <x v="384"/>
            <x v="385"/>
            <x v="418"/>
            <x v="419"/>
            <x v="420"/>
            <x v="421"/>
            <x v="422"/>
            <x v="441"/>
            <x v="480"/>
            <x v="542"/>
          </reference>
          <reference field="7" count="1" selected="0">
            <x v="1"/>
          </reference>
        </references>
      </pivotArea>
    </format>
    <format dxfId="145">
      <pivotArea dataOnly="0" labelOnly="1" outline="0" fieldPosition="0">
        <references count="4">
          <reference field="1" count="1" selected="0">
            <x v="7"/>
          </reference>
          <reference field="3" count="1" selected="0">
            <x v="28"/>
          </reference>
          <reference field="5" count="5">
            <x v="146"/>
            <x v="249"/>
            <x v="317"/>
            <x v="397"/>
            <x v="509"/>
          </reference>
          <reference field="7" count="1" selected="0">
            <x v="1"/>
          </reference>
        </references>
      </pivotArea>
    </format>
    <format dxfId="144">
      <pivotArea dataOnly="0" labelOnly="1" outline="0" fieldPosition="0">
        <references count="4">
          <reference field="1" count="1" selected="0">
            <x v="7"/>
          </reference>
          <reference field="3" count="1" selected="0">
            <x v="29"/>
          </reference>
          <reference field="5" count="8">
            <x v="26"/>
            <x v="121"/>
            <x v="207"/>
            <x v="240"/>
            <x v="315"/>
            <x v="424"/>
            <x v="425"/>
            <x v="473"/>
          </reference>
          <reference field="7" count="1" selected="0">
            <x v="1"/>
          </reference>
        </references>
      </pivotArea>
    </format>
    <format dxfId="143">
      <pivotArea dataOnly="0" labelOnly="1" outline="0" fieldPosition="0">
        <references count="4">
          <reference field="1" count="1" selected="0">
            <x v="7"/>
          </reference>
          <reference field="3" count="1" selected="0">
            <x v="35"/>
          </reference>
          <reference field="5" count="6">
            <x v="127"/>
            <x v="449"/>
            <x v="450"/>
            <x v="461"/>
            <x v="462"/>
            <x v="511"/>
          </reference>
          <reference field="7" count="1" selected="0">
            <x v="1"/>
          </reference>
        </references>
      </pivotArea>
    </format>
    <format dxfId="142">
      <pivotArea dataOnly="0" labelOnly="1" outline="0" fieldPosition="0">
        <references count="4">
          <reference field="1" count="1" selected="0">
            <x v="8"/>
          </reference>
          <reference field="3" count="1" selected="0">
            <x v="10"/>
          </reference>
          <reference field="5" count="6">
            <x v="66"/>
            <x v="83"/>
            <x v="84"/>
            <x v="309"/>
            <x v="310"/>
            <x v="312"/>
          </reference>
          <reference field="7" count="1" selected="0">
            <x v="1"/>
          </reference>
        </references>
      </pivotArea>
    </format>
    <format dxfId="141">
      <pivotArea dataOnly="0" labelOnly="1" outline="0" fieldPosition="0">
        <references count="4">
          <reference field="1" count="1" selected="0">
            <x v="8"/>
          </reference>
          <reference field="3" count="1" selected="0">
            <x v="27"/>
          </reference>
          <reference field="5" count="5">
            <x v="134"/>
            <x v="148"/>
            <x v="150"/>
            <x v="176"/>
            <x v="380"/>
          </reference>
          <reference field="7" count="1" selected="0">
            <x v="1"/>
          </reference>
        </references>
      </pivotArea>
    </format>
    <format dxfId="140">
      <pivotArea dataOnly="0" labelOnly="1" outline="0" fieldPosition="0">
        <references count="4">
          <reference field="1" count="1" selected="0">
            <x v="8"/>
          </reference>
          <reference field="3" count="1" selected="0">
            <x v="33"/>
          </reference>
          <reference field="5" count="6">
            <x v="12"/>
            <x v="43"/>
            <x v="137"/>
            <x v="272"/>
            <x v="383"/>
            <x v="428"/>
          </reference>
          <reference field="7" count="1" selected="0">
            <x v="1"/>
          </reference>
        </references>
      </pivotArea>
    </format>
    <format dxfId="139">
      <pivotArea dataOnly="0" labelOnly="1" outline="0" fieldPosition="0">
        <references count="4">
          <reference field="1" count="1" selected="0">
            <x v="8"/>
          </reference>
          <reference field="3" count="1" selected="0">
            <x v="34"/>
          </reference>
          <reference field="5" count="2">
            <x v="216"/>
            <x v="472"/>
          </reference>
          <reference field="7" count="1" selected="0">
            <x v="1"/>
          </reference>
        </references>
      </pivotArea>
    </format>
    <format dxfId="138">
      <pivotArea dataOnly="0" labelOnly="1" outline="0" fieldPosition="0">
        <references count="4">
          <reference field="1" count="1" selected="0">
            <x v="8"/>
          </reference>
          <reference field="3" count="1" selected="0">
            <x v="49"/>
          </reference>
          <reference field="5" count="3">
            <x v="149"/>
            <x v="339"/>
            <x v="408"/>
          </reference>
          <reference field="7" count="1" selected="0">
            <x v="1"/>
          </reference>
        </references>
      </pivotArea>
    </format>
    <format dxfId="137">
      <pivotArea dataOnly="0" labelOnly="1" outline="0" fieldPosition="0">
        <references count="4">
          <reference field="1" count="1" selected="0">
            <x v="8"/>
          </reference>
          <reference field="3" count="1" selected="0">
            <x v="53"/>
          </reference>
          <reference field="5" count="5">
            <x v="109"/>
            <x v="230"/>
            <x v="347"/>
            <x v="377"/>
            <x v="535"/>
          </reference>
          <reference field="7" count="1" selected="0">
            <x v="1"/>
          </reference>
        </references>
      </pivotArea>
    </format>
    <format dxfId="136">
      <pivotArea dataOnly="0" labelOnly="1" outline="0" fieldPosition="0">
        <references count="4">
          <reference field="1" count="1" selected="0">
            <x v="8"/>
          </reference>
          <reference field="3" count="1" selected="0">
            <x v="58"/>
          </reference>
          <reference field="5" count="12">
            <x v="138"/>
            <x v="224"/>
            <x v="234"/>
            <x v="245"/>
            <x v="372"/>
            <x v="373"/>
            <x v="375"/>
            <x v="393"/>
            <x v="394"/>
            <x v="498"/>
            <x v="499"/>
            <x v="523"/>
          </reference>
          <reference field="7" count="1" selected="0">
            <x v="1"/>
          </reference>
        </references>
      </pivotArea>
    </format>
    <format dxfId="135">
      <pivotArea dataOnly="0" labelOnly="1" outline="0" fieldPosition="0">
        <references count="4">
          <reference field="1" count="1" selected="0">
            <x v="8"/>
          </reference>
          <reference field="3" count="1" selected="0">
            <x v="63"/>
          </reference>
          <reference field="5" count="5">
            <x v="124"/>
            <x v="311"/>
            <x v="414"/>
            <x v="415"/>
            <x v="503"/>
          </reference>
          <reference field="7" count="1" selected="0">
            <x v="1"/>
          </reference>
        </references>
      </pivotArea>
    </format>
    <format dxfId="134">
      <pivotArea dataOnly="0" labelOnly="1" outline="0" fieldPosition="0">
        <references count="4">
          <reference field="1" count="1" selected="0">
            <x v="8"/>
          </reference>
          <reference field="3" count="1" selected="0">
            <x v="68"/>
          </reference>
          <reference field="5" count="5">
            <x v="16"/>
            <x v="320"/>
            <x v="387"/>
            <x v="452"/>
            <x v="453"/>
          </reference>
          <reference field="7" count="1" selected="0">
            <x v="1"/>
          </reference>
        </references>
      </pivotArea>
    </format>
    <format dxfId="133">
      <pivotArea dataOnly="0" labelOnly="1" outline="0" fieldPosition="0">
        <references count="4">
          <reference field="1" count="1" selected="0">
            <x v="8"/>
          </reference>
          <reference field="3" count="1" selected="0">
            <x v="74"/>
          </reference>
          <reference field="5" count="5">
            <x v="39"/>
            <x v="79"/>
            <x v="291"/>
            <x v="467"/>
            <x v="468"/>
          </reference>
          <reference field="7" count="1" selected="0">
            <x v="1"/>
          </reference>
        </references>
      </pivotArea>
    </format>
    <format dxfId="132">
      <pivotArea dataOnly="0" labelOnly="1" outline="0" fieldPosition="0">
        <references count="4">
          <reference field="1" count="1" selected="0">
            <x v="9"/>
          </reference>
          <reference field="3" count="1" selected="0">
            <x v="31"/>
          </reference>
          <reference field="5" count="7">
            <x v="156"/>
            <x v="162"/>
            <x v="165"/>
            <x v="192"/>
            <x v="236"/>
            <x v="376"/>
            <x v="505"/>
          </reference>
          <reference field="7" count="1" selected="0">
            <x v="1"/>
          </reference>
        </references>
      </pivotArea>
    </format>
    <format dxfId="131">
      <pivotArea dataOnly="0" labelOnly="1" outline="0" fieldPosition="0">
        <references count="4">
          <reference field="1" count="1" selected="0">
            <x v="9"/>
          </reference>
          <reference field="3" count="1" selected="0">
            <x v="40"/>
          </reference>
          <reference field="5" count="6">
            <x v="48"/>
            <x v="182"/>
            <x v="273"/>
            <x v="279"/>
            <x v="286"/>
            <x v="426"/>
          </reference>
          <reference field="7" count="1" selected="0">
            <x v="1"/>
          </reference>
        </references>
      </pivotArea>
    </format>
    <format dxfId="130">
      <pivotArea dataOnly="0" labelOnly="1" outline="0" fieldPosition="0">
        <references count="4">
          <reference field="1" count="1" selected="0">
            <x v="9"/>
          </reference>
          <reference field="3" count="1" selected="0">
            <x v="41"/>
          </reference>
          <reference field="5" count="13">
            <x v="57"/>
            <x v="80"/>
            <x v="122"/>
            <x v="242"/>
            <x v="243"/>
            <x v="244"/>
            <x v="253"/>
            <x v="254"/>
            <x v="278"/>
            <x v="359"/>
            <x v="401"/>
            <x v="410"/>
            <x v="412"/>
          </reference>
          <reference field="7" count="1" selected="0">
            <x v="1"/>
          </reference>
        </references>
      </pivotArea>
    </format>
    <format dxfId="129">
      <pivotArea dataOnly="0" labelOnly="1" outline="0" fieldPosition="0">
        <references count="4">
          <reference field="1" count="1" selected="0">
            <x v="9"/>
          </reference>
          <reference field="3" count="1" selected="0">
            <x v="69"/>
          </reference>
          <reference field="5" count="10">
            <x v="20"/>
            <x v="36"/>
            <x v="98"/>
            <x v="107"/>
            <x v="131"/>
            <x v="206"/>
            <x v="348"/>
            <x v="404"/>
            <x v="455"/>
            <x v="456"/>
          </reference>
          <reference field="7" count="1" selected="0">
            <x v="1"/>
          </reference>
        </references>
      </pivotArea>
    </format>
    <format dxfId="128">
      <pivotArea dataOnly="0" labelOnly="1" outline="0" fieldPosition="0">
        <references count="4">
          <reference field="1" count="1" selected="0">
            <x v="10"/>
          </reference>
          <reference field="3" count="1" selected="0">
            <x v="1"/>
          </reference>
          <reference field="5" count="1">
            <x v="32"/>
          </reference>
          <reference field="7" count="1" selected="0">
            <x v="1"/>
          </reference>
        </references>
      </pivotArea>
    </format>
    <format dxfId="127">
      <pivotArea dataOnly="0" labelOnly="1" outline="0" fieldPosition="0">
        <references count="4">
          <reference field="1" count="1" selected="0">
            <x v="10"/>
          </reference>
          <reference field="3" count="1" selected="0">
            <x v="2"/>
          </reference>
          <reference field="5" count="5">
            <x v="33"/>
            <x v="167"/>
            <x v="172"/>
            <x v="337"/>
            <x v="528"/>
          </reference>
          <reference field="7" count="1" selected="0">
            <x v="1"/>
          </reference>
        </references>
      </pivotArea>
    </format>
    <format dxfId="126">
      <pivotArea dataOnly="0" labelOnly="1" outline="0" fieldPosition="0">
        <references count="4">
          <reference field="1" count="1" selected="0">
            <x v="10"/>
          </reference>
          <reference field="3" count="1" selected="0">
            <x v="11"/>
          </reference>
          <reference field="5" count="9">
            <x v="51"/>
            <x v="69"/>
            <x v="114"/>
            <x v="145"/>
            <x v="214"/>
            <x v="231"/>
            <x v="304"/>
            <x v="341"/>
            <x v="409"/>
          </reference>
          <reference field="7" count="1" selected="0">
            <x v="1"/>
          </reference>
        </references>
      </pivotArea>
    </format>
    <format dxfId="125">
      <pivotArea dataOnly="0" labelOnly="1" outline="0" fieldPosition="0">
        <references count="4">
          <reference field="1" count="1" selected="0">
            <x v="10"/>
          </reference>
          <reference field="3" count="1" selected="0">
            <x v="42"/>
          </reference>
          <reference field="5" count="6">
            <x v="190"/>
            <x v="191"/>
            <x v="213"/>
            <x v="246"/>
            <x v="282"/>
            <x v="541"/>
          </reference>
          <reference field="7" count="1" selected="0">
            <x v="1"/>
          </reference>
        </references>
      </pivotArea>
    </format>
    <format dxfId="124">
      <pivotArea dataOnly="0" labelOnly="1" outline="0" fieldPosition="0">
        <references count="4">
          <reference field="1" count="1" selected="0">
            <x v="10"/>
          </reference>
          <reference field="3" count="1" selected="0">
            <x v="44"/>
          </reference>
          <reference field="5" count="6">
            <x v="42"/>
            <x v="142"/>
            <x v="283"/>
            <x v="284"/>
            <x v="437"/>
            <x v="512"/>
          </reference>
          <reference field="7" count="1" selected="0">
            <x v="1"/>
          </reference>
        </references>
      </pivotArea>
    </format>
    <format dxfId="123">
      <pivotArea dataOnly="0" labelOnly="1" outline="0" fieldPosition="0">
        <references count="4">
          <reference field="1" count="1" selected="0">
            <x v="10"/>
          </reference>
          <reference field="3" count="1" selected="0">
            <x v="70"/>
          </reference>
          <reference field="5" count="8">
            <x v="152"/>
            <x v="266"/>
            <x v="281"/>
            <x v="417"/>
            <x v="443"/>
            <x v="457"/>
            <x v="496"/>
            <x v="530"/>
          </reference>
          <reference field="7" count="1" selected="0">
            <x v="1"/>
          </reference>
        </references>
      </pivotArea>
    </format>
    <format dxfId="122">
      <pivotArea dataOnly="0" labelOnly="1" outline="0" fieldPosition="0">
        <references count="4">
          <reference field="1" count="1" selected="0">
            <x v="11"/>
          </reference>
          <reference field="3" count="1" selected="0">
            <x v="4"/>
          </reference>
          <reference field="5" count="5">
            <x v="53"/>
            <x v="67"/>
            <x v="125"/>
            <x v="132"/>
            <x v="324"/>
          </reference>
          <reference field="7" count="1" selected="0">
            <x v="1"/>
          </reference>
        </references>
      </pivotArea>
    </format>
    <format dxfId="121">
      <pivotArea dataOnly="0" labelOnly="1" outline="0" fieldPosition="0">
        <references count="4">
          <reference field="1" count="1" selected="0">
            <x v="11"/>
          </reference>
          <reference field="3" count="1" selected="0">
            <x v="45"/>
          </reference>
          <reference field="5" count="17">
            <x v="8"/>
            <x v="170"/>
            <x v="175"/>
            <x v="184"/>
            <x v="288"/>
            <x v="289"/>
            <x v="335"/>
            <x v="361"/>
            <x v="371"/>
            <x v="396"/>
            <x v="433"/>
            <x v="435"/>
            <x v="440"/>
            <x v="444"/>
            <x v="446"/>
            <x v="507"/>
            <x v="518"/>
          </reference>
          <reference field="7" count="1" selected="0">
            <x v="1"/>
          </reference>
        </references>
      </pivotArea>
    </format>
    <format dxfId="120">
      <pivotArea dataOnly="0" labelOnly="1" outline="0" fieldPosition="0">
        <references count="4">
          <reference field="1" count="1" selected="0">
            <x v="11"/>
          </reference>
          <reference field="3" count="1" selected="0">
            <x v="80"/>
          </reference>
          <reference field="5" count="3">
            <x v="1"/>
            <x v="102"/>
            <x v="400"/>
          </reference>
          <reference field="7" count="1" selected="0">
            <x v="1"/>
          </reference>
        </references>
      </pivotArea>
    </format>
    <format dxfId="119">
      <pivotArea dataOnly="0" labelOnly="1" outline="0" fieldPosition="0">
        <references count="4">
          <reference field="1" count="1" selected="0">
            <x v="12"/>
          </reference>
          <reference field="3" count="1" selected="0">
            <x v="5"/>
          </reference>
          <reference field="5" count="2">
            <x v="31"/>
            <x v="59"/>
          </reference>
          <reference field="7" count="1" selected="0">
            <x v="1"/>
          </reference>
        </references>
      </pivotArea>
    </format>
    <format dxfId="118">
      <pivotArea dataOnly="0" labelOnly="1" outline="0" fieldPosition="0">
        <references count="4">
          <reference field="1" count="1" selected="0">
            <x v="12"/>
          </reference>
          <reference field="3" count="1" selected="0">
            <x v="15"/>
          </reference>
          <reference field="5" count="7">
            <x v="86"/>
            <x v="88"/>
            <x v="89"/>
            <x v="90"/>
            <x v="177"/>
            <x v="326"/>
            <x v="510"/>
          </reference>
          <reference field="7" count="1" selected="0">
            <x v="1"/>
          </reference>
        </references>
      </pivotArea>
    </format>
    <format dxfId="117">
      <pivotArea dataOnly="0" labelOnly="1" outline="0" fieldPosition="0">
        <references count="4">
          <reference field="1" count="1" selected="0">
            <x v="12"/>
          </reference>
          <reference field="3" count="1" selected="0">
            <x v="16"/>
          </reference>
          <reference field="5" count="2">
            <x v="260"/>
            <x v="529"/>
          </reference>
          <reference field="7" count="1" selected="0">
            <x v="1"/>
          </reference>
        </references>
      </pivotArea>
    </format>
    <format dxfId="116">
      <pivotArea dataOnly="0" labelOnly="1" outline="0" fieldPosition="0">
        <references count="4">
          <reference field="1" count="1" selected="0">
            <x v="12"/>
          </reference>
          <reference field="3" count="1" selected="0">
            <x v="51"/>
          </reference>
          <reference field="5" count="5">
            <x v="85"/>
            <x v="159"/>
            <x v="325"/>
            <x v="346"/>
            <x v="497"/>
          </reference>
          <reference field="7" count="1" selected="0">
            <x v="1"/>
          </reference>
        </references>
      </pivotArea>
    </format>
    <format dxfId="115">
      <pivotArea dataOnly="0" labelOnly="1" outline="0" fieldPosition="0">
        <references count="4">
          <reference field="1" count="1" selected="0">
            <x v="12"/>
          </reference>
          <reference field="3" count="1" selected="0">
            <x v="62"/>
          </reference>
          <reference field="5" count="6">
            <x v="130"/>
            <x v="301"/>
            <x v="327"/>
            <x v="405"/>
            <x v="427"/>
            <x v="434"/>
          </reference>
          <reference field="7" count="1" selected="0">
            <x v="1"/>
          </reference>
        </references>
      </pivotArea>
    </format>
    <format dxfId="114">
      <pivotArea dataOnly="0" labelOnly="1" outline="0" fieldPosition="0">
        <references count="4">
          <reference field="1" count="1" selected="0">
            <x v="13"/>
          </reference>
          <reference field="3" count="1" selected="0">
            <x v="56"/>
          </reference>
          <reference field="5" count="5">
            <x v="153"/>
            <x v="250"/>
            <x v="293"/>
            <x v="343"/>
            <x v="360"/>
          </reference>
          <reference field="7" count="1" selected="0">
            <x v="1"/>
          </reference>
        </references>
      </pivotArea>
    </format>
    <format dxfId="113">
      <pivotArea dataOnly="0" labelOnly="1" outline="0" fieldPosition="0">
        <references count="4">
          <reference field="1" count="1" selected="0">
            <x v="13"/>
          </reference>
          <reference field="3" count="1" selected="0">
            <x v="71"/>
          </reference>
          <reference field="5" count="4">
            <x v="58"/>
            <x v="277"/>
            <x v="391"/>
            <x v="463"/>
          </reference>
          <reference field="7" count="1" selected="0">
            <x v="1"/>
          </reference>
        </references>
      </pivotArea>
    </format>
    <format dxfId="112">
      <pivotArea dataOnly="0" labelOnly="1" outline="0" fieldPosition="0">
        <references count="4">
          <reference field="1" count="1" selected="0">
            <x v="13"/>
          </reference>
          <reference field="3" count="1" selected="0">
            <x v="77"/>
          </reference>
          <reference field="5" count="6">
            <x v="3"/>
            <x v="111"/>
            <x v="157"/>
            <x v="171"/>
            <x v="431"/>
            <x v="479"/>
          </reference>
          <reference field="7" count="1" selected="0">
            <x v="1"/>
          </reference>
        </references>
      </pivotArea>
    </format>
    <format dxfId="111">
      <pivotArea dataOnly="0" labelOnly="1" outline="0" fieldPosition="0">
        <references count="4">
          <reference field="1" count="1" selected="0">
            <x v="14"/>
          </reference>
          <reference field="3" count="1" selected="0">
            <x v="30"/>
          </reference>
          <reference field="5" count="9">
            <x v="21"/>
            <x v="103"/>
            <x v="147"/>
            <x v="269"/>
            <x v="366"/>
            <x v="470"/>
            <x v="490"/>
            <x v="491"/>
            <x v="514"/>
          </reference>
          <reference field="7" count="1" selected="0">
            <x v="1"/>
          </reference>
        </references>
      </pivotArea>
    </format>
    <format dxfId="110">
      <pivotArea dataOnly="0" labelOnly="1" outline="0" fieldPosition="0">
        <references count="4">
          <reference field="1" count="1" selected="0">
            <x v="14"/>
          </reference>
          <reference field="3" count="1" selected="0">
            <x v="59"/>
          </reference>
          <reference field="5" count="4">
            <x v="108"/>
            <x v="331"/>
            <x v="332"/>
            <x v="365"/>
          </reference>
          <reference field="7" count="1" selected="0">
            <x v="1"/>
          </reference>
        </references>
      </pivotArea>
    </format>
    <format dxfId="109">
      <pivotArea dataOnly="0" labelOnly="1" outline="0" fieldPosition="0">
        <references count="4">
          <reference field="1" count="1" selected="0">
            <x v="14"/>
          </reference>
          <reference field="3" count="1" selected="0">
            <x v="60"/>
          </reference>
          <reference field="5" count="5">
            <x v="28"/>
            <x v="116"/>
            <x v="187"/>
            <x v="188"/>
            <x v="285"/>
          </reference>
          <reference field="7" count="1" selected="0">
            <x v="1"/>
          </reference>
        </references>
      </pivotArea>
    </format>
    <format dxfId="108">
      <pivotArea dataOnly="0" labelOnly="1" outline="0" fieldPosition="0">
        <references count="4">
          <reference field="1" count="1" selected="0">
            <x v="15"/>
          </reference>
          <reference field="3" count="1" selected="0">
            <x v="12"/>
          </reference>
          <reference field="5" count="4">
            <x v="71"/>
            <x v="72"/>
            <x v="338"/>
            <x v="442"/>
          </reference>
          <reference field="7" count="1" selected="0">
            <x v="1"/>
          </reference>
        </references>
      </pivotArea>
    </format>
    <format dxfId="107">
      <pivotArea dataOnly="0" labelOnly="1" outline="0" fieldPosition="0">
        <references count="4">
          <reference field="1" count="1" selected="0">
            <x v="15"/>
          </reference>
          <reference field="3" count="1" selected="0">
            <x v="19"/>
          </reference>
          <reference field="5" count="9">
            <x v="11"/>
            <x v="70"/>
            <x v="94"/>
            <x v="96"/>
            <x v="205"/>
            <x v="308"/>
            <x v="319"/>
            <x v="388"/>
            <x v="537"/>
          </reference>
          <reference field="7" count="1" selected="0">
            <x v="1"/>
          </reference>
        </references>
      </pivotArea>
    </format>
    <format dxfId="106">
      <pivotArea dataOnly="0" labelOnly="1" outline="0" fieldPosition="0">
        <references count="4">
          <reference field="1" count="1" selected="0">
            <x v="15"/>
          </reference>
          <reference field="3" count="1" selected="0">
            <x v="46"/>
          </reference>
          <reference field="5" count="4">
            <x v="136"/>
            <x v="299"/>
            <x v="303"/>
            <x v="322"/>
          </reference>
          <reference field="7" count="1" selected="0">
            <x v="1"/>
          </reference>
        </references>
      </pivotArea>
    </format>
    <format dxfId="105">
      <pivotArea dataOnly="0" labelOnly="1" outline="0" fieldPosition="0">
        <references count="4">
          <reference field="1" count="1" selected="0">
            <x v="15"/>
          </reference>
          <reference field="3" count="1" selected="0">
            <x v="50"/>
          </reference>
          <reference field="5" count="4">
            <x v="46"/>
            <x v="161"/>
            <x v="183"/>
            <x v="344"/>
          </reference>
          <reference field="7" count="1" selected="0">
            <x v="1"/>
          </reference>
        </references>
      </pivotArea>
    </format>
    <format dxfId="104">
      <pivotArea dataOnly="0" labelOnly="1" outline="0" fieldPosition="0">
        <references count="4">
          <reference field="1" count="1" selected="0">
            <x v="15"/>
          </reference>
          <reference field="3" count="1" selected="0">
            <x v="54"/>
          </reference>
          <reference field="5" count="6">
            <x v="353"/>
            <x v="355"/>
            <x v="389"/>
            <x v="390"/>
            <x v="466"/>
            <x v="477"/>
          </reference>
          <reference field="7" count="1" selected="0">
            <x v="1"/>
          </reference>
        </references>
      </pivotArea>
    </format>
    <format dxfId="103">
      <pivotArea dataOnly="0" labelOnly="1" outline="0" fieldPosition="0">
        <references count="4">
          <reference field="1" count="1" selected="0">
            <x v="15"/>
          </reference>
          <reference field="3" count="1" selected="0">
            <x v="55"/>
          </reference>
          <reference field="5" count="1">
            <x v="354"/>
          </reference>
          <reference field="7" count="1" selected="0">
            <x v="1"/>
          </reference>
        </references>
      </pivotArea>
    </format>
    <format dxfId="102">
      <pivotArea dataOnly="0" labelOnly="1" outline="0" fieldPosition="0">
        <references count="4">
          <reference field="1" count="1" selected="0">
            <x v="15"/>
          </reference>
          <reference field="3" count="1" selected="0">
            <x v="73"/>
          </reference>
          <reference field="5" count="6">
            <x v="34"/>
            <x v="95"/>
            <x v="203"/>
            <x v="276"/>
            <x v="302"/>
            <x v="382"/>
          </reference>
          <reference field="7" count="1" selected="0">
            <x v="1"/>
          </reference>
        </references>
      </pivotArea>
    </format>
    <format dxfId="101">
      <pivotArea dataOnly="0" labelOnly="1" outline="0" fieldPosition="0">
        <references count="4">
          <reference field="1" count="1" selected="0">
            <x v="16"/>
          </reference>
          <reference field="3" count="1" selected="0">
            <x v="78"/>
          </reference>
          <reference field="5" count="15">
            <x v="97"/>
            <x v="155"/>
            <x v="164"/>
            <x v="197"/>
            <x v="209"/>
            <x v="228"/>
            <x v="280"/>
            <x v="314"/>
            <x v="352"/>
            <x v="363"/>
            <x v="402"/>
            <x v="486"/>
            <x v="487"/>
            <x v="488"/>
            <x v="524"/>
          </reference>
          <reference field="7" count="1" selected="0">
            <x v="1"/>
          </reference>
        </references>
      </pivotArea>
    </format>
    <format dxfId="100">
      <pivotArea dataOnly="0" labelOnly="1" outline="0" fieldPosition="0">
        <references count="4">
          <reference field="1" count="1" selected="0">
            <x v="17"/>
          </reference>
          <reference field="3" count="1" selected="0">
            <x v="24"/>
          </reference>
          <reference field="5" count="7">
            <x v="22"/>
            <x v="81"/>
            <x v="117"/>
            <x v="154"/>
            <x v="238"/>
            <x v="239"/>
            <x v="381"/>
          </reference>
          <reference field="7" count="1" selected="0">
            <x v="1"/>
          </reference>
        </references>
      </pivotArea>
    </format>
    <format dxfId="99">
      <pivotArea dataOnly="0" labelOnly="1" outline="0" fieldPosition="0">
        <references count="4">
          <reference field="1" count="1" selected="0">
            <x v="17"/>
          </reference>
          <reference field="3" count="1" selected="0">
            <x v="79"/>
          </reference>
          <reference field="5" count="26">
            <x v="2"/>
            <x v="9"/>
            <x v="35"/>
            <x v="47"/>
            <x v="82"/>
            <x v="133"/>
            <x v="144"/>
            <x v="160"/>
            <x v="163"/>
            <x v="196"/>
            <x v="217"/>
            <x v="223"/>
            <x v="227"/>
            <x v="235"/>
            <x v="256"/>
            <x v="267"/>
            <x v="268"/>
            <x v="290"/>
            <x v="333"/>
            <x v="340"/>
            <x v="364"/>
            <x v="370"/>
            <x v="447"/>
            <x v="492"/>
            <x v="493"/>
            <x v="536"/>
          </reference>
          <reference field="7" count="1" selected="0">
            <x v="1"/>
          </reference>
        </references>
      </pivotArea>
    </format>
    <format dxfId="98">
      <pivotArea dataOnly="0" labelOnly="1" outline="0" fieldPosition="0">
        <references count="4">
          <reference field="1" count="1" selected="0">
            <x v="18"/>
          </reference>
          <reference field="3" count="1" selected="0">
            <x v="13"/>
          </reference>
          <reference field="5" count="11">
            <x v="14"/>
            <x v="30"/>
            <x v="56"/>
            <x v="74"/>
            <x v="75"/>
            <x v="76"/>
            <x v="77"/>
            <x v="78"/>
            <x v="316"/>
            <x v="469"/>
            <x v="508"/>
          </reference>
          <reference field="7" count="1" selected="0">
            <x v="1"/>
          </reference>
        </references>
      </pivotArea>
    </format>
    <format dxfId="97">
      <pivotArea dataOnly="0" labelOnly="1" outline="0" fieldPosition="0">
        <references count="4">
          <reference field="1" count="1" selected="0">
            <x v="18"/>
          </reference>
          <reference field="3" count="1" selected="0">
            <x v="14"/>
          </reference>
          <reference field="5" count="8">
            <x v="198"/>
            <x v="200"/>
            <x v="263"/>
            <x v="264"/>
            <x v="265"/>
            <x v="321"/>
            <x v="345"/>
            <x v="358"/>
          </reference>
          <reference field="7" count="1" selected="0">
            <x v="1"/>
          </reference>
        </references>
      </pivotArea>
    </format>
    <format dxfId="96">
      <pivotArea dataOnly="0" labelOnly="1" outline="0" fieldPosition="0">
        <references count="4">
          <reference field="1" count="1" selected="0">
            <x v="18"/>
          </reference>
          <reference field="3" count="1" selected="0">
            <x v="36"/>
          </reference>
          <reference field="5" count="5">
            <x v="135"/>
            <x v="218"/>
            <x v="219"/>
            <x v="220"/>
            <x v="261"/>
          </reference>
          <reference field="7" count="1" selected="0">
            <x v="1"/>
          </reference>
        </references>
      </pivotArea>
    </format>
    <format dxfId="95">
      <pivotArea dataOnly="0" labelOnly="1" outline="0" fieldPosition="0">
        <references count="4">
          <reference field="1" count="1" selected="0">
            <x v="18"/>
          </reference>
          <reference field="3" count="1" selected="0">
            <x v="37"/>
          </reference>
          <reference field="5" count="6">
            <x v="50"/>
            <x v="143"/>
            <x v="392"/>
            <x v="398"/>
            <x v="489"/>
            <x v="502"/>
          </reference>
          <reference field="7" count="1" selected="0">
            <x v="1"/>
          </reference>
        </references>
      </pivotArea>
    </format>
    <format dxfId="94">
      <pivotArea dataOnly="0" labelOnly="1" outline="0" fieldPosition="0">
        <references count="4">
          <reference field="1" count="1" selected="0">
            <x v="18"/>
          </reference>
          <reference field="3" count="1" selected="0">
            <x v="47"/>
          </reference>
          <reference field="5" count="5">
            <x v="87"/>
            <x v="212"/>
            <x v="305"/>
            <x v="306"/>
            <x v="483"/>
          </reference>
          <reference field="7" count="1" selected="0">
            <x v="1"/>
          </reference>
        </references>
      </pivotArea>
    </format>
    <format dxfId="93">
      <pivotArea dataOnly="0" labelOnly="1" outline="0" fieldPosition="0">
        <references count="4">
          <reference field="1" count="1" selected="0">
            <x v="0"/>
          </reference>
          <reference field="3" count="1" selected="0">
            <x v="20"/>
          </reference>
          <reference field="5" count="6">
            <x v="6"/>
            <x v="38"/>
            <x v="45"/>
            <x v="101"/>
            <x v="481"/>
            <x v="515"/>
          </reference>
          <reference field="7" count="1" selected="0">
            <x v="2"/>
          </reference>
        </references>
      </pivotArea>
    </format>
    <format dxfId="92">
      <pivotArea dataOnly="0" labelOnly="1" outline="0" fieldPosition="0">
        <references count="4">
          <reference field="1" count="1" selected="0">
            <x v="0"/>
          </reference>
          <reference field="3" count="1" selected="0">
            <x v="26"/>
          </reference>
          <reference field="5" count="8">
            <x v="126"/>
            <x v="362"/>
            <x v="374"/>
            <x v="406"/>
            <x v="438"/>
            <x v="451"/>
            <x v="482"/>
            <x v="504"/>
          </reference>
          <reference field="7" count="1" selected="0">
            <x v="2"/>
          </reference>
        </references>
      </pivotArea>
    </format>
    <format dxfId="91">
      <pivotArea dataOnly="0" labelOnly="1" outline="0" fieldPosition="0">
        <references count="4">
          <reference field="1" count="1" selected="0">
            <x v="0"/>
          </reference>
          <reference field="3" count="1" selected="0">
            <x v="81"/>
          </reference>
          <reference field="5" count="8">
            <x v="65"/>
            <x v="294"/>
            <x v="295"/>
            <x v="342"/>
            <x v="484"/>
            <x v="506"/>
            <x v="538"/>
            <x v="539"/>
          </reference>
          <reference field="7" count="1" selected="0">
            <x v="2"/>
          </reference>
        </references>
      </pivotArea>
    </format>
    <format dxfId="90">
      <pivotArea dataOnly="0" labelOnly="1" outline="0" fieldPosition="0">
        <references count="4">
          <reference field="1" count="1" selected="0">
            <x v="1"/>
          </reference>
          <reference field="3" count="1" selected="0">
            <x v="0"/>
          </reference>
          <reference field="5" count="5">
            <x v="24"/>
            <x v="60"/>
            <x v="110"/>
            <x v="185"/>
            <x v="307"/>
          </reference>
          <reference field="7" count="1" selected="0">
            <x v="2"/>
          </reference>
        </references>
      </pivotArea>
    </format>
    <format dxfId="89">
      <pivotArea dataOnly="0" labelOnly="1" outline="0" fieldPosition="0">
        <references count="4">
          <reference field="1" count="1" selected="0">
            <x v="1"/>
          </reference>
          <reference field="3" count="1" selected="0">
            <x v="25"/>
          </reference>
          <reference field="5" count="8">
            <x v="17"/>
            <x v="119"/>
            <x v="120"/>
            <x v="199"/>
            <x v="255"/>
            <x v="459"/>
            <x v="460"/>
            <x v="513"/>
          </reference>
          <reference field="7" count="1" selected="0">
            <x v="2"/>
          </reference>
        </references>
      </pivotArea>
    </format>
    <format dxfId="88">
      <pivotArea dataOnly="0" labelOnly="1" outline="0" fieldPosition="0">
        <references count="4">
          <reference field="1" count="1" selected="0">
            <x v="1"/>
          </reference>
          <reference field="3" count="1" selected="0">
            <x v="57"/>
          </reference>
          <reference field="5" count="6">
            <x v="49"/>
            <x v="63"/>
            <x v="166"/>
            <x v="367"/>
            <x v="368"/>
            <x v="369"/>
          </reference>
          <reference field="7" count="1" selected="0">
            <x v="2"/>
          </reference>
        </references>
      </pivotArea>
    </format>
    <format dxfId="87">
      <pivotArea dataOnly="0" labelOnly="1" outline="0" fieldPosition="0">
        <references count="4">
          <reference field="1" count="1" selected="0">
            <x v="1"/>
          </reference>
          <reference field="3" count="1" selected="0">
            <x v="66"/>
          </reference>
          <reference field="5" count="6">
            <x v="55"/>
            <x v="61"/>
            <x v="158"/>
            <x v="432"/>
            <x v="471"/>
            <x v="545"/>
          </reference>
          <reference field="7" count="1" selected="0">
            <x v="2"/>
          </reference>
        </references>
      </pivotArea>
    </format>
    <format dxfId="86">
      <pivotArea dataOnly="0" labelOnly="1" outline="0" fieldPosition="0">
        <references count="4">
          <reference field="1" count="1" selected="0">
            <x v="2"/>
          </reference>
          <reference field="3" count="1" selected="0">
            <x v="21"/>
          </reference>
          <reference field="5" count="5">
            <x v="99"/>
            <x v="100"/>
            <x v="104"/>
            <x v="105"/>
            <x v="106"/>
          </reference>
          <reference field="7" count="1" selected="0">
            <x v="2"/>
          </reference>
        </references>
      </pivotArea>
    </format>
    <format dxfId="85">
      <pivotArea dataOnly="0" labelOnly="1" outline="0" fieldPosition="0">
        <references count="4">
          <reference field="1" count="1" selected="0">
            <x v="2"/>
          </reference>
          <reference field="3" count="1" selected="0">
            <x v="38"/>
          </reference>
          <reference field="5" count="8">
            <x v="10"/>
            <x v="140"/>
            <x v="186"/>
            <x v="215"/>
            <x v="232"/>
            <x v="233"/>
            <x v="531"/>
            <x v="543"/>
          </reference>
          <reference field="7" count="1" selected="0">
            <x v="2"/>
          </reference>
        </references>
      </pivotArea>
    </format>
    <format dxfId="84">
      <pivotArea dataOnly="0" labelOnly="1" outline="0" fieldPosition="0">
        <references count="4">
          <reference field="1" count="1" selected="0">
            <x v="2"/>
          </reference>
          <reference field="3" count="1" selected="0">
            <x v="48"/>
          </reference>
          <reference field="5" count="7">
            <x v="174"/>
            <x v="287"/>
            <x v="297"/>
            <x v="330"/>
            <x v="416"/>
            <x v="501"/>
            <x v="527"/>
          </reference>
          <reference field="7" count="1" selected="0">
            <x v="2"/>
          </reference>
        </references>
      </pivotArea>
    </format>
    <format dxfId="83">
      <pivotArea dataOnly="0" labelOnly="1" outline="0" fieldPosition="0">
        <references count="4">
          <reference field="1" count="1" selected="0">
            <x v="2"/>
          </reference>
          <reference field="3" count="1" selected="0">
            <x v="52"/>
          </reference>
          <reference field="5" count="5">
            <x v="139"/>
            <x v="323"/>
            <x v="413"/>
            <x v="430"/>
            <x v="475"/>
          </reference>
          <reference field="7" count="1" selected="0">
            <x v="2"/>
          </reference>
        </references>
      </pivotArea>
    </format>
    <format dxfId="82">
      <pivotArea dataOnly="0" labelOnly="1" outline="0" fieldPosition="0">
        <references count="4">
          <reference field="1" count="1" selected="0">
            <x v="2"/>
          </reference>
          <reference field="3" count="1" selected="0">
            <x v="65"/>
          </reference>
          <reference field="5" count="5">
            <x v="7"/>
            <x v="92"/>
            <x v="379"/>
            <x v="386"/>
            <x v="423"/>
          </reference>
          <reference field="7" count="1" selected="0">
            <x v="2"/>
          </reference>
        </references>
      </pivotArea>
    </format>
    <format dxfId="81">
      <pivotArea dataOnly="0" labelOnly="1" outline="0" fieldPosition="0">
        <references count="4">
          <reference field="1" count="1" selected="0">
            <x v="2"/>
          </reference>
          <reference field="3" count="1" selected="0">
            <x v="72"/>
          </reference>
          <reference field="5" count="4">
            <x v="270"/>
            <x v="429"/>
            <x v="464"/>
            <x v="465"/>
          </reference>
          <reference field="7" count="1" selected="0">
            <x v="2"/>
          </reference>
        </references>
      </pivotArea>
    </format>
    <format dxfId="80">
      <pivotArea dataOnly="0" labelOnly="1" outline="0" fieldPosition="0">
        <references count="4">
          <reference field="1" count="1" selected="0">
            <x v="3"/>
          </reference>
          <reference field="3" count="1" selected="0">
            <x v="22"/>
          </reference>
          <reference field="5" count="5">
            <x v="247"/>
            <x v="313"/>
            <x v="411"/>
            <x v="436"/>
            <x v="520"/>
          </reference>
          <reference field="7" count="1" selected="0">
            <x v="2"/>
          </reference>
        </references>
      </pivotArea>
    </format>
    <format dxfId="79">
      <pivotArea dataOnly="0" labelOnly="1" outline="0" fieldPosition="0">
        <references count="4">
          <reference field="1" count="1" selected="0">
            <x v="3"/>
          </reference>
          <reference field="3" count="1" selected="0">
            <x v="43"/>
          </reference>
          <reference field="5" count="6">
            <x v="37"/>
            <x v="68"/>
            <x v="115"/>
            <x v="189"/>
            <x v="258"/>
            <x v="395"/>
          </reference>
          <reference field="7" count="1" selected="0">
            <x v="2"/>
          </reference>
        </references>
      </pivotArea>
    </format>
    <format dxfId="78">
      <pivotArea dataOnly="0" labelOnly="1" outline="0" fieldPosition="0">
        <references count="4">
          <reference field="1" count="1" selected="0">
            <x v="3"/>
          </reference>
          <reference field="3" count="1" selected="0">
            <x v="67"/>
          </reference>
          <reference field="5" count="6">
            <x v="118"/>
            <x v="141"/>
            <x v="237"/>
            <x v="439"/>
            <x v="458"/>
            <x v="474"/>
          </reference>
          <reference field="7" count="1" selected="0">
            <x v="2"/>
          </reference>
        </references>
      </pivotArea>
    </format>
    <format dxfId="77">
      <pivotArea dataOnly="0" labelOnly="1" outline="0" fieldPosition="0">
        <references count="4">
          <reference field="1" count="1" selected="0">
            <x v="3"/>
          </reference>
          <reference field="3" count="1" selected="0">
            <x v="76"/>
          </reference>
          <reference field="5" count="7">
            <x v="180"/>
            <x v="181"/>
            <x v="259"/>
            <x v="318"/>
            <x v="329"/>
            <x v="478"/>
            <x v="500"/>
          </reference>
          <reference field="7" count="1" selected="0">
            <x v="2"/>
          </reference>
        </references>
      </pivotArea>
    </format>
    <format dxfId="76">
      <pivotArea dataOnly="0" labelOnly="1" outline="0" fieldPosition="0">
        <references count="4">
          <reference field="1" count="1" selected="0">
            <x v="4"/>
          </reference>
          <reference field="3" count="1" selected="0">
            <x v="6"/>
          </reference>
          <reference field="5" count="8">
            <x v="64"/>
            <x v="193"/>
            <x v="229"/>
            <x v="251"/>
            <x v="349"/>
            <x v="445"/>
            <x v="454"/>
            <x v="516"/>
          </reference>
          <reference field="7" count="1" selected="0">
            <x v="2"/>
          </reference>
        </references>
      </pivotArea>
    </format>
    <format dxfId="75">
      <pivotArea dataOnly="0" labelOnly="1" outline="0" fieldPosition="0">
        <references count="4">
          <reference field="1" count="1" selected="0">
            <x v="4"/>
          </reference>
          <reference field="3" count="1" selected="0">
            <x v="7"/>
          </reference>
          <reference field="5" count="6">
            <x v="25"/>
            <x v="73"/>
            <x v="169"/>
            <x v="222"/>
            <x v="328"/>
            <x v="357"/>
          </reference>
          <reference field="7" count="1" selected="0">
            <x v="2"/>
          </reference>
        </references>
      </pivotArea>
    </format>
    <format dxfId="74">
      <pivotArea dataOnly="0" labelOnly="1" outline="0" fieldPosition="0">
        <references count="4">
          <reference field="1" count="1" selected="0">
            <x v="4"/>
          </reference>
          <reference field="3" count="1" selected="0">
            <x v="8"/>
          </reference>
          <reference field="5" count="13">
            <x v="4"/>
            <x v="5"/>
            <x v="13"/>
            <x v="123"/>
            <x v="211"/>
            <x v="221"/>
            <x v="225"/>
            <x v="257"/>
            <x v="350"/>
            <x v="351"/>
            <x v="525"/>
            <x v="526"/>
            <x v="532"/>
          </reference>
          <reference field="7" count="1" selected="0">
            <x v="2"/>
          </reference>
        </references>
      </pivotArea>
    </format>
    <format dxfId="73">
      <pivotArea dataOnly="0" labelOnly="1" outline="0" fieldPosition="0">
        <references count="4">
          <reference field="1" count="1" selected="0">
            <x v="4"/>
          </reference>
          <reference field="3" count="1" selected="0">
            <x v="9"/>
          </reference>
          <reference field="5" count="6">
            <x v="15"/>
            <x v="19"/>
            <x v="29"/>
            <x v="378"/>
            <x v="403"/>
            <x v="485"/>
          </reference>
          <reference field="7" count="1" selected="0">
            <x v="2"/>
          </reference>
        </references>
      </pivotArea>
    </format>
    <format dxfId="72">
      <pivotArea dataOnly="0" labelOnly="1" outline="0" fieldPosition="0">
        <references count="4">
          <reference field="1" count="1" selected="0">
            <x v="5"/>
          </reference>
          <reference field="3" count="1" selected="0">
            <x v="17"/>
          </reference>
          <reference field="5" count="6">
            <x v="62"/>
            <x v="128"/>
            <x v="195"/>
            <x v="407"/>
            <x v="494"/>
            <x v="544"/>
          </reference>
          <reference field="7" count="1" selected="0">
            <x v="2"/>
          </reference>
        </references>
      </pivotArea>
    </format>
    <format dxfId="71">
      <pivotArea dataOnly="0" labelOnly="1" outline="0" fieldPosition="0">
        <references count="4">
          <reference field="1" count="1" selected="0">
            <x v="5"/>
          </reference>
          <reference field="3" count="1" selected="0">
            <x v="18"/>
          </reference>
          <reference field="5" count="14">
            <x v="40"/>
            <x v="91"/>
            <x v="168"/>
            <x v="173"/>
            <x v="208"/>
            <x v="252"/>
            <x v="275"/>
            <x v="296"/>
            <x v="298"/>
            <x v="336"/>
            <x v="519"/>
            <x v="521"/>
            <x v="522"/>
            <x v="534"/>
          </reference>
          <reference field="7" count="1" selected="0">
            <x v="2"/>
          </reference>
        </references>
      </pivotArea>
    </format>
    <format dxfId="70">
      <pivotArea dataOnly="0" labelOnly="1" outline="0" fieldPosition="0">
        <references count="4">
          <reference field="1" count="1" selected="0">
            <x v="5"/>
          </reference>
          <reference field="3" count="1" selected="0">
            <x v="39"/>
          </reference>
          <reference field="5" count="6">
            <x v="23"/>
            <x v="241"/>
            <x v="248"/>
            <x v="495"/>
            <x v="533"/>
            <x v="540"/>
          </reference>
          <reference field="7" count="1" selected="0">
            <x v="2"/>
          </reference>
        </references>
      </pivotArea>
    </format>
    <format dxfId="69">
      <pivotArea dataOnly="0" labelOnly="1" outline="0" fieldPosition="0">
        <references count="4">
          <reference field="1" count="1" selected="0">
            <x v="5"/>
          </reference>
          <reference field="3" count="1" selected="0">
            <x v="61"/>
          </reference>
          <reference field="5" count="2">
            <x v="151"/>
            <x v="399"/>
          </reference>
          <reference field="7" count="1" selected="0">
            <x v="2"/>
          </reference>
        </references>
      </pivotArea>
    </format>
    <format dxfId="68">
      <pivotArea dataOnly="0" labelOnly="1" outline="0" fieldPosition="0">
        <references count="4">
          <reference field="1" count="1" selected="0">
            <x v="5"/>
          </reference>
          <reference field="3" count="1" selected="0">
            <x v="75"/>
          </reference>
          <reference field="5" count="5">
            <x v="18"/>
            <x v="226"/>
            <x v="271"/>
            <x v="292"/>
            <x v="300"/>
          </reference>
          <reference field="7" count="1" selected="0">
            <x v="2"/>
          </reference>
        </references>
      </pivotArea>
    </format>
    <format dxfId="67">
      <pivotArea dataOnly="0" labelOnly="1" outline="0" fieldPosition="0">
        <references count="4">
          <reference field="1" count="1" selected="0">
            <x v="6"/>
          </reference>
          <reference field="3" count="1" selected="0">
            <x v="3"/>
          </reference>
          <reference field="5" count="2">
            <x v="27"/>
            <x v="44"/>
          </reference>
          <reference field="7" count="1" selected="0">
            <x v="2"/>
          </reference>
        </references>
      </pivotArea>
    </format>
    <format dxfId="66">
      <pivotArea dataOnly="0" labelOnly="1" outline="0" fieldPosition="0">
        <references count="4">
          <reference field="1" count="1" selected="0">
            <x v="6"/>
          </reference>
          <reference field="3" count="1" selected="0">
            <x v="23"/>
          </reference>
          <reference field="5" count="3">
            <x v="112"/>
            <x v="113"/>
            <x v="178"/>
          </reference>
          <reference field="7" count="1" selected="0">
            <x v="2"/>
          </reference>
        </references>
      </pivotArea>
    </format>
    <format dxfId="65">
      <pivotArea dataOnly="0" labelOnly="1" outline="0" fieldPosition="0">
        <references count="4">
          <reference field="1" count="1" selected="0">
            <x v="6"/>
          </reference>
          <reference field="3" count="1" selected="0">
            <x v="32"/>
          </reference>
          <reference field="5" count="10">
            <x v="0"/>
            <x v="54"/>
            <x v="93"/>
            <x v="129"/>
            <x v="201"/>
            <x v="202"/>
            <x v="262"/>
            <x v="448"/>
            <x v="476"/>
            <x v="517"/>
          </reference>
          <reference field="7" count="1" selected="0">
            <x v="2"/>
          </reference>
        </references>
      </pivotArea>
    </format>
    <format dxfId="64">
      <pivotArea dataOnly="0" labelOnly="1" outline="0" fieldPosition="0">
        <references count="4">
          <reference field="1" count="1" selected="0">
            <x v="6"/>
          </reference>
          <reference field="3" count="1" selected="0">
            <x v="64"/>
          </reference>
          <reference field="5" count="19">
            <x v="41"/>
            <x v="52"/>
            <x v="179"/>
            <x v="194"/>
            <x v="204"/>
            <x v="210"/>
            <x v="274"/>
            <x v="334"/>
            <x v="356"/>
            <x v="384"/>
            <x v="385"/>
            <x v="418"/>
            <x v="419"/>
            <x v="420"/>
            <x v="421"/>
            <x v="422"/>
            <x v="441"/>
            <x v="480"/>
            <x v="542"/>
          </reference>
          <reference field="7" count="1" selected="0">
            <x v="2"/>
          </reference>
        </references>
      </pivotArea>
    </format>
    <format dxfId="63">
      <pivotArea dataOnly="0" labelOnly="1" outline="0" fieldPosition="0">
        <references count="4">
          <reference field="1" count="1" selected="0">
            <x v="7"/>
          </reference>
          <reference field="3" count="1" selected="0">
            <x v="28"/>
          </reference>
          <reference field="5" count="5">
            <x v="146"/>
            <x v="249"/>
            <x v="317"/>
            <x v="397"/>
            <x v="509"/>
          </reference>
          <reference field="7" count="1" selected="0">
            <x v="2"/>
          </reference>
        </references>
      </pivotArea>
    </format>
    <format dxfId="62">
      <pivotArea dataOnly="0" labelOnly="1" outline="0" fieldPosition="0">
        <references count="4">
          <reference field="1" count="1" selected="0">
            <x v="7"/>
          </reference>
          <reference field="3" count="1" selected="0">
            <x v="29"/>
          </reference>
          <reference field="5" count="8">
            <x v="26"/>
            <x v="121"/>
            <x v="207"/>
            <x v="240"/>
            <x v="315"/>
            <x v="424"/>
            <x v="425"/>
            <x v="473"/>
          </reference>
          <reference field="7" count="1" selected="0">
            <x v="2"/>
          </reference>
        </references>
      </pivotArea>
    </format>
    <format dxfId="61">
      <pivotArea dataOnly="0" labelOnly="1" outline="0" fieldPosition="0">
        <references count="4">
          <reference field="1" count="1" selected="0">
            <x v="7"/>
          </reference>
          <reference field="3" count="1" selected="0">
            <x v="35"/>
          </reference>
          <reference field="5" count="6">
            <x v="127"/>
            <x v="449"/>
            <x v="450"/>
            <x v="461"/>
            <x v="462"/>
            <x v="511"/>
          </reference>
          <reference field="7" count="1" selected="0">
            <x v="2"/>
          </reference>
        </references>
      </pivotArea>
    </format>
    <format dxfId="60">
      <pivotArea dataOnly="0" labelOnly="1" outline="0" fieldPosition="0">
        <references count="4">
          <reference field="1" count="1" selected="0">
            <x v="8"/>
          </reference>
          <reference field="3" count="1" selected="0">
            <x v="10"/>
          </reference>
          <reference field="5" count="6">
            <x v="66"/>
            <x v="83"/>
            <x v="84"/>
            <x v="309"/>
            <x v="310"/>
            <x v="312"/>
          </reference>
          <reference field="7" count="1" selected="0">
            <x v="2"/>
          </reference>
        </references>
      </pivotArea>
    </format>
    <format dxfId="59">
      <pivotArea dataOnly="0" labelOnly="1" outline="0" fieldPosition="0">
        <references count="4">
          <reference field="1" count="1" selected="0">
            <x v="8"/>
          </reference>
          <reference field="3" count="1" selected="0">
            <x v="27"/>
          </reference>
          <reference field="5" count="5">
            <x v="134"/>
            <x v="148"/>
            <x v="150"/>
            <x v="176"/>
            <x v="380"/>
          </reference>
          <reference field="7" count="1" selected="0">
            <x v="2"/>
          </reference>
        </references>
      </pivotArea>
    </format>
    <format dxfId="58">
      <pivotArea dataOnly="0" labelOnly="1" outline="0" fieldPosition="0">
        <references count="4">
          <reference field="1" count="1" selected="0">
            <x v="8"/>
          </reference>
          <reference field="3" count="1" selected="0">
            <x v="33"/>
          </reference>
          <reference field="5" count="6">
            <x v="12"/>
            <x v="43"/>
            <x v="137"/>
            <x v="272"/>
            <x v="383"/>
            <x v="428"/>
          </reference>
          <reference field="7" count="1" selected="0">
            <x v="2"/>
          </reference>
        </references>
      </pivotArea>
    </format>
    <format dxfId="57">
      <pivotArea dataOnly="0" labelOnly="1" outline="0" fieldPosition="0">
        <references count="4">
          <reference field="1" count="1" selected="0">
            <x v="8"/>
          </reference>
          <reference field="3" count="1" selected="0">
            <x v="34"/>
          </reference>
          <reference field="5" count="2">
            <x v="216"/>
            <x v="472"/>
          </reference>
          <reference field="7" count="1" selected="0">
            <x v="2"/>
          </reference>
        </references>
      </pivotArea>
    </format>
    <format dxfId="56">
      <pivotArea dataOnly="0" labelOnly="1" outline="0" fieldPosition="0">
        <references count="4">
          <reference field="1" count="1" selected="0">
            <x v="8"/>
          </reference>
          <reference field="3" count="1" selected="0">
            <x v="49"/>
          </reference>
          <reference field="5" count="3">
            <x v="149"/>
            <x v="339"/>
            <x v="408"/>
          </reference>
          <reference field="7" count="1" selected="0">
            <x v="2"/>
          </reference>
        </references>
      </pivotArea>
    </format>
    <format dxfId="55">
      <pivotArea dataOnly="0" labelOnly="1" outline="0" fieldPosition="0">
        <references count="4">
          <reference field="1" count="1" selected="0">
            <x v="8"/>
          </reference>
          <reference field="3" count="1" selected="0">
            <x v="53"/>
          </reference>
          <reference field="5" count="5">
            <x v="109"/>
            <x v="230"/>
            <x v="347"/>
            <x v="377"/>
            <x v="535"/>
          </reference>
          <reference field="7" count="1" selected="0">
            <x v="2"/>
          </reference>
        </references>
      </pivotArea>
    </format>
    <format dxfId="54">
      <pivotArea dataOnly="0" labelOnly="1" outline="0" fieldPosition="0">
        <references count="4">
          <reference field="1" count="1" selected="0">
            <x v="8"/>
          </reference>
          <reference field="3" count="1" selected="0">
            <x v="58"/>
          </reference>
          <reference field="5" count="12">
            <x v="138"/>
            <x v="224"/>
            <x v="234"/>
            <x v="245"/>
            <x v="372"/>
            <x v="373"/>
            <x v="375"/>
            <x v="393"/>
            <x v="394"/>
            <x v="498"/>
            <x v="499"/>
            <x v="523"/>
          </reference>
          <reference field="7" count="1" selected="0">
            <x v="2"/>
          </reference>
        </references>
      </pivotArea>
    </format>
    <format dxfId="53">
      <pivotArea dataOnly="0" labelOnly="1" outline="0" fieldPosition="0">
        <references count="4">
          <reference field="1" count="1" selected="0">
            <x v="8"/>
          </reference>
          <reference field="3" count="1" selected="0">
            <x v="63"/>
          </reference>
          <reference field="5" count="5">
            <x v="124"/>
            <x v="311"/>
            <x v="414"/>
            <x v="415"/>
            <x v="503"/>
          </reference>
          <reference field="7" count="1" selected="0">
            <x v="2"/>
          </reference>
        </references>
      </pivotArea>
    </format>
    <format dxfId="52">
      <pivotArea dataOnly="0" labelOnly="1" outline="0" fieldPosition="0">
        <references count="4">
          <reference field="1" count="1" selected="0">
            <x v="8"/>
          </reference>
          <reference field="3" count="1" selected="0">
            <x v="68"/>
          </reference>
          <reference field="5" count="5">
            <x v="16"/>
            <x v="320"/>
            <x v="387"/>
            <x v="452"/>
            <x v="453"/>
          </reference>
          <reference field="7" count="1" selected="0">
            <x v="2"/>
          </reference>
        </references>
      </pivotArea>
    </format>
    <format dxfId="51">
      <pivotArea dataOnly="0" labelOnly="1" outline="0" fieldPosition="0">
        <references count="4">
          <reference field="1" count="1" selected="0">
            <x v="8"/>
          </reference>
          <reference field="3" count="1" selected="0">
            <x v="74"/>
          </reference>
          <reference field="5" count="5">
            <x v="39"/>
            <x v="79"/>
            <x v="291"/>
            <x v="467"/>
            <x v="468"/>
          </reference>
          <reference field="7" count="1" selected="0">
            <x v="2"/>
          </reference>
        </references>
      </pivotArea>
    </format>
    <format dxfId="50">
      <pivotArea dataOnly="0" labelOnly="1" outline="0" fieldPosition="0">
        <references count="4">
          <reference field="1" count="1" selected="0">
            <x v="9"/>
          </reference>
          <reference field="3" count="1" selected="0">
            <x v="31"/>
          </reference>
          <reference field="5" count="7">
            <x v="156"/>
            <x v="162"/>
            <x v="165"/>
            <x v="192"/>
            <x v="236"/>
            <x v="376"/>
            <x v="505"/>
          </reference>
          <reference field="7" count="1" selected="0">
            <x v="2"/>
          </reference>
        </references>
      </pivotArea>
    </format>
    <format dxfId="49">
      <pivotArea dataOnly="0" labelOnly="1" outline="0" fieldPosition="0">
        <references count="4">
          <reference field="1" count="1" selected="0">
            <x v="9"/>
          </reference>
          <reference field="3" count="1" selected="0">
            <x v="40"/>
          </reference>
          <reference field="5" count="6">
            <x v="48"/>
            <x v="182"/>
            <x v="273"/>
            <x v="279"/>
            <x v="286"/>
            <x v="426"/>
          </reference>
          <reference field="7" count="1" selected="0">
            <x v="2"/>
          </reference>
        </references>
      </pivotArea>
    </format>
    <format dxfId="48">
      <pivotArea dataOnly="0" labelOnly="1" outline="0" fieldPosition="0">
        <references count="4">
          <reference field="1" count="1" selected="0">
            <x v="9"/>
          </reference>
          <reference field="3" count="1" selected="0">
            <x v="41"/>
          </reference>
          <reference field="5" count="13">
            <x v="57"/>
            <x v="80"/>
            <x v="122"/>
            <x v="242"/>
            <x v="243"/>
            <x v="244"/>
            <x v="253"/>
            <x v="254"/>
            <x v="278"/>
            <x v="359"/>
            <x v="401"/>
            <x v="410"/>
            <x v="412"/>
          </reference>
          <reference field="7" count="1" selected="0">
            <x v="2"/>
          </reference>
        </references>
      </pivotArea>
    </format>
    <format dxfId="47">
      <pivotArea dataOnly="0" labelOnly="1" outline="0" fieldPosition="0">
        <references count="4">
          <reference field="1" count="1" selected="0">
            <x v="9"/>
          </reference>
          <reference field="3" count="1" selected="0">
            <x v="69"/>
          </reference>
          <reference field="5" count="10">
            <x v="20"/>
            <x v="36"/>
            <x v="98"/>
            <x v="107"/>
            <x v="131"/>
            <x v="206"/>
            <x v="348"/>
            <x v="404"/>
            <x v="455"/>
            <x v="456"/>
          </reference>
          <reference field="7" count="1" selected="0">
            <x v="2"/>
          </reference>
        </references>
      </pivotArea>
    </format>
    <format dxfId="46">
      <pivotArea dataOnly="0" labelOnly="1" outline="0" fieldPosition="0">
        <references count="4">
          <reference field="1" count="1" selected="0">
            <x v="10"/>
          </reference>
          <reference field="3" count="1" selected="0">
            <x v="1"/>
          </reference>
          <reference field="5" count="1">
            <x v="32"/>
          </reference>
          <reference field="7" count="1" selected="0">
            <x v="2"/>
          </reference>
        </references>
      </pivotArea>
    </format>
    <format dxfId="45">
      <pivotArea dataOnly="0" labelOnly="1" outline="0" fieldPosition="0">
        <references count="4">
          <reference field="1" count="1" selected="0">
            <x v="10"/>
          </reference>
          <reference field="3" count="1" selected="0">
            <x v="2"/>
          </reference>
          <reference field="5" count="5">
            <x v="33"/>
            <x v="167"/>
            <x v="172"/>
            <x v="337"/>
            <x v="528"/>
          </reference>
          <reference field="7" count="1" selected="0">
            <x v="2"/>
          </reference>
        </references>
      </pivotArea>
    </format>
    <format dxfId="44">
      <pivotArea dataOnly="0" labelOnly="1" outline="0" fieldPosition="0">
        <references count="4">
          <reference field="1" count="1" selected="0">
            <x v="10"/>
          </reference>
          <reference field="3" count="1" selected="0">
            <x v="11"/>
          </reference>
          <reference field="5" count="9">
            <x v="51"/>
            <x v="69"/>
            <x v="114"/>
            <x v="145"/>
            <x v="214"/>
            <x v="231"/>
            <x v="304"/>
            <x v="341"/>
            <x v="409"/>
          </reference>
          <reference field="7" count="1" selected="0">
            <x v="2"/>
          </reference>
        </references>
      </pivotArea>
    </format>
    <format dxfId="43">
      <pivotArea dataOnly="0" labelOnly="1" outline="0" fieldPosition="0">
        <references count="4">
          <reference field="1" count="1" selected="0">
            <x v="10"/>
          </reference>
          <reference field="3" count="1" selected="0">
            <x v="42"/>
          </reference>
          <reference field="5" count="6">
            <x v="190"/>
            <x v="191"/>
            <x v="213"/>
            <x v="246"/>
            <x v="282"/>
            <x v="541"/>
          </reference>
          <reference field="7" count="1" selected="0">
            <x v="2"/>
          </reference>
        </references>
      </pivotArea>
    </format>
    <format dxfId="42">
      <pivotArea dataOnly="0" labelOnly="1" outline="0" fieldPosition="0">
        <references count="4">
          <reference field="1" count="1" selected="0">
            <x v="10"/>
          </reference>
          <reference field="3" count="1" selected="0">
            <x v="44"/>
          </reference>
          <reference field="5" count="6">
            <x v="42"/>
            <x v="142"/>
            <x v="283"/>
            <x v="284"/>
            <x v="437"/>
            <x v="512"/>
          </reference>
          <reference field="7" count="1" selected="0">
            <x v="2"/>
          </reference>
        </references>
      </pivotArea>
    </format>
    <format dxfId="41">
      <pivotArea dataOnly="0" labelOnly="1" outline="0" fieldPosition="0">
        <references count="4">
          <reference field="1" count="1" selected="0">
            <x v="10"/>
          </reference>
          <reference field="3" count="1" selected="0">
            <x v="70"/>
          </reference>
          <reference field="5" count="8">
            <x v="152"/>
            <x v="266"/>
            <x v="281"/>
            <x v="417"/>
            <x v="443"/>
            <x v="457"/>
            <x v="496"/>
            <x v="530"/>
          </reference>
          <reference field="7" count="1" selected="0">
            <x v="2"/>
          </reference>
        </references>
      </pivotArea>
    </format>
    <format dxfId="40">
      <pivotArea dataOnly="0" labelOnly="1" outline="0" fieldPosition="0">
        <references count="4">
          <reference field="1" count="1" selected="0">
            <x v="11"/>
          </reference>
          <reference field="3" count="1" selected="0">
            <x v="4"/>
          </reference>
          <reference field="5" count="5">
            <x v="53"/>
            <x v="67"/>
            <x v="125"/>
            <x v="132"/>
            <x v="324"/>
          </reference>
          <reference field="7" count="1" selected="0">
            <x v="2"/>
          </reference>
        </references>
      </pivotArea>
    </format>
    <format dxfId="39">
      <pivotArea dataOnly="0" labelOnly="1" outline="0" fieldPosition="0">
        <references count="4">
          <reference field="1" count="1" selected="0">
            <x v="11"/>
          </reference>
          <reference field="3" count="1" selected="0">
            <x v="45"/>
          </reference>
          <reference field="5" count="17">
            <x v="8"/>
            <x v="170"/>
            <x v="175"/>
            <x v="184"/>
            <x v="288"/>
            <x v="289"/>
            <x v="335"/>
            <x v="361"/>
            <x v="371"/>
            <x v="396"/>
            <x v="433"/>
            <x v="435"/>
            <x v="440"/>
            <x v="444"/>
            <x v="446"/>
            <x v="507"/>
            <x v="518"/>
          </reference>
          <reference field="7" count="1" selected="0">
            <x v="2"/>
          </reference>
        </references>
      </pivotArea>
    </format>
    <format dxfId="38">
      <pivotArea dataOnly="0" labelOnly="1" outline="0" fieldPosition="0">
        <references count="4">
          <reference field="1" count="1" selected="0">
            <x v="11"/>
          </reference>
          <reference field="3" count="1" selected="0">
            <x v="80"/>
          </reference>
          <reference field="5" count="3">
            <x v="1"/>
            <x v="102"/>
            <x v="400"/>
          </reference>
          <reference field="7" count="1" selected="0">
            <x v="2"/>
          </reference>
        </references>
      </pivotArea>
    </format>
    <format dxfId="37">
      <pivotArea dataOnly="0" labelOnly="1" outline="0" fieldPosition="0">
        <references count="4">
          <reference field="1" count="1" selected="0">
            <x v="12"/>
          </reference>
          <reference field="3" count="1" selected="0">
            <x v="5"/>
          </reference>
          <reference field="5" count="2">
            <x v="31"/>
            <x v="59"/>
          </reference>
          <reference field="7" count="1" selected="0">
            <x v="2"/>
          </reference>
        </references>
      </pivotArea>
    </format>
    <format dxfId="36">
      <pivotArea dataOnly="0" labelOnly="1" outline="0" fieldPosition="0">
        <references count="4">
          <reference field="1" count="1" selected="0">
            <x v="12"/>
          </reference>
          <reference field="3" count="1" selected="0">
            <x v="15"/>
          </reference>
          <reference field="5" count="7">
            <x v="86"/>
            <x v="88"/>
            <x v="89"/>
            <x v="90"/>
            <x v="177"/>
            <x v="326"/>
            <x v="510"/>
          </reference>
          <reference field="7" count="1" selected="0">
            <x v="2"/>
          </reference>
        </references>
      </pivotArea>
    </format>
    <format dxfId="35">
      <pivotArea dataOnly="0" labelOnly="1" outline="0" fieldPosition="0">
        <references count="4">
          <reference field="1" count="1" selected="0">
            <x v="12"/>
          </reference>
          <reference field="3" count="1" selected="0">
            <x v="16"/>
          </reference>
          <reference field="5" count="2">
            <x v="260"/>
            <x v="529"/>
          </reference>
          <reference field="7" count="1" selected="0">
            <x v="2"/>
          </reference>
        </references>
      </pivotArea>
    </format>
    <format dxfId="34">
      <pivotArea dataOnly="0" labelOnly="1" outline="0" fieldPosition="0">
        <references count="4">
          <reference field="1" count="1" selected="0">
            <x v="12"/>
          </reference>
          <reference field="3" count="1" selected="0">
            <x v="51"/>
          </reference>
          <reference field="5" count="5">
            <x v="85"/>
            <x v="159"/>
            <x v="325"/>
            <x v="346"/>
            <x v="497"/>
          </reference>
          <reference field="7" count="1" selected="0">
            <x v="2"/>
          </reference>
        </references>
      </pivotArea>
    </format>
    <format dxfId="33">
      <pivotArea dataOnly="0" labelOnly="1" outline="0" fieldPosition="0">
        <references count="4">
          <reference field="1" count="1" selected="0">
            <x v="12"/>
          </reference>
          <reference field="3" count="1" selected="0">
            <x v="62"/>
          </reference>
          <reference field="5" count="6">
            <x v="130"/>
            <x v="301"/>
            <x v="327"/>
            <x v="405"/>
            <x v="427"/>
            <x v="434"/>
          </reference>
          <reference field="7" count="1" selected="0">
            <x v="2"/>
          </reference>
        </references>
      </pivotArea>
    </format>
    <format dxfId="32">
      <pivotArea dataOnly="0" labelOnly="1" outline="0" fieldPosition="0">
        <references count="4">
          <reference field="1" count="1" selected="0">
            <x v="13"/>
          </reference>
          <reference field="3" count="1" selected="0">
            <x v="56"/>
          </reference>
          <reference field="5" count="5">
            <x v="153"/>
            <x v="250"/>
            <x v="293"/>
            <x v="343"/>
            <x v="360"/>
          </reference>
          <reference field="7" count="1" selected="0">
            <x v="2"/>
          </reference>
        </references>
      </pivotArea>
    </format>
    <format dxfId="31">
      <pivotArea dataOnly="0" labelOnly="1" outline="0" fieldPosition="0">
        <references count="4">
          <reference field="1" count="1" selected="0">
            <x v="13"/>
          </reference>
          <reference field="3" count="1" selected="0">
            <x v="71"/>
          </reference>
          <reference field="5" count="4">
            <x v="58"/>
            <x v="277"/>
            <x v="391"/>
            <x v="463"/>
          </reference>
          <reference field="7" count="1" selected="0">
            <x v="2"/>
          </reference>
        </references>
      </pivotArea>
    </format>
    <format dxfId="30">
      <pivotArea dataOnly="0" labelOnly="1" outline="0" fieldPosition="0">
        <references count="4">
          <reference field="1" count="1" selected="0">
            <x v="13"/>
          </reference>
          <reference field="3" count="1" selected="0">
            <x v="77"/>
          </reference>
          <reference field="5" count="6">
            <x v="3"/>
            <x v="111"/>
            <x v="157"/>
            <x v="171"/>
            <x v="431"/>
            <x v="479"/>
          </reference>
          <reference field="7" count="1" selected="0">
            <x v="2"/>
          </reference>
        </references>
      </pivotArea>
    </format>
    <format dxfId="29">
      <pivotArea dataOnly="0" labelOnly="1" outline="0" fieldPosition="0">
        <references count="4">
          <reference field="1" count="1" selected="0">
            <x v="14"/>
          </reference>
          <reference field="3" count="1" selected="0">
            <x v="30"/>
          </reference>
          <reference field="5" count="9">
            <x v="21"/>
            <x v="103"/>
            <x v="147"/>
            <x v="269"/>
            <x v="366"/>
            <x v="470"/>
            <x v="490"/>
            <x v="491"/>
            <x v="514"/>
          </reference>
          <reference field="7" count="1" selected="0">
            <x v="2"/>
          </reference>
        </references>
      </pivotArea>
    </format>
    <format dxfId="28">
      <pivotArea dataOnly="0" labelOnly="1" outline="0" fieldPosition="0">
        <references count="4">
          <reference field="1" count="1" selected="0">
            <x v="14"/>
          </reference>
          <reference field="3" count="1" selected="0">
            <x v="59"/>
          </reference>
          <reference field="5" count="4">
            <x v="108"/>
            <x v="331"/>
            <x v="332"/>
            <x v="365"/>
          </reference>
          <reference field="7" count="1" selected="0">
            <x v="2"/>
          </reference>
        </references>
      </pivotArea>
    </format>
    <format dxfId="27">
      <pivotArea dataOnly="0" labelOnly="1" outline="0" fieldPosition="0">
        <references count="4">
          <reference field="1" count="1" selected="0">
            <x v="14"/>
          </reference>
          <reference field="3" count="1" selected="0">
            <x v="60"/>
          </reference>
          <reference field="5" count="5">
            <x v="28"/>
            <x v="116"/>
            <x v="187"/>
            <x v="188"/>
            <x v="285"/>
          </reference>
          <reference field="7" count="1" selected="0">
            <x v="2"/>
          </reference>
        </references>
      </pivotArea>
    </format>
    <format dxfId="26">
      <pivotArea dataOnly="0" labelOnly="1" outline="0" fieldPosition="0">
        <references count="4">
          <reference field="1" count="1" selected="0">
            <x v="15"/>
          </reference>
          <reference field="3" count="1" selected="0">
            <x v="12"/>
          </reference>
          <reference field="5" count="4">
            <x v="71"/>
            <x v="72"/>
            <x v="338"/>
            <x v="442"/>
          </reference>
          <reference field="7" count="1" selected="0">
            <x v="2"/>
          </reference>
        </references>
      </pivotArea>
    </format>
    <format dxfId="25">
      <pivotArea dataOnly="0" labelOnly="1" outline="0" fieldPosition="0">
        <references count="4">
          <reference field="1" count="1" selected="0">
            <x v="15"/>
          </reference>
          <reference field="3" count="1" selected="0">
            <x v="19"/>
          </reference>
          <reference field="5" count="9">
            <x v="11"/>
            <x v="70"/>
            <x v="94"/>
            <x v="96"/>
            <x v="205"/>
            <x v="308"/>
            <x v="319"/>
            <x v="388"/>
            <x v="537"/>
          </reference>
          <reference field="7" count="1" selected="0">
            <x v="2"/>
          </reference>
        </references>
      </pivotArea>
    </format>
    <format dxfId="24">
      <pivotArea dataOnly="0" labelOnly="1" outline="0" fieldPosition="0">
        <references count="4">
          <reference field="1" count="1" selected="0">
            <x v="15"/>
          </reference>
          <reference field="3" count="1" selected="0">
            <x v="46"/>
          </reference>
          <reference field="5" count="4">
            <x v="136"/>
            <x v="299"/>
            <x v="303"/>
            <x v="322"/>
          </reference>
          <reference field="7" count="1" selected="0">
            <x v="2"/>
          </reference>
        </references>
      </pivotArea>
    </format>
    <format dxfId="23">
      <pivotArea dataOnly="0" labelOnly="1" outline="0" fieldPosition="0">
        <references count="4">
          <reference field="1" count="1" selected="0">
            <x v="15"/>
          </reference>
          <reference field="3" count="1" selected="0">
            <x v="50"/>
          </reference>
          <reference field="5" count="4">
            <x v="46"/>
            <x v="161"/>
            <x v="183"/>
            <x v="344"/>
          </reference>
          <reference field="7" count="1" selected="0">
            <x v="2"/>
          </reference>
        </references>
      </pivotArea>
    </format>
    <format dxfId="22">
      <pivotArea dataOnly="0" labelOnly="1" outline="0" fieldPosition="0">
        <references count="4">
          <reference field="1" count="1" selected="0">
            <x v="15"/>
          </reference>
          <reference field="3" count="1" selected="0">
            <x v="54"/>
          </reference>
          <reference field="5" count="6">
            <x v="353"/>
            <x v="355"/>
            <x v="389"/>
            <x v="390"/>
            <x v="466"/>
            <x v="477"/>
          </reference>
          <reference field="7" count="1" selected="0">
            <x v="2"/>
          </reference>
        </references>
      </pivotArea>
    </format>
    <format dxfId="21">
      <pivotArea dataOnly="0" labelOnly="1" outline="0" fieldPosition="0">
        <references count="4">
          <reference field="1" count="1" selected="0">
            <x v="15"/>
          </reference>
          <reference field="3" count="1" selected="0">
            <x v="55"/>
          </reference>
          <reference field="5" count="1">
            <x v="354"/>
          </reference>
          <reference field="7" count="1" selected="0">
            <x v="2"/>
          </reference>
        </references>
      </pivotArea>
    </format>
    <format dxfId="20">
      <pivotArea dataOnly="0" labelOnly="1" outline="0" fieldPosition="0">
        <references count="4">
          <reference field="1" count="1" selected="0">
            <x v="15"/>
          </reference>
          <reference field="3" count="1" selected="0">
            <x v="73"/>
          </reference>
          <reference field="5" count="6">
            <x v="34"/>
            <x v="95"/>
            <x v="203"/>
            <x v="276"/>
            <x v="302"/>
            <x v="382"/>
          </reference>
          <reference field="7" count="1" selected="0">
            <x v="2"/>
          </reference>
        </references>
      </pivotArea>
    </format>
    <format dxfId="19">
      <pivotArea dataOnly="0" labelOnly="1" outline="0" fieldPosition="0">
        <references count="4">
          <reference field="1" count="1" selected="0">
            <x v="16"/>
          </reference>
          <reference field="3" count="1" selected="0">
            <x v="78"/>
          </reference>
          <reference field="5" count="15">
            <x v="97"/>
            <x v="155"/>
            <x v="164"/>
            <x v="197"/>
            <x v="209"/>
            <x v="228"/>
            <x v="280"/>
            <x v="314"/>
            <x v="352"/>
            <x v="363"/>
            <x v="402"/>
            <x v="486"/>
            <x v="487"/>
            <x v="488"/>
            <x v="524"/>
          </reference>
          <reference field="7" count="1" selected="0">
            <x v="2"/>
          </reference>
        </references>
      </pivotArea>
    </format>
    <format dxfId="18">
      <pivotArea dataOnly="0" labelOnly="1" outline="0" fieldPosition="0">
        <references count="4">
          <reference field="1" count="1" selected="0">
            <x v="17"/>
          </reference>
          <reference field="3" count="1" selected="0">
            <x v="24"/>
          </reference>
          <reference field="5" count="7">
            <x v="22"/>
            <x v="81"/>
            <x v="117"/>
            <x v="154"/>
            <x v="238"/>
            <x v="239"/>
            <x v="381"/>
          </reference>
          <reference field="7" count="1" selected="0">
            <x v="2"/>
          </reference>
        </references>
      </pivotArea>
    </format>
    <format dxfId="17">
      <pivotArea dataOnly="0" labelOnly="1" outline="0" fieldPosition="0">
        <references count="4">
          <reference field="1" count="1" selected="0">
            <x v="17"/>
          </reference>
          <reference field="3" count="1" selected="0">
            <x v="79"/>
          </reference>
          <reference field="5" count="26">
            <x v="2"/>
            <x v="9"/>
            <x v="35"/>
            <x v="47"/>
            <x v="82"/>
            <x v="133"/>
            <x v="144"/>
            <x v="160"/>
            <x v="163"/>
            <x v="196"/>
            <x v="217"/>
            <x v="223"/>
            <x v="227"/>
            <x v="235"/>
            <x v="256"/>
            <x v="267"/>
            <x v="268"/>
            <x v="290"/>
            <x v="333"/>
            <x v="340"/>
            <x v="364"/>
            <x v="370"/>
            <x v="447"/>
            <x v="492"/>
            <x v="493"/>
            <x v="536"/>
          </reference>
          <reference field="7" count="1" selected="0">
            <x v="2"/>
          </reference>
        </references>
      </pivotArea>
    </format>
    <format dxfId="16">
      <pivotArea dataOnly="0" labelOnly="1" outline="0" fieldPosition="0">
        <references count="4">
          <reference field="1" count="1" selected="0">
            <x v="18"/>
          </reference>
          <reference field="3" count="1" selected="0">
            <x v="13"/>
          </reference>
          <reference field="5" count="11">
            <x v="14"/>
            <x v="30"/>
            <x v="56"/>
            <x v="74"/>
            <x v="75"/>
            <x v="76"/>
            <x v="77"/>
            <x v="78"/>
            <x v="316"/>
            <x v="469"/>
            <x v="508"/>
          </reference>
          <reference field="7" count="1" selected="0">
            <x v="2"/>
          </reference>
        </references>
      </pivotArea>
    </format>
    <format dxfId="15">
      <pivotArea dataOnly="0" labelOnly="1" outline="0" fieldPosition="0">
        <references count="4">
          <reference field="1" count="1" selected="0">
            <x v="18"/>
          </reference>
          <reference field="3" count="1" selected="0">
            <x v="14"/>
          </reference>
          <reference field="5" count="8">
            <x v="198"/>
            <x v="200"/>
            <x v="263"/>
            <x v="264"/>
            <x v="265"/>
            <x v="321"/>
            <x v="345"/>
            <x v="358"/>
          </reference>
          <reference field="7" count="1" selected="0">
            <x v="2"/>
          </reference>
        </references>
      </pivotArea>
    </format>
    <format dxfId="14">
      <pivotArea dataOnly="0" labelOnly="1" outline="0" fieldPosition="0">
        <references count="4">
          <reference field="1" count="1" selected="0">
            <x v="18"/>
          </reference>
          <reference field="3" count="1" selected="0">
            <x v="36"/>
          </reference>
          <reference field="5" count="5">
            <x v="135"/>
            <x v="218"/>
            <x v="219"/>
            <x v="220"/>
            <x v="261"/>
          </reference>
          <reference field="7" count="1" selected="0">
            <x v="2"/>
          </reference>
        </references>
      </pivotArea>
    </format>
    <format dxfId="13">
      <pivotArea dataOnly="0" labelOnly="1" outline="0" fieldPosition="0">
        <references count="4">
          <reference field="1" count="1" selected="0">
            <x v="18"/>
          </reference>
          <reference field="3" count="1" selected="0">
            <x v="37"/>
          </reference>
          <reference field="5" count="6">
            <x v="50"/>
            <x v="143"/>
            <x v="392"/>
            <x v="398"/>
            <x v="489"/>
            <x v="502"/>
          </reference>
          <reference field="7" count="1" selected="0">
            <x v="2"/>
          </reference>
        </references>
      </pivotArea>
    </format>
    <format dxfId="12">
      <pivotArea dataOnly="0" labelOnly="1" outline="0" fieldPosition="0">
        <references count="4">
          <reference field="1" count="1" selected="0">
            <x v="18"/>
          </reference>
          <reference field="3" count="1" selected="0">
            <x v="47"/>
          </reference>
          <reference field="5" count="5">
            <x v="87"/>
            <x v="212"/>
            <x v="305"/>
            <x v="306"/>
            <x v="483"/>
          </reference>
          <reference field="7" count="1" selected="0">
            <x v="2"/>
          </reference>
        </references>
      </pivotArea>
    </format>
    <format dxfId="11">
      <pivotArea dataOnly="0" labelOnly="1" outline="0" fieldPosition="0">
        <references count="1">
          <reference field="6" count="0"/>
        </references>
      </pivotArea>
    </format>
    <format dxfId="10">
      <pivotArea outline="0" fieldPosition="0">
        <references count="1">
          <reference field="4294967294" count="1">
            <x v="0"/>
          </reference>
        </references>
      </pivotArea>
    </format>
    <format dxfId="9">
      <pivotArea type="origin" dataOnly="0" labelOnly="1" outline="0" fieldPosition="0"/>
    </format>
    <format dxfId="8">
      <pivotArea field="6" type="button" dataOnly="0" labelOnly="1" outline="0" axis="axisCol" fieldPosition="0"/>
    </format>
    <format dxfId="7">
      <pivotArea type="topRight" dataOnly="0" labelOnly="1" outline="0" fieldPosition="0"/>
    </format>
    <format dxfId="6">
      <pivotArea field="7" type="button" dataOnly="0" labelOnly="1" outline="0" axis="axisRow" fieldPosition="0"/>
    </format>
    <format dxfId="5">
      <pivotArea field="1" type="button" dataOnly="0" labelOnly="1" outline="0" axis="axisRow" fieldPosition="1"/>
    </format>
    <format dxfId="4">
      <pivotArea field="3" type="button" dataOnly="0" labelOnly="1" outline="0" axis="axisRow" fieldPosition="2"/>
    </format>
    <format dxfId="3">
      <pivotArea field="5" type="button" dataOnly="0" labelOnly="1" outline="0" axis="axisRow" fieldPosition="3"/>
    </format>
    <format dxfId="2">
      <pivotArea dataOnly="0" labelOnly="1" outline="0" fieldPosition="0">
        <references count="1">
          <reference field="6" count="0"/>
        </references>
      </pivotArea>
    </format>
    <format dxfId="1">
      <pivotArea grandRow="1" outline="0" collapsedLevelsAreSubtotals="1" fieldPosition="0"/>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DfQ Blue">
      <a:dk1>
        <a:srgbClr val="000000"/>
      </a:dk1>
      <a:lt1>
        <a:srgbClr val="FFFFFF"/>
      </a:lt1>
      <a:dk2>
        <a:srgbClr val="005EB8"/>
      </a:dk2>
      <a:lt2>
        <a:srgbClr val="FFFFFF"/>
      </a:lt2>
      <a:accent1>
        <a:srgbClr val="005FB8"/>
      </a:accent1>
      <a:accent2>
        <a:srgbClr val="4C8DCD"/>
      </a:accent2>
      <a:accent3>
        <a:srgbClr val="99BEE2"/>
      </a:accent3>
      <a:accent4>
        <a:srgbClr val="001B37"/>
      </a:accent4>
      <a:accent5>
        <a:srgbClr val="A5A5A5"/>
      </a:accent5>
      <a:accent6>
        <a:srgbClr val="CCDEDE"/>
      </a:accent6>
      <a:hlink>
        <a:srgbClr val="005FB8"/>
      </a:hlink>
      <a:folHlink>
        <a:srgbClr val="06325E"/>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creativecommons.org/licenses/by/4.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XFC67"/>
  <sheetViews>
    <sheetView showGridLines="0" tabSelected="1" zoomScaleNormal="100" workbookViewId="0">
      <selection activeCell="B5" sqref="B5:I5"/>
    </sheetView>
  </sheetViews>
  <sheetFormatPr defaultColWidth="0" defaultRowHeight="15" zeroHeight="1" x14ac:dyDescent="0.25"/>
  <cols>
    <col min="1" max="1" width="3.42578125" customWidth="1"/>
    <col min="2" max="2" width="4.5703125" customWidth="1"/>
    <col min="3" max="3" width="21.42578125" customWidth="1"/>
    <col min="4" max="4" width="8.5703125" customWidth="1"/>
    <col min="5" max="7" width="8.7109375" customWidth="1"/>
    <col min="8" max="8" width="15.28515625" customWidth="1"/>
    <col min="9" max="9" width="22.140625" customWidth="1"/>
    <col min="10" max="10" width="9.85546875" hidden="1"/>
    <col min="11" max="257" width="8.7109375" hidden="1"/>
    <col min="258" max="258" width="24.7109375" hidden="1"/>
    <col min="259" max="259" width="6.7109375" hidden="1"/>
    <col min="260" max="260" width="15.85546875" hidden="1"/>
    <col min="261" max="265" width="8.7109375" hidden="1"/>
    <col min="266" max="266" width="9.85546875" hidden="1"/>
    <col min="267" max="513" width="8.7109375" hidden="1"/>
    <col min="514" max="514" width="24.7109375" hidden="1"/>
    <col min="515" max="515" width="6.7109375" hidden="1"/>
    <col min="516" max="516" width="15.85546875" hidden="1"/>
    <col min="517" max="521" width="8.7109375" hidden="1"/>
    <col min="522" max="522" width="9.85546875" hidden="1"/>
    <col min="523" max="769" width="8.7109375" hidden="1"/>
    <col min="770" max="770" width="24.7109375" hidden="1"/>
    <col min="771" max="771" width="6.7109375" hidden="1"/>
    <col min="772" max="772" width="15.85546875" hidden="1"/>
    <col min="773" max="777" width="8.7109375" hidden="1"/>
    <col min="778" max="778" width="9.85546875" hidden="1"/>
    <col min="779" max="1025" width="8.7109375" hidden="1"/>
    <col min="1026" max="1026" width="24.7109375" hidden="1"/>
    <col min="1027" max="1027" width="6.7109375" hidden="1"/>
    <col min="1028" max="1028" width="15.85546875" hidden="1"/>
    <col min="1029" max="1033" width="8.7109375" hidden="1"/>
    <col min="1034" max="1034" width="9.85546875" hidden="1"/>
    <col min="1035" max="1281" width="8.7109375" hidden="1"/>
    <col min="1282" max="1282" width="24.7109375" hidden="1"/>
    <col min="1283" max="1283" width="6.7109375" hidden="1"/>
    <col min="1284" max="1284" width="15.85546875" hidden="1"/>
    <col min="1285" max="1289" width="8.7109375" hidden="1"/>
    <col min="1290" max="1290" width="9.85546875" hidden="1"/>
    <col min="1291" max="1537" width="8.7109375" hidden="1"/>
    <col min="1538" max="1538" width="24.7109375" hidden="1"/>
    <col min="1539" max="1539" width="6.7109375" hidden="1"/>
    <col min="1540" max="1540" width="15.85546875" hidden="1"/>
    <col min="1541" max="1545" width="8.7109375" hidden="1"/>
    <col min="1546" max="1546" width="9.85546875" hidden="1"/>
    <col min="1547" max="1793" width="8.7109375" hidden="1"/>
    <col min="1794" max="1794" width="24.7109375" hidden="1"/>
    <col min="1795" max="1795" width="6.7109375" hidden="1"/>
    <col min="1796" max="1796" width="15.85546875" hidden="1"/>
    <col min="1797" max="1801" width="8.7109375" hidden="1"/>
    <col min="1802" max="1802" width="9.85546875" hidden="1"/>
    <col min="1803" max="2049" width="8.7109375" hidden="1"/>
    <col min="2050" max="2050" width="24.7109375" hidden="1"/>
    <col min="2051" max="2051" width="6.7109375" hidden="1"/>
    <col min="2052" max="2052" width="15.85546875" hidden="1"/>
    <col min="2053" max="2057" width="8.7109375" hidden="1"/>
    <col min="2058" max="2058" width="9.85546875" hidden="1"/>
    <col min="2059" max="2305" width="8.7109375" hidden="1"/>
    <col min="2306" max="2306" width="24.7109375" hidden="1"/>
    <col min="2307" max="2307" width="6.7109375" hidden="1"/>
    <col min="2308" max="2308" width="15.85546875" hidden="1"/>
    <col min="2309" max="2313" width="8.7109375" hidden="1"/>
    <col min="2314" max="2314" width="9.85546875" hidden="1"/>
    <col min="2315" max="2561" width="8.7109375" hidden="1"/>
    <col min="2562" max="2562" width="24.7109375" hidden="1"/>
    <col min="2563" max="2563" width="6.7109375" hidden="1"/>
    <col min="2564" max="2564" width="15.85546875" hidden="1"/>
    <col min="2565" max="2569" width="8.7109375" hidden="1"/>
    <col min="2570" max="2570" width="9.85546875" hidden="1"/>
    <col min="2571" max="2817" width="8.7109375" hidden="1"/>
    <col min="2818" max="2818" width="24.7109375" hidden="1"/>
    <col min="2819" max="2819" width="6.7109375" hidden="1"/>
    <col min="2820" max="2820" width="15.85546875" hidden="1"/>
    <col min="2821" max="2825" width="8.7109375" hidden="1"/>
    <col min="2826" max="2826" width="9.85546875" hidden="1"/>
    <col min="2827" max="3073" width="8.7109375" hidden="1"/>
    <col min="3074" max="3074" width="24.7109375" hidden="1"/>
    <col min="3075" max="3075" width="6.7109375" hidden="1"/>
    <col min="3076" max="3076" width="15.85546875" hidden="1"/>
    <col min="3077" max="3081" width="8.7109375" hidden="1"/>
    <col min="3082" max="3082" width="9.85546875" hidden="1"/>
    <col min="3083" max="3329" width="8.7109375" hidden="1"/>
    <col min="3330" max="3330" width="24.7109375" hidden="1"/>
    <col min="3331" max="3331" width="6.7109375" hidden="1"/>
    <col min="3332" max="3332" width="15.85546875" hidden="1"/>
    <col min="3333" max="3337" width="8.7109375" hidden="1"/>
    <col min="3338" max="3338" width="9.85546875" hidden="1"/>
    <col min="3339" max="3585" width="8.7109375" hidden="1"/>
    <col min="3586" max="3586" width="24.7109375" hidden="1"/>
    <col min="3587" max="3587" width="6.7109375" hidden="1"/>
    <col min="3588" max="3588" width="15.85546875" hidden="1"/>
    <col min="3589" max="3593" width="8.7109375" hidden="1"/>
    <col min="3594" max="3594" width="9.85546875" hidden="1"/>
    <col min="3595" max="3841" width="8.7109375" hidden="1"/>
    <col min="3842" max="3842" width="24.7109375" hidden="1"/>
    <col min="3843" max="3843" width="6.7109375" hidden="1"/>
    <col min="3844" max="3844" width="15.85546875" hidden="1"/>
    <col min="3845" max="3849" width="8.7109375" hidden="1"/>
    <col min="3850" max="3850" width="9.85546875" hidden="1"/>
    <col min="3851" max="4097" width="8.7109375" hidden="1"/>
    <col min="4098" max="4098" width="24.7109375" hidden="1"/>
    <col min="4099" max="4099" width="6.7109375" hidden="1"/>
    <col min="4100" max="4100" width="15.85546875" hidden="1"/>
    <col min="4101" max="4105" width="8.7109375" hidden="1"/>
    <col min="4106" max="4106" width="9.85546875" hidden="1"/>
    <col min="4107" max="4353" width="8.7109375" hidden="1"/>
    <col min="4354" max="4354" width="24.7109375" hidden="1"/>
    <col min="4355" max="4355" width="6.7109375" hidden="1"/>
    <col min="4356" max="4356" width="15.85546875" hidden="1"/>
    <col min="4357" max="4361" width="8.7109375" hidden="1"/>
    <col min="4362" max="4362" width="9.85546875" hidden="1"/>
    <col min="4363" max="4609" width="8.7109375" hidden="1"/>
    <col min="4610" max="4610" width="24.7109375" hidden="1"/>
    <col min="4611" max="4611" width="6.7109375" hidden="1"/>
    <col min="4612" max="4612" width="15.85546875" hidden="1"/>
    <col min="4613" max="4617" width="8.7109375" hidden="1"/>
    <col min="4618" max="4618" width="9.85546875" hidden="1"/>
    <col min="4619" max="4865" width="8.7109375" hidden="1"/>
    <col min="4866" max="4866" width="24.7109375" hidden="1"/>
    <col min="4867" max="4867" width="6.7109375" hidden="1"/>
    <col min="4868" max="4868" width="15.85546875" hidden="1"/>
    <col min="4869" max="4873" width="8.7109375" hidden="1"/>
    <col min="4874" max="4874" width="9.85546875" hidden="1"/>
    <col min="4875" max="5121" width="8.7109375" hidden="1"/>
    <col min="5122" max="5122" width="24.7109375" hidden="1"/>
    <col min="5123" max="5123" width="6.7109375" hidden="1"/>
    <col min="5124" max="5124" width="15.85546875" hidden="1"/>
    <col min="5125" max="5129" width="8.7109375" hidden="1"/>
    <col min="5130" max="5130" width="9.85546875" hidden="1"/>
    <col min="5131" max="5377" width="8.7109375" hidden="1"/>
    <col min="5378" max="5378" width="24.7109375" hidden="1"/>
    <col min="5379" max="5379" width="6.7109375" hidden="1"/>
    <col min="5380" max="5380" width="15.85546875" hidden="1"/>
    <col min="5381" max="5385" width="8.7109375" hidden="1"/>
    <col min="5386" max="5386" width="9.85546875" hidden="1"/>
    <col min="5387" max="5633" width="8.7109375" hidden="1"/>
    <col min="5634" max="5634" width="24.7109375" hidden="1"/>
    <col min="5635" max="5635" width="6.7109375" hidden="1"/>
    <col min="5636" max="5636" width="15.85546875" hidden="1"/>
    <col min="5637" max="5641" width="8.7109375" hidden="1"/>
    <col min="5642" max="5642" width="9.85546875" hidden="1"/>
    <col min="5643" max="5889" width="8.7109375" hidden="1"/>
    <col min="5890" max="5890" width="24.7109375" hidden="1"/>
    <col min="5891" max="5891" width="6.7109375" hidden="1"/>
    <col min="5892" max="5892" width="15.85546875" hidden="1"/>
    <col min="5893" max="5897" width="8.7109375" hidden="1"/>
    <col min="5898" max="5898" width="9.85546875" hidden="1"/>
    <col min="5899" max="6145" width="8.7109375" hidden="1"/>
    <col min="6146" max="6146" width="24.7109375" hidden="1"/>
    <col min="6147" max="6147" width="6.7109375" hidden="1"/>
    <col min="6148" max="6148" width="15.85546875" hidden="1"/>
    <col min="6149" max="6153" width="8.7109375" hidden="1"/>
    <col min="6154" max="6154" width="9.85546875" hidden="1"/>
    <col min="6155" max="6401" width="8.7109375" hidden="1"/>
    <col min="6402" max="6402" width="24.7109375" hidden="1"/>
    <col min="6403" max="6403" width="6.7109375" hidden="1"/>
    <col min="6404" max="6404" width="15.85546875" hidden="1"/>
    <col min="6405" max="6409" width="8.7109375" hidden="1"/>
    <col min="6410" max="6410" width="9.85546875" hidden="1"/>
    <col min="6411" max="6657" width="8.7109375" hidden="1"/>
    <col min="6658" max="6658" width="24.7109375" hidden="1"/>
    <col min="6659" max="6659" width="6.7109375" hidden="1"/>
    <col min="6660" max="6660" width="15.85546875" hidden="1"/>
    <col min="6661" max="6665" width="8.7109375" hidden="1"/>
    <col min="6666" max="6666" width="9.85546875" hidden="1"/>
    <col min="6667" max="6913" width="8.7109375" hidden="1"/>
    <col min="6914" max="6914" width="24.7109375" hidden="1"/>
    <col min="6915" max="6915" width="6.7109375" hidden="1"/>
    <col min="6916" max="6916" width="15.85546875" hidden="1"/>
    <col min="6917" max="6921" width="8.7109375" hidden="1"/>
    <col min="6922" max="6922" width="9.85546875" hidden="1"/>
    <col min="6923" max="7169" width="8.7109375" hidden="1"/>
    <col min="7170" max="7170" width="24.7109375" hidden="1"/>
    <col min="7171" max="7171" width="6.7109375" hidden="1"/>
    <col min="7172" max="7172" width="15.85546875" hidden="1"/>
    <col min="7173" max="7177" width="8.7109375" hidden="1"/>
    <col min="7178" max="7178" width="9.85546875" hidden="1"/>
    <col min="7179" max="7425" width="8.7109375" hidden="1"/>
    <col min="7426" max="7426" width="24.7109375" hidden="1"/>
    <col min="7427" max="7427" width="6.7109375" hidden="1"/>
    <col min="7428" max="7428" width="15.85546875" hidden="1"/>
    <col min="7429" max="7433" width="8.7109375" hidden="1"/>
    <col min="7434" max="7434" width="9.85546875" hidden="1"/>
    <col min="7435" max="7681" width="8.7109375" hidden="1"/>
    <col min="7682" max="7682" width="24.7109375" hidden="1"/>
    <col min="7683" max="7683" width="6.7109375" hidden="1"/>
    <col min="7684" max="7684" width="15.85546875" hidden="1"/>
    <col min="7685" max="7689" width="8.7109375" hidden="1"/>
    <col min="7690" max="7690" width="9.85546875" hidden="1"/>
    <col min="7691" max="7937" width="8.7109375" hidden="1"/>
    <col min="7938" max="7938" width="24.7109375" hidden="1"/>
    <col min="7939" max="7939" width="6.7109375" hidden="1"/>
    <col min="7940" max="7940" width="15.85546875" hidden="1"/>
    <col min="7941" max="7945" width="8.7109375" hidden="1"/>
    <col min="7946" max="7946" width="9.85546875" hidden="1"/>
    <col min="7947" max="8193" width="8.7109375" hidden="1"/>
    <col min="8194" max="8194" width="24.7109375" hidden="1"/>
    <col min="8195" max="8195" width="6.7109375" hidden="1"/>
    <col min="8196" max="8196" width="15.85546875" hidden="1"/>
    <col min="8197" max="8201" width="8.7109375" hidden="1"/>
    <col min="8202" max="8202" width="9.85546875" hidden="1"/>
    <col min="8203" max="8449" width="8.7109375" hidden="1"/>
    <col min="8450" max="8450" width="24.7109375" hidden="1"/>
    <col min="8451" max="8451" width="6.7109375" hidden="1"/>
    <col min="8452" max="8452" width="15.85546875" hidden="1"/>
    <col min="8453" max="8457" width="8.7109375" hidden="1"/>
    <col min="8458" max="8458" width="9.85546875" hidden="1"/>
    <col min="8459" max="8705" width="8.7109375" hidden="1"/>
    <col min="8706" max="8706" width="24.7109375" hidden="1"/>
    <col min="8707" max="8707" width="6.7109375" hidden="1"/>
    <col min="8708" max="8708" width="15.85546875" hidden="1"/>
    <col min="8709" max="8713" width="8.7109375" hidden="1"/>
    <col min="8714" max="8714" width="9.85546875" hidden="1"/>
    <col min="8715" max="8961" width="8.7109375" hidden="1"/>
    <col min="8962" max="8962" width="24.7109375" hidden="1"/>
    <col min="8963" max="8963" width="6.7109375" hidden="1"/>
    <col min="8964" max="8964" width="15.85546875" hidden="1"/>
    <col min="8965" max="8969" width="8.7109375" hidden="1"/>
    <col min="8970" max="8970" width="9.85546875" hidden="1"/>
    <col min="8971" max="9217" width="8.7109375" hidden="1"/>
    <col min="9218" max="9218" width="24.7109375" hidden="1"/>
    <col min="9219" max="9219" width="6.7109375" hidden="1"/>
    <col min="9220" max="9220" width="15.85546875" hidden="1"/>
    <col min="9221" max="9225" width="8.7109375" hidden="1"/>
    <col min="9226" max="9226" width="9.85546875" hidden="1"/>
    <col min="9227" max="9473" width="8.7109375" hidden="1"/>
    <col min="9474" max="9474" width="24.7109375" hidden="1"/>
    <col min="9475" max="9475" width="6.7109375" hidden="1"/>
    <col min="9476" max="9476" width="15.85546875" hidden="1"/>
    <col min="9477" max="9481" width="8.7109375" hidden="1"/>
    <col min="9482" max="9482" width="9.85546875" hidden="1"/>
    <col min="9483" max="9729" width="8.7109375" hidden="1"/>
    <col min="9730" max="9730" width="24.7109375" hidden="1"/>
    <col min="9731" max="9731" width="6.7109375" hidden="1"/>
    <col min="9732" max="9732" width="15.85546875" hidden="1"/>
    <col min="9733" max="9737" width="8.7109375" hidden="1"/>
    <col min="9738" max="9738" width="9.85546875" hidden="1"/>
    <col min="9739" max="9985" width="8.7109375" hidden="1"/>
    <col min="9986" max="9986" width="24.7109375" hidden="1"/>
    <col min="9987" max="9987" width="6.7109375" hidden="1"/>
    <col min="9988" max="9988" width="15.85546875" hidden="1"/>
    <col min="9989" max="9993" width="8.7109375" hidden="1"/>
    <col min="9994" max="9994" width="9.85546875" hidden="1"/>
    <col min="9995" max="10241" width="8.7109375" hidden="1"/>
    <col min="10242" max="10242" width="24.7109375" hidden="1"/>
    <col min="10243" max="10243" width="6.7109375" hidden="1"/>
    <col min="10244" max="10244" width="15.85546875" hidden="1"/>
    <col min="10245" max="10249" width="8.7109375" hidden="1"/>
    <col min="10250" max="10250" width="9.85546875" hidden="1"/>
    <col min="10251" max="10497" width="8.7109375" hidden="1"/>
    <col min="10498" max="10498" width="24.7109375" hidden="1"/>
    <col min="10499" max="10499" width="6.7109375" hidden="1"/>
    <col min="10500" max="10500" width="15.85546875" hidden="1"/>
    <col min="10501" max="10505" width="8.7109375" hidden="1"/>
    <col min="10506" max="10506" width="9.85546875" hidden="1"/>
    <col min="10507" max="10753" width="8.7109375" hidden="1"/>
    <col min="10754" max="10754" width="24.7109375" hidden="1"/>
    <col min="10755" max="10755" width="6.7109375" hidden="1"/>
    <col min="10756" max="10756" width="15.85546875" hidden="1"/>
    <col min="10757" max="10761" width="8.7109375" hidden="1"/>
    <col min="10762" max="10762" width="9.85546875" hidden="1"/>
    <col min="10763" max="11009" width="8.7109375" hidden="1"/>
    <col min="11010" max="11010" width="24.7109375" hidden="1"/>
    <col min="11011" max="11011" width="6.7109375" hidden="1"/>
    <col min="11012" max="11012" width="15.85546875" hidden="1"/>
    <col min="11013" max="11017" width="8.7109375" hidden="1"/>
    <col min="11018" max="11018" width="9.85546875" hidden="1"/>
    <col min="11019" max="11265" width="8.7109375" hidden="1"/>
    <col min="11266" max="11266" width="24.7109375" hidden="1"/>
    <col min="11267" max="11267" width="6.7109375" hidden="1"/>
    <col min="11268" max="11268" width="15.85546875" hidden="1"/>
    <col min="11269" max="11273" width="8.7109375" hidden="1"/>
    <col min="11274" max="11274" width="9.85546875" hidden="1"/>
    <col min="11275" max="11521" width="8.7109375" hidden="1"/>
    <col min="11522" max="11522" width="24.7109375" hidden="1"/>
    <col min="11523" max="11523" width="6.7109375" hidden="1"/>
    <col min="11524" max="11524" width="15.85546875" hidden="1"/>
    <col min="11525" max="11529" width="8.7109375" hidden="1"/>
    <col min="11530" max="11530" width="9.85546875" hidden="1"/>
    <col min="11531" max="11777" width="8.7109375" hidden="1"/>
    <col min="11778" max="11778" width="24.7109375" hidden="1"/>
    <col min="11779" max="11779" width="6.7109375" hidden="1"/>
    <col min="11780" max="11780" width="15.85546875" hidden="1"/>
    <col min="11781" max="11785" width="8.7109375" hidden="1"/>
    <col min="11786" max="11786" width="9.85546875" hidden="1"/>
    <col min="11787" max="12033" width="8.7109375" hidden="1"/>
    <col min="12034" max="12034" width="24.7109375" hidden="1"/>
    <col min="12035" max="12035" width="6.7109375" hidden="1"/>
    <col min="12036" max="12036" width="15.85546875" hidden="1"/>
    <col min="12037" max="12041" width="8.7109375" hidden="1"/>
    <col min="12042" max="12042" width="9.85546875" hidden="1"/>
    <col min="12043" max="12289" width="8.7109375" hidden="1"/>
    <col min="12290" max="12290" width="24.7109375" hidden="1"/>
    <col min="12291" max="12291" width="6.7109375" hidden="1"/>
    <col min="12292" max="12292" width="15.85546875" hidden="1"/>
    <col min="12293" max="12297" width="8.7109375" hidden="1"/>
    <col min="12298" max="12298" width="9.85546875" hidden="1"/>
    <col min="12299" max="12545" width="8.7109375" hidden="1"/>
    <col min="12546" max="12546" width="24.7109375" hidden="1"/>
    <col min="12547" max="12547" width="6.7109375" hidden="1"/>
    <col min="12548" max="12548" width="15.85546875" hidden="1"/>
    <col min="12549" max="12553" width="8.7109375" hidden="1"/>
    <col min="12554" max="12554" width="9.85546875" hidden="1"/>
    <col min="12555" max="12801" width="8.7109375" hidden="1"/>
    <col min="12802" max="12802" width="24.7109375" hidden="1"/>
    <col min="12803" max="12803" width="6.7109375" hidden="1"/>
    <col min="12804" max="12804" width="15.85546875" hidden="1"/>
    <col min="12805" max="12809" width="8.7109375" hidden="1"/>
    <col min="12810" max="12810" width="9.85546875" hidden="1"/>
    <col min="12811" max="13057" width="8.7109375" hidden="1"/>
    <col min="13058" max="13058" width="24.7109375" hidden="1"/>
    <col min="13059" max="13059" width="6.7109375" hidden="1"/>
    <col min="13060" max="13060" width="15.85546875" hidden="1"/>
    <col min="13061" max="13065" width="8.7109375" hidden="1"/>
    <col min="13066" max="13066" width="9.85546875" hidden="1"/>
    <col min="13067" max="13313" width="8.7109375" hidden="1"/>
    <col min="13314" max="13314" width="24.7109375" hidden="1"/>
    <col min="13315" max="13315" width="6.7109375" hidden="1"/>
    <col min="13316" max="13316" width="15.85546875" hidden="1"/>
    <col min="13317" max="13321" width="8.7109375" hidden="1"/>
    <col min="13322" max="13322" width="9.85546875" hidden="1"/>
    <col min="13323" max="13569" width="8.7109375" hidden="1"/>
    <col min="13570" max="13570" width="24.7109375" hidden="1"/>
    <col min="13571" max="13571" width="6.7109375" hidden="1"/>
    <col min="13572" max="13572" width="15.85546875" hidden="1"/>
    <col min="13573" max="13577" width="8.7109375" hidden="1"/>
    <col min="13578" max="13578" width="9.85546875" hidden="1"/>
    <col min="13579" max="13825" width="8.7109375" hidden="1"/>
    <col min="13826" max="13826" width="24.7109375" hidden="1"/>
    <col min="13827" max="13827" width="6.7109375" hidden="1"/>
    <col min="13828" max="13828" width="15.85546875" hidden="1"/>
    <col min="13829" max="13833" width="8.7109375" hidden="1"/>
    <col min="13834" max="13834" width="9.85546875" hidden="1"/>
    <col min="13835" max="14081" width="8.7109375" hidden="1"/>
    <col min="14082" max="14082" width="24.7109375" hidden="1"/>
    <col min="14083" max="14083" width="6.7109375" hidden="1"/>
    <col min="14084" max="14084" width="15.85546875" hidden="1"/>
    <col min="14085" max="14089" width="8.7109375" hidden="1"/>
    <col min="14090" max="14090" width="9.85546875" hidden="1"/>
    <col min="14091" max="14337" width="8.7109375" hidden="1"/>
    <col min="14338" max="14338" width="24.7109375" hidden="1"/>
    <col min="14339" max="14339" width="6.7109375" hidden="1"/>
    <col min="14340" max="14340" width="15.85546875" hidden="1"/>
    <col min="14341" max="14345" width="8.7109375" hidden="1"/>
    <col min="14346" max="14346" width="9.85546875" hidden="1"/>
    <col min="14347" max="14593" width="8.7109375" hidden="1"/>
    <col min="14594" max="14594" width="24.7109375" hidden="1"/>
    <col min="14595" max="14595" width="6.7109375" hidden="1"/>
    <col min="14596" max="14596" width="15.85546875" hidden="1"/>
    <col min="14597" max="14601" width="8.7109375" hidden="1"/>
    <col min="14602" max="14602" width="9.85546875" hidden="1"/>
    <col min="14603" max="14849" width="8.7109375" hidden="1"/>
    <col min="14850" max="14850" width="24.7109375" hidden="1"/>
    <col min="14851" max="14851" width="6.7109375" hidden="1"/>
    <col min="14852" max="14852" width="15.85546875" hidden="1"/>
    <col min="14853" max="14857" width="8.7109375" hidden="1"/>
    <col min="14858" max="14858" width="9.85546875" hidden="1"/>
    <col min="14859" max="15105" width="8.7109375" hidden="1"/>
    <col min="15106" max="15106" width="24.7109375" hidden="1"/>
    <col min="15107" max="15107" width="6.7109375" hidden="1"/>
    <col min="15108" max="15108" width="15.85546875" hidden="1"/>
    <col min="15109" max="15113" width="8.7109375" hidden="1"/>
    <col min="15114" max="15114" width="9.85546875" hidden="1"/>
    <col min="15115" max="15361" width="8.7109375" hidden="1"/>
    <col min="15362" max="15362" width="24.7109375" hidden="1"/>
    <col min="15363" max="15363" width="6.7109375" hidden="1"/>
    <col min="15364" max="15364" width="15.85546875" hidden="1"/>
    <col min="15365" max="15369" width="8.7109375" hidden="1"/>
    <col min="15370" max="15370" width="9.85546875" hidden="1"/>
    <col min="15371" max="15617" width="8.7109375" hidden="1"/>
    <col min="15618" max="15618" width="24.7109375" hidden="1"/>
    <col min="15619" max="15619" width="6.7109375" hidden="1"/>
    <col min="15620" max="15620" width="15.85546875" hidden="1"/>
    <col min="15621" max="15625" width="8.7109375" hidden="1"/>
    <col min="15626" max="15626" width="9.85546875" hidden="1"/>
    <col min="15627" max="15873" width="8.7109375" hidden="1"/>
    <col min="15874" max="15874" width="24.7109375" hidden="1"/>
    <col min="15875" max="15875" width="6.7109375" hidden="1"/>
    <col min="15876" max="15876" width="15.85546875" hidden="1"/>
    <col min="15877" max="15881" width="8.7109375" hidden="1"/>
    <col min="15882" max="15882" width="9.85546875" hidden="1"/>
    <col min="15883" max="16129" width="8.7109375" hidden="1"/>
    <col min="16130" max="16130" width="24.7109375" hidden="1"/>
    <col min="16131" max="16131" width="6.7109375" hidden="1"/>
    <col min="16132" max="16132" width="15.85546875" hidden="1"/>
    <col min="16133" max="16137" width="8.7109375" hidden="1"/>
    <col min="16138" max="16138" width="9.85546875" hidden="1"/>
    <col min="16139" max="16383" width="8.7109375" hidden="1"/>
    <col min="16384" max="16384" width="1.85546875" hidden="1" customWidth="1"/>
  </cols>
  <sheetData>
    <row r="1" spans="2:35" ht="20.25" thickBot="1" x14ac:dyDescent="0.5">
      <c r="B1" s="90"/>
      <c r="C1" s="90"/>
      <c r="D1" s="90"/>
      <c r="E1" s="90"/>
      <c r="F1" s="90"/>
      <c r="G1" s="90"/>
      <c r="H1" s="89" t="s">
        <v>695</v>
      </c>
      <c r="I1" s="90"/>
      <c r="J1" s="90"/>
      <c r="K1" s="21"/>
      <c r="L1" s="21"/>
      <c r="M1" s="21"/>
      <c r="N1" s="21"/>
      <c r="O1" s="21"/>
      <c r="P1" s="21"/>
      <c r="Q1" s="21"/>
      <c r="R1" s="21"/>
      <c r="S1" s="21"/>
      <c r="T1" s="21"/>
      <c r="U1" s="21"/>
      <c r="V1" s="21"/>
      <c r="W1" s="21"/>
      <c r="X1" s="21"/>
      <c r="Y1" s="21"/>
      <c r="Z1" s="21"/>
      <c r="AA1" s="21"/>
      <c r="AB1" s="21"/>
      <c r="AC1" s="21"/>
      <c r="AD1" s="21"/>
      <c r="AE1" s="21"/>
      <c r="AF1" s="21"/>
      <c r="AG1" s="21"/>
      <c r="AH1" s="21"/>
      <c r="AI1" s="21"/>
    </row>
    <row r="2" spans="2:35" x14ac:dyDescent="0.25">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row>
    <row r="3" spans="2:35" ht="18" customHeight="1" x14ac:dyDescent="0.3">
      <c r="B3" s="112" t="s">
        <v>696</v>
      </c>
      <c r="C3" s="112"/>
      <c r="D3" s="112"/>
      <c r="E3" s="112"/>
      <c r="F3" s="112"/>
      <c r="G3" s="112"/>
      <c r="H3" s="112"/>
      <c r="I3" s="112"/>
      <c r="J3" s="21"/>
      <c r="K3" s="21"/>
      <c r="L3" s="21"/>
      <c r="M3" s="21"/>
      <c r="N3" s="21"/>
      <c r="O3" s="21"/>
      <c r="P3" s="21"/>
      <c r="Q3" s="21"/>
      <c r="R3" s="21"/>
      <c r="S3" s="21"/>
      <c r="T3" s="21"/>
      <c r="U3" s="21"/>
      <c r="V3" s="21"/>
      <c r="W3" s="21"/>
      <c r="X3" s="21"/>
      <c r="Y3" s="21"/>
      <c r="Z3" s="21"/>
      <c r="AA3" s="21"/>
      <c r="AB3" s="21"/>
      <c r="AC3" s="21"/>
      <c r="AD3" s="21"/>
      <c r="AE3" s="21"/>
      <c r="AF3" s="21"/>
      <c r="AG3" s="21"/>
      <c r="AH3" s="21"/>
      <c r="AI3" s="21"/>
    </row>
    <row r="4" spans="2:35" x14ac:dyDescent="0.25">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row>
    <row r="5" spans="2:35" ht="18" x14ac:dyDescent="0.25">
      <c r="B5" s="111" t="s">
        <v>701</v>
      </c>
      <c r="C5" s="111"/>
      <c r="D5" s="111"/>
      <c r="E5" s="111"/>
      <c r="F5" s="111"/>
      <c r="G5" s="111"/>
      <c r="H5" s="111"/>
      <c r="I5" s="111"/>
      <c r="J5" s="21"/>
      <c r="K5" s="21"/>
      <c r="L5" s="21"/>
      <c r="M5" s="21"/>
      <c r="N5" s="21"/>
      <c r="O5" s="21"/>
      <c r="P5" s="21"/>
      <c r="Q5" s="21"/>
      <c r="R5" s="21"/>
      <c r="S5" s="21"/>
      <c r="T5" s="21"/>
      <c r="U5" s="21"/>
      <c r="V5" s="21"/>
      <c r="W5" s="21"/>
      <c r="X5" s="21"/>
      <c r="Y5" s="21"/>
      <c r="Z5" s="21"/>
      <c r="AA5" s="21"/>
      <c r="AB5" s="21"/>
      <c r="AC5" s="21"/>
      <c r="AD5" s="21"/>
      <c r="AE5" s="21"/>
      <c r="AF5" s="21"/>
      <c r="AG5" s="21"/>
      <c r="AH5" s="21"/>
      <c r="AI5" s="21"/>
    </row>
    <row r="6" spans="2:35" ht="15.75" x14ac:dyDescent="0.25">
      <c r="B6" s="117" t="s">
        <v>704</v>
      </c>
      <c r="C6" s="117"/>
      <c r="D6" s="117"/>
      <c r="E6" s="117"/>
      <c r="F6" s="117"/>
      <c r="G6" s="117"/>
      <c r="H6" s="117"/>
      <c r="I6" s="117"/>
      <c r="J6" s="21"/>
      <c r="K6" s="21"/>
      <c r="L6" s="21"/>
      <c r="M6" s="21"/>
      <c r="N6" s="21"/>
      <c r="O6" s="21"/>
      <c r="P6" s="21"/>
      <c r="Q6" s="21"/>
      <c r="R6" s="21"/>
      <c r="S6" s="21"/>
      <c r="T6" s="21"/>
      <c r="U6" s="21"/>
      <c r="V6" s="21"/>
      <c r="W6" s="21"/>
      <c r="X6" s="21"/>
      <c r="Y6" s="21"/>
      <c r="Z6" s="21"/>
      <c r="AA6" s="21"/>
      <c r="AB6" s="21"/>
      <c r="AC6" s="21"/>
      <c r="AD6" s="21"/>
      <c r="AE6" s="21"/>
      <c r="AF6" s="21"/>
      <c r="AG6" s="21"/>
      <c r="AH6" s="21"/>
      <c r="AI6" s="21"/>
    </row>
    <row r="7" spans="2:35" ht="15.75" x14ac:dyDescent="0.25">
      <c r="B7" s="117" t="s">
        <v>700</v>
      </c>
      <c r="C7" s="117"/>
      <c r="J7" s="21"/>
      <c r="K7" s="21"/>
      <c r="L7" s="21"/>
      <c r="M7" s="21"/>
      <c r="N7" s="21"/>
      <c r="O7" s="21"/>
      <c r="P7" s="21"/>
      <c r="Q7" s="21"/>
      <c r="R7" s="21"/>
      <c r="S7" s="21"/>
      <c r="T7" s="21"/>
      <c r="U7" s="21"/>
      <c r="V7" s="21"/>
      <c r="W7" s="21"/>
      <c r="X7" s="21"/>
      <c r="Y7" s="21"/>
      <c r="Z7" s="21"/>
      <c r="AA7" s="21"/>
      <c r="AB7" s="21"/>
      <c r="AC7" s="21"/>
      <c r="AD7" s="21"/>
      <c r="AE7" s="21"/>
      <c r="AF7" s="21"/>
      <c r="AG7" s="21"/>
      <c r="AH7" s="21"/>
      <c r="AI7" s="21"/>
    </row>
    <row r="8" spans="2:35" ht="15.75" x14ac:dyDescent="0.25">
      <c r="B8" s="109"/>
      <c r="C8" s="109"/>
      <c r="J8" s="21"/>
      <c r="K8" s="21"/>
      <c r="L8" s="21"/>
      <c r="M8" s="21"/>
      <c r="N8" s="21"/>
      <c r="O8" s="21"/>
      <c r="P8" s="21"/>
      <c r="Q8" s="21"/>
      <c r="R8" s="21"/>
      <c r="S8" s="21"/>
      <c r="T8" s="21"/>
      <c r="U8" s="21"/>
      <c r="V8" s="21"/>
      <c r="W8" s="21"/>
      <c r="X8" s="21"/>
      <c r="Y8" s="21"/>
      <c r="Z8" s="21"/>
      <c r="AA8" s="21"/>
      <c r="AB8" s="21"/>
      <c r="AC8" s="21"/>
      <c r="AD8" s="21"/>
      <c r="AE8" s="21"/>
      <c r="AF8" s="21"/>
      <c r="AG8" s="21"/>
      <c r="AH8" s="21"/>
      <c r="AI8" s="21"/>
    </row>
    <row r="9" spans="2:35" ht="15.75" x14ac:dyDescent="0.25">
      <c r="B9" s="109"/>
      <c r="C9" s="109"/>
      <c r="J9" s="21"/>
      <c r="K9" s="21"/>
      <c r="L9" s="21"/>
      <c r="M9" s="21"/>
      <c r="N9" s="21"/>
      <c r="O9" s="21"/>
      <c r="P9" s="21"/>
      <c r="Q9" s="21"/>
      <c r="R9" s="21"/>
      <c r="S9" s="21"/>
      <c r="T9" s="21"/>
      <c r="U9" s="21"/>
      <c r="V9" s="21"/>
      <c r="W9" s="21"/>
      <c r="X9" s="21"/>
      <c r="Y9" s="21"/>
      <c r="Z9" s="21"/>
      <c r="AA9" s="21"/>
      <c r="AB9" s="21"/>
      <c r="AC9" s="21"/>
      <c r="AD9" s="21"/>
      <c r="AE9" s="21"/>
      <c r="AF9" s="21"/>
      <c r="AG9" s="21"/>
      <c r="AH9" s="21"/>
      <c r="AI9" s="21"/>
    </row>
    <row r="10" spans="2:35" x14ac:dyDescent="0.25">
      <c r="B10" s="21"/>
      <c r="C10" s="21"/>
      <c r="D10" s="17"/>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row>
    <row r="11" spans="2:35" ht="15.75" x14ac:dyDescent="0.25">
      <c r="B11" s="18" t="s">
        <v>585</v>
      </c>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row>
    <row r="12" spans="2:35" x14ac:dyDescent="0.25">
      <c r="B12" s="19" t="s">
        <v>586</v>
      </c>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row>
    <row r="13" spans="2:35" x14ac:dyDescent="0.25">
      <c r="B13" s="62">
        <v>1</v>
      </c>
      <c r="C13" s="20" t="s">
        <v>595</v>
      </c>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row>
    <row r="14" spans="2:35" x14ac:dyDescent="0.25">
      <c r="B14" s="62">
        <v>2</v>
      </c>
      <c r="C14" s="20" t="s">
        <v>670</v>
      </c>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row>
    <row r="15" spans="2:35" x14ac:dyDescent="0.25">
      <c r="B15" s="62">
        <v>3</v>
      </c>
      <c r="C15" s="20" t="s">
        <v>669</v>
      </c>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row>
    <row r="16" spans="2:35" x14ac:dyDescent="0.25">
      <c r="B16" s="62">
        <v>4</v>
      </c>
      <c r="C16" s="20" t="s">
        <v>606</v>
      </c>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row>
    <row r="17" spans="2:35" x14ac:dyDescent="0.25">
      <c r="B17" s="21"/>
      <c r="C17" s="62"/>
      <c r="D17" s="20"/>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row>
    <row r="18" spans="2:35" ht="15.75" x14ac:dyDescent="0.25">
      <c r="B18" s="16" t="s">
        <v>588</v>
      </c>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row>
    <row r="19" spans="2:35" ht="15.75" x14ac:dyDescent="0.25">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row>
    <row r="20" spans="2:35" x14ac:dyDescent="0.25">
      <c r="B20" s="19" t="s">
        <v>665</v>
      </c>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row>
    <row r="21" spans="2:35" ht="27" customHeight="1" x14ac:dyDescent="0.25">
      <c r="B21" s="114" t="s">
        <v>689</v>
      </c>
      <c r="C21" s="114"/>
      <c r="D21" s="114"/>
      <c r="E21" s="114"/>
      <c r="F21" s="114"/>
      <c r="G21" s="114"/>
      <c r="H21" s="114"/>
      <c r="I21" s="114"/>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row>
    <row r="22" spans="2:35" x14ac:dyDescent="0.25">
      <c r="B22" s="20" t="s">
        <v>663</v>
      </c>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row>
    <row r="23" spans="2:35" ht="24.6" customHeight="1" x14ac:dyDescent="0.25">
      <c r="B23" s="115" t="s">
        <v>659</v>
      </c>
      <c r="C23" s="115"/>
      <c r="D23" s="115"/>
      <c r="E23" s="115"/>
      <c r="F23" s="115"/>
      <c r="G23" s="115"/>
      <c r="H23" s="115"/>
      <c r="I23" s="115"/>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row>
    <row r="24" spans="2:35" x14ac:dyDescent="0.25">
      <c r="B24" s="20" t="s">
        <v>687</v>
      </c>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row>
    <row r="25" spans="2:35" x14ac:dyDescent="0.25">
      <c r="B25" s="20" t="s">
        <v>664</v>
      </c>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row>
    <row r="26" spans="2:35" ht="24.6" customHeight="1" x14ac:dyDescent="0.25">
      <c r="B26" s="114" t="s">
        <v>598</v>
      </c>
      <c r="C26" s="114"/>
      <c r="D26" s="114"/>
      <c r="E26" s="114"/>
      <c r="F26" s="114"/>
      <c r="G26" s="114"/>
      <c r="H26" s="114"/>
      <c r="I26" s="114"/>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row>
    <row r="27" spans="2:35" x14ac:dyDescent="0.25">
      <c r="B27" s="20" t="s">
        <v>666</v>
      </c>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row>
    <row r="28" spans="2:35" x14ac:dyDescent="0.25">
      <c r="B28" s="21"/>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row>
    <row r="29" spans="2:35" x14ac:dyDescent="0.25">
      <c r="B29" s="19" t="s">
        <v>667</v>
      </c>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row>
    <row r="30" spans="2:35" s="21" customFormat="1" ht="24" customHeight="1" x14ac:dyDescent="0.2">
      <c r="B30" s="114" t="s">
        <v>678</v>
      </c>
      <c r="C30" s="114"/>
      <c r="D30" s="114"/>
      <c r="E30" s="114"/>
      <c r="F30" s="114"/>
      <c r="G30" s="114"/>
      <c r="H30" s="114"/>
      <c r="I30" s="114"/>
    </row>
    <row r="31" spans="2:35" s="21" customFormat="1" ht="21.6" customHeight="1" x14ac:dyDescent="0.2">
      <c r="B31" s="114" t="s">
        <v>677</v>
      </c>
      <c r="C31" s="114"/>
      <c r="D31" s="114"/>
      <c r="E31" s="114"/>
      <c r="F31" s="114"/>
      <c r="G31" s="114"/>
      <c r="H31" s="114"/>
      <c r="I31" s="114"/>
    </row>
    <row r="32" spans="2:35" s="21" customFormat="1" ht="23.45" customHeight="1" x14ac:dyDescent="0.2">
      <c r="B32" s="114" t="s">
        <v>679</v>
      </c>
      <c r="C32" s="114"/>
      <c r="D32" s="114"/>
      <c r="E32" s="114"/>
      <c r="F32" s="114"/>
      <c r="G32" s="114"/>
      <c r="H32" s="114"/>
      <c r="I32" s="114"/>
    </row>
    <row r="33" spans="2:35" s="20" customFormat="1" ht="11.25" x14ac:dyDescent="0.2">
      <c r="B33" s="20" t="s">
        <v>684</v>
      </c>
    </row>
    <row r="34" spans="2:35" s="20" customFormat="1" ht="11.25" x14ac:dyDescent="0.2"/>
    <row r="35" spans="2:35" s="20" customFormat="1" ht="11.25" x14ac:dyDescent="0.2"/>
    <row r="36" spans="2:35" ht="15.75" x14ac:dyDescent="0.25">
      <c r="B36" s="16" t="s">
        <v>660</v>
      </c>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row>
    <row r="37" spans="2:35" ht="15.75" x14ac:dyDescent="0.25">
      <c r="B37" s="16"/>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row>
    <row r="38" spans="2:35" ht="23.1" customHeight="1" x14ac:dyDescent="0.25">
      <c r="B38" s="116" t="s">
        <v>661</v>
      </c>
      <c r="C38" s="116"/>
      <c r="D38" s="116"/>
      <c r="E38" s="116"/>
      <c r="F38" s="116"/>
      <c r="G38" s="116"/>
      <c r="H38" s="116"/>
      <c r="I38" s="116"/>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row>
    <row r="39" spans="2:35" ht="23.1" customHeight="1" x14ac:dyDescent="0.25">
      <c r="B39" s="116" t="s">
        <v>662</v>
      </c>
      <c r="C39" s="116"/>
      <c r="D39" s="116"/>
      <c r="E39" s="116"/>
      <c r="F39" s="116"/>
      <c r="G39" s="116"/>
      <c r="H39" s="116"/>
      <c r="I39" s="116"/>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row>
    <row r="40" spans="2:35" x14ac:dyDescent="0.25">
      <c r="B40" s="106"/>
      <c r="C40" s="106"/>
      <c r="D40" s="106"/>
      <c r="E40" s="106"/>
      <c r="F40" s="106"/>
      <c r="G40" s="106"/>
      <c r="H40" s="106"/>
      <c r="I40" s="106"/>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row>
    <row r="41" spans="2:35" x14ac:dyDescent="0.25">
      <c r="B41" s="106"/>
      <c r="C41" s="106"/>
      <c r="D41" s="106"/>
      <c r="E41" s="106"/>
      <c r="F41" s="106"/>
      <c r="G41" s="106"/>
      <c r="H41" s="106"/>
      <c r="I41" s="106"/>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row>
    <row r="42" spans="2:35" x14ac:dyDescent="0.25">
      <c r="B42" s="106"/>
      <c r="C42" s="106"/>
      <c r="D42" s="106"/>
      <c r="E42" s="106"/>
      <c r="F42" s="106"/>
      <c r="G42" s="106"/>
      <c r="H42" s="106"/>
      <c r="I42" s="106"/>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row>
    <row r="43" spans="2:35" x14ac:dyDescent="0.25">
      <c r="B43" s="106"/>
      <c r="C43" s="106"/>
      <c r="D43" s="106"/>
      <c r="E43" s="106"/>
      <c r="F43" s="106"/>
      <c r="G43" s="106"/>
      <c r="H43" s="106"/>
      <c r="I43" s="106"/>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row>
    <row r="44" spans="2:35" x14ac:dyDescent="0.25">
      <c r="B44" s="106"/>
      <c r="C44" s="106"/>
      <c r="D44" s="106"/>
      <c r="E44" s="106"/>
      <c r="F44" s="106"/>
      <c r="G44" s="106"/>
      <c r="H44" s="106"/>
      <c r="I44" s="106"/>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row>
    <row r="45" spans="2:35" x14ac:dyDescent="0.25">
      <c r="B45" s="110" t="s">
        <v>703</v>
      </c>
      <c r="C45" s="106"/>
      <c r="D45" s="106"/>
      <c r="E45" s="106"/>
      <c r="F45" s="106"/>
      <c r="G45" s="106"/>
      <c r="H45" s="106"/>
      <c r="I45" s="106"/>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row>
    <row r="46" spans="2:35" ht="54" customHeight="1" x14ac:dyDescent="0.25">
      <c r="B46" s="118" t="s">
        <v>702</v>
      </c>
      <c r="C46" s="118"/>
      <c r="D46" s="118"/>
      <c r="E46" s="118"/>
      <c r="F46" s="118"/>
      <c r="G46" s="118"/>
      <c r="H46" s="118"/>
      <c r="I46" s="118"/>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row>
    <row r="47" spans="2:35" x14ac:dyDescent="0.25">
      <c r="B47" s="65"/>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row>
    <row r="48" spans="2:35" ht="15.75" x14ac:dyDescent="0.25">
      <c r="B48" s="16" t="s">
        <v>587</v>
      </c>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row>
    <row r="49" spans="2:35" ht="33" customHeight="1" x14ac:dyDescent="0.25">
      <c r="B49" s="115" t="s">
        <v>688</v>
      </c>
      <c r="C49" s="115"/>
      <c r="D49" s="115"/>
      <c r="E49" s="115"/>
      <c r="F49" s="115"/>
      <c r="G49" s="115"/>
      <c r="H49" s="115"/>
      <c r="I49" s="115"/>
      <c r="J49" s="20"/>
      <c r="K49" s="20"/>
      <c r="L49" s="17"/>
      <c r="M49" s="17"/>
      <c r="N49" s="17"/>
      <c r="O49" s="17"/>
      <c r="P49" s="17"/>
      <c r="Q49" s="17"/>
      <c r="R49" s="17"/>
      <c r="S49" s="17"/>
      <c r="T49" s="17"/>
      <c r="U49" s="17"/>
      <c r="V49" s="17"/>
      <c r="W49" s="17"/>
      <c r="X49" s="17"/>
      <c r="Y49" s="17"/>
      <c r="Z49" s="17"/>
      <c r="AA49" s="17"/>
      <c r="AB49" s="17"/>
      <c r="AC49" s="17"/>
      <c r="AD49" s="17"/>
      <c r="AE49" s="17"/>
      <c r="AF49" s="17"/>
      <c r="AG49" s="17"/>
      <c r="AH49" s="17"/>
      <c r="AI49" s="17"/>
    </row>
    <row r="50" spans="2:35" ht="44.45" customHeight="1" x14ac:dyDescent="0.25">
      <c r="B50" s="113" t="s">
        <v>697</v>
      </c>
      <c r="C50" s="113"/>
      <c r="D50" s="113"/>
      <c r="E50" s="113"/>
      <c r="F50" s="113"/>
      <c r="G50" s="113"/>
      <c r="H50" s="113"/>
      <c r="I50" s="113"/>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row>
    <row r="51" spans="2:35" x14ac:dyDescent="0.25">
      <c r="B51" s="105"/>
      <c r="C51" s="105"/>
      <c r="D51" s="105"/>
      <c r="E51" s="105"/>
      <c r="F51" s="105"/>
      <c r="G51" s="105"/>
      <c r="H51" s="105"/>
      <c r="I51" s="105"/>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row>
    <row r="52" spans="2:35" x14ac:dyDescent="0.25">
      <c r="B52" s="105"/>
      <c r="C52" s="105"/>
      <c r="D52" s="105"/>
      <c r="E52" s="105"/>
      <c r="F52" s="105"/>
      <c r="G52" s="105"/>
      <c r="H52" s="105"/>
      <c r="I52" s="105"/>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row>
    <row r="53" spans="2:35" x14ac:dyDescent="0.25">
      <c r="B53" s="105"/>
      <c r="C53" s="105"/>
      <c r="D53" s="105"/>
      <c r="E53" s="105"/>
      <c r="F53" s="105"/>
      <c r="G53" s="105"/>
      <c r="H53" s="105"/>
      <c r="I53" s="105"/>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row>
    <row r="54" spans="2:35" x14ac:dyDescent="0.25">
      <c r="B54" s="105"/>
      <c r="C54" s="105"/>
      <c r="D54" s="105"/>
      <c r="E54" s="105"/>
      <c r="F54" s="105"/>
      <c r="G54" s="105"/>
      <c r="H54" s="105"/>
      <c r="I54" s="105"/>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row>
    <row r="55" spans="2:35" x14ac:dyDescent="0.25">
      <c r="B55" s="105"/>
      <c r="C55" s="105"/>
      <c r="D55" s="105"/>
      <c r="E55" s="105"/>
      <c r="F55" s="105"/>
      <c r="G55" s="105"/>
      <c r="H55" s="105"/>
      <c r="I55" s="105"/>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row>
    <row r="56" spans="2:35" x14ac:dyDescent="0.25">
      <c r="B56" s="105"/>
      <c r="C56" s="105"/>
      <c r="D56" s="105"/>
      <c r="E56" s="105"/>
      <c r="F56" s="105"/>
      <c r="G56" s="105"/>
      <c r="H56" s="105"/>
      <c r="I56" s="105"/>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row>
    <row r="57" spans="2:35" x14ac:dyDescent="0.25">
      <c r="B57" s="17"/>
      <c r="C57" s="17"/>
      <c r="D57" s="17"/>
      <c r="E57" s="17"/>
      <c r="F57" s="17"/>
      <c r="G57" s="17"/>
      <c r="H57" s="63" t="s">
        <v>590</v>
      </c>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row>
    <row r="58" spans="2:35" x14ac:dyDescent="0.25">
      <c r="B58" s="17"/>
      <c r="C58" s="17"/>
      <c r="D58" s="17"/>
      <c r="E58" s="22"/>
      <c r="F58" s="17"/>
      <c r="G58" s="22"/>
      <c r="H58" s="107" t="s">
        <v>698</v>
      </c>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row>
    <row r="59" spans="2:35" x14ac:dyDescent="0.25">
      <c r="B59" s="23"/>
      <c r="C59" s="23"/>
      <c r="D59" s="23"/>
      <c r="E59" s="23"/>
      <c r="F59" s="23"/>
      <c r="G59" s="23"/>
      <c r="H59" s="108" t="s">
        <v>699</v>
      </c>
      <c r="I59" s="23"/>
      <c r="J59" s="23"/>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2:35" x14ac:dyDescent="0.25">
      <c r="B60" s="24"/>
      <c r="D60" s="64"/>
      <c r="E60" s="64"/>
      <c r="F60" s="64"/>
      <c r="G60" s="25"/>
      <c r="H60" s="26"/>
      <c r="I60" s="26"/>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row>
    <row r="61" spans="2:35" x14ac:dyDescent="0.25"/>
    <row r="62" spans="2:35" x14ac:dyDescent="0.25"/>
    <row r="63" spans="2:35" ht="11.25" customHeight="1" x14ac:dyDescent="0.25"/>
    <row r="64" spans="2:35" x14ac:dyDescent="0.25"/>
    <row r="65" ht="12.75" customHeight="1" x14ac:dyDescent="0.25"/>
    <row r="66" x14ac:dyDescent="0.25"/>
    <row r="67" ht="12.75" hidden="1" customHeight="1" x14ac:dyDescent="0.25"/>
  </sheetData>
  <mergeCells count="15">
    <mergeCell ref="B5:I5"/>
    <mergeCell ref="B3:I3"/>
    <mergeCell ref="B50:I50"/>
    <mergeCell ref="B21:I21"/>
    <mergeCell ref="B23:I23"/>
    <mergeCell ref="B26:I26"/>
    <mergeCell ref="B30:I30"/>
    <mergeCell ref="B31:I31"/>
    <mergeCell ref="B32:I32"/>
    <mergeCell ref="B38:I38"/>
    <mergeCell ref="B39:I39"/>
    <mergeCell ref="B49:I49"/>
    <mergeCell ref="B6:I6"/>
    <mergeCell ref="B7:C7"/>
    <mergeCell ref="B46:I46"/>
  </mergeCells>
  <hyperlinks>
    <hyperlink ref="B13" location="'Table 1'!A1" display="'Table 1'!A1" xr:uid="{00000000-0004-0000-0000-000000000000}"/>
    <hyperlink ref="B14" location="'Table 2'!A1" display="'Table 2'!A1" xr:uid="{00000000-0004-0000-0000-000001000000}"/>
    <hyperlink ref="H57" r:id="rId1" xr:uid="{00000000-0004-0000-0000-000002000000}"/>
    <hyperlink ref="B15" location="'Table 3'!A1" display="'Table 3'!A1" xr:uid="{00000000-0004-0000-0000-000003000000}"/>
    <hyperlink ref="B16" location="'Table 4'!A1" display="'Table 4'!A1" xr:uid="{00000000-0004-0000-0000-000004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A55"/>
  <sheetViews>
    <sheetView zoomScaleNormal="100" workbookViewId="0">
      <selection activeCell="B1" sqref="B1:D1"/>
    </sheetView>
  </sheetViews>
  <sheetFormatPr defaultRowHeight="15" x14ac:dyDescent="0.25"/>
  <cols>
    <col min="1" max="1" width="35" customWidth="1"/>
    <col min="2" max="2" width="10.7109375" customWidth="1"/>
    <col min="3" max="3" width="1.7109375" customWidth="1"/>
    <col min="4" max="9" width="10.7109375" customWidth="1"/>
    <col min="10" max="10" width="1.7109375" customWidth="1"/>
    <col min="23" max="23" width="1.7109375" customWidth="1"/>
    <col min="24" max="24" width="10" bestFit="1" customWidth="1"/>
  </cols>
  <sheetData>
    <row r="1" spans="1:23" x14ac:dyDescent="0.25">
      <c r="A1" s="60" t="s">
        <v>594</v>
      </c>
      <c r="B1" s="122" t="s">
        <v>529</v>
      </c>
      <c r="C1" s="122"/>
      <c r="D1" s="122"/>
      <c r="E1" s="31"/>
      <c r="F1" s="1"/>
      <c r="G1" s="1"/>
      <c r="H1" s="1"/>
      <c r="I1" s="1"/>
      <c r="J1" s="1"/>
      <c r="K1" s="1"/>
      <c r="L1" s="1"/>
      <c r="M1" s="1"/>
      <c r="N1" s="1"/>
      <c r="O1" s="1"/>
      <c r="P1" s="1"/>
      <c r="Q1" s="1"/>
      <c r="R1" s="1"/>
      <c r="S1" s="1"/>
      <c r="T1" s="1"/>
      <c r="U1" s="1"/>
      <c r="V1" s="1"/>
    </row>
    <row r="2" spans="1:23" x14ac:dyDescent="0.25">
      <c r="A2" s="60"/>
      <c r="B2" s="34"/>
      <c r="C2" s="31"/>
      <c r="D2" s="31"/>
      <c r="E2" s="31"/>
      <c r="F2" s="1"/>
      <c r="G2" s="1"/>
      <c r="H2" s="1"/>
      <c r="I2" s="1"/>
      <c r="J2" s="1"/>
      <c r="K2" s="1"/>
      <c r="L2" s="1"/>
      <c r="M2" s="1"/>
      <c r="N2" s="1"/>
      <c r="O2" s="1"/>
      <c r="P2" s="1"/>
      <c r="Q2" s="1"/>
      <c r="R2" s="1"/>
      <c r="S2" s="1"/>
      <c r="T2" s="1"/>
      <c r="U2" s="1"/>
      <c r="V2" s="1"/>
    </row>
    <row r="3" spans="1:23" x14ac:dyDescent="0.25">
      <c r="A3" s="32"/>
      <c r="B3" s="34"/>
      <c r="C3" s="31"/>
      <c r="D3" s="31"/>
      <c r="E3" s="31"/>
      <c r="F3" s="1"/>
      <c r="G3" s="1"/>
      <c r="H3" s="1"/>
      <c r="I3" s="1"/>
      <c r="J3" s="1"/>
      <c r="K3" s="1"/>
      <c r="L3" s="1"/>
      <c r="M3" s="1"/>
      <c r="N3" s="1"/>
      <c r="O3" s="1"/>
      <c r="P3" s="1"/>
      <c r="Q3" s="1"/>
      <c r="R3" s="1"/>
      <c r="S3" s="1"/>
      <c r="T3" s="1"/>
      <c r="U3" s="1"/>
      <c r="V3" s="1"/>
    </row>
    <row r="4" spans="1:23" ht="15.75" x14ac:dyDescent="0.25">
      <c r="A4" s="16" t="str">
        <f>"Projected school-age persons and share of school students by sector, "&amp;$B$1&amp;" SA3, by SA2"</f>
        <v>Projected school-age persons and share of school students by sector, Bald Hills - Everton Park SA3, by SA2</v>
      </c>
      <c r="B4" s="31"/>
      <c r="C4" s="31"/>
      <c r="D4" s="31"/>
      <c r="E4" s="31"/>
      <c r="F4" s="1"/>
      <c r="G4" s="1"/>
      <c r="H4" s="1"/>
      <c r="I4" s="1"/>
      <c r="J4" s="1"/>
      <c r="K4" s="1"/>
      <c r="L4" s="1"/>
      <c r="M4" s="1"/>
      <c r="N4" s="1"/>
      <c r="O4" s="1"/>
      <c r="P4" s="1"/>
      <c r="Q4" s="1"/>
      <c r="R4" s="1"/>
      <c r="S4" s="1"/>
      <c r="T4" s="1"/>
      <c r="U4" s="1"/>
      <c r="V4" s="1"/>
    </row>
    <row r="6" spans="1:23" x14ac:dyDescent="0.25">
      <c r="A6" s="33" t="s">
        <v>592</v>
      </c>
      <c r="B6" s="1" t="s">
        <v>657</v>
      </c>
      <c r="C6" s="11"/>
      <c r="D6" s="14"/>
      <c r="E6" s="14"/>
      <c r="F6" s="14"/>
      <c r="G6" s="14"/>
      <c r="H6" s="14"/>
      <c r="I6" s="14"/>
      <c r="J6" s="11"/>
      <c r="K6" s="11"/>
      <c r="L6" s="15"/>
      <c r="M6" s="15"/>
      <c r="N6" s="15"/>
      <c r="O6" s="15"/>
      <c r="P6" s="1"/>
      <c r="Q6" s="1"/>
      <c r="R6" s="1"/>
      <c r="S6" s="1"/>
      <c r="T6" s="1"/>
      <c r="U6" s="1"/>
      <c r="V6" s="1"/>
    </row>
    <row r="7" spans="1:23" x14ac:dyDescent="0.25">
      <c r="B7" s="1" t="s">
        <v>593</v>
      </c>
      <c r="C7" s="11"/>
      <c r="D7" s="14"/>
      <c r="E7" s="14"/>
      <c r="F7" s="14"/>
      <c r="G7" s="14"/>
      <c r="H7" s="14"/>
      <c r="I7" s="14"/>
      <c r="J7" s="11"/>
      <c r="K7" s="11"/>
      <c r="L7" s="15"/>
      <c r="M7" s="15"/>
      <c r="N7" s="15"/>
      <c r="O7" s="15"/>
      <c r="P7" s="1"/>
      <c r="Q7" s="1"/>
      <c r="R7" s="1"/>
      <c r="S7" s="1"/>
      <c r="T7" s="1"/>
      <c r="U7" s="1"/>
      <c r="V7" s="1"/>
    </row>
    <row r="8" spans="1:23" x14ac:dyDescent="0.25">
      <c r="A8" s="1"/>
      <c r="B8" s="1"/>
      <c r="C8" s="1"/>
      <c r="D8" s="1"/>
      <c r="E8" s="1"/>
      <c r="F8" s="1"/>
      <c r="G8" s="1"/>
      <c r="H8" s="1"/>
      <c r="I8" s="1"/>
      <c r="J8" s="1"/>
      <c r="K8" s="1"/>
      <c r="L8" s="1"/>
      <c r="M8" s="1"/>
      <c r="N8" s="1"/>
      <c r="O8" s="1"/>
      <c r="P8" s="1"/>
      <c r="Q8" s="1"/>
      <c r="R8" s="1"/>
      <c r="S8" s="1"/>
      <c r="T8" s="1"/>
      <c r="U8" s="1"/>
      <c r="V8" s="1"/>
      <c r="W8" s="1"/>
    </row>
    <row r="9" spans="1:23" s="72" customFormat="1" ht="15.75" x14ac:dyDescent="0.25">
      <c r="A9" s="66" t="s">
        <v>588</v>
      </c>
    </row>
    <row r="10" spans="1:23" s="72" customFormat="1" ht="14.25" x14ac:dyDescent="0.2">
      <c r="A10" s="31" t="s">
        <v>689</v>
      </c>
    </row>
    <row r="11" spans="1:23" s="72" customFormat="1" ht="14.25" x14ac:dyDescent="0.2">
      <c r="A11" s="31" t="s">
        <v>663</v>
      </c>
    </row>
    <row r="12" spans="1:23" s="72" customFormat="1" ht="14.25" x14ac:dyDescent="0.2">
      <c r="A12" s="31" t="s">
        <v>659</v>
      </c>
    </row>
    <row r="13" spans="1:23" s="72" customFormat="1" ht="14.25" x14ac:dyDescent="0.2">
      <c r="A13" s="31" t="s">
        <v>690</v>
      </c>
    </row>
    <row r="14" spans="1:23" s="72" customFormat="1" ht="14.25" x14ac:dyDescent="0.2">
      <c r="A14" s="31" t="s">
        <v>664</v>
      </c>
    </row>
    <row r="15" spans="1:23" s="72" customFormat="1" ht="14.25" x14ac:dyDescent="0.2">
      <c r="A15" s="31" t="s">
        <v>598</v>
      </c>
    </row>
    <row r="16" spans="1:23" s="31" customFormat="1" ht="12.75" x14ac:dyDescent="0.2">
      <c r="A16" s="31" t="s">
        <v>666</v>
      </c>
      <c r="B16" s="35"/>
      <c r="C16" s="35"/>
      <c r="D16" s="35"/>
      <c r="E16" s="35"/>
      <c r="F16" s="35"/>
      <c r="G16" s="35"/>
      <c r="H16" s="35"/>
    </row>
    <row r="17" spans="1:27" s="31" customFormat="1" ht="14.25" x14ac:dyDescent="0.2">
      <c r="A17" s="72"/>
      <c r="B17" s="35"/>
      <c r="C17" s="35"/>
      <c r="D17" s="35"/>
      <c r="E17" s="35"/>
      <c r="F17" s="35"/>
      <c r="G17" s="35"/>
      <c r="H17" s="35"/>
    </row>
    <row r="18" spans="1:27" s="31" customFormat="1" ht="15.75" x14ac:dyDescent="0.25">
      <c r="A18" s="66" t="s">
        <v>587</v>
      </c>
      <c r="B18" s="35"/>
      <c r="C18" s="35"/>
      <c r="D18" s="35"/>
      <c r="E18" s="35"/>
      <c r="F18" s="35"/>
      <c r="G18" s="35"/>
      <c r="H18" s="35"/>
    </row>
    <row r="19" spans="1:27" s="31" customFormat="1" ht="12.75" x14ac:dyDescent="0.2">
      <c r="A19" s="31" t="s">
        <v>691</v>
      </c>
      <c r="B19" s="35"/>
      <c r="C19" s="35"/>
      <c r="D19" s="35"/>
      <c r="E19" s="35"/>
      <c r="F19" s="35"/>
      <c r="G19" s="35"/>
      <c r="H19" s="35"/>
    </row>
    <row r="20" spans="1:27" s="31" customFormat="1" ht="12.75" x14ac:dyDescent="0.2">
      <c r="A20" s="35"/>
      <c r="B20" s="35"/>
      <c r="C20" s="35"/>
      <c r="D20" s="35"/>
      <c r="E20" s="35"/>
      <c r="F20" s="35"/>
      <c r="G20" s="35"/>
      <c r="H20" s="35"/>
    </row>
    <row r="21" spans="1:27" x14ac:dyDescent="0.25">
      <c r="A21" s="1" t="s">
        <v>591</v>
      </c>
      <c r="B21" s="1"/>
      <c r="C21" s="11"/>
      <c r="D21" s="14"/>
      <c r="E21" s="14"/>
      <c r="F21" s="14"/>
      <c r="G21" s="14"/>
      <c r="H21" s="14"/>
      <c r="I21" s="14"/>
      <c r="J21" s="11"/>
      <c r="K21" s="11"/>
      <c r="L21" s="15"/>
      <c r="M21" s="15"/>
      <c r="N21" s="15"/>
      <c r="O21" s="15"/>
      <c r="P21" s="1"/>
      <c r="Q21" s="1"/>
      <c r="R21" s="1"/>
      <c r="S21" s="1"/>
      <c r="T21" s="1"/>
      <c r="U21" s="1"/>
      <c r="V21" s="1"/>
    </row>
    <row r="22" spans="1:27" x14ac:dyDescent="0.25">
      <c r="A22" s="1"/>
      <c r="B22" s="1"/>
      <c r="C22" s="11"/>
      <c r="D22" s="14"/>
      <c r="E22" s="14"/>
      <c r="F22" s="14"/>
      <c r="G22" s="14"/>
      <c r="H22" s="14"/>
      <c r="I22" s="14"/>
      <c r="J22" s="11"/>
      <c r="K22" s="11"/>
      <c r="L22" s="15"/>
      <c r="M22" s="15"/>
      <c r="N22" s="15"/>
      <c r="O22" s="15"/>
      <c r="P22" s="1"/>
      <c r="Q22" s="1"/>
      <c r="R22" s="1"/>
      <c r="S22" s="1"/>
      <c r="T22" s="1"/>
      <c r="U22" s="1"/>
      <c r="V22" s="1"/>
    </row>
    <row r="23" spans="1:27" x14ac:dyDescent="0.25">
      <c r="A23" s="1"/>
      <c r="B23" s="1"/>
      <c r="C23" s="11"/>
      <c r="D23" s="14"/>
      <c r="E23" s="14"/>
      <c r="F23" s="14"/>
      <c r="G23" s="14"/>
      <c r="H23" s="14"/>
      <c r="I23" s="14"/>
      <c r="J23" s="11"/>
      <c r="K23" s="11"/>
      <c r="L23" s="15"/>
      <c r="M23" s="15"/>
      <c r="N23" s="15"/>
      <c r="O23" s="15"/>
      <c r="P23" s="1"/>
      <c r="Q23" s="1"/>
      <c r="R23" s="1"/>
      <c r="S23" s="1"/>
      <c r="T23" s="1"/>
      <c r="U23" s="1"/>
      <c r="V23" s="1"/>
    </row>
    <row r="24" spans="1:27" x14ac:dyDescent="0.25">
      <c r="A24" s="2" t="s">
        <v>516</v>
      </c>
      <c r="B24" s="3"/>
      <c r="C24" s="3"/>
      <c r="D24" s="123" t="s">
        <v>656</v>
      </c>
      <c r="E24" s="124"/>
      <c r="F24" s="124"/>
      <c r="G24" s="124"/>
      <c r="H24" s="124"/>
      <c r="I24" s="125"/>
      <c r="J24" s="3"/>
      <c r="K24" s="119" t="s">
        <v>597</v>
      </c>
      <c r="L24" s="121"/>
      <c r="M24" s="121"/>
      <c r="N24" s="121"/>
      <c r="O24" s="121"/>
      <c r="P24" s="121"/>
      <c r="Q24" s="121"/>
      <c r="R24" s="121"/>
      <c r="S24" s="121"/>
      <c r="T24" s="121"/>
      <c r="U24" s="121"/>
      <c r="V24" s="120"/>
      <c r="X24" s="119" t="s">
        <v>596</v>
      </c>
      <c r="Y24" s="121"/>
      <c r="Z24" s="121"/>
      <c r="AA24" s="120"/>
    </row>
    <row r="25" spans="1:27" x14ac:dyDescent="0.25">
      <c r="A25" s="4" t="s">
        <v>517</v>
      </c>
      <c r="B25" s="1" t="s">
        <v>0</v>
      </c>
      <c r="C25" s="1"/>
      <c r="D25" s="119" t="s">
        <v>521</v>
      </c>
      <c r="E25" s="121"/>
      <c r="F25" s="121"/>
      <c r="G25" s="119" t="s">
        <v>522</v>
      </c>
      <c r="H25" s="121"/>
      <c r="I25" s="120"/>
      <c r="J25" s="1"/>
      <c r="K25" s="119" t="s">
        <v>521</v>
      </c>
      <c r="L25" s="121"/>
      <c r="M25" s="121"/>
      <c r="N25" s="121"/>
      <c r="O25" s="121"/>
      <c r="P25" s="120"/>
      <c r="Q25" s="119" t="s">
        <v>522</v>
      </c>
      <c r="R25" s="121"/>
      <c r="S25" s="121"/>
      <c r="T25" s="121"/>
      <c r="U25" s="121"/>
      <c r="V25" s="120"/>
      <c r="X25" s="119" t="s">
        <v>521</v>
      </c>
      <c r="Y25" s="120"/>
      <c r="Z25" s="119" t="s">
        <v>522</v>
      </c>
      <c r="AA25" s="120"/>
    </row>
    <row r="26" spans="1:27" x14ac:dyDescent="0.25">
      <c r="A26" s="5"/>
      <c r="B26" s="6"/>
      <c r="C26" s="6"/>
      <c r="D26" s="7" t="s">
        <v>518</v>
      </c>
      <c r="E26" s="8" t="s">
        <v>519</v>
      </c>
      <c r="F26" s="8" t="s">
        <v>520</v>
      </c>
      <c r="G26" s="7" t="s">
        <v>518</v>
      </c>
      <c r="H26" s="8" t="s">
        <v>519</v>
      </c>
      <c r="I26" s="9" t="s">
        <v>520</v>
      </c>
      <c r="J26" s="6"/>
      <c r="K26" s="82">
        <v>2021</v>
      </c>
      <c r="L26" s="83">
        <v>2026</v>
      </c>
      <c r="M26" s="83">
        <v>2031</v>
      </c>
      <c r="N26" s="83">
        <v>2036</v>
      </c>
      <c r="O26" s="83">
        <v>2041</v>
      </c>
      <c r="P26" s="84">
        <v>2046</v>
      </c>
      <c r="Q26" s="7">
        <v>2021</v>
      </c>
      <c r="R26" s="8">
        <v>2026</v>
      </c>
      <c r="S26" s="8">
        <v>2031</v>
      </c>
      <c r="T26" s="8">
        <v>2036</v>
      </c>
      <c r="U26" s="8">
        <v>2041</v>
      </c>
      <c r="V26" s="9">
        <v>2046</v>
      </c>
      <c r="W26" s="30"/>
      <c r="X26" s="7" t="s">
        <v>693</v>
      </c>
      <c r="Y26" s="9" t="s">
        <v>694</v>
      </c>
      <c r="Z26" s="7" t="s">
        <v>693</v>
      </c>
      <c r="AA26" s="9" t="s">
        <v>694</v>
      </c>
    </row>
    <row r="27" spans="1:27" x14ac:dyDescent="0.25">
      <c r="A27" s="4"/>
      <c r="B27" s="1"/>
      <c r="C27" s="1"/>
      <c r="D27" s="4"/>
      <c r="E27" s="1"/>
      <c r="F27" s="1"/>
      <c r="G27" s="4"/>
      <c r="H27" s="1"/>
      <c r="I27" s="10"/>
      <c r="J27" s="1"/>
      <c r="K27" s="82"/>
      <c r="L27" s="83"/>
      <c r="M27" s="83"/>
      <c r="N27" s="83"/>
      <c r="O27" s="83"/>
      <c r="P27" s="84"/>
      <c r="Q27" s="82"/>
      <c r="R27" s="83"/>
      <c r="S27" s="83"/>
      <c r="T27" s="83"/>
      <c r="U27" s="83"/>
      <c r="V27" s="84"/>
      <c r="X27" s="27"/>
      <c r="Y27" s="28"/>
      <c r="Z27" s="27"/>
      <c r="AA27" s="29"/>
    </row>
    <row r="28" spans="1:27" x14ac:dyDescent="0.25">
      <c r="A28" s="38" t="str">
        <f>B1</f>
        <v>Bald Hills - Everton Park</v>
      </c>
      <c r="B28" s="39"/>
      <c r="C28" s="40"/>
      <c r="D28" s="102">
        <f>IF(SUMIFS('Table 4'!$J$12:$J$557,'Table 4'!$D$12:$D$557,$A28)=0,"n.a.",SUMIFS('Table 4'!G$12:G$557,'Table 4'!$D$12:$D$557,$A28)/SUMIFS('Table 4'!$J$12:$J$557,'Table 4'!$D$12:$D$557,$A28)*100)</f>
        <v>62.261753494282082</v>
      </c>
      <c r="E28" s="103">
        <f>IF(SUMIFS('Table 4'!$J$12:$J$557,'Table 4'!$D$12:$D$557,$A28)=0,"n.a.",SUMIFS('Table 4'!H$12:H$557,'Table 4'!$D$12:$D$557,$A28)/SUMIFS('Table 4'!$J$12:$J$557,'Table 4'!$D$12:$D$557,$A28)*100)</f>
        <v>26.22617534942821</v>
      </c>
      <c r="F28" s="103">
        <f>IF(SUMIFS('Table 4'!$J$12:$J$557,'Table 4'!$D$12:$D$557,$A28)=0,"n.a.",SUMIFS('Table 4'!I$12:I$557,'Table 4'!$D$12:$D$557,$A28)/SUMIFS('Table 4'!$J$12:$J$557,'Table 4'!$D$12:$D$557,$A28)*100)</f>
        <v>11.537484116899618</v>
      </c>
      <c r="G28" s="41">
        <f>IF(SUMIFS('Table 4'!$N$12:$N$557,'Table 4'!$D$12:$D$557,$A28)=0,"n.a.",SUMIFS('Table 4'!K$12:K$557,'Table 4'!$D$12:$D$557,$A28)/SUMIFS('Table 4'!$N$12:$N$557,'Table 4'!$D$12:$D$557,$A28)*100)</f>
        <v>45.62841530054645</v>
      </c>
      <c r="H28" s="103">
        <f>IF(SUMIFS('Table 4'!$N$12:$N$557,'Table 4'!$D$12:$D$557,$A28)=0,"n.a.",SUMIFS('Table 4'!L$12:L$557,'Table 4'!$D$12:$D$557,$A28)/SUMIFS('Table 4'!$N$12:$N$557,'Table 4'!$D$12:$D$557,$A28)*100)</f>
        <v>32.513661202185787</v>
      </c>
      <c r="I28" s="103">
        <f>IF(SUMIFS('Table 4'!$N$12:$N$557,'Table 4'!$D$12:$D$557,$A28)=0,"n.a.",SUMIFS('Table 4'!M$12:M$557,'Table 4'!$D$12:$D$557,$A28)/SUMIFS('Table 4'!$N$12:$N$557,'Table 4'!$D$12:$D$557,$A28)*100)</f>
        <v>22.040072859744992</v>
      </c>
      <c r="J28" s="42"/>
      <c r="K28" s="42">
        <f>SUMIFS('Table 3'!$I$16:$I$9843,'Table 3'!$D$16:$D$9843,$A28,'Table 3'!$G$16:$G$9843,'Table 1'!K$26,'Table 3'!$H$16:$H$9843,Hidden!$H$2)</f>
        <v>4256</v>
      </c>
      <c r="L28" s="43">
        <f>SUMIFS('Table 3'!$I$16:$I$9843,'Table 3'!$D$16:$D$9843,$A28,'Table 3'!$G$16:$G$9843,'Table 1'!L$26,'Table 3'!$H$16:$H$9843,Hidden!$H$2)</f>
        <v>4380.5387375916835</v>
      </c>
      <c r="M28" s="43">
        <f>SUMIFS('Table 3'!$I$16:$I$9843,'Table 3'!$D$16:$D$9843,$A28,'Table 3'!$G$16:$G$9843,'Table 1'!M$26,'Table 3'!$H$16:$H$9843,Hidden!$H$2)</f>
        <v>4367.6596882425665</v>
      </c>
      <c r="N28" s="43">
        <f>SUMIFS('Table 3'!$I$16:$I$9843,'Table 3'!$D$16:$D$9843,$A28,'Table 3'!$G$16:$G$9843,'Table 1'!N$26,'Table 3'!$H$16:$H$9843,Hidden!$H$2)</f>
        <v>4615.8147586035648</v>
      </c>
      <c r="O28" s="43">
        <f>SUMIFS('Table 3'!$I$16:$I$9843,'Table 3'!$D$16:$D$9843,$A28,'Table 3'!$G$16:$G$9843,'Table 1'!O$26,'Table 3'!$H$16:$H$9843,Hidden!$H$2)</f>
        <v>4920.5405307719657</v>
      </c>
      <c r="P28" s="44">
        <f>SUMIFS('Table 3'!$I$16:$I$9843,'Table 3'!$D$16:$D$9843,$A28,'Table 3'!$G$16:$G$9843,'Table 1'!P$26,'Table 3'!$H$16:$H$9843,Hidden!$H$2)</f>
        <v>5114.9168742894626</v>
      </c>
      <c r="Q28" s="42">
        <f>SUMIFS('Table 3'!$I$16:$I$9843,'Table 3'!$D$16:$D$9843,$A28,'Table 3'!$G$16:$G$9843,'Table 1'!Q$26,'Table 3'!$H$16:$H$9843,Hidden!$H$3)</f>
        <v>3529</v>
      </c>
      <c r="R28" s="43">
        <f>SUMIFS('Table 3'!$I$16:$I$9843,'Table 3'!$D$16:$D$9843,$A28,'Table 3'!$G$16:$G$9843,'Table 1'!R$26,'Table 3'!$H$16:$H$9843,Hidden!$H$3)</f>
        <v>3892.0841384151959</v>
      </c>
      <c r="S28" s="43">
        <f>SUMIFS('Table 3'!$I$16:$I$9843,'Table 3'!$D$16:$D$9843,$A28,'Table 3'!$G$16:$G$9843,'Table 1'!S$26,'Table 3'!$H$16:$H$9843,Hidden!$H$3)</f>
        <v>4003.8155074895885</v>
      </c>
      <c r="T28" s="43">
        <f>SUMIFS('Table 3'!$I$16:$I$9843,'Table 3'!$D$16:$D$9843,$A28,'Table 3'!$G$16:$G$9843,'Table 1'!T$26,'Table 3'!$H$16:$H$9843,Hidden!$H$3)</f>
        <v>4012.3584820813039</v>
      </c>
      <c r="U28" s="43">
        <f>SUMIFS('Table 3'!$I$16:$I$9843,'Table 3'!$D$16:$D$9843,$A28,'Table 3'!$G$16:$G$9843,'Table 1'!U$26,'Table 3'!$H$16:$H$9843,Hidden!$H$3)</f>
        <v>4154.3077857679964</v>
      </c>
      <c r="V28" s="44">
        <f>SUMIFS('Table 3'!$I$16:$I$9843,'Table 3'!$D$16:$D$9843,$A28,'Table 3'!$G$16:$G$9843,'Table 1'!V$26,'Table 3'!$H$16:$H$9843,Hidden!$H$3)</f>
        <v>4418.2115674462939</v>
      </c>
      <c r="W28" s="45"/>
      <c r="X28" s="46">
        <f>N28-L28</f>
        <v>235.27602101188131</v>
      </c>
      <c r="Y28" s="47">
        <f>P28-N28</f>
        <v>499.10211568589784</v>
      </c>
      <c r="Z28" s="46">
        <f>T28-R28</f>
        <v>120.27434366610805</v>
      </c>
      <c r="AA28" s="48">
        <f>V28-T28</f>
        <v>405.85308536498997</v>
      </c>
    </row>
    <row r="29" spans="1:27" x14ac:dyDescent="0.25">
      <c r="A29" s="49" t="str">
        <f>"     "&amp;INDEX(Hidden!$G$1:$G$549,MATCH('Table 1'!$A$28,Hidden!$E$1:$E$549,0))</f>
        <v xml:space="preserve">     Bald Hills</v>
      </c>
      <c r="B29" s="50">
        <f>INDEX(Hidden!$F$1:$F$549,MATCH('Table 1'!$A$28,Hidden!$E$1:$E$549,0))</f>
        <v>302011022</v>
      </c>
      <c r="C29" s="50"/>
      <c r="D29" s="51">
        <f>IF($B29="","",IF(SUMIFS('Table 4'!$J$12:$J$557,'Table 4'!$E$12:$E$557,$B29)=0,"n.a.",SUMIFS('Table 4'!G$12:G$557,'Table 4'!$E$12:$E$557,$B29)/SUMIFS('Table 4'!$J$12:$J$557,'Table 4'!$E$12:$E$557,$B29)*100))</f>
        <v>73.525557011795541</v>
      </c>
      <c r="E29" s="104">
        <f>IF($B29="","",IF(SUMIFS('Table 4'!$J$12:$J$557,'Table 4'!$E$12:$E$557,$B29)=0,"n.a.",SUMIFS('Table 4'!H$12:H$557,'Table 4'!$E$12:$E$557,$B29)/SUMIFS('Table 4'!$J$12:$J$557,'Table 4'!$E$12:$E$557,$B29)*100))</f>
        <v>19.65923984272608</v>
      </c>
      <c r="F29" s="104">
        <f>IF($B29="","",IF(SUMIFS('Table 4'!$J$12:$J$557,'Table 4'!$E$12:$E$557,$B29)=0,"n.a.",SUMIFS('Table 4'!I$12:I$557,'Table 4'!$E$12:$E$557,$B29)/SUMIFS('Table 4'!$J$12:$J$557,'Table 4'!$E$12:$E$557,$B29)*100))</f>
        <v>7.6015727391874179</v>
      </c>
      <c r="G29" s="51">
        <f>IF($B29="","",IF(SUMIFS('Table 4'!$N$12:$N$557,'Table 4'!$E$12:$E$557,$B29)=0,"n.a.",SUMIFS('Table 4'!K$12:K$557,'Table 4'!$E$12:$E$557,$B29)/SUMIFS('Table 4'!$N$12:$N$557,'Table 4'!$E$12:$E$557,$B29)*100))</f>
        <v>67.948717948717956</v>
      </c>
      <c r="H29" s="104">
        <f>IF($B29="","",IF(SUMIFS('Table 4'!$N$12:$N$557,'Table 4'!$E$12:$E$557,$B29)=0,"n.a.",SUMIFS('Table 4'!L$12:L$557,'Table 4'!$E$12:$E$557,$B29)/SUMIFS('Table 4'!$N$12:$N$557,'Table 4'!$E$12:$E$557,$B29)*100))</f>
        <v>18.864468864468865</v>
      </c>
      <c r="I29" s="104">
        <f>IF($B29="","",IF(SUMIFS('Table 4'!$N$12:$N$557,'Table 4'!$E$12:$E$557,$B29)=0,"n.a.",SUMIFS('Table 4'!M$12:M$557,'Table 4'!$E$12:$E$557,$B29)/SUMIFS('Table 4'!$N$12:$N$557,'Table 4'!$E$12:$E$557,$B29)*100))</f>
        <v>14.102564102564102</v>
      </c>
      <c r="J29" s="53"/>
      <c r="K29" s="54">
        <f>IF($B29="","",SUMIFS('Table 3'!$I$16:$I$9843,'Table 3'!$E$16:$E$9843,$B29,'Table 3'!$G$16:$G$9843,'Table 1'!K$26,'Table 3'!$H$16:$H$9843,Hidden!$H$2))</f>
        <v>825</v>
      </c>
      <c r="L29" s="55">
        <f>IF($B29="","",SUMIFS('Table 3'!$I$16:$I$9843,'Table 3'!$E$16:$E$9843,$B29,'Table 3'!$G$16:$G$9843,'Table 1'!L$26,'Table 3'!$H$16:$H$9843,Hidden!$H$2))</f>
        <v>720.28156752189</v>
      </c>
      <c r="M29" s="55">
        <f>IF($B29="","",SUMIFS('Table 3'!$I$16:$I$9843,'Table 3'!$E$16:$E$9843,$B29,'Table 3'!$G$16:$G$9843,'Table 1'!M$26,'Table 3'!$H$16:$H$9843,Hidden!$H$2))</f>
        <v>687.41682593930295</v>
      </c>
      <c r="N29" s="55">
        <f>IF($B29="","",SUMIFS('Table 3'!$I$16:$I$9843,'Table 3'!$E$16:$E$9843,$B29,'Table 3'!$G$16:$G$9843,'Table 1'!N$26,'Table 3'!$H$16:$H$9843,Hidden!$H$2))</f>
        <v>711.72734534969095</v>
      </c>
      <c r="O29" s="55">
        <f>IF($B29="","",SUMIFS('Table 3'!$I$16:$I$9843,'Table 3'!$E$16:$E$9843,$B29,'Table 3'!$G$16:$G$9843,'Table 1'!O$26,'Table 3'!$H$16:$H$9843,Hidden!$H$2))</f>
        <v>735.38768543656397</v>
      </c>
      <c r="P29" s="56">
        <f>IF($B29="","",SUMIFS('Table 3'!$I$16:$I$9843,'Table 3'!$E$16:$E$9843,$B29,'Table 3'!$G$16:$G$9843,'Table 1'!P$26,'Table 3'!$H$16:$H$9843,Hidden!$H$2))</f>
        <v>742.43197205211095</v>
      </c>
      <c r="Q29" s="54">
        <f>IF($B29="","",SUMIFS('Table 3'!$I$16:$I$9843,'Table 3'!$E$16:$E$9843,$B29,'Table 3'!$G$16:$G$9843,'Table 1'!Q$26,'Table 3'!$H$16:$H$9843,Hidden!$H$3))</f>
        <v>621</v>
      </c>
      <c r="R29" s="55">
        <f>IF($B29="","",SUMIFS('Table 3'!$I$16:$I$9843,'Table 3'!$E$16:$E$9843,$B29,'Table 3'!$G$16:$G$9843,'Table 1'!R$26,'Table 3'!$H$16:$H$9843,Hidden!$H$3))</f>
        <v>620.18407301098296</v>
      </c>
      <c r="S29" s="55">
        <f>IF($B29="","",SUMIFS('Table 3'!$I$16:$I$9843,'Table 3'!$E$16:$E$9843,$B29,'Table 3'!$G$16:$G$9843,'Table 1'!S$26,'Table 3'!$H$16:$H$9843,Hidden!$H$3))</f>
        <v>567.43963065406103</v>
      </c>
      <c r="T29" s="55">
        <f>IF($B29="","",SUMIFS('Table 3'!$I$16:$I$9843,'Table 3'!$E$16:$E$9843,$B29,'Table 3'!$G$16:$G$9843,'Table 1'!T$26,'Table 3'!$H$16:$H$9843,Hidden!$H$3))</f>
        <v>534.19650222988503</v>
      </c>
      <c r="U29" s="55">
        <f>IF($B29="","",SUMIFS('Table 3'!$I$16:$I$9843,'Table 3'!$E$16:$E$9843,$B29,'Table 3'!$G$16:$G$9843,'Table 1'!U$26,'Table 3'!$H$16:$H$9843,Hidden!$H$3))</f>
        <v>534.80385898339603</v>
      </c>
      <c r="V29" s="56">
        <f>IF($B29="","",SUMIFS('Table 3'!$I$16:$I$9843,'Table 3'!$E$16:$E$9843,$B29,'Table 3'!$G$16:$G$9843,'Table 1'!V$26,'Table 3'!$H$16:$H$9843,Hidden!$H$3))</f>
        <v>554.17535640137601</v>
      </c>
      <c r="W29" s="45"/>
      <c r="X29" s="54">
        <f>IF(B29 = "", "", N29-L29)</f>
        <v>-8.5542221721990472</v>
      </c>
      <c r="Y29" s="55">
        <f>IF(B29 = "", "", P29-N29)</f>
        <v>30.704626702420001</v>
      </c>
      <c r="Z29" s="54">
        <f>IF(B29 = "", "", T29-R29)</f>
        <v>-85.987570781097929</v>
      </c>
      <c r="AA29" s="56">
        <f>IF(B29 = "", "", V29-T29)</f>
        <v>19.97885417149098</v>
      </c>
    </row>
    <row r="30" spans="1:27" x14ac:dyDescent="0.25">
      <c r="A30" s="49" t="str">
        <f ca="1">"     "&amp;IF(OFFSET(INDEX(Hidden!$F$1:$F$549,MATCH(B$29,Hidden!$F$1:$F$549,0)),ROW(A30)-ROW(A$29),-1)=$A$28,OFFSET(INDEX(Hidden!$F$1:$F$549,MATCH(B$29,Hidden!$F$1:$F$549,0)),ROW(A30)-ROW(A$29),1),"")</f>
        <v xml:space="preserve">     Bridgeman Downs</v>
      </c>
      <c r="B30" s="50">
        <f ca="1">IF(OFFSET(INDEX(Hidden!$F$1:$F$549,MATCH(B$29,Hidden!$F$1:$F$549,0)),ROW(B30)-ROW(B$29),-1)=$A$28,OFFSET(INDEX(Hidden!$F$1:$F$549,MATCH(B$29,Hidden!$F$1:$F$549,0)),ROW(B30)-ROW(B$29),0),"")</f>
        <v>302011023</v>
      </c>
      <c r="C30" s="50"/>
      <c r="D30" s="51">
        <f ca="1">IF($B30="","",IF(SUMIFS('Table 4'!$J$12:$J$557,'Table 4'!$E$12:$E$557,$B30)=0,"n.a.",SUMIFS('Table 4'!G$12:G$557,'Table 4'!$E$12:$E$557,$B30)/SUMIFS('Table 4'!$J$12:$J$557,'Table 4'!$E$12:$E$557,$B30)*100))</f>
        <v>50.862068965517238</v>
      </c>
      <c r="E30" s="52">
        <f ca="1">IF($B30="","",IF(SUMIFS('Table 4'!$J$12:$J$557,'Table 4'!$E$12:$E$557,$B30)=0,"n.a.",SUMIFS('Table 4'!H$12:H$557,'Table 4'!$E$12:$E$557,$B30)/SUMIFS('Table 4'!$J$12:$J$557,'Table 4'!$E$12:$E$557,$B30)*100))</f>
        <v>30.818965517241381</v>
      </c>
      <c r="F30" s="52">
        <f ca="1">IF($B30="","",IF(SUMIFS('Table 4'!$J$12:$J$557,'Table 4'!$E$12:$E$557,$B30)=0,"n.a.",SUMIFS('Table 4'!I$12:I$557,'Table 4'!$E$12:$E$557,$B30)/SUMIFS('Table 4'!$J$12:$J$557,'Table 4'!$E$12:$E$557,$B30)*100))</f>
        <v>18.426724137931032</v>
      </c>
      <c r="G30" s="51">
        <f ca="1">IF($B30="","",IF(SUMIFS('Table 4'!$N$12:$N$557,'Table 4'!$E$12:$E$557,$B30)=0,"n.a.",SUMIFS('Table 4'!K$12:K$557,'Table 4'!$E$12:$E$557,$B30)/SUMIFS('Table 4'!$N$12:$N$557,'Table 4'!$E$12:$E$557,$B30)*100))</f>
        <v>31.208053691275168</v>
      </c>
      <c r="H30" s="52">
        <f ca="1">IF($B30="","",IF(SUMIFS('Table 4'!$N$12:$N$557,'Table 4'!$E$12:$E$557,$B30)=0,"n.a.",SUMIFS('Table 4'!L$12:L$557,'Table 4'!$E$12:$E$557,$B30)/SUMIFS('Table 4'!$N$12:$N$557,'Table 4'!$E$12:$E$557,$B30)*100))</f>
        <v>36.577181208053695</v>
      </c>
      <c r="I30" s="52">
        <f ca="1">IF($B30="","",IF(SUMIFS('Table 4'!$N$12:$N$557,'Table 4'!$E$12:$E$557,$B30)=0,"n.a.",SUMIFS('Table 4'!M$12:M$557,'Table 4'!$E$12:$E$557,$B30)/SUMIFS('Table 4'!$N$12:$N$557,'Table 4'!$E$12:$E$557,$B30)*100))</f>
        <v>31.879194630872483</v>
      </c>
      <c r="J30" s="53"/>
      <c r="K30" s="54">
        <f ca="1">IF($B30="","",SUMIFS('Table 3'!$I$16:$I$9843,'Table 3'!$E$16:$E$9843,$B30,'Table 3'!$G$16:$G$9843,'Table 1'!K$26,'Table 3'!$H$16:$H$9843,Hidden!$H$2))</f>
        <v>1005</v>
      </c>
      <c r="L30" s="55">
        <f ca="1">IF($B30="","",SUMIFS('Table 3'!$I$16:$I$9843,'Table 3'!$E$16:$E$9843,$B30,'Table 3'!$G$16:$G$9843,'Table 1'!L$26,'Table 3'!$H$16:$H$9843,Hidden!$H$2))</f>
        <v>1110.0245788478601</v>
      </c>
      <c r="M30" s="55">
        <f ca="1">IF($B30="","",SUMIFS('Table 3'!$I$16:$I$9843,'Table 3'!$E$16:$E$9843,$B30,'Table 3'!$G$16:$G$9843,'Table 1'!M$26,'Table 3'!$H$16:$H$9843,Hidden!$H$2))</f>
        <v>1191.4518486028701</v>
      </c>
      <c r="N30" s="55">
        <f ca="1">IF($B30="","",SUMIFS('Table 3'!$I$16:$I$9843,'Table 3'!$E$16:$E$9843,$B30,'Table 3'!$G$16:$G$9843,'Table 1'!N$26,'Table 3'!$H$16:$H$9843,Hidden!$H$2))</f>
        <v>1303.3168451643601</v>
      </c>
      <c r="O30" s="55">
        <f ca="1">IF($B30="","",SUMIFS('Table 3'!$I$16:$I$9843,'Table 3'!$E$16:$E$9843,$B30,'Table 3'!$G$16:$G$9843,'Table 1'!O$26,'Table 3'!$H$16:$H$9843,Hidden!$H$2))</f>
        <v>1422.3470559177899</v>
      </c>
      <c r="P30" s="56">
        <f ca="1">IF($B30="","",SUMIFS('Table 3'!$I$16:$I$9843,'Table 3'!$E$16:$E$9843,$B30,'Table 3'!$G$16:$G$9843,'Table 1'!P$26,'Table 3'!$H$16:$H$9843,Hidden!$H$2))</f>
        <v>1488.3261896960801</v>
      </c>
      <c r="Q30" s="54">
        <f ca="1">IF($B30="","",SUMIFS('Table 3'!$I$16:$I$9843,'Table 3'!$E$16:$E$9843,$B30,'Table 3'!$G$16:$G$9843,'Table 1'!Q$26,'Table 3'!$H$16:$H$9843,Hidden!$H$3))</f>
        <v>939</v>
      </c>
      <c r="R30" s="55">
        <f ca="1">IF($B30="","",SUMIFS('Table 3'!$I$16:$I$9843,'Table 3'!$E$16:$E$9843,$B30,'Table 3'!$G$16:$G$9843,'Table 1'!R$26,'Table 3'!$H$16:$H$9843,Hidden!$H$3))</f>
        <v>1064.3228336549</v>
      </c>
      <c r="S30" s="55">
        <f ca="1">IF($B30="","",SUMIFS('Table 3'!$I$16:$I$9843,'Table 3'!$E$16:$E$9843,$B30,'Table 3'!$G$16:$G$9843,'Table 1'!S$26,'Table 3'!$H$16:$H$9843,Hidden!$H$3))</f>
        <v>1202.28239002904</v>
      </c>
      <c r="T30" s="55">
        <f ca="1">IF($B30="","",SUMIFS('Table 3'!$I$16:$I$9843,'Table 3'!$E$16:$E$9843,$B30,'Table 3'!$G$16:$G$9843,'Table 1'!T$26,'Table 3'!$H$16:$H$9843,Hidden!$H$3))</f>
        <v>1271.5690581676599</v>
      </c>
      <c r="U30" s="55">
        <f ca="1">IF($B30="","",SUMIFS('Table 3'!$I$16:$I$9843,'Table 3'!$E$16:$E$9843,$B30,'Table 3'!$G$16:$G$9843,'Table 1'!U$26,'Table 3'!$H$16:$H$9843,Hidden!$H$3))</f>
        <v>1346.8875905636301</v>
      </c>
      <c r="V30" s="56">
        <f ca="1">IF($B30="","",SUMIFS('Table 3'!$I$16:$I$9843,'Table 3'!$E$16:$E$9843,$B30,'Table 3'!$G$16:$G$9843,'Table 1'!V$26,'Table 3'!$H$16:$H$9843,Hidden!$H$3))</f>
        <v>1437.3797403456799</v>
      </c>
      <c r="W30" s="45"/>
      <c r="X30" s="54">
        <f t="shared" ref="X30:X54" ca="1" si="0">IF(B30 = "", "", N30-L30)</f>
        <v>193.29226631649999</v>
      </c>
      <c r="Y30" s="55">
        <f t="shared" ref="Y30:Y54" ca="1" si="1">IF(B30 = "", "", P30-N30)</f>
        <v>185.00934453171999</v>
      </c>
      <c r="Z30" s="54">
        <f t="shared" ref="Z30:Z54" ca="1" si="2">IF(B30 = "", "", T30-R30)</f>
        <v>207.24622451275991</v>
      </c>
      <c r="AA30" s="56">
        <f t="shared" ref="AA30:AA54" ca="1" si="3">IF(B30 = "", "", V30-T30)</f>
        <v>165.81068217801999</v>
      </c>
    </row>
    <row r="31" spans="1:27" x14ac:dyDescent="0.25">
      <c r="A31" s="49" t="str">
        <f ca="1">"     "&amp;IF(OFFSET(INDEX(Hidden!$F$1:$F$549,MATCH(B$29,Hidden!$F$1:$F$549,0)),ROW(A31)-ROW(A$29),-1)=$A$28,OFFSET(INDEX(Hidden!$F$1:$F$549,MATCH(B$29,Hidden!$F$1:$F$549,0)),ROW(A31)-ROW(A$29),1),"")</f>
        <v xml:space="preserve">     Carseldine</v>
      </c>
      <c r="B31" s="50">
        <f ca="1">IF(OFFSET(INDEX(Hidden!$F$1:$F$549,MATCH(B$29,Hidden!$F$1:$F$549,0)),ROW(B31)-ROW(B$29),-1)=$A$28,OFFSET(INDEX(Hidden!$F$1:$F$549,MATCH(B$29,Hidden!$F$1:$F$549,0)),ROW(B31)-ROW(B$29),0),"")</f>
        <v>302011024</v>
      </c>
      <c r="C31" s="50"/>
      <c r="D31" s="51">
        <f ca="1">IF($B31="","",IF(SUMIFS('Table 4'!$J$12:$J$557,'Table 4'!$E$12:$E$557,$B31)=0,"n.a.",SUMIFS('Table 4'!G$12:G$557,'Table 4'!$E$12:$E$557,$B31)/SUMIFS('Table 4'!$J$12:$J$557,'Table 4'!$E$12:$E$557,$B31)*100))</f>
        <v>61.224489795918366</v>
      </c>
      <c r="E31" s="52">
        <f ca="1">IF($B31="","",IF(SUMIFS('Table 4'!$J$12:$J$557,'Table 4'!$E$12:$E$557,$B31)=0,"n.a.",SUMIFS('Table 4'!H$12:H$557,'Table 4'!$E$12:$E$557,$B31)/SUMIFS('Table 4'!$J$12:$J$557,'Table 4'!$E$12:$E$557,$B31)*100))</f>
        <v>29.931972789115648</v>
      </c>
      <c r="F31" s="52">
        <f ca="1">IF($B31="","",IF(SUMIFS('Table 4'!$J$12:$J$557,'Table 4'!$E$12:$E$557,$B31)=0,"n.a.",SUMIFS('Table 4'!I$12:I$557,'Table 4'!$E$12:$E$557,$B31)/SUMIFS('Table 4'!$J$12:$J$557,'Table 4'!$E$12:$E$557,$B31)*100))</f>
        <v>8.5714285714285712</v>
      </c>
      <c r="G31" s="51">
        <f ca="1">IF($B31="","",IF(SUMIFS('Table 4'!$N$12:$N$557,'Table 4'!$E$12:$E$557,$B31)=0,"n.a.",SUMIFS('Table 4'!K$12:K$557,'Table 4'!$E$12:$E$557,$B31)/SUMIFS('Table 4'!$N$12:$N$557,'Table 4'!$E$12:$E$557,$B31)*100))</f>
        <v>53.870458135860979</v>
      </c>
      <c r="H31" s="52">
        <f ca="1">IF($B31="","",IF(SUMIFS('Table 4'!$N$12:$N$557,'Table 4'!$E$12:$E$557,$B31)=0,"n.a.",SUMIFS('Table 4'!L$12:L$557,'Table 4'!$E$12:$E$557,$B31)/SUMIFS('Table 4'!$N$12:$N$557,'Table 4'!$E$12:$E$557,$B31)*100))</f>
        <v>31.279620853080569</v>
      </c>
      <c r="I31" s="52">
        <f ca="1">IF($B31="","",IF(SUMIFS('Table 4'!$N$12:$N$557,'Table 4'!$E$12:$E$557,$B31)=0,"n.a.",SUMIFS('Table 4'!M$12:M$557,'Table 4'!$E$12:$E$557,$B31)/SUMIFS('Table 4'!$N$12:$N$557,'Table 4'!$E$12:$E$557,$B31)*100))</f>
        <v>14.533965244865717</v>
      </c>
      <c r="J31" s="53"/>
      <c r="K31" s="54">
        <f ca="1">IF($B31="","",SUMIFS('Table 3'!$I$16:$I$9843,'Table 3'!$E$16:$E$9843,$B31,'Table 3'!$G$16:$G$9843,'Table 1'!K$26,'Table 3'!$H$16:$H$9843,Hidden!$H$2))</f>
        <v>802</v>
      </c>
      <c r="L31" s="55">
        <f ca="1">IF($B31="","",SUMIFS('Table 3'!$I$16:$I$9843,'Table 3'!$E$16:$E$9843,$B31,'Table 3'!$G$16:$G$9843,'Table 1'!L$26,'Table 3'!$H$16:$H$9843,Hidden!$H$2))</f>
        <v>818.93624478615902</v>
      </c>
      <c r="M31" s="55">
        <f ca="1">IF($B31="","",SUMIFS('Table 3'!$I$16:$I$9843,'Table 3'!$E$16:$E$9843,$B31,'Table 3'!$G$16:$G$9843,'Table 1'!M$26,'Table 3'!$H$16:$H$9843,Hidden!$H$2))</f>
        <v>807.62782394199803</v>
      </c>
      <c r="N31" s="55">
        <f ca="1">IF($B31="","",SUMIFS('Table 3'!$I$16:$I$9843,'Table 3'!$E$16:$E$9843,$B31,'Table 3'!$G$16:$G$9843,'Table 1'!N$26,'Table 3'!$H$16:$H$9843,Hidden!$H$2))</f>
        <v>834.47785425560005</v>
      </c>
      <c r="O31" s="55">
        <f ca="1">IF($B31="","",SUMIFS('Table 3'!$I$16:$I$9843,'Table 3'!$E$16:$E$9843,$B31,'Table 3'!$G$16:$G$9843,'Table 1'!O$26,'Table 3'!$H$16:$H$9843,Hidden!$H$2))</f>
        <v>870.79369255940696</v>
      </c>
      <c r="P31" s="56">
        <f ca="1">IF($B31="","",SUMIFS('Table 3'!$I$16:$I$9843,'Table 3'!$E$16:$E$9843,$B31,'Table 3'!$G$16:$G$9843,'Table 1'!P$26,'Table 3'!$H$16:$H$9843,Hidden!$H$2))</f>
        <v>915.69869956553498</v>
      </c>
      <c r="Q31" s="54">
        <f ca="1">IF($B31="","",SUMIFS('Table 3'!$I$16:$I$9843,'Table 3'!$E$16:$E$9843,$B31,'Table 3'!$G$16:$G$9843,'Table 1'!Q$26,'Table 3'!$H$16:$H$9843,Hidden!$H$3))</f>
        <v>681</v>
      </c>
      <c r="R31" s="55">
        <f ca="1">IF($B31="","",SUMIFS('Table 3'!$I$16:$I$9843,'Table 3'!$E$16:$E$9843,$B31,'Table 3'!$G$16:$G$9843,'Table 1'!R$26,'Table 3'!$H$16:$H$9843,Hidden!$H$3))</f>
        <v>735.12346836844097</v>
      </c>
      <c r="S31" s="55">
        <f ca="1">IF($B31="","",SUMIFS('Table 3'!$I$16:$I$9843,'Table 3'!$E$16:$E$9843,$B31,'Table 3'!$G$16:$G$9843,'Table 1'!S$26,'Table 3'!$H$16:$H$9843,Hidden!$H$3))</f>
        <v>757.27731302054804</v>
      </c>
      <c r="T31" s="55">
        <f ca="1">IF($B31="","",SUMIFS('Table 3'!$I$16:$I$9843,'Table 3'!$E$16:$E$9843,$B31,'Table 3'!$G$16:$G$9843,'Table 1'!T$26,'Table 3'!$H$16:$H$9843,Hidden!$H$3))</f>
        <v>747.29544201700799</v>
      </c>
      <c r="U31" s="55">
        <f ca="1">IF($B31="","",SUMIFS('Table 3'!$I$16:$I$9843,'Table 3'!$E$16:$E$9843,$B31,'Table 3'!$G$16:$G$9843,'Table 1'!U$26,'Table 3'!$H$16:$H$9843,Hidden!$H$3))</f>
        <v>757.76980921896404</v>
      </c>
      <c r="V31" s="56">
        <f ca="1">IF($B31="","",SUMIFS('Table 3'!$I$16:$I$9843,'Table 3'!$E$16:$E$9843,$B31,'Table 3'!$G$16:$G$9843,'Table 1'!V$26,'Table 3'!$H$16:$H$9843,Hidden!$H$3))</f>
        <v>815.72681363514903</v>
      </c>
      <c r="W31" s="45"/>
      <c r="X31" s="54">
        <f t="shared" ca="1" si="0"/>
        <v>15.541609469441028</v>
      </c>
      <c r="Y31" s="55">
        <f t="shared" ca="1" si="1"/>
        <v>81.22084530993493</v>
      </c>
      <c r="Z31" s="54">
        <f t="shared" ca="1" si="2"/>
        <v>12.171973648567018</v>
      </c>
      <c r="AA31" s="56">
        <f t="shared" ca="1" si="3"/>
        <v>68.431371618141043</v>
      </c>
    </row>
    <row r="32" spans="1:27" x14ac:dyDescent="0.25">
      <c r="A32" s="49" t="str">
        <f ca="1">"     "&amp;IF(OFFSET(INDEX(Hidden!$F$1:$F$549,MATCH(B$29,Hidden!$F$1:$F$549,0)),ROW(A32)-ROW(A$29),-1)=$A$28,OFFSET(INDEX(Hidden!$F$1:$F$549,MATCH(B$29,Hidden!$F$1:$F$549,0)),ROW(A32)-ROW(A$29),1),"")</f>
        <v xml:space="preserve">     Everton Park</v>
      </c>
      <c r="B32" s="50">
        <f ca="1">IF(OFFSET(INDEX(Hidden!$F$1:$F$549,MATCH(B$29,Hidden!$F$1:$F$549,0)),ROW(B32)-ROW(B$29),-1)=$A$28,OFFSET(INDEX(Hidden!$F$1:$F$549,MATCH(B$29,Hidden!$F$1:$F$549,0)),ROW(B32)-ROW(B$29),0),"")</f>
        <v>302011025</v>
      </c>
      <c r="C32" s="50"/>
      <c r="D32" s="51">
        <f ca="1">IF($B32="","",IF(SUMIFS('Table 4'!$J$12:$J$557,'Table 4'!$E$12:$E$557,$B32)=0,"n.a.",SUMIFS('Table 4'!G$12:G$557,'Table 4'!$E$12:$E$557,$B32)/SUMIFS('Table 4'!$J$12:$J$557,'Table 4'!$E$12:$E$557,$B32)*100))</f>
        <v>63.788659793814432</v>
      </c>
      <c r="E32" s="52">
        <f ca="1">IF($B32="","",IF(SUMIFS('Table 4'!$J$12:$J$557,'Table 4'!$E$12:$E$557,$B32)=0,"n.a.",SUMIFS('Table 4'!H$12:H$557,'Table 4'!$E$12:$E$557,$B32)/SUMIFS('Table 4'!$J$12:$J$557,'Table 4'!$E$12:$E$557,$B32)*100))</f>
        <v>24.613402061855673</v>
      </c>
      <c r="F32" s="52">
        <f ca="1">IF($B32="","",IF(SUMIFS('Table 4'!$J$12:$J$557,'Table 4'!$E$12:$E$557,$B32)=0,"n.a.",SUMIFS('Table 4'!I$12:I$557,'Table 4'!$E$12:$E$557,$B32)/SUMIFS('Table 4'!$J$12:$J$557,'Table 4'!$E$12:$E$557,$B32)*100))</f>
        <v>11.984536082474227</v>
      </c>
      <c r="G32" s="51">
        <f ca="1">IF($B32="","",IF(SUMIFS('Table 4'!$N$12:$N$557,'Table 4'!$E$12:$E$557,$B32)=0,"n.a.",SUMIFS('Table 4'!K$12:K$557,'Table 4'!$E$12:$E$557,$B32)/SUMIFS('Table 4'!$N$12:$N$557,'Table 4'!$E$12:$E$557,$B32)*100))</f>
        <v>42.237061769616027</v>
      </c>
      <c r="H32" s="52">
        <f ca="1">IF($B32="","",IF(SUMIFS('Table 4'!$N$12:$N$557,'Table 4'!$E$12:$E$557,$B32)=0,"n.a.",SUMIFS('Table 4'!L$12:L$557,'Table 4'!$E$12:$E$557,$B32)/SUMIFS('Table 4'!$N$12:$N$557,'Table 4'!$E$12:$E$557,$B32)*100))</f>
        <v>36.227045075125211</v>
      </c>
      <c r="I32" s="52">
        <f ca="1">IF($B32="","",IF(SUMIFS('Table 4'!$N$12:$N$557,'Table 4'!$E$12:$E$557,$B32)=0,"n.a.",SUMIFS('Table 4'!M$12:M$557,'Table 4'!$E$12:$E$557,$B32)/SUMIFS('Table 4'!$N$12:$N$557,'Table 4'!$E$12:$E$557,$B32)*100))</f>
        <v>22.036727879799667</v>
      </c>
      <c r="J32" s="53"/>
      <c r="K32" s="54">
        <f ca="1">IF($B32="","",SUMIFS('Table 3'!$I$16:$I$9843,'Table 3'!$E$16:$E$9843,$B32,'Table 3'!$G$16:$G$9843,'Table 1'!K$26,'Table 3'!$H$16:$H$9843,Hidden!$H$2))</f>
        <v>834</v>
      </c>
      <c r="L32" s="55">
        <f ca="1">IF($B32="","",SUMIFS('Table 3'!$I$16:$I$9843,'Table 3'!$E$16:$E$9843,$B32,'Table 3'!$G$16:$G$9843,'Table 1'!L$26,'Table 3'!$H$16:$H$9843,Hidden!$H$2))</f>
        <v>907.18481779744002</v>
      </c>
      <c r="M32" s="55">
        <f ca="1">IF($B32="","",SUMIFS('Table 3'!$I$16:$I$9843,'Table 3'!$E$16:$E$9843,$B32,'Table 3'!$G$16:$G$9843,'Table 1'!M$26,'Table 3'!$H$16:$H$9843,Hidden!$H$2))</f>
        <v>880.19597081497295</v>
      </c>
      <c r="N32" s="55">
        <f ca="1">IF($B32="","",SUMIFS('Table 3'!$I$16:$I$9843,'Table 3'!$E$16:$E$9843,$B32,'Table 3'!$G$16:$G$9843,'Table 1'!N$26,'Table 3'!$H$16:$H$9843,Hidden!$H$2))</f>
        <v>936.200390752815</v>
      </c>
      <c r="O32" s="55">
        <f ca="1">IF($B32="","",SUMIFS('Table 3'!$I$16:$I$9843,'Table 3'!$E$16:$E$9843,$B32,'Table 3'!$G$16:$G$9843,'Table 1'!O$26,'Table 3'!$H$16:$H$9843,Hidden!$H$2))</f>
        <v>1032.53724717553</v>
      </c>
      <c r="P32" s="56">
        <f ca="1">IF($B32="","",SUMIFS('Table 3'!$I$16:$I$9843,'Table 3'!$E$16:$E$9843,$B32,'Table 3'!$G$16:$G$9843,'Table 1'!P$26,'Table 3'!$H$16:$H$9843,Hidden!$H$2))</f>
        <v>1095.4898976178599</v>
      </c>
      <c r="Q32" s="54">
        <f ca="1">IF($B32="","",SUMIFS('Table 3'!$I$16:$I$9843,'Table 3'!$E$16:$E$9843,$B32,'Table 3'!$G$16:$G$9843,'Table 1'!Q$26,'Table 3'!$H$16:$H$9843,Hidden!$H$3))</f>
        <v>628</v>
      </c>
      <c r="R32" s="55">
        <f ca="1">IF($B32="","",SUMIFS('Table 3'!$I$16:$I$9843,'Table 3'!$E$16:$E$9843,$B32,'Table 3'!$G$16:$G$9843,'Table 1'!R$26,'Table 3'!$H$16:$H$9843,Hidden!$H$3))</f>
        <v>733.57966698330904</v>
      </c>
      <c r="S32" s="55">
        <f ca="1">IF($B32="","",SUMIFS('Table 3'!$I$16:$I$9843,'Table 3'!$E$16:$E$9843,$B32,'Table 3'!$G$16:$G$9843,'Table 1'!S$26,'Table 3'!$H$16:$H$9843,Hidden!$H$3))</f>
        <v>746.44399582727999</v>
      </c>
      <c r="T32" s="55">
        <f ca="1">IF($B32="","",SUMIFS('Table 3'!$I$16:$I$9843,'Table 3'!$E$16:$E$9843,$B32,'Table 3'!$G$16:$G$9843,'Table 1'!T$26,'Table 3'!$H$16:$H$9843,Hidden!$H$3))</f>
        <v>753.70888102999095</v>
      </c>
      <c r="U32" s="55">
        <f ca="1">IF($B32="","",SUMIFS('Table 3'!$I$16:$I$9843,'Table 3'!$E$16:$E$9843,$B32,'Table 3'!$G$16:$G$9843,'Table 1'!U$26,'Table 3'!$H$16:$H$9843,Hidden!$H$3))</f>
        <v>801.51309883575698</v>
      </c>
      <c r="V32" s="56">
        <f ca="1">IF($B32="","",SUMIFS('Table 3'!$I$16:$I$9843,'Table 3'!$E$16:$E$9843,$B32,'Table 3'!$G$16:$G$9843,'Table 1'!V$26,'Table 3'!$H$16:$H$9843,Hidden!$H$3))</f>
        <v>871.11808714148401</v>
      </c>
      <c r="W32" s="45"/>
      <c r="X32" s="54">
        <f t="shared" ca="1" si="0"/>
        <v>29.015572955374978</v>
      </c>
      <c r="Y32" s="55">
        <f t="shared" ca="1" si="1"/>
        <v>159.28950686504493</v>
      </c>
      <c r="Z32" s="54">
        <f t="shared" ca="1" si="2"/>
        <v>20.129214046681909</v>
      </c>
      <c r="AA32" s="56">
        <f t="shared" ca="1" si="3"/>
        <v>117.40920611149306</v>
      </c>
    </row>
    <row r="33" spans="1:27" x14ac:dyDescent="0.25">
      <c r="A33" s="49" t="str">
        <f ca="1">"     "&amp;IF(OFFSET(INDEX(Hidden!$F$1:$F$549,MATCH(B$29,Hidden!$F$1:$F$549,0)),ROW(A33)-ROW(A$29),-1)=$A$28,OFFSET(INDEX(Hidden!$F$1:$F$549,MATCH(B$29,Hidden!$F$1:$F$549,0)),ROW(A33)-ROW(A$29),1),"")</f>
        <v xml:space="preserve">     McDowall</v>
      </c>
      <c r="B33" s="50">
        <f ca="1">IF(OFFSET(INDEX(Hidden!$F$1:$F$549,MATCH(B$29,Hidden!$F$1:$F$549,0)),ROW(B33)-ROW(B$29),-1)=$A$28,OFFSET(INDEX(Hidden!$F$1:$F$549,MATCH(B$29,Hidden!$F$1:$F$549,0)),ROW(B33)-ROW(B$29),0),"")</f>
        <v>302011026</v>
      </c>
      <c r="C33" s="50"/>
      <c r="D33" s="51">
        <f ca="1">IF($B33="","",IF(SUMIFS('Table 4'!$J$12:$J$557,'Table 4'!$E$12:$E$557,$B33)=0,"n.a.",SUMIFS('Table 4'!G$12:G$557,'Table 4'!$E$12:$E$557,$B33)/SUMIFS('Table 4'!$J$12:$J$557,'Table 4'!$E$12:$E$557,$B33)*100))</f>
        <v>64.392905866302868</v>
      </c>
      <c r="E33" s="52">
        <f ca="1">IF($B33="","",IF(SUMIFS('Table 4'!$J$12:$J$557,'Table 4'!$E$12:$E$557,$B33)=0,"n.a.",SUMIFS('Table 4'!H$12:H$557,'Table 4'!$E$12:$E$557,$B33)/SUMIFS('Table 4'!$J$12:$J$557,'Table 4'!$E$12:$E$557,$B33)*100))</f>
        <v>25.238744884038201</v>
      </c>
      <c r="F33" s="52">
        <f ca="1">IF($B33="","",IF(SUMIFS('Table 4'!$J$12:$J$557,'Table 4'!$E$12:$E$557,$B33)=0,"n.a.",SUMIFS('Table 4'!I$12:I$557,'Table 4'!$E$12:$E$557,$B33)/SUMIFS('Table 4'!$J$12:$J$557,'Table 4'!$E$12:$E$557,$B33)*100))</f>
        <v>9.4133697135061389</v>
      </c>
      <c r="G33" s="51">
        <f ca="1">IF($B33="","",IF(SUMIFS('Table 4'!$N$12:$N$557,'Table 4'!$E$12:$E$557,$B33)=0,"n.a.",SUMIFS('Table 4'!K$12:K$557,'Table 4'!$E$12:$E$557,$B33)/SUMIFS('Table 4'!$N$12:$N$557,'Table 4'!$E$12:$E$557,$B33)*100))</f>
        <v>41.639871382636656</v>
      </c>
      <c r="H33" s="52">
        <f ca="1">IF($B33="","",IF(SUMIFS('Table 4'!$N$12:$N$557,'Table 4'!$E$12:$E$557,$B33)=0,"n.a.",SUMIFS('Table 4'!L$12:L$557,'Table 4'!$E$12:$E$557,$B33)/SUMIFS('Table 4'!$N$12:$N$557,'Table 4'!$E$12:$E$557,$B33)*100))</f>
        <v>36.334405144694529</v>
      </c>
      <c r="I33" s="52">
        <f ca="1">IF($B33="","",IF(SUMIFS('Table 4'!$N$12:$N$557,'Table 4'!$E$12:$E$557,$B33)=0,"n.a.",SUMIFS('Table 4'!M$12:M$557,'Table 4'!$E$12:$E$557,$B33)/SUMIFS('Table 4'!$N$12:$N$557,'Table 4'!$E$12:$E$557,$B33)*100))</f>
        <v>22.508038585209004</v>
      </c>
      <c r="J33" s="53"/>
      <c r="K33" s="54">
        <f ca="1">IF($B33="","",SUMIFS('Table 3'!$I$16:$I$9843,'Table 3'!$E$16:$E$9843,$B33,'Table 3'!$G$16:$G$9843,'Table 1'!K$26,'Table 3'!$H$16:$H$9843,Hidden!$H$2))</f>
        <v>790</v>
      </c>
      <c r="L33" s="55">
        <f ca="1">IF($B33="","",SUMIFS('Table 3'!$I$16:$I$9843,'Table 3'!$E$16:$E$9843,$B33,'Table 3'!$G$16:$G$9843,'Table 1'!L$26,'Table 3'!$H$16:$H$9843,Hidden!$H$2))</f>
        <v>824.11152863833502</v>
      </c>
      <c r="M33" s="55">
        <f ca="1">IF($B33="","",SUMIFS('Table 3'!$I$16:$I$9843,'Table 3'!$E$16:$E$9843,$B33,'Table 3'!$G$16:$G$9843,'Table 1'!M$26,'Table 3'!$H$16:$H$9843,Hidden!$H$2))</f>
        <v>800.96721894342295</v>
      </c>
      <c r="N33" s="55">
        <f ca="1">IF($B33="","",SUMIFS('Table 3'!$I$16:$I$9843,'Table 3'!$E$16:$E$9843,$B33,'Table 3'!$G$16:$G$9843,'Table 1'!N$26,'Table 3'!$H$16:$H$9843,Hidden!$H$2))</f>
        <v>830.09232308109904</v>
      </c>
      <c r="O33" s="55">
        <f ca="1">IF($B33="","",SUMIFS('Table 3'!$I$16:$I$9843,'Table 3'!$E$16:$E$9843,$B33,'Table 3'!$G$16:$G$9843,'Table 1'!O$26,'Table 3'!$H$16:$H$9843,Hidden!$H$2))</f>
        <v>859.47484968267497</v>
      </c>
      <c r="P33" s="56">
        <f ca="1">IF($B33="","",SUMIFS('Table 3'!$I$16:$I$9843,'Table 3'!$E$16:$E$9843,$B33,'Table 3'!$G$16:$G$9843,'Table 1'!P$26,'Table 3'!$H$16:$H$9843,Hidden!$H$2))</f>
        <v>872.97011535787601</v>
      </c>
      <c r="Q33" s="54">
        <f ca="1">IF($B33="","",SUMIFS('Table 3'!$I$16:$I$9843,'Table 3'!$E$16:$E$9843,$B33,'Table 3'!$G$16:$G$9843,'Table 1'!Q$26,'Table 3'!$H$16:$H$9843,Hidden!$H$3))</f>
        <v>660</v>
      </c>
      <c r="R33" s="55">
        <f ca="1">IF($B33="","",SUMIFS('Table 3'!$I$16:$I$9843,'Table 3'!$E$16:$E$9843,$B33,'Table 3'!$G$16:$G$9843,'Table 1'!R$26,'Table 3'!$H$16:$H$9843,Hidden!$H$3))</f>
        <v>738.87409639756299</v>
      </c>
      <c r="S33" s="55">
        <f ca="1">IF($B33="","",SUMIFS('Table 3'!$I$16:$I$9843,'Table 3'!$E$16:$E$9843,$B33,'Table 3'!$G$16:$G$9843,'Table 1'!S$26,'Table 3'!$H$16:$H$9843,Hidden!$H$3))</f>
        <v>730.37217795865899</v>
      </c>
      <c r="T33" s="55">
        <f ca="1">IF($B33="","",SUMIFS('Table 3'!$I$16:$I$9843,'Table 3'!$E$16:$E$9843,$B33,'Table 3'!$G$16:$G$9843,'Table 1'!T$26,'Table 3'!$H$16:$H$9843,Hidden!$H$3))</f>
        <v>705.58859863676003</v>
      </c>
      <c r="U33" s="55">
        <f ca="1">IF($B33="","",SUMIFS('Table 3'!$I$16:$I$9843,'Table 3'!$E$16:$E$9843,$B33,'Table 3'!$G$16:$G$9843,'Table 1'!U$26,'Table 3'!$H$16:$H$9843,Hidden!$H$3))</f>
        <v>713.33342816624997</v>
      </c>
      <c r="V33" s="56">
        <f ca="1">IF($B33="","",SUMIFS('Table 3'!$I$16:$I$9843,'Table 3'!$E$16:$E$9843,$B33,'Table 3'!$G$16:$G$9843,'Table 1'!V$26,'Table 3'!$H$16:$H$9843,Hidden!$H$3))</f>
        <v>739.81156992260503</v>
      </c>
      <c r="W33" s="45"/>
      <c r="X33" s="54">
        <f t="shared" ca="1" si="0"/>
        <v>5.9807944427640223</v>
      </c>
      <c r="Y33" s="55">
        <f t="shared" ca="1" si="1"/>
        <v>42.877792276776972</v>
      </c>
      <c r="Z33" s="54">
        <f ca="1">IF(B33 = "", "", T33-R33)</f>
        <v>-33.285497760802969</v>
      </c>
      <c r="AA33" s="56">
        <f ca="1">IF(B33 = "", "", V33-T33)</f>
        <v>34.222971285845006</v>
      </c>
    </row>
    <row r="34" spans="1:27" x14ac:dyDescent="0.25">
      <c r="A34" s="49" t="str">
        <f ca="1">"     "&amp;IF(OFFSET(INDEX(Hidden!$F$1:$F$549,MATCH(B$29,Hidden!$F$1:$F$549,0)),ROW(A34)-ROW(A$29),-1)=$A$28,OFFSET(INDEX(Hidden!$F$1:$F$549,MATCH(B$29,Hidden!$F$1:$F$549,0)),ROW(A34)-ROW(A$29),1),"")</f>
        <v xml:space="preserve">     </v>
      </c>
      <c r="B34" s="50" t="str">
        <f ca="1">IF(OFFSET(INDEX(Hidden!$F$1:$F$549,MATCH(B$29,Hidden!$F$1:$F$549,0)),ROW(B34)-ROW(B$29),-1)=$A$28,OFFSET(INDEX(Hidden!$F$1:$F$549,MATCH(B$29,Hidden!$F$1:$F$549,0)),ROW(B34)-ROW(B$29),0),"")</f>
        <v/>
      </c>
      <c r="C34" s="50"/>
      <c r="D34" s="51" t="str">
        <f ca="1">IF($B34="","",IF(SUMIFS('Table 4'!$J$12:$J$557,'Table 4'!$E$12:$E$557,$B34)=0,"n.a.",SUMIFS('Table 4'!G$12:G$557,'Table 4'!$E$12:$E$557,$B34)/SUMIFS('Table 4'!$J$12:$J$557,'Table 4'!$E$12:$E$557,$B34)*100))</f>
        <v/>
      </c>
      <c r="E34" s="52" t="str">
        <f ca="1">IF($B34="","",IF(SUMIFS('Table 4'!$J$12:$J$557,'Table 4'!$E$12:$E$557,$B34)=0,"n.a.",SUMIFS('Table 4'!H$12:H$557,'Table 4'!$E$12:$E$557,$B34)/SUMIFS('Table 4'!$J$12:$J$557,'Table 4'!$E$12:$E$557,$B34)*100))</f>
        <v/>
      </c>
      <c r="F34" s="52" t="str">
        <f ca="1">IF($B34="","",IF(SUMIFS('Table 4'!$J$12:$J$557,'Table 4'!$E$12:$E$557,$B34)=0,"n.a.",SUMIFS('Table 4'!I$12:I$557,'Table 4'!$E$12:$E$557,$B34)/SUMIFS('Table 4'!$J$12:$J$557,'Table 4'!$E$12:$E$557,$B34)*100))</f>
        <v/>
      </c>
      <c r="G34" s="51" t="str">
        <f ca="1">IF($B34="","",IF(SUMIFS('Table 4'!$N$12:$N$557,'Table 4'!$E$12:$E$557,$B34)=0,"n.a.",SUMIFS('Table 4'!K$12:K$557,'Table 4'!$E$12:$E$557,$B34)/SUMIFS('Table 4'!$N$12:$N$557,'Table 4'!$E$12:$E$557,$B34)*100))</f>
        <v/>
      </c>
      <c r="H34" s="52" t="str">
        <f ca="1">IF($B34="","",IF(SUMIFS('Table 4'!$N$12:$N$557,'Table 4'!$E$12:$E$557,$B34)=0,"n.a.",SUMIFS('Table 4'!L$12:L$557,'Table 4'!$E$12:$E$557,$B34)/SUMIFS('Table 4'!$N$12:$N$557,'Table 4'!$E$12:$E$557,$B34)*100))</f>
        <v/>
      </c>
      <c r="I34" s="52" t="str">
        <f ca="1">IF($B34="","",IF(SUMIFS('Table 4'!$N$12:$N$557,'Table 4'!$E$12:$E$557,$B34)=0,"n.a.",SUMIFS('Table 4'!M$12:M$557,'Table 4'!$E$12:$E$557,$B34)/SUMIFS('Table 4'!$N$12:$N$557,'Table 4'!$E$12:$E$557,$B34)*100))</f>
        <v/>
      </c>
      <c r="J34" s="53"/>
      <c r="K34" s="54" t="str">
        <f ca="1">IF($B34="","",SUMIFS('Table 3'!$I$16:$I$9843,'Table 3'!$E$16:$E$9843,$B34,'Table 3'!$G$16:$G$9843,'Table 1'!K$26,'Table 3'!$H$16:$H$9843,Hidden!$H$2))</f>
        <v/>
      </c>
      <c r="L34" s="55" t="str">
        <f ca="1">IF($B34="","",SUMIFS('Table 3'!$I$16:$I$9843,'Table 3'!$E$16:$E$9843,$B34,'Table 3'!$G$16:$G$9843,'Table 1'!L$26,'Table 3'!$H$16:$H$9843,Hidden!$H$2))</f>
        <v/>
      </c>
      <c r="M34" s="55" t="str">
        <f ca="1">IF($B34="","",SUMIFS('Table 3'!$I$16:$I$9843,'Table 3'!$E$16:$E$9843,$B34,'Table 3'!$G$16:$G$9843,'Table 1'!M$26,'Table 3'!$H$16:$H$9843,Hidden!$H$2))</f>
        <v/>
      </c>
      <c r="N34" s="55" t="str">
        <f ca="1">IF($B34="","",SUMIFS('Table 3'!$I$16:$I$9843,'Table 3'!$E$16:$E$9843,$B34,'Table 3'!$G$16:$G$9843,'Table 1'!N$26,'Table 3'!$H$16:$H$9843,Hidden!$H$2))</f>
        <v/>
      </c>
      <c r="O34" s="55" t="str">
        <f ca="1">IF($B34="","",SUMIFS('Table 3'!$I$16:$I$9843,'Table 3'!$E$16:$E$9843,$B34,'Table 3'!$G$16:$G$9843,'Table 1'!O$26,'Table 3'!$H$16:$H$9843,Hidden!$H$2))</f>
        <v/>
      </c>
      <c r="P34" s="56" t="str">
        <f ca="1">IF($B34="","",SUMIFS('Table 3'!$I$16:$I$9843,'Table 3'!$E$16:$E$9843,$B34,'Table 3'!$G$16:$G$9843,'Table 1'!P$26,'Table 3'!$H$16:$H$9843,Hidden!$H$2))</f>
        <v/>
      </c>
      <c r="Q34" s="54" t="str">
        <f ca="1">IF($B34="","",SUMIFS('Table 3'!$I$16:$I$9843,'Table 3'!$E$16:$E$9843,$B34,'Table 3'!$G$16:$G$9843,'Table 1'!Q$26,'Table 3'!$H$16:$H$9843,Hidden!$H$3))</f>
        <v/>
      </c>
      <c r="R34" s="55" t="str">
        <f ca="1">IF($B34="","",SUMIFS('Table 3'!$I$16:$I$9843,'Table 3'!$E$16:$E$9843,$B34,'Table 3'!$G$16:$G$9843,'Table 1'!R$26,'Table 3'!$H$16:$H$9843,Hidden!$H$3))</f>
        <v/>
      </c>
      <c r="S34" s="55" t="str">
        <f ca="1">IF($B34="","",SUMIFS('Table 3'!$I$16:$I$9843,'Table 3'!$E$16:$E$9843,$B34,'Table 3'!$G$16:$G$9843,'Table 1'!S$26,'Table 3'!$H$16:$H$9843,Hidden!$H$3))</f>
        <v/>
      </c>
      <c r="T34" s="55" t="str">
        <f ca="1">IF($B34="","",SUMIFS('Table 3'!$I$16:$I$9843,'Table 3'!$E$16:$E$9843,$B34,'Table 3'!$G$16:$G$9843,'Table 1'!T$26,'Table 3'!$H$16:$H$9843,Hidden!$H$3))</f>
        <v/>
      </c>
      <c r="U34" s="55" t="str">
        <f ca="1">IF($B34="","",SUMIFS('Table 3'!$I$16:$I$9843,'Table 3'!$E$16:$E$9843,$B34,'Table 3'!$G$16:$G$9843,'Table 1'!U$26,'Table 3'!$H$16:$H$9843,Hidden!$H$3))</f>
        <v/>
      </c>
      <c r="V34" s="56" t="str">
        <f ca="1">IF($B34="","",SUMIFS('Table 3'!$I$16:$I$9843,'Table 3'!$E$16:$E$9843,$B34,'Table 3'!$G$16:$G$9843,'Table 1'!V$26,'Table 3'!$H$16:$H$9843,Hidden!$H$3))</f>
        <v/>
      </c>
      <c r="W34" s="45"/>
      <c r="X34" s="54" t="str">
        <f t="shared" ca="1" si="0"/>
        <v/>
      </c>
      <c r="Y34" s="55" t="str">
        <f t="shared" ca="1" si="1"/>
        <v/>
      </c>
      <c r="Z34" s="54" t="str">
        <f t="shared" ca="1" si="2"/>
        <v/>
      </c>
      <c r="AA34" s="56" t="str">
        <f t="shared" ca="1" si="3"/>
        <v/>
      </c>
    </row>
    <row r="35" spans="1:27" x14ac:dyDescent="0.25">
      <c r="A35" s="49" t="str">
        <f ca="1">"     "&amp;IF(OFFSET(INDEX(Hidden!$F$1:$F$549,MATCH(B$29,Hidden!$F$1:$F$549,0)),ROW(A35)-ROW(A$29),-1)=$A$28,OFFSET(INDEX(Hidden!$F$1:$F$549,MATCH(B$29,Hidden!$F$1:$F$549,0)),ROW(A35)-ROW(A$29),1),"")</f>
        <v xml:space="preserve">     </v>
      </c>
      <c r="B35" s="50" t="str">
        <f ca="1">IF(OFFSET(INDEX(Hidden!$F$1:$F$549,MATCH(B$29,Hidden!$F$1:$F$549,0)),ROW(B35)-ROW(B$29),-1)=$A$28,OFFSET(INDEX(Hidden!$F$1:$F$549,MATCH(B$29,Hidden!$F$1:$F$549,0)),ROW(B35)-ROW(B$29),0),"")</f>
        <v/>
      </c>
      <c r="C35" s="50"/>
      <c r="D35" s="51" t="str">
        <f ca="1">IF($B35="","",IF(SUMIFS('Table 4'!$J$12:$J$557,'Table 4'!$E$12:$E$557,$B35)=0,"n.a.",SUMIFS('Table 4'!G$12:G$557,'Table 4'!$E$12:$E$557,$B35)/SUMIFS('Table 4'!$J$12:$J$557,'Table 4'!$E$12:$E$557,$B35)*100))</f>
        <v/>
      </c>
      <c r="E35" s="52" t="str">
        <f ca="1">IF($B35="","",IF(SUMIFS('Table 4'!$J$12:$J$557,'Table 4'!$E$12:$E$557,$B35)=0,"n.a.",SUMIFS('Table 4'!H$12:H$557,'Table 4'!$E$12:$E$557,$B35)/SUMIFS('Table 4'!$J$12:$J$557,'Table 4'!$E$12:$E$557,$B35)*100))</f>
        <v/>
      </c>
      <c r="F35" s="52" t="str">
        <f ca="1">IF($B35="","",IF(SUMIFS('Table 4'!$J$12:$J$557,'Table 4'!$E$12:$E$557,$B35)=0,"n.a.",SUMIFS('Table 4'!I$12:I$557,'Table 4'!$E$12:$E$557,$B35)/SUMIFS('Table 4'!$J$12:$J$557,'Table 4'!$E$12:$E$557,$B35)*100))</f>
        <v/>
      </c>
      <c r="G35" s="51" t="str">
        <f ca="1">IF($B35="","",IF(SUMIFS('Table 4'!$N$12:$N$557,'Table 4'!$E$12:$E$557,$B35)=0,"n.a.",SUMIFS('Table 4'!K$12:K$557,'Table 4'!$E$12:$E$557,$B35)/SUMIFS('Table 4'!$N$12:$N$557,'Table 4'!$E$12:$E$557,$B35)*100))</f>
        <v/>
      </c>
      <c r="H35" s="52" t="str">
        <f ca="1">IF($B35="","",IF(SUMIFS('Table 4'!$N$12:$N$557,'Table 4'!$E$12:$E$557,$B35)=0,"n.a.",SUMIFS('Table 4'!L$12:L$557,'Table 4'!$E$12:$E$557,$B35)/SUMIFS('Table 4'!$N$12:$N$557,'Table 4'!$E$12:$E$557,$B35)*100))</f>
        <v/>
      </c>
      <c r="I35" s="52" t="str">
        <f ca="1">IF($B35="","",IF(SUMIFS('Table 4'!$N$12:$N$557,'Table 4'!$E$12:$E$557,$B35)=0,"n.a.",SUMIFS('Table 4'!M$12:M$557,'Table 4'!$E$12:$E$557,$B35)/SUMIFS('Table 4'!$N$12:$N$557,'Table 4'!$E$12:$E$557,$B35)*100))</f>
        <v/>
      </c>
      <c r="J35" s="53"/>
      <c r="K35" s="54" t="str">
        <f ca="1">IF($B35="","",SUMIFS('Table 3'!$I$16:$I$9843,'Table 3'!$E$16:$E$9843,$B35,'Table 3'!$G$16:$G$9843,'Table 1'!K$26,'Table 3'!$H$16:$H$9843,Hidden!$H$2))</f>
        <v/>
      </c>
      <c r="L35" s="55" t="str">
        <f ca="1">IF($B35="","",SUMIFS('Table 3'!$I$16:$I$9843,'Table 3'!$E$16:$E$9843,$B35,'Table 3'!$G$16:$G$9843,'Table 1'!L$26,'Table 3'!$H$16:$H$9843,Hidden!$H$2))</f>
        <v/>
      </c>
      <c r="M35" s="55" t="str">
        <f ca="1">IF($B35="","",SUMIFS('Table 3'!$I$16:$I$9843,'Table 3'!$E$16:$E$9843,$B35,'Table 3'!$G$16:$G$9843,'Table 1'!M$26,'Table 3'!$H$16:$H$9843,Hidden!$H$2))</f>
        <v/>
      </c>
      <c r="N35" s="55" t="str">
        <f ca="1">IF($B35="","",SUMIFS('Table 3'!$I$16:$I$9843,'Table 3'!$E$16:$E$9843,$B35,'Table 3'!$G$16:$G$9843,'Table 1'!N$26,'Table 3'!$H$16:$H$9843,Hidden!$H$2))</f>
        <v/>
      </c>
      <c r="O35" s="55" t="str">
        <f ca="1">IF($B35="","",SUMIFS('Table 3'!$I$16:$I$9843,'Table 3'!$E$16:$E$9843,$B35,'Table 3'!$G$16:$G$9843,'Table 1'!O$26,'Table 3'!$H$16:$H$9843,Hidden!$H$2))</f>
        <v/>
      </c>
      <c r="P35" s="56" t="str">
        <f ca="1">IF($B35="","",SUMIFS('Table 3'!$I$16:$I$9843,'Table 3'!$E$16:$E$9843,$B35,'Table 3'!$G$16:$G$9843,'Table 1'!P$26,'Table 3'!$H$16:$H$9843,Hidden!$H$2))</f>
        <v/>
      </c>
      <c r="Q35" s="54" t="str">
        <f ca="1">IF($B35="","",SUMIFS('Table 3'!$I$16:$I$9843,'Table 3'!$E$16:$E$9843,$B35,'Table 3'!$G$16:$G$9843,'Table 1'!Q$26,'Table 3'!$H$16:$H$9843,Hidden!$H$3))</f>
        <v/>
      </c>
      <c r="R35" s="55" t="str">
        <f ca="1">IF($B35="","",SUMIFS('Table 3'!$I$16:$I$9843,'Table 3'!$E$16:$E$9843,$B35,'Table 3'!$G$16:$G$9843,'Table 1'!R$26,'Table 3'!$H$16:$H$9843,Hidden!$H$3))</f>
        <v/>
      </c>
      <c r="S35" s="55" t="str">
        <f ca="1">IF($B35="","",SUMIFS('Table 3'!$I$16:$I$9843,'Table 3'!$E$16:$E$9843,$B35,'Table 3'!$G$16:$G$9843,'Table 1'!S$26,'Table 3'!$H$16:$H$9843,Hidden!$H$3))</f>
        <v/>
      </c>
      <c r="T35" s="55" t="str">
        <f ca="1">IF($B35="","",SUMIFS('Table 3'!$I$16:$I$9843,'Table 3'!$E$16:$E$9843,$B35,'Table 3'!$G$16:$G$9843,'Table 1'!T$26,'Table 3'!$H$16:$H$9843,Hidden!$H$3))</f>
        <v/>
      </c>
      <c r="U35" s="55" t="str">
        <f ca="1">IF($B35="","",SUMIFS('Table 3'!$I$16:$I$9843,'Table 3'!$E$16:$E$9843,$B35,'Table 3'!$G$16:$G$9843,'Table 1'!U$26,'Table 3'!$H$16:$H$9843,Hidden!$H$3))</f>
        <v/>
      </c>
      <c r="V35" s="56" t="str">
        <f ca="1">IF($B35="","",SUMIFS('Table 3'!$I$16:$I$9843,'Table 3'!$E$16:$E$9843,$B35,'Table 3'!$G$16:$G$9843,'Table 1'!V$26,'Table 3'!$H$16:$H$9843,Hidden!$H$3))</f>
        <v/>
      </c>
      <c r="W35" s="45"/>
      <c r="X35" s="54" t="str">
        <f t="shared" ca="1" si="0"/>
        <v/>
      </c>
      <c r="Y35" s="55" t="str">
        <f t="shared" ca="1" si="1"/>
        <v/>
      </c>
      <c r="Z35" s="54" t="str">
        <f t="shared" ca="1" si="2"/>
        <v/>
      </c>
      <c r="AA35" s="56" t="str">
        <f t="shared" ca="1" si="3"/>
        <v/>
      </c>
    </row>
    <row r="36" spans="1:27" x14ac:dyDescent="0.25">
      <c r="A36" s="49" t="str">
        <f ca="1">"     "&amp;IF(OFFSET(INDEX(Hidden!$F$1:$F$549,MATCH(B$29,Hidden!$F$1:$F$549,0)),ROW(A36)-ROW(A$29),-1)=$A$28,OFFSET(INDEX(Hidden!$F$1:$F$549,MATCH(B$29,Hidden!$F$1:$F$549,0)),ROW(A36)-ROW(A$29),1),"")</f>
        <v xml:space="preserve">     </v>
      </c>
      <c r="B36" s="50" t="str">
        <f ca="1">IF(OFFSET(INDEX(Hidden!$F$1:$F$549,MATCH(B$29,Hidden!$F$1:$F$549,0)),ROW(B36)-ROW(B$29),-1)=$A$28,OFFSET(INDEX(Hidden!$F$1:$F$549,MATCH(B$29,Hidden!$F$1:$F$549,0)),ROW(B36)-ROW(B$29),0),"")</f>
        <v/>
      </c>
      <c r="C36" s="50"/>
      <c r="D36" s="51" t="str">
        <f ca="1">IF($B36="","",IF(SUMIFS('Table 4'!$J$12:$J$557,'Table 4'!$E$12:$E$557,$B36)=0,"n.a.",SUMIFS('Table 4'!G$12:G$557,'Table 4'!$E$12:$E$557,$B36)/SUMIFS('Table 4'!$J$12:$J$557,'Table 4'!$E$12:$E$557,$B36)*100))</f>
        <v/>
      </c>
      <c r="E36" s="52" t="str">
        <f ca="1">IF($B36="","",IF(SUMIFS('Table 4'!$J$12:$J$557,'Table 4'!$E$12:$E$557,$B36)=0,"n.a.",SUMIFS('Table 4'!H$12:H$557,'Table 4'!$E$12:$E$557,$B36)/SUMIFS('Table 4'!$J$12:$J$557,'Table 4'!$E$12:$E$557,$B36)*100))</f>
        <v/>
      </c>
      <c r="F36" s="52" t="str">
        <f ca="1">IF($B36="","",IF(SUMIFS('Table 4'!$J$12:$J$557,'Table 4'!$E$12:$E$557,$B36)=0,"n.a.",SUMIFS('Table 4'!I$12:I$557,'Table 4'!$E$12:$E$557,$B36)/SUMIFS('Table 4'!$J$12:$J$557,'Table 4'!$E$12:$E$557,$B36)*100))</f>
        <v/>
      </c>
      <c r="G36" s="51" t="str">
        <f ca="1">IF($B36="","",IF(SUMIFS('Table 4'!$N$12:$N$557,'Table 4'!$E$12:$E$557,$B36)=0,"n.a.",SUMIFS('Table 4'!K$12:K$557,'Table 4'!$E$12:$E$557,$B36)/SUMIFS('Table 4'!$N$12:$N$557,'Table 4'!$E$12:$E$557,$B36)*100))</f>
        <v/>
      </c>
      <c r="H36" s="52" t="str">
        <f ca="1">IF($B36="","",IF(SUMIFS('Table 4'!$N$12:$N$557,'Table 4'!$E$12:$E$557,$B36)=0,"n.a.",SUMIFS('Table 4'!L$12:L$557,'Table 4'!$E$12:$E$557,$B36)/SUMIFS('Table 4'!$N$12:$N$557,'Table 4'!$E$12:$E$557,$B36)*100))</f>
        <v/>
      </c>
      <c r="I36" s="52" t="str">
        <f ca="1">IF($B36="","",IF(SUMIFS('Table 4'!$N$12:$N$557,'Table 4'!$E$12:$E$557,$B36)=0,"n.a.",SUMIFS('Table 4'!M$12:M$557,'Table 4'!$E$12:$E$557,$B36)/SUMIFS('Table 4'!$N$12:$N$557,'Table 4'!$E$12:$E$557,$B36)*100))</f>
        <v/>
      </c>
      <c r="J36" s="53"/>
      <c r="K36" s="54" t="str">
        <f ca="1">IF($B36="","",SUMIFS('Table 3'!$I$16:$I$9843,'Table 3'!$E$16:$E$9843,$B36,'Table 3'!$G$16:$G$9843,'Table 1'!K$26,'Table 3'!$H$16:$H$9843,Hidden!$H$2))</f>
        <v/>
      </c>
      <c r="L36" s="55" t="str">
        <f ca="1">IF($B36="","",SUMIFS('Table 3'!$I$16:$I$9843,'Table 3'!$E$16:$E$9843,$B36,'Table 3'!$G$16:$G$9843,'Table 1'!L$26,'Table 3'!$H$16:$H$9843,Hidden!$H$2))</f>
        <v/>
      </c>
      <c r="M36" s="55" t="str">
        <f ca="1">IF($B36="","",SUMIFS('Table 3'!$I$16:$I$9843,'Table 3'!$E$16:$E$9843,$B36,'Table 3'!$G$16:$G$9843,'Table 1'!M$26,'Table 3'!$H$16:$H$9843,Hidden!$H$2))</f>
        <v/>
      </c>
      <c r="N36" s="55" t="str">
        <f ca="1">IF($B36="","",SUMIFS('Table 3'!$I$16:$I$9843,'Table 3'!$E$16:$E$9843,$B36,'Table 3'!$G$16:$G$9843,'Table 1'!N$26,'Table 3'!$H$16:$H$9843,Hidden!$H$2))</f>
        <v/>
      </c>
      <c r="O36" s="55" t="str">
        <f ca="1">IF($B36="","",SUMIFS('Table 3'!$I$16:$I$9843,'Table 3'!$E$16:$E$9843,$B36,'Table 3'!$G$16:$G$9843,'Table 1'!O$26,'Table 3'!$H$16:$H$9843,Hidden!$H$2))</f>
        <v/>
      </c>
      <c r="P36" s="56" t="str">
        <f ca="1">IF($B36="","",SUMIFS('Table 3'!$I$16:$I$9843,'Table 3'!$E$16:$E$9843,$B36,'Table 3'!$G$16:$G$9843,'Table 1'!P$26,'Table 3'!$H$16:$H$9843,Hidden!$H$2))</f>
        <v/>
      </c>
      <c r="Q36" s="54" t="str">
        <f ca="1">IF($B36="","",SUMIFS('Table 3'!$I$16:$I$9843,'Table 3'!$E$16:$E$9843,$B36,'Table 3'!$G$16:$G$9843,'Table 1'!Q$26,'Table 3'!$H$16:$H$9843,Hidden!$H$3))</f>
        <v/>
      </c>
      <c r="R36" s="55" t="str">
        <f ca="1">IF($B36="","",SUMIFS('Table 3'!$I$16:$I$9843,'Table 3'!$E$16:$E$9843,$B36,'Table 3'!$G$16:$G$9843,'Table 1'!R$26,'Table 3'!$H$16:$H$9843,Hidden!$H$3))</f>
        <v/>
      </c>
      <c r="S36" s="55" t="str">
        <f ca="1">IF($B36="","",SUMIFS('Table 3'!$I$16:$I$9843,'Table 3'!$E$16:$E$9843,$B36,'Table 3'!$G$16:$G$9843,'Table 1'!S$26,'Table 3'!$H$16:$H$9843,Hidden!$H$3))</f>
        <v/>
      </c>
      <c r="T36" s="55" t="str">
        <f ca="1">IF($B36="","",SUMIFS('Table 3'!$I$16:$I$9843,'Table 3'!$E$16:$E$9843,$B36,'Table 3'!$G$16:$G$9843,'Table 1'!T$26,'Table 3'!$H$16:$H$9843,Hidden!$H$3))</f>
        <v/>
      </c>
      <c r="U36" s="55" t="str">
        <f ca="1">IF($B36="","",SUMIFS('Table 3'!$I$16:$I$9843,'Table 3'!$E$16:$E$9843,$B36,'Table 3'!$G$16:$G$9843,'Table 1'!U$26,'Table 3'!$H$16:$H$9843,Hidden!$H$3))</f>
        <v/>
      </c>
      <c r="V36" s="56" t="str">
        <f ca="1">IF($B36="","",SUMIFS('Table 3'!$I$16:$I$9843,'Table 3'!$E$16:$E$9843,$B36,'Table 3'!$G$16:$G$9843,'Table 1'!V$26,'Table 3'!$H$16:$H$9843,Hidden!$H$3))</f>
        <v/>
      </c>
      <c r="W36" s="45"/>
      <c r="X36" s="54" t="str">
        <f t="shared" ca="1" si="0"/>
        <v/>
      </c>
      <c r="Y36" s="55" t="str">
        <f t="shared" ca="1" si="1"/>
        <v/>
      </c>
      <c r="Z36" s="54" t="str">
        <f t="shared" ca="1" si="2"/>
        <v/>
      </c>
      <c r="AA36" s="56" t="str">
        <f t="shared" ca="1" si="3"/>
        <v/>
      </c>
    </row>
    <row r="37" spans="1:27" x14ac:dyDescent="0.25">
      <c r="A37" s="49" t="str">
        <f ca="1">"     "&amp;IF(OFFSET(INDEX(Hidden!$F$1:$F$549,MATCH(B$29,Hidden!$F$1:$F$549,0)),ROW(A37)-ROW(A$29),-1)=$A$28,OFFSET(INDEX(Hidden!$F$1:$F$549,MATCH(B$29,Hidden!$F$1:$F$549,0)),ROW(A37)-ROW(A$29),1),"")</f>
        <v xml:space="preserve">     </v>
      </c>
      <c r="B37" s="50" t="str">
        <f ca="1">IF(OFFSET(INDEX(Hidden!$F$1:$F$549,MATCH(B$29,Hidden!$F$1:$F$549,0)),ROW(B37)-ROW(B$29),-1)=$A$28,OFFSET(INDEX(Hidden!$F$1:$F$549,MATCH(B$29,Hidden!$F$1:$F$549,0)),ROW(B37)-ROW(B$29),0),"")</f>
        <v/>
      </c>
      <c r="C37" s="50"/>
      <c r="D37" s="51" t="str">
        <f ca="1">IF($B37="","",IF(SUMIFS('Table 4'!$J$12:$J$557,'Table 4'!$E$12:$E$557,$B37)=0,"n.a.",SUMIFS('Table 4'!G$12:G$557,'Table 4'!$E$12:$E$557,$B37)/SUMIFS('Table 4'!$J$12:$J$557,'Table 4'!$E$12:$E$557,$B37)*100))</f>
        <v/>
      </c>
      <c r="E37" s="52" t="str">
        <f ca="1">IF($B37="","",IF(SUMIFS('Table 4'!$J$12:$J$557,'Table 4'!$E$12:$E$557,$B37)=0,"n.a.",SUMIFS('Table 4'!H$12:H$557,'Table 4'!$E$12:$E$557,$B37)/SUMIFS('Table 4'!$J$12:$J$557,'Table 4'!$E$12:$E$557,$B37)*100))</f>
        <v/>
      </c>
      <c r="F37" s="52" t="str">
        <f ca="1">IF($B37="","",IF(SUMIFS('Table 4'!$J$12:$J$557,'Table 4'!$E$12:$E$557,$B37)=0,"n.a.",SUMIFS('Table 4'!I$12:I$557,'Table 4'!$E$12:$E$557,$B37)/SUMIFS('Table 4'!$J$12:$J$557,'Table 4'!$E$12:$E$557,$B37)*100))</f>
        <v/>
      </c>
      <c r="G37" s="51" t="str">
        <f ca="1">IF($B37="","",IF(SUMIFS('Table 4'!$N$12:$N$557,'Table 4'!$E$12:$E$557,$B37)=0,"n.a.",SUMIFS('Table 4'!K$12:K$557,'Table 4'!$E$12:$E$557,$B37)/SUMIFS('Table 4'!$N$12:$N$557,'Table 4'!$E$12:$E$557,$B37)*100))</f>
        <v/>
      </c>
      <c r="H37" s="52" t="str">
        <f ca="1">IF($B37="","",IF(SUMIFS('Table 4'!$N$12:$N$557,'Table 4'!$E$12:$E$557,$B37)=0,"n.a.",SUMIFS('Table 4'!L$12:L$557,'Table 4'!$E$12:$E$557,$B37)/SUMIFS('Table 4'!$N$12:$N$557,'Table 4'!$E$12:$E$557,$B37)*100))</f>
        <v/>
      </c>
      <c r="I37" s="52" t="str">
        <f ca="1">IF($B37="","",IF(SUMIFS('Table 4'!$N$12:$N$557,'Table 4'!$E$12:$E$557,$B37)=0,"n.a.",SUMIFS('Table 4'!M$12:M$557,'Table 4'!$E$12:$E$557,$B37)/SUMIFS('Table 4'!$N$12:$N$557,'Table 4'!$E$12:$E$557,$B37)*100))</f>
        <v/>
      </c>
      <c r="J37" s="53"/>
      <c r="K37" s="54" t="str">
        <f ca="1">IF($B37="","",SUMIFS('Table 3'!$I$16:$I$9843,'Table 3'!$E$16:$E$9843,$B37,'Table 3'!$G$16:$G$9843,'Table 1'!K$26,'Table 3'!$H$16:$H$9843,Hidden!$H$2))</f>
        <v/>
      </c>
      <c r="L37" s="55" t="str">
        <f ca="1">IF($B37="","",SUMIFS('Table 3'!$I$16:$I$9843,'Table 3'!$E$16:$E$9843,$B37,'Table 3'!$G$16:$G$9843,'Table 1'!L$26,'Table 3'!$H$16:$H$9843,Hidden!$H$2))</f>
        <v/>
      </c>
      <c r="M37" s="55" t="str">
        <f ca="1">IF($B37="","",SUMIFS('Table 3'!$I$16:$I$9843,'Table 3'!$E$16:$E$9843,$B37,'Table 3'!$G$16:$G$9843,'Table 1'!M$26,'Table 3'!$H$16:$H$9843,Hidden!$H$2))</f>
        <v/>
      </c>
      <c r="N37" s="55" t="str">
        <f ca="1">IF($B37="","",SUMIFS('Table 3'!$I$16:$I$9843,'Table 3'!$E$16:$E$9843,$B37,'Table 3'!$G$16:$G$9843,'Table 1'!N$26,'Table 3'!$H$16:$H$9843,Hidden!$H$2))</f>
        <v/>
      </c>
      <c r="O37" s="55" t="str">
        <f ca="1">IF($B37="","",SUMIFS('Table 3'!$I$16:$I$9843,'Table 3'!$E$16:$E$9843,$B37,'Table 3'!$G$16:$G$9843,'Table 1'!O$26,'Table 3'!$H$16:$H$9843,Hidden!$H$2))</f>
        <v/>
      </c>
      <c r="P37" s="56" t="str">
        <f ca="1">IF($B37="","",SUMIFS('Table 3'!$I$16:$I$9843,'Table 3'!$E$16:$E$9843,$B37,'Table 3'!$G$16:$G$9843,'Table 1'!P$26,'Table 3'!$H$16:$H$9843,Hidden!$H$2))</f>
        <v/>
      </c>
      <c r="Q37" s="54" t="str">
        <f ca="1">IF($B37="","",SUMIFS('Table 3'!$I$16:$I$9843,'Table 3'!$E$16:$E$9843,$B37,'Table 3'!$G$16:$G$9843,'Table 1'!Q$26,'Table 3'!$H$16:$H$9843,Hidden!$H$3))</f>
        <v/>
      </c>
      <c r="R37" s="55" t="str">
        <f ca="1">IF($B37="","",SUMIFS('Table 3'!$I$16:$I$9843,'Table 3'!$E$16:$E$9843,$B37,'Table 3'!$G$16:$G$9843,'Table 1'!R$26,'Table 3'!$H$16:$H$9843,Hidden!$H$3))</f>
        <v/>
      </c>
      <c r="S37" s="55" t="str">
        <f ca="1">IF($B37="","",SUMIFS('Table 3'!$I$16:$I$9843,'Table 3'!$E$16:$E$9843,$B37,'Table 3'!$G$16:$G$9843,'Table 1'!S$26,'Table 3'!$H$16:$H$9843,Hidden!$H$3))</f>
        <v/>
      </c>
      <c r="T37" s="55" t="str">
        <f ca="1">IF($B37="","",SUMIFS('Table 3'!$I$16:$I$9843,'Table 3'!$E$16:$E$9843,$B37,'Table 3'!$G$16:$G$9843,'Table 1'!T$26,'Table 3'!$H$16:$H$9843,Hidden!$H$3))</f>
        <v/>
      </c>
      <c r="U37" s="55" t="str">
        <f ca="1">IF($B37="","",SUMIFS('Table 3'!$I$16:$I$9843,'Table 3'!$E$16:$E$9843,$B37,'Table 3'!$G$16:$G$9843,'Table 1'!U$26,'Table 3'!$H$16:$H$9843,Hidden!$H$3))</f>
        <v/>
      </c>
      <c r="V37" s="56" t="str">
        <f ca="1">IF($B37="","",SUMIFS('Table 3'!$I$16:$I$9843,'Table 3'!$E$16:$E$9843,$B37,'Table 3'!$G$16:$G$9843,'Table 1'!V$26,'Table 3'!$H$16:$H$9843,Hidden!$H$3))</f>
        <v/>
      </c>
      <c r="W37" s="45"/>
      <c r="X37" s="54" t="str">
        <f t="shared" ca="1" si="0"/>
        <v/>
      </c>
      <c r="Y37" s="55" t="str">
        <f t="shared" ca="1" si="1"/>
        <v/>
      </c>
      <c r="Z37" s="54" t="str">
        <f t="shared" ca="1" si="2"/>
        <v/>
      </c>
      <c r="AA37" s="56" t="str">
        <f t="shared" ca="1" si="3"/>
        <v/>
      </c>
    </row>
    <row r="38" spans="1:27" x14ac:dyDescent="0.25">
      <c r="A38" s="49" t="str">
        <f ca="1">"     "&amp;IF(OFFSET(INDEX(Hidden!$F$1:$F$549,MATCH(B$29,Hidden!$F$1:$F$549,0)),ROW(A38)-ROW(A$29),-1)=$A$28,OFFSET(INDEX(Hidden!$F$1:$F$549,MATCH(B$29,Hidden!$F$1:$F$549,0)),ROW(A38)-ROW(A$29),1),"")</f>
        <v xml:space="preserve">     </v>
      </c>
      <c r="B38" s="50" t="str">
        <f ca="1">IF(OFFSET(INDEX(Hidden!$F$1:$F$549,MATCH(B$29,Hidden!$F$1:$F$549,0)),ROW(B38)-ROW(B$29),-1)=$A$28,OFFSET(INDEX(Hidden!$F$1:$F$549,MATCH(B$29,Hidden!$F$1:$F$549,0)),ROW(B38)-ROW(B$29),0),"")</f>
        <v/>
      </c>
      <c r="C38" s="50"/>
      <c r="D38" s="51" t="str">
        <f ca="1">IF($B38="","",IF(SUMIFS('Table 4'!$J$12:$J$557,'Table 4'!$E$12:$E$557,$B38)=0,"n.a.",SUMIFS('Table 4'!G$12:G$557,'Table 4'!$E$12:$E$557,$B38)/SUMIFS('Table 4'!$J$12:$J$557,'Table 4'!$E$12:$E$557,$B38)*100))</f>
        <v/>
      </c>
      <c r="E38" s="52" t="str">
        <f ca="1">IF($B38="","",IF(SUMIFS('Table 4'!$J$12:$J$557,'Table 4'!$E$12:$E$557,$B38)=0,"n.a.",SUMIFS('Table 4'!H$12:H$557,'Table 4'!$E$12:$E$557,$B38)/SUMIFS('Table 4'!$J$12:$J$557,'Table 4'!$E$12:$E$557,$B38)*100))</f>
        <v/>
      </c>
      <c r="F38" s="52" t="str">
        <f ca="1">IF($B38="","",IF(SUMIFS('Table 4'!$J$12:$J$557,'Table 4'!$E$12:$E$557,$B38)=0,"n.a.",SUMIFS('Table 4'!I$12:I$557,'Table 4'!$E$12:$E$557,$B38)/SUMIFS('Table 4'!$J$12:$J$557,'Table 4'!$E$12:$E$557,$B38)*100))</f>
        <v/>
      </c>
      <c r="G38" s="51" t="str">
        <f ca="1">IF($B38="","",IF(SUMIFS('Table 4'!$N$12:$N$557,'Table 4'!$E$12:$E$557,$B38)=0,"n.a.",SUMIFS('Table 4'!K$12:K$557,'Table 4'!$E$12:$E$557,$B38)/SUMIFS('Table 4'!$N$12:$N$557,'Table 4'!$E$12:$E$557,$B38)*100))</f>
        <v/>
      </c>
      <c r="H38" s="52" t="str">
        <f ca="1">IF($B38="","",IF(SUMIFS('Table 4'!$N$12:$N$557,'Table 4'!$E$12:$E$557,$B38)=0,"n.a.",SUMIFS('Table 4'!L$12:L$557,'Table 4'!$E$12:$E$557,$B38)/SUMIFS('Table 4'!$N$12:$N$557,'Table 4'!$E$12:$E$557,$B38)*100))</f>
        <v/>
      </c>
      <c r="I38" s="52" t="str">
        <f ca="1">IF($B38="","",IF(SUMIFS('Table 4'!$N$12:$N$557,'Table 4'!$E$12:$E$557,$B38)=0,"n.a.",SUMIFS('Table 4'!M$12:M$557,'Table 4'!$E$12:$E$557,$B38)/SUMIFS('Table 4'!$N$12:$N$557,'Table 4'!$E$12:$E$557,$B38)*100))</f>
        <v/>
      </c>
      <c r="J38" s="53"/>
      <c r="K38" s="54" t="str">
        <f ca="1">IF($B38="","",SUMIFS('Table 3'!$I$16:$I$9843,'Table 3'!$E$16:$E$9843,$B38,'Table 3'!$G$16:$G$9843,'Table 1'!K$26,'Table 3'!$H$16:$H$9843,Hidden!$H$2))</f>
        <v/>
      </c>
      <c r="L38" s="55" t="str">
        <f ca="1">IF($B38="","",SUMIFS('Table 3'!$I$16:$I$9843,'Table 3'!$E$16:$E$9843,$B38,'Table 3'!$G$16:$G$9843,'Table 1'!L$26,'Table 3'!$H$16:$H$9843,Hidden!$H$2))</f>
        <v/>
      </c>
      <c r="M38" s="55" t="str">
        <f ca="1">IF($B38="","",SUMIFS('Table 3'!$I$16:$I$9843,'Table 3'!$E$16:$E$9843,$B38,'Table 3'!$G$16:$G$9843,'Table 1'!M$26,'Table 3'!$H$16:$H$9843,Hidden!$H$2))</f>
        <v/>
      </c>
      <c r="N38" s="55" t="str">
        <f ca="1">IF($B38="","",SUMIFS('Table 3'!$I$16:$I$9843,'Table 3'!$E$16:$E$9843,$B38,'Table 3'!$G$16:$G$9843,'Table 1'!N$26,'Table 3'!$H$16:$H$9843,Hidden!$H$2))</f>
        <v/>
      </c>
      <c r="O38" s="55" t="str">
        <f ca="1">IF($B38="","",SUMIFS('Table 3'!$I$16:$I$9843,'Table 3'!$E$16:$E$9843,$B38,'Table 3'!$G$16:$G$9843,'Table 1'!O$26,'Table 3'!$H$16:$H$9843,Hidden!$H$2))</f>
        <v/>
      </c>
      <c r="P38" s="56" t="str">
        <f ca="1">IF($B38="","",SUMIFS('Table 3'!$I$16:$I$9843,'Table 3'!$E$16:$E$9843,$B38,'Table 3'!$G$16:$G$9843,'Table 1'!P$26,'Table 3'!$H$16:$H$9843,Hidden!$H$2))</f>
        <v/>
      </c>
      <c r="Q38" s="54" t="str">
        <f ca="1">IF($B38="","",SUMIFS('Table 3'!$I$16:$I$9843,'Table 3'!$E$16:$E$9843,$B38,'Table 3'!$G$16:$G$9843,'Table 1'!Q$26,'Table 3'!$H$16:$H$9843,Hidden!$H$3))</f>
        <v/>
      </c>
      <c r="R38" s="55" t="str">
        <f ca="1">IF($B38="","",SUMIFS('Table 3'!$I$16:$I$9843,'Table 3'!$E$16:$E$9843,$B38,'Table 3'!$G$16:$G$9843,'Table 1'!R$26,'Table 3'!$H$16:$H$9843,Hidden!$H$3))</f>
        <v/>
      </c>
      <c r="S38" s="55" t="str">
        <f ca="1">IF($B38="","",SUMIFS('Table 3'!$I$16:$I$9843,'Table 3'!$E$16:$E$9843,$B38,'Table 3'!$G$16:$G$9843,'Table 1'!S$26,'Table 3'!$H$16:$H$9843,Hidden!$H$3))</f>
        <v/>
      </c>
      <c r="T38" s="55" t="str">
        <f ca="1">IF($B38="","",SUMIFS('Table 3'!$I$16:$I$9843,'Table 3'!$E$16:$E$9843,$B38,'Table 3'!$G$16:$G$9843,'Table 1'!T$26,'Table 3'!$H$16:$H$9843,Hidden!$H$3))</f>
        <v/>
      </c>
      <c r="U38" s="55" t="str">
        <f ca="1">IF($B38="","",SUMIFS('Table 3'!$I$16:$I$9843,'Table 3'!$E$16:$E$9843,$B38,'Table 3'!$G$16:$G$9843,'Table 1'!U$26,'Table 3'!$H$16:$H$9843,Hidden!$H$3))</f>
        <v/>
      </c>
      <c r="V38" s="56" t="str">
        <f ca="1">IF($B38="","",SUMIFS('Table 3'!$I$16:$I$9843,'Table 3'!$E$16:$E$9843,$B38,'Table 3'!$G$16:$G$9843,'Table 1'!V$26,'Table 3'!$H$16:$H$9843,Hidden!$H$3))</f>
        <v/>
      </c>
      <c r="W38" s="45"/>
      <c r="X38" s="54" t="str">
        <f t="shared" ca="1" si="0"/>
        <v/>
      </c>
      <c r="Y38" s="55" t="str">
        <f t="shared" ca="1" si="1"/>
        <v/>
      </c>
      <c r="Z38" s="54" t="str">
        <f t="shared" ca="1" si="2"/>
        <v/>
      </c>
      <c r="AA38" s="56" t="str">
        <f t="shared" ca="1" si="3"/>
        <v/>
      </c>
    </row>
    <row r="39" spans="1:27" x14ac:dyDescent="0.25">
      <c r="A39" s="49" t="str">
        <f ca="1">"     "&amp;IF(OFFSET(INDEX(Hidden!$F$1:$F$549,MATCH(B$29,Hidden!$F$1:$F$549,0)),ROW(A39)-ROW(A$29),-1)=$A$28,OFFSET(INDEX(Hidden!$F$1:$F$549,MATCH(B$29,Hidden!$F$1:$F$549,0)),ROW(A39)-ROW(A$29),1),"")</f>
        <v xml:space="preserve">     </v>
      </c>
      <c r="B39" s="50" t="str">
        <f ca="1">IF(OFFSET(INDEX(Hidden!$F$1:$F$549,MATCH(B$29,Hidden!$F$1:$F$549,0)),ROW(B39)-ROW(B$29),-1)=$A$28,OFFSET(INDEX(Hidden!$F$1:$F$549,MATCH(B$29,Hidden!$F$1:$F$549,0)),ROW(B39)-ROW(B$29),0),"")</f>
        <v/>
      </c>
      <c r="C39" s="50"/>
      <c r="D39" s="51" t="str">
        <f ca="1">IF($B39="","",IF(SUMIFS('Table 4'!$J$12:$J$557,'Table 4'!$E$12:$E$557,$B39)=0,"n.a.",SUMIFS('Table 4'!G$12:G$557,'Table 4'!$E$12:$E$557,$B39)/SUMIFS('Table 4'!$J$12:$J$557,'Table 4'!$E$12:$E$557,$B39)*100))</f>
        <v/>
      </c>
      <c r="E39" s="52" t="str">
        <f ca="1">IF($B39="","",IF(SUMIFS('Table 4'!$J$12:$J$557,'Table 4'!$E$12:$E$557,$B39)=0,"n.a.",SUMIFS('Table 4'!H$12:H$557,'Table 4'!$E$12:$E$557,$B39)/SUMIFS('Table 4'!$J$12:$J$557,'Table 4'!$E$12:$E$557,$B39)*100))</f>
        <v/>
      </c>
      <c r="F39" s="52" t="str">
        <f ca="1">IF($B39="","",IF(SUMIFS('Table 4'!$J$12:$J$557,'Table 4'!$E$12:$E$557,$B39)=0,"n.a.",SUMIFS('Table 4'!I$12:I$557,'Table 4'!$E$12:$E$557,$B39)/SUMIFS('Table 4'!$J$12:$J$557,'Table 4'!$E$12:$E$557,$B39)*100))</f>
        <v/>
      </c>
      <c r="G39" s="51" t="str">
        <f ca="1">IF($B39="","",IF(SUMIFS('Table 4'!$N$12:$N$557,'Table 4'!$E$12:$E$557,$B39)=0,"n.a.",SUMIFS('Table 4'!K$12:K$557,'Table 4'!$E$12:$E$557,$B39)/SUMIFS('Table 4'!$N$12:$N$557,'Table 4'!$E$12:$E$557,$B39)*100))</f>
        <v/>
      </c>
      <c r="H39" s="52" t="str">
        <f ca="1">IF($B39="","",IF(SUMIFS('Table 4'!$N$12:$N$557,'Table 4'!$E$12:$E$557,$B39)=0,"n.a.",SUMIFS('Table 4'!L$12:L$557,'Table 4'!$E$12:$E$557,$B39)/SUMIFS('Table 4'!$N$12:$N$557,'Table 4'!$E$12:$E$557,$B39)*100))</f>
        <v/>
      </c>
      <c r="I39" s="52" t="str">
        <f ca="1">IF($B39="","",IF(SUMIFS('Table 4'!$N$12:$N$557,'Table 4'!$E$12:$E$557,$B39)=0,"n.a.",SUMIFS('Table 4'!M$12:M$557,'Table 4'!$E$12:$E$557,$B39)/SUMIFS('Table 4'!$N$12:$N$557,'Table 4'!$E$12:$E$557,$B39)*100))</f>
        <v/>
      </c>
      <c r="J39" s="53"/>
      <c r="K39" s="54" t="str">
        <f ca="1">IF($B39="","",SUMIFS('Table 3'!$I$16:$I$9843,'Table 3'!$E$16:$E$9843,$B39,'Table 3'!$G$16:$G$9843,'Table 1'!K$26,'Table 3'!$H$16:$H$9843,Hidden!$H$2))</f>
        <v/>
      </c>
      <c r="L39" s="55" t="str">
        <f ca="1">IF($B39="","",SUMIFS('Table 3'!$I$16:$I$9843,'Table 3'!$E$16:$E$9843,$B39,'Table 3'!$G$16:$G$9843,'Table 1'!L$26,'Table 3'!$H$16:$H$9843,Hidden!$H$2))</f>
        <v/>
      </c>
      <c r="M39" s="55" t="str">
        <f ca="1">IF($B39="","",SUMIFS('Table 3'!$I$16:$I$9843,'Table 3'!$E$16:$E$9843,$B39,'Table 3'!$G$16:$G$9843,'Table 1'!M$26,'Table 3'!$H$16:$H$9843,Hidden!$H$2))</f>
        <v/>
      </c>
      <c r="N39" s="55" t="str">
        <f ca="1">IF($B39="","",SUMIFS('Table 3'!$I$16:$I$9843,'Table 3'!$E$16:$E$9843,$B39,'Table 3'!$G$16:$G$9843,'Table 1'!N$26,'Table 3'!$H$16:$H$9843,Hidden!$H$2))</f>
        <v/>
      </c>
      <c r="O39" s="55" t="str">
        <f ca="1">IF($B39="","",SUMIFS('Table 3'!$I$16:$I$9843,'Table 3'!$E$16:$E$9843,$B39,'Table 3'!$G$16:$G$9843,'Table 1'!O$26,'Table 3'!$H$16:$H$9843,Hidden!$H$2))</f>
        <v/>
      </c>
      <c r="P39" s="56" t="str">
        <f ca="1">IF($B39="","",SUMIFS('Table 3'!$I$16:$I$9843,'Table 3'!$E$16:$E$9843,$B39,'Table 3'!$G$16:$G$9843,'Table 1'!P$26,'Table 3'!$H$16:$H$9843,Hidden!$H$2))</f>
        <v/>
      </c>
      <c r="Q39" s="54" t="str">
        <f ca="1">IF($B39="","",SUMIFS('Table 3'!$I$16:$I$9843,'Table 3'!$E$16:$E$9843,$B39,'Table 3'!$G$16:$G$9843,'Table 1'!Q$26,'Table 3'!$H$16:$H$9843,Hidden!$H$3))</f>
        <v/>
      </c>
      <c r="R39" s="55" t="str">
        <f ca="1">IF($B39="","",SUMIFS('Table 3'!$I$16:$I$9843,'Table 3'!$E$16:$E$9843,$B39,'Table 3'!$G$16:$G$9843,'Table 1'!R$26,'Table 3'!$H$16:$H$9843,Hidden!$H$3))</f>
        <v/>
      </c>
      <c r="S39" s="55" t="str">
        <f ca="1">IF($B39="","",SUMIFS('Table 3'!$I$16:$I$9843,'Table 3'!$E$16:$E$9843,$B39,'Table 3'!$G$16:$G$9843,'Table 1'!S$26,'Table 3'!$H$16:$H$9843,Hidden!$H$3))</f>
        <v/>
      </c>
      <c r="T39" s="55" t="str">
        <f ca="1">IF($B39="","",SUMIFS('Table 3'!$I$16:$I$9843,'Table 3'!$E$16:$E$9843,$B39,'Table 3'!$G$16:$G$9843,'Table 1'!T$26,'Table 3'!$H$16:$H$9843,Hidden!$H$3))</f>
        <v/>
      </c>
      <c r="U39" s="55" t="str">
        <f ca="1">IF($B39="","",SUMIFS('Table 3'!$I$16:$I$9843,'Table 3'!$E$16:$E$9843,$B39,'Table 3'!$G$16:$G$9843,'Table 1'!U$26,'Table 3'!$H$16:$H$9843,Hidden!$H$3))</f>
        <v/>
      </c>
      <c r="V39" s="56" t="str">
        <f ca="1">IF($B39="","",SUMIFS('Table 3'!$I$16:$I$9843,'Table 3'!$E$16:$E$9843,$B39,'Table 3'!$G$16:$G$9843,'Table 1'!V$26,'Table 3'!$H$16:$H$9843,Hidden!$H$3))</f>
        <v/>
      </c>
      <c r="W39" s="45"/>
      <c r="X39" s="54" t="str">
        <f t="shared" ca="1" si="0"/>
        <v/>
      </c>
      <c r="Y39" s="55" t="str">
        <f t="shared" ca="1" si="1"/>
        <v/>
      </c>
      <c r="Z39" s="54" t="str">
        <f t="shared" ca="1" si="2"/>
        <v/>
      </c>
      <c r="AA39" s="56" t="str">
        <f t="shared" ca="1" si="3"/>
        <v/>
      </c>
    </row>
    <row r="40" spans="1:27" x14ac:dyDescent="0.25">
      <c r="A40" s="49" t="str">
        <f ca="1">"     "&amp;IF(OFFSET(INDEX(Hidden!$F$1:$F$549,MATCH(B$29,Hidden!$F$1:$F$549,0)),ROW(A40)-ROW(A$29),-1)=$A$28,OFFSET(INDEX(Hidden!$F$1:$F$549,MATCH(B$29,Hidden!$F$1:$F$549,0)),ROW(A40)-ROW(A$29),1),"")</f>
        <v xml:space="preserve">     </v>
      </c>
      <c r="B40" s="50" t="str">
        <f ca="1">IF(OFFSET(INDEX(Hidden!$F$1:$F$549,MATCH(B$29,Hidden!$F$1:$F$549,0)),ROW(B40)-ROW(B$29),-1)=$A$28,OFFSET(INDEX(Hidden!$F$1:$F$549,MATCH(B$29,Hidden!$F$1:$F$549,0)),ROW(B40)-ROW(B$29),0),"")</f>
        <v/>
      </c>
      <c r="C40" s="50"/>
      <c r="D40" s="51" t="str">
        <f ca="1">IF($B40="","",IF(SUMIFS('Table 4'!$J$12:$J$557,'Table 4'!$E$12:$E$557,$B40)=0,"n.a.",SUMIFS('Table 4'!G$12:G$557,'Table 4'!$E$12:$E$557,$B40)/SUMIFS('Table 4'!$J$12:$J$557,'Table 4'!$E$12:$E$557,$B40)*100))</f>
        <v/>
      </c>
      <c r="E40" s="52" t="str">
        <f ca="1">IF($B40="","",IF(SUMIFS('Table 4'!$J$12:$J$557,'Table 4'!$E$12:$E$557,$B40)=0,"n.a.",SUMIFS('Table 4'!H$12:H$557,'Table 4'!$E$12:$E$557,$B40)/SUMIFS('Table 4'!$J$12:$J$557,'Table 4'!$E$12:$E$557,$B40)*100))</f>
        <v/>
      </c>
      <c r="F40" s="52" t="str">
        <f ca="1">IF($B40="","",IF(SUMIFS('Table 4'!$J$12:$J$557,'Table 4'!$E$12:$E$557,$B40)=0,"n.a.",SUMIFS('Table 4'!I$12:I$557,'Table 4'!$E$12:$E$557,$B40)/SUMIFS('Table 4'!$J$12:$J$557,'Table 4'!$E$12:$E$557,$B40)*100))</f>
        <v/>
      </c>
      <c r="G40" s="51" t="str">
        <f ca="1">IF($B40="","",IF(SUMIFS('Table 4'!$N$12:$N$557,'Table 4'!$E$12:$E$557,$B40)=0,"n.a.",SUMIFS('Table 4'!K$12:K$557,'Table 4'!$E$12:$E$557,$B40)/SUMIFS('Table 4'!$N$12:$N$557,'Table 4'!$E$12:$E$557,$B40)*100))</f>
        <v/>
      </c>
      <c r="H40" s="52" t="str">
        <f ca="1">IF($B40="","",IF(SUMIFS('Table 4'!$N$12:$N$557,'Table 4'!$E$12:$E$557,$B40)=0,"n.a.",SUMIFS('Table 4'!L$12:L$557,'Table 4'!$E$12:$E$557,$B40)/SUMIFS('Table 4'!$N$12:$N$557,'Table 4'!$E$12:$E$557,$B40)*100))</f>
        <v/>
      </c>
      <c r="I40" s="52" t="str">
        <f ca="1">IF($B40="","",IF(SUMIFS('Table 4'!$N$12:$N$557,'Table 4'!$E$12:$E$557,$B40)=0,"n.a.",SUMIFS('Table 4'!M$12:M$557,'Table 4'!$E$12:$E$557,$B40)/SUMIFS('Table 4'!$N$12:$N$557,'Table 4'!$E$12:$E$557,$B40)*100))</f>
        <v/>
      </c>
      <c r="J40" s="53"/>
      <c r="K40" s="54" t="str">
        <f ca="1">IF($B40="","",SUMIFS('Table 3'!$I$16:$I$9843,'Table 3'!$E$16:$E$9843,$B40,'Table 3'!$G$16:$G$9843,'Table 1'!K$26,'Table 3'!$H$16:$H$9843,Hidden!$H$2))</f>
        <v/>
      </c>
      <c r="L40" s="55" t="str">
        <f ca="1">IF($B40="","",SUMIFS('Table 3'!$I$16:$I$9843,'Table 3'!$E$16:$E$9843,$B40,'Table 3'!$G$16:$G$9843,'Table 1'!L$26,'Table 3'!$H$16:$H$9843,Hidden!$H$2))</f>
        <v/>
      </c>
      <c r="M40" s="55" t="str">
        <f ca="1">IF($B40="","",SUMIFS('Table 3'!$I$16:$I$9843,'Table 3'!$E$16:$E$9843,$B40,'Table 3'!$G$16:$G$9843,'Table 1'!M$26,'Table 3'!$H$16:$H$9843,Hidden!$H$2))</f>
        <v/>
      </c>
      <c r="N40" s="55" t="str">
        <f ca="1">IF($B40="","",SUMIFS('Table 3'!$I$16:$I$9843,'Table 3'!$E$16:$E$9843,$B40,'Table 3'!$G$16:$G$9843,'Table 1'!N$26,'Table 3'!$H$16:$H$9843,Hidden!$H$2))</f>
        <v/>
      </c>
      <c r="O40" s="55" t="str">
        <f ca="1">IF($B40="","",SUMIFS('Table 3'!$I$16:$I$9843,'Table 3'!$E$16:$E$9843,$B40,'Table 3'!$G$16:$G$9843,'Table 1'!O$26,'Table 3'!$H$16:$H$9843,Hidden!$H$2))</f>
        <v/>
      </c>
      <c r="P40" s="56" t="str">
        <f ca="1">IF($B40="","",SUMIFS('Table 3'!$I$16:$I$9843,'Table 3'!$E$16:$E$9843,$B40,'Table 3'!$G$16:$G$9843,'Table 1'!P$26,'Table 3'!$H$16:$H$9843,Hidden!$H$2))</f>
        <v/>
      </c>
      <c r="Q40" s="54" t="str">
        <f ca="1">IF($B40="","",SUMIFS('Table 3'!$I$16:$I$9843,'Table 3'!$E$16:$E$9843,$B40,'Table 3'!$G$16:$G$9843,'Table 1'!Q$26,'Table 3'!$H$16:$H$9843,Hidden!$H$3))</f>
        <v/>
      </c>
      <c r="R40" s="55" t="str">
        <f ca="1">IF($B40="","",SUMIFS('Table 3'!$I$16:$I$9843,'Table 3'!$E$16:$E$9843,$B40,'Table 3'!$G$16:$G$9843,'Table 1'!R$26,'Table 3'!$H$16:$H$9843,Hidden!$H$3))</f>
        <v/>
      </c>
      <c r="S40" s="55" t="str">
        <f ca="1">IF($B40="","",SUMIFS('Table 3'!$I$16:$I$9843,'Table 3'!$E$16:$E$9843,$B40,'Table 3'!$G$16:$G$9843,'Table 1'!S$26,'Table 3'!$H$16:$H$9843,Hidden!$H$3))</f>
        <v/>
      </c>
      <c r="T40" s="55" t="str">
        <f ca="1">IF($B40="","",SUMIFS('Table 3'!$I$16:$I$9843,'Table 3'!$E$16:$E$9843,$B40,'Table 3'!$G$16:$G$9843,'Table 1'!T$26,'Table 3'!$H$16:$H$9843,Hidden!$H$3))</f>
        <v/>
      </c>
      <c r="U40" s="55" t="str">
        <f ca="1">IF($B40="","",SUMIFS('Table 3'!$I$16:$I$9843,'Table 3'!$E$16:$E$9843,$B40,'Table 3'!$G$16:$G$9843,'Table 1'!U$26,'Table 3'!$H$16:$H$9843,Hidden!$H$3))</f>
        <v/>
      </c>
      <c r="V40" s="56" t="str">
        <f ca="1">IF($B40="","",SUMIFS('Table 3'!$I$16:$I$9843,'Table 3'!$E$16:$E$9843,$B40,'Table 3'!$G$16:$G$9843,'Table 1'!V$26,'Table 3'!$H$16:$H$9843,Hidden!$H$3))</f>
        <v/>
      </c>
      <c r="W40" s="45"/>
      <c r="X40" s="54" t="str">
        <f t="shared" ca="1" si="0"/>
        <v/>
      </c>
      <c r="Y40" s="55" t="str">
        <f t="shared" ca="1" si="1"/>
        <v/>
      </c>
      <c r="Z40" s="54" t="str">
        <f t="shared" ca="1" si="2"/>
        <v/>
      </c>
      <c r="AA40" s="56" t="str">
        <f t="shared" ca="1" si="3"/>
        <v/>
      </c>
    </row>
    <row r="41" spans="1:27" x14ac:dyDescent="0.25">
      <c r="A41" s="49" t="str">
        <f ca="1">"     "&amp;IF(OFFSET(INDEX(Hidden!$F$1:$F$549,MATCH(B$29,Hidden!$F$1:$F$549,0)),ROW(A41)-ROW(A$29),-1)=$A$28,OFFSET(INDEX(Hidden!$F$1:$F$549,MATCH(B$29,Hidden!$F$1:$F$549,0)),ROW(A41)-ROW(A$29),1),"")</f>
        <v xml:space="preserve">     </v>
      </c>
      <c r="B41" s="50" t="str">
        <f ca="1">IF(OFFSET(INDEX(Hidden!$F$1:$F$549,MATCH(B$29,Hidden!$F$1:$F$549,0)),ROW(B41)-ROW(B$29),-1)=$A$28,OFFSET(INDEX(Hidden!$F$1:$F$549,MATCH(B$29,Hidden!$F$1:$F$549,0)),ROW(B41)-ROW(B$29),0),"")</f>
        <v/>
      </c>
      <c r="C41" s="50"/>
      <c r="D41" s="51" t="str">
        <f ca="1">IF($B41="","",IF(SUMIFS('Table 4'!$J$12:$J$557,'Table 4'!$E$12:$E$557,$B41)=0,"n.a.",SUMIFS('Table 4'!G$12:G$557,'Table 4'!$E$12:$E$557,$B41)/SUMIFS('Table 4'!$J$12:$J$557,'Table 4'!$E$12:$E$557,$B41)*100))</f>
        <v/>
      </c>
      <c r="E41" s="52" t="str">
        <f ca="1">IF($B41="","",IF(SUMIFS('Table 4'!$J$12:$J$557,'Table 4'!$E$12:$E$557,$B41)=0,"n.a.",SUMIFS('Table 4'!H$12:H$557,'Table 4'!$E$12:$E$557,$B41)/SUMIFS('Table 4'!$J$12:$J$557,'Table 4'!$E$12:$E$557,$B41)*100))</f>
        <v/>
      </c>
      <c r="F41" s="52" t="str">
        <f ca="1">IF($B41="","",IF(SUMIFS('Table 4'!$J$12:$J$557,'Table 4'!$E$12:$E$557,$B41)=0,"n.a.",SUMIFS('Table 4'!I$12:I$557,'Table 4'!$E$12:$E$557,$B41)/SUMIFS('Table 4'!$J$12:$J$557,'Table 4'!$E$12:$E$557,$B41)*100))</f>
        <v/>
      </c>
      <c r="G41" s="51" t="str">
        <f ca="1">IF($B41="","",IF(SUMIFS('Table 4'!$N$12:$N$557,'Table 4'!$E$12:$E$557,$B41)=0,"n.a.",SUMIFS('Table 4'!K$12:K$557,'Table 4'!$E$12:$E$557,$B41)/SUMIFS('Table 4'!$N$12:$N$557,'Table 4'!$E$12:$E$557,$B41)*100))</f>
        <v/>
      </c>
      <c r="H41" s="52" t="str">
        <f ca="1">IF($B41="","",IF(SUMIFS('Table 4'!$N$12:$N$557,'Table 4'!$E$12:$E$557,$B41)=0,"n.a.",SUMIFS('Table 4'!L$12:L$557,'Table 4'!$E$12:$E$557,$B41)/SUMIFS('Table 4'!$N$12:$N$557,'Table 4'!$E$12:$E$557,$B41)*100))</f>
        <v/>
      </c>
      <c r="I41" s="52" t="str">
        <f ca="1">IF($B41="","",IF(SUMIFS('Table 4'!$N$12:$N$557,'Table 4'!$E$12:$E$557,$B41)=0,"n.a.",SUMIFS('Table 4'!M$12:M$557,'Table 4'!$E$12:$E$557,$B41)/SUMIFS('Table 4'!$N$12:$N$557,'Table 4'!$E$12:$E$557,$B41)*100))</f>
        <v/>
      </c>
      <c r="J41" s="53"/>
      <c r="K41" s="54" t="str">
        <f ca="1">IF($B41="","",SUMIFS('Table 3'!$I$16:$I$9843,'Table 3'!$E$16:$E$9843,$B41,'Table 3'!$G$16:$G$9843,'Table 1'!K$26,'Table 3'!$H$16:$H$9843,Hidden!$H$2))</f>
        <v/>
      </c>
      <c r="L41" s="55" t="str">
        <f ca="1">IF($B41="","",SUMIFS('Table 3'!$I$16:$I$9843,'Table 3'!$E$16:$E$9843,$B41,'Table 3'!$G$16:$G$9843,'Table 1'!L$26,'Table 3'!$H$16:$H$9843,Hidden!$H$2))</f>
        <v/>
      </c>
      <c r="M41" s="55" t="str">
        <f ca="1">IF($B41="","",SUMIFS('Table 3'!$I$16:$I$9843,'Table 3'!$E$16:$E$9843,$B41,'Table 3'!$G$16:$G$9843,'Table 1'!M$26,'Table 3'!$H$16:$H$9843,Hidden!$H$2))</f>
        <v/>
      </c>
      <c r="N41" s="55" t="str">
        <f ca="1">IF($B41="","",SUMIFS('Table 3'!$I$16:$I$9843,'Table 3'!$E$16:$E$9843,$B41,'Table 3'!$G$16:$G$9843,'Table 1'!N$26,'Table 3'!$H$16:$H$9843,Hidden!$H$2))</f>
        <v/>
      </c>
      <c r="O41" s="55" t="str">
        <f ca="1">IF($B41="","",SUMIFS('Table 3'!$I$16:$I$9843,'Table 3'!$E$16:$E$9843,$B41,'Table 3'!$G$16:$G$9843,'Table 1'!O$26,'Table 3'!$H$16:$H$9843,Hidden!$H$2))</f>
        <v/>
      </c>
      <c r="P41" s="56" t="str">
        <f ca="1">IF($B41="","",SUMIFS('Table 3'!$I$16:$I$9843,'Table 3'!$E$16:$E$9843,$B41,'Table 3'!$G$16:$G$9843,'Table 1'!P$26,'Table 3'!$H$16:$H$9843,Hidden!$H$2))</f>
        <v/>
      </c>
      <c r="Q41" s="54" t="str">
        <f ca="1">IF($B41="","",SUMIFS('Table 3'!$I$16:$I$9843,'Table 3'!$E$16:$E$9843,$B41,'Table 3'!$G$16:$G$9843,'Table 1'!Q$26,'Table 3'!$H$16:$H$9843,Hidden!$H$3))</f>
        <v/>
      </c>
      <c r="R41" s="55" t="str">
        <f ca="1">IF($B41="","",SUMIFS('Table 3'!$I$16:$I$9843,'Table 3'!$E$16:$E$9843,$B41,'Table 3'!$G$16:$G$9843,'Table 1'!R$26,'Table 3'!$H$16:$H$9843,Hidden!$H$3))</f>
        <v/>
      </c>
      <c r="S41" s="55" t="str">
        <f ca="1">IF($B41="","",SUMIFS('Table 3'!$I$16:$I$9843,'Table 3'!$E$16:$E$9843,$B41,'Table 3'!$G$16:$G$9843,'Table 1'!S$26,'Table 3'!$H$16:$H$9843,Hidden!$H$3))</f>
        <v/>
      </c>
      <c r="T41" s="55" t="str">
        <f ca="1">IF($B41="","",SUMIFS('Table 3'!$I$16:$I$9843,'Table 3'!$E$16:$E$9843,$B41,'Table 3'!$G$16:$G$9843,'Table 1'!T$26,'Table 3'!$H$16:$H$9843,Hidden!$H$3))</f>
        <v/>
      </c>
      <c r="U41" s="55" t="str">
        <f ca="1">IF($B41="","",SUMIFS('Table 3'!$I$16:$I$9843,'Table 3'!$E$16:$E$9843,$B41,'Table 3'!$G$16:$G$9843,'Table 1'!U$26,'Table 3'!$H$16:$H$9843,Hidden!$H$3))</f>
        <v/>
      </c>
      <c r="V41" s="56" t="str">
        <f ca="1">IF($B41="","",SUMIFS('Table 3'!$I$16:$I$9843,'Table 3'!$E$16:$E$9843,$B41,'Table 3'!$G$16:$G$9843,'Table 1'!V$26,'Table 3'!$H$16:$H$9843,Hidden!$H$3))</f>
        <v/>
      </c>
      <c r="W41" s="45"/>
      <c r="X41" s="54" t="str">
        <f t="shared" ca="1" si="0"/>
        <v/>
      </c>
      <c r="Y41" s="55" t="str">
        <f t="shared" ca="1" si="1"/>
        <v/>
      </c>
      <c r="Z41" s="54" t="str">
        <f t="shared" ca="1" si="2"/>
        <v/>
      </c>
      <c r="AA41" s="56" t="str">
        <f t="shared" ca="1" si="3"/>
        <v/>
      </c>
    </row>
    <row r="42" spans="1:27" x14ac:dyDescent="0.25">
      <c r="A42" s="49" t="str">
        <f ca="1">"     "&amp;IF(OFFSET(INDEX(Hidden!$F$1:$F$549,MATCH(B$29,Hidden!$F$1:$F$549,0)),ROW(A42)-ROW(A$29),-1)=$A$28,OFFSET(INDEX(Hidden!$F$1:$F$549,MATCH(B$29,Hidden!$F$1:$F$549,0)),ROW(A42)-ROW(A$29),1),"")</f>
        <v xml:space="preserve">     </v>
      </c>
      <c r="B42" s="50" t="str">
        <f ca="1">IF(OFFSET(INDEX(Hidden!$F$1:$F$549,MATCH(B$29,Hidden!$F$1:$F$549,0)),ROW(B42)-ROW(B$29),-1)=$A$28,OFFSET(INDEX(Hidden!$F$1:$F$549,MATCH(B$29,Hidden!$F$1:$F$549,0)),ROW(B42)-ROW(B$29),0),"")</f>
        <v/>
      </c>
      <c r="C42" s="50"/>
      <c r="D42" s="51" t="str">
        <f ca="1">IF($B42="","",IF(SUMIFS('Table 4'!$J$12:$J$557,'Table 4'!$E$12:$E$557,$B42)=0,"n.a.",SUMIFS('Table 4'!G$12:G$557,'Table 4'!$E$12:$E$557,$B42)/SUMIFS('Table 4'!$J$12:$J$557,'Table 4'!$E$12:$E$557,$B42)*100))</f>
        <v/>
      </c>
      <c r="E42" s="52" t="str">
        <f ca="1">IF($B42="","",IF(SUMIFS('Table 4'!$J$12:$J$557,'Table 4'!$E$12:$E$557,$B42)=0,"n.a.",SUMIFS('Table 4'!H$12:H$557,'Table 4'!$E$12:$E$557,$B42)/SUMIFS('Table 4'!$J$12:$J$557,'Table 4'!$E$12:$E$557,$B42)*100))</f>
        <v/>
      </c>
      <c r="F42" s="52" t="str">
        <f ca="1">IF($B42="","",IF(SUMIFS('Table 4'!$J$12:$J$557,'Table 4'!$E$12:$E$557,$B42)=0,"n.a.",SUMIFS('Table 4'!I$12:I$557,'Table 4'!$E$12:$E$557,$B42)/SUMIFS('Table 4'!$J$12:$J$557,'Table 4'!$E$12:$E$557,$B42)*100))</f>
        <v/>
      </c>
      <c r="G42" s="51" t="str">
        <f ca="1">IF($B42="","",IF(SUMIFS('Table 4'!$N$12:$N$557,'Table 4'!$E$12:$E$557,$B42)=0,"n.a.",SUMIFS('Table 4'!K$12:K$557,'Table 4'!$E$12:$E$557,$B42)/SUMIFS('Table 4'!$N$12:$N$557,'Table 4'!$E$12:$E$557,$B42)*100))</f>
        <v/>
      </c>
      <c r="H42" s="52" t="str">
        <f ca="1">IF($B42="","",IF(SUMIFS('Table 4'!$N$12:$N$557,'Table 4'!$E$12:$E$557,$B42)=0,"n.a.",SUMIFS('Table 4'!L$12:L$557,'Table 4'!$E$12:$E$557,$B42)/SUMIFS('Table 4'!$N$12:$N$557,'Table 4'!$E$12:$E$557,$B42)*100))</f>
        <v/>
      </c>
      <c r="I42" s="52" t="str">
        <f ca="1">IF($B42="","",IF(SUMIFS('Table 4'!$N$12:$N$557,'Table 4'!$E$12:$E$557,$B42)=0,"n.a.",SUMIFS('Table 4'!M$12:M$557,'Table 4'!$E$12:$E$557,$B42)/SUMIFS('Table 4'!$N$12:$N$557,'Table 4'!$E$12:$E$557,$B42)*100))</f>
        <v/>
      </c>
      <c r="J42" s="53"/>
      <c r="K42" s="54" t="str">
        <f ca="1">IF($B42="","",SUMIFS('Table 3'!$I$16:$I$9843,'Table 3'!$E$16:$E$9843,$B42,'Table 3'!$G$16:$G$9843,'Table 1'!K$26,'Table 3'!$H$16:$H$9843,Hidden!$H$2))</f>
        <v/>
      </c>
      <c r="L42" s="55" t="str">
        <f ca="1">IF($B42="","",SUMIFS('Table 3'!$I$16:$I$9843,'Table 3'!$E$16:$E$9843,$B42,'Table 3'!$G$16:$G$9843,'Table 1'!L$26,'Table 3'!$H$16:$H$9843,Hidden!$H$2))</f>
        <v/>
      </c>
      <c r="M42" s="55" t="str">
        <f ca="1">IF($B42="","",SUMIFS('Table 3'!$I$16:$I$9843,'Table 3'!$E$16:$E$9843,$B42,'Table 3'!$G$16:$G$9843,'Table 1'!M$26,'Table 3'!$H$16:$H$9843,Hidden!$H$2))</f>
        <v/>
      </c>
      <c r="N42" s="55" t="str">
        <f ca="1">IF($B42="","",SUMIFS('Table 3'!$I$16:$I$9843,'Table 3'!$E$16:$E$9843,$B42,'Table 3'!$G$16:$G$9843,'Table 1'!N$26,'Table 3'!$H$16:$H$9843,Hidden!$H$2))</f>
        <v/>
      </c>
      <c r="O42" s="55" t="str">
        <f ca="1">IF($B42="","",SUMIFS('Table 3'!$I$16:$I$9843,'Table 3'!$E$16:$E$9843,$B42,'Table 3'!$G$16:$G$9843,'Table 1'!O$26,'Table 3'!$H$16:$H$9843,Hidden!$H$2))</f>
        <v/>
      </c>
      <c r="P42" s="56" t="str">
        <f ca="1">IF($B42="","",SUMIFS('Table 3'!$I$16:$I$9843,'Table 3'!$E$16:$E$9843,$B42,'Table 3'!$G$16:$G$9843,'Table 1'!P$26,'Table 3'!$H$16:$H$9843,Hidden!$H$2))</f>
        <v/>
      </c>
      <c r="Q42" s="54" t="str">
        <f ca="1">IF($B42="","",SUMIFS('Table 3'!$I$16:$I$9843,'Table 3'!$E$16:$E$9843,$B42,'Table 3'!$G$16:$G$9843,'Table 1'!Q$26,'Table 3'!$H$16:$H$9843,Hidden!$H$3))</f>
        <v/>
      </c>
      <c r="R42" s="55" t="str">
        <f ca="1">IF($B42="","",SUMIFS('Table 3'!$I$16:$I$9843,'Table 3'!$E$16:$E$9843,$B42,'Table 3'!$G$16:$G$9843,'Table 1'!R$26,'Table 3'!$H$16:$H$9843,Hidden!$H$3))</f>
        <v/>
      </c>
      <c r="S42" s="55" t="str">
        <f ca="1">IF($B42="","",SUMIFS('Table 3'!$I$16:$I$9843,'Table 3'!$E$16:$E$9843,$B42,'Table 3'!$G$16:$G$9843,'Table 1'!S$26,'Table 3'!$H$16:$H$9843,Hidden!$H$3))</f>
        <v/>
      </c>
      <c r="T42" s="55" t="str">
        <f ca="1">IF($B42="","",SUMIFS('Table 3'!$I$16:$I$9843,'Table 3'!$E$16:$E$9843,$B42,'Table 3'!$G$16:$G$9843,'Table 1'!T$26,'Table 3'!$H$16:$H$9843,Hidden!$H$3))</f>
        <v/>
      </c>
      <c r="U42" s="55" t="str">
        <f ca="1">IF($B42="","",SUMIFS('Table 3'!$I$16:$I$9843,'Table 3'!$E$16:$E$9843,$B42,'Table 3'!$G$16:$G$9843,'Table 1'!U$26,'Table 3'!$H$16:$H$9843,Hidden!$H$3))</f>
        <v/>
      </c>
      <c r="V42" s="56" t="str">
        <f ca="1">IF($B42="","",SUMIFS('Table 3'!$I$16:$I$9843,'Table 3'!$E$16:$E$9843,$B42,'Table 3'!$G$16:$G$9843,'Table 1'!V$26,'Table 3'!$H$16:$H$9843,Hidden!$H$3))</f>
        <v/>
      </c>
      <c r="W42" s="45"/>
      <c r="X42" s="54" t="str">
        <f t="shared" ca="1" si="0"/>
        <v/>
      </c>
      <c r="Y42" s="55" t="str">
        <f t="shared" ca="1" si="1"/>
        <v/>
      </c>
      <c r="Z42" s="54" t="str">
        <f t="shared" ca="1" si="2"/>
        <v/>
      </c>
      <c r="AA42" s="56" t="str">
        <f t="shared" ca="1" si="3"/>
        <v/>
      </c>
    </row>
    <row r="43" spans="1:27" x14ac:dyDescent="0.25">
      <c r="A43" s="49" t="str">
        <f ca="1">"     "&amp;IF(OFFSET(INDEX(Hidden!$F$1:$F$549,MATCH(B$29,Hidden!$F$1:$F$549,0)),ROW(A43)-ROW(A$29),-1)=$A$28,OFFSET(INDEX(Hidden!$F$1:$F$549,MATCH(B$29,Hidden!$F$1:$F$549,0)),ROW(A43)-ROW(A$29),1),"")</f>
        <v xml:space="preserve">     </v>
      </c>
      <c r="B43" s="50" t="str">
        <f ca="1">IF(OFFSET(INDEX(Hidden!$F$1:$F$549,MATCH(B$29,Hidden!$F$1:$F$549,0)),ROW(B43)-ROW(B$29),-1)=$A$28,OFFSET(INDEX(Hidden!$F$1:$F$549,MATCH(B$29,Hidden!$F$1:$F$549,0)),ROW(B43)-ROW(B$29),0),"")</f>
        <v/>
      </c>
      <c r="C43" s="50"/>
      <c r="D43" s="51" t="str">
        <f ca="1">IF($B43="","",IF(SUMIFS('Table 4'!$J$12:$J$557,'Table 4'!$E$12:$E$557,$B43)=0,"n.a.",SUMIFS('Table 4'!G$12:G$557,'Table 4'!$E$12:$E$557,$B43)/SUMIFS('Table 4'!$J$12:$J$557,'Table 4'!$E$12:$E$557,$B43)*100))</f>
        <v/>
      </c>
      <c r="E43" s="52" t="str">
        <f ca="1">IF($B43="","",IF(SUMIFS('Table 4'!$J$12:$J$557,'Table 4'!$E$12:$E$557,$B43)=0,"n.a.",SUMIFS('Table 4'!H$12:H$557,'Table 4'!$E$12:$E$557,$B43)/SUMIFS('Table 4'!$J$12:$J$557,'Table 4'!$E$12:$E$557,$B43)*100))</f>
        <v/>
      </c>
      <c r="F43" s="52" t="str">
        <f ca="1">IF($B43="","",IF(SUMIFS('Table 4'!$J$12:$J$557,'Table 4'!$E$12:$E$557,$B43)=0,"n.a.",SUMIFS('Table 4'!I$12:I$557,'Table 4'!$E$12:$E$557,$B43)/SUMIFS('Table 4'!$J$12:$J$557,'Table 4'!$E$12:$E$557,$B43)*100))</f>
        <v/>
      </c>
      <c r="G43" s="51" t="str">
        <f ca="1">IF($B43="","",IF(SUMIFS('Table 4'!$N$12:$N$557,'Table 4'!$E$12:$E$557,$B43)=0,"n.a.",SUMIFS('Table 4'!K$12:K$557,'Table 4'!$E$12:$E$557,$B43)/SUMIFS('Table 4'!$N$12:$N$557,'Table 4'!$E$12:$E$557,$B43)*100))</f>
        <v/>
      </c>
      <c r="H43" s="52" t="str">
        <f ca="1">IF($B43="","",IF(SUMIFS('Table 4'!$N$12:$N$557,'Table 4'!$E$12:$E$557,$B43)=0,"n.a.",SUMIFS('Table 4'!L$12:L$557,'Table 4'!$E$12:$E$557,$B43)/SUMIFS('Table 4'!$N$12:$N$557,'Table 4'!$E$12:$E$557,$B43)*100))</f>
        <v/>
      </c>
      <c r="I43" s="52" t="str">
        <f ca="1">IF($B43="","",IF(SUMIFS('Table 4'!$N$12:$N$557,'Table 4'!$E$12:$E$557,$B43)=0,"n.a.",SUMIFS('Table 4'!M$12:M$557,'Table 4'!$E$12:$E$557,$B43)/SUMIFS('Table 4'!$N$12:$N$557,'Table 4'!$E$12:$E$557,$B43)*100))</f>
        <v/>
      </c>
      <c r="J43" s="53"/>
      <c r="K43" s="54" t="str">
        <f ca="1">IF($B43="","",SUMIFS('Table 3'!$I$16:$I$9843,'Table 3'!$E$16:$E$9843,$B43,'Table 3'!$G$16:$G$9843,'Table 1'!K$26,'Table 3'!$H$16:$H$9843,Hidden!$H$2))</f>
        <v/>
      </c>
      <c r="L43" s="55" t="str">
        <f ca="1">IF($B43="","",SUMIFS('Table 3'!$I$16:$I$9843,'Table 3'!$E$16:$E$9843,$B43,'Table 3'!$G$16:$G$9843,'Table 1'!L$26,'Table 3'!$H$16:$H$9843,Hidden!$H$2))</f>
        <v/>
      </c>
      <c r="M43" s="55" t="str">
        <f ca="1">IF($B43="","",SUMIFS('Table 3'!$I$16:$I$9843,'Table 3'!$E$16:$E$9843,$B43,'Table 3'!$G$16:$G$9843,'Table 1'!M$26,'Table 3'!$H$16:$H$9843,Hidden!$H$2))</f>
        <v/>
      </c>
      <c r="N43" s="55" t="str">
        <f ca="1">IF($B43="","",SUMIFS('Table 3'!$I$16:$I$9843,'Table 3'!$E$16:$E$9843,$B43,'Table 3'!$G$16:$G$9843,'Table 1'!N$26,'Table 3'!$H$16:$H$9843,Hidden!$H$2))</f>
        <v/>
      </c>
      <c r="O43" s="55" t="str">
        <f ca="1">IF($B43="","",SUMIFS('Table 3'!$I$16:$I$9843,'Table 3'!$E$16:$E$9843,$B43,'Table 3'!$G$16:$G$9843,'Table 1'!O$26,'Table 3'!$H$16:$H$9843,Hidden!$H$2))</f>
        <v/>
      </c>
      <c r="P43" s="56" t="str">
        <f ca="1">IF($B43="","",SUMIFS('Table 3'!$I$16:$I$9843,'Table 3'!$E$16:$E$9843,$B43,'Table 3'!$G$16:$G$9843,'Table 1'!P$26,'Table 3'!$H$16:$H$9843,Hidden!$H$2))</f>
        <v/>
      </c>
      <c r="Q43" s="54" t="str">
        <f ca="1">IF($B43="","",SUMIFS('Table 3'!$I$16:$I$9843,'Table 3'!$E$16:$E$9843,$B43,'Table 3'!$G$16:$G$9843,'Table 1'!Q$26,'Table 3'!$H$16:$H$9843,Hidden!$H$3))</f>
        <v/>
      </c>
      <c r="R43" s="55" t="str">
        <f ca="1">IF($B43="","",SUMIFS('Table 3'!$I$16:$I$9843,'Table 3'!$E$16:$E$9843,$B43,'Table 3'!$G$16:$G$9843,'Table 1'!R$26,'Table 3'!$H$16:$H$9843,Hidden!$H$3))</f>
        <v/>
      </c>
      <c r="S43" s="55" t="str">
        <f ca="1">IF($B43="","",SUMIFS('Table 3'!$I$16:$I$9843,'Table 3'!$E$16:$E$9843,$B43,'Table 3'!$G$16:$G$9843,'Table 1'!S$26,'Table 3'!$H$16:$H$9843,Hidden!$H$3))</f>
        <v/>
      </c>
      <c r="T43" s="55" t="str">
        <f ca="1">IF($B43="","",SUMIFS('Table 3'!$I$16:$I$9843,'Table 3'!$E$16:$E$9843,$B43,'Table 3'!$G$16:$G$9843,'Table 1'!T$26,'Table 3'!$H$16:$H$9843,Hidden!$H$3))</f>
        <v/>
      </c>
      <c r="U43" s="55" t="str">
        <f ca="1">IF($B43="","",SUMIFS('Table 3'!$I$16:$I$9843,'Table 3'!$E$16:$E$9843,$B43,'Table 3'!$G$16:$G$9843,'Table 1'!U$26,'Table 3'!$H$16:$H$9843,Hidden!$H$3))</f>
        <v/>
      </c>
      <c r="V43" s="56" t="str">
        <f ca="1">IF($B43="","",SUMIFS('Table 3'!$I$16:$I$9843,'Table 3'!$E$16:$E$9843,$B43,'Table 3'!$G$16:$G$9843,'Table 1'!V$26,'Table 3'!$H$16:$H$9843,Hidden!$H$3))</f>
        <v/>
      </c>
      <c r="W43" s="45"/>
      <c r="X43" s="54" t="str">
        <f t="shared" ca="1" si="0"/>
        <v/>
      </c>
      <c r="Y43" s="55" t="str">
        <f t="shared" ca="1" si="1"/>
        <v/>
      </c>
      <c r="Z43" s="54" t="str">
        <f t="shared" ca="1" si="2"/>
        <v/>
      </c>
      <c r="AA43" s="56" t="str">
        <f t="shared" ca="1" si="3"/>
        <v/>
      </c>
    </row>
    <row r="44" spans="1:27" x14ac:dyDescent="0.25">
      <c r="A44" s="49" t="str">
        <f ca="1">"     "&amp;IF(OFFSET(INDEX(Hidden!$F$1:$F$549,MATCH(B$29,Hidden!$F$1:$F$549,0)),ROW(A44)-ROW(A$29),-1)=$A$28,OFFSET(INDEX(Hidden!$F$1:$F$549,MATCH(B$29,Hidden!$F$1:$F$549,0)),ROW(A44)-ROW(A$29),1),"")</f>
        <v xml:space="preserve">     </v>
      </c>
      <c r="B44" s="50" t="str">
        <f ca="1">IF(OFFSET(INDEX(Hidden!$F$1:$F$549,MATCH(B$29,Hidden!$F$1:$F$549,0)),ROW(B44)-ROW(B$29),-1)=$A$28,OFFSET(INDEX(Hidden!$F$1:$F$549,MATCH(B$29,Hidden!$F$1:$F$549,0)),ROW(B44)-ROW(B$29),0),"")</f>
        <v/>
      </c>
      <c r="C44" s="50"/>
      <c r="D44" s="51" t="str">
        <f ca="1">IF($B44="","",IF(SUMIFS('Table 4'!$J$12:$J$557,'Table 4'!$E$12:$E$557,$B44)=0,"n.a.",SUMIFS('Table 4'!G$12:G$557,'Table 4'!$E$12:$E$557,$B44)/SUMIFS('Table 4'!$J$12:$J$557,'Table 4'!$E$12:$E$557,$B44)*100))</f>
        <v/>
      </c>
      <c r="E44" s="52" t="str">
        <f ca="1">IF($B44="","",IF(SUMIFS('Table 4'!$J$12:$J$557,'Table 4'!$E$12:$E$557,$B44)=0,"n.a.",SUMIFS('Table 4'!H$12:H$557,'Table 4'!$E$12:$E$557,$B44)/SUMIFS('Table 4'!$J$12:$J$557,'Table 4'!$E$12:$E$557,$B44)*100))</f>
        <v/>
      </c>
      <c r="F44" s="52" t="str">
        <f ca="1">IF($B44="","",IF(SUMIFS('Table 4'!$J$12:$J$557,'Table 4'!$E$12:$E$557,$B44)=0,"n.a.",SUMIFS('Table 4'!I$12:I$557,'Table 4'!$E$12:$E$557,$B44)/SUMIFS('Table 4'!$J$12:$J$557,'Table 4'!$E$12:$E$557,$B44)*100))</f>
        <v/>
      </c>
      <c r="G44" s="51" t="str">
        <f ca="1">IF($B44="","",IF(SUMIFS('Table 4'!$N$12:$N$557,'Table 4'!$E$12:$E$557,$B44)=0,"n.a.",SUMIFS('Table 4'!K$12:K$557,'Table 4'!$E$12:$E$557,$B44)/SUMIFS('Table 4'!$N$12:$N$557,'Table 4'!$E$12:$E$557,$B44)*100))</f>
        <v/>
      </c>
      <c r="H44" s="52" t="str">
        <f ca="1">IF($B44="","",IF(SUMIFS('Table 4'!$N$12:$N$557,'Table 4'!$E$12:$E$557,$B44)=0,"n.a.",SUMIFS('Table 4'!L$12:L$557,'Table 4'!$E$12:$E$557,$B44)/SUMIFS('Table 4'!$N$12:$N$557,'Table 4'!$E$12:$E$557,$B44)*100))</f>
        <v/>
      </c>
      <c r="I44" s="52" t="str">
        <f ca="1">IF($B44="","",IF(SUMIFS('Table 4'!$N$12:$N$557,'Table 4'!$E$12:$E$557,$B44)=0,"n.a.",SUMIFS('Table 4'!M$12:M$557,'Table 4'!$E$12:$E$557,$B44)/SUMIFS('Table 4'!$N$12:$N$557,'Table 4'!$E$12:$E$557,$B44)*100))</f>
        <v/>
      </c>
      <c r="J44" s="53"/>
      <c r="K44" s="54" t="str">
        <f ca="1">IF($B44="","",SUMIFS('Table 3'!$I$16:$I$9843,'Table 3'!$E$16:$E$9843,$B44,'Table 3'!$G$16:$G$9843,'Table 1'!K$26,'Table 3'!$H$16:$H$9843,Hidden!$H$2))</f>
        <v/>
      </c>
      <c r="L44" s="55" t="str">
        <f ca="1">IF($B44="","",SUMIFS('Table 3'!$I$16:$I$9843,'Table 3'!$E$16:$E$9843,$B44,'Table 3'!$G$16:$G$9843,'Table 1'!L$26,'Table 3'!$H$16:$H$9843,Hidden!$H$2))</f>
        <v/>
      </c>
      <c r="M44" s="55" t="str">
        <f ca="1">IF($B44="","",SUMIFS('Table 3'!$I$16:$I$9843,'Table 3'!$E$16:$E$9843,$B44,'Table 3'!$G$16:$G$9843,'Table 1'!M$26,'Table 3'!$H$16:$H$9843,Hidden!$H$2))</f>
        <v/>
      </c>
      <c r="N44" s="55" t="str">
        <f ca="1">IF($B44="","",SUMIFS('Table 3'!$I$16:$I$9843,'Table 3'!$E$16:$E$9843,$B44,'Table 3'!$G$16:$G$9843,'Table 1'!N$26,'Table 3'!$H$16:$H$9843,Hidden!$H$2))</f>
        <v/>
      </c>
      <c r="O44" s="55" t="str">
        <f ca="1">IF($B44="","",SUMIFS('Table 3'!$I$16:$I$9843,'Table 3'!$E$16:$E$9843,$B44,'Table 3'!$G$16:$G$9843,'Table 1'!O$26,'Table 3'!$H$16:$H$9843,Hidden!$H$2))</f>
        <v/>
      </c>
      <c r="P44" s="56" t="str">
        <f ca="1">IF($B44="","",SUMIFS('Table 3'!$I$16:$I$9843,'Table 3'!$E$16:$E$9843,$B44,'Table 3'!$G$16:$G$9843,'Table 1'!P$26,'Table 3'!$H$16:$H$9843,Hidden!$H$2))</f>
        <v/>
      </c>
      <c r="Q44" s="54" t="str">
        <f ca="1">IF($B44="","",SUMIFS('Table 3'!$I$16:$I$9843,'Table 3'!$E$16:$E$9843,$B44,'Table 3'!$G$16:$G$9843,'Table 1'!Q$26,'Table 3'!$H$16:$H$9843,Hidden!$H$3))</f>
        <v/>
      </c>
      <c r="R44" s="55" t="str">
        <f ca="1">IF($B44="","",SUMIFS('Table 3'!$I$16:$I$9843,'Table 3'!$E$16:$E$9843,$B44,'Table 3'!$G$16:$G$9843,'Table 1'!R$26,'Table 3'!$H$16:$H$9843,Hidden!$H$3))</f>
        <v/>
      </c>
      <c r="S44" s="55" t="str">
        <f ca="1">IF($B44="","",SUMIFS('Table 3'!$I$16:$I$9843,'Table 3'!$E$16:$E$9843,$B44,'Table 3'!$G$16:$G$9843,'Table 1'!S$26,'Table 3'!$H$16:$H$9843,Hidden!$H$3))</f>
        <v/>
      </c>
      <c r="T44" s="55" t="str">
        <f ca="1">IF($B44="","",SUMIFS('Table 3'!$I$16:$I$9843,'Table 3'!$E$16:$E$9843,$B44,'Table 3'!$G$16:$G$9843,'Table 1'!T$26,'Table 3'!$H$16:$H$9843,Hidden!$H$3))</f>
        <v/>
      </c>
      <c r="U44" s="55" t="str">
        <f ca="1">IF($B44="","",SUMIFS('Table 3'!$I$16:$I$9843,'Table 3'!$E$16:$E$9843,$B44,'Table 3'!$G$16:$G$9843,'Table 1'!U$26,'Table 3'!$H$16:$H$9843,Hidden!$H$3))</f>
        <v/>
      </c>
      <c r="V44" s="56" t="str">
        <f ca="1">IF($B44="","",SUMIFS('Table 3'!$I$16:$I$9843,'Table 3'!$E$16:$E$9843,$B44,'Table 3'!$G$16:$G$9843,'Table 1'!V$26,'Table 3'!$H$16:$H$9843,Hidden!$H$3))</f>
        <v/>
      </c>
      <c r="W44" s="45"/>
      <c r="X44" s="54" t="str">
        <f t="shared" ca="1" si="0"/>
        <v/>
      </c>
      <c r="Y44" s="55" t="str">
        <f t="shared" ca="1" si="1"/>
        <v/>
      </c>
      <c r="Z44" s="54" t="str">
        <f t="shared" ca="1" si="2"/>
        <v/>
      </c>
      <c r="AA44" s="56" t="str">
        <f t="shared" ca="1" si="3"/>
        <v/>
      </c>
    </row>
    <row r="45" spans="1:27" x14ac:dyDescent="0.25">
      <c r="A45" s="49" t="str">
        <f ca="1">"     "&amp;IF(OFFSET(INDEX(Hidden!$F$1:$F$549,MATCH(B$29,Hidden!$F$1:$F$549,0)),ROW(A45)-ROW(A$29),-1)=$A$28,OFFSET(INDEX(Hidden!$F$1:$F$549,MATCH(B$29,Hidden!$F$1:$F$549,0)),ROW(A45)-ROW(A$29),1),"")</f>
        <v xml:space="preserve">     </v>
      </c>
      <c r="B45" s="50" t="str">
        <f ca="1">IF(OFFSET(INDEX(Hidden!$F$1:$F$549,MATCH(B$29,Hidden!$F$1:$F$549,0)),ROW(B45)-ROW(B$29),-1)=$A$28,OFFSET(INDEX(Hidden!$F$1:$F$549,MATCH(B$29,Hidden!$F$1:$F$549,0)),ROW(B45)-ROW(B$29),0),"")</f>
        <v/>
      </c>
      <c r="C45" s="50"/>
      <c r="D45" s="51" t="str">
        <f ca="1">IF($B45="","",IF(SUMIFS('Table 4'!$J$12:$J$557,'Table 4'!$E$12:$E$557,$B45)=0,"n.a.",SUMIFS('Table 4'!G$12:G$557,'Table 4'!$E$12:$E$557,$B45)/SUMIFS('Table 4'!$J$12:$J$557,'Table 4'!$E$12:$E$557,$B45)*100))</f>
        <v/>
      </c>
      <c r="E45" s="52" t="str">
        <f ca="1">IF($B45="","",IF(SUMIFS('Table 4'!$J$12:$J$557,'Table 4'!$E$12:$E$557,$B45)=0,"n.a.",SUMIFS('Table 4'!H$12:H$557,'Table 4'!$E$12:$E$557,$B45)/SUMIFS('Table 4'!$J$12:$J$557,'Table 4'!$E$12:$E$557,$B45)*100))</f>
        <v/>
      </c>
      <c r="F45" s="52" t="str">
        <f ca="1">IF($B45="","",IF(SUMIFS('Table 4'!$J$12:$J$557,'Table 4'!$E$12:$E$557,$B45)=0,"n.a.",SUMIFS('Table 4'!I$12:I$557,'Table 4'!$E$12:$E$557,$B45)/SUMIFS('Table 4'!$J$12:$J$557,'Table 4'!$E$12:$E$557,$B45)*100))</f>
        <v/>
      </c>
      <c r="G45" s="51" t="str">
        <f ca="1">IF($B45="","",IF(SUMIFS('Table 4'!$N$12:$N$557,'Table 4'!$E$12:$E$557,$B45)=0,"n.a.",SUMIFS('Table 4'!K$12:K$557,'Table 4'!$E$12:$E$557,$B45)/SUMIFS('Table 4'!$N$12:$N$557,'Table 4'!$E$12:$E$557,$B45)*100))</f>
        <v/>
      </c>
      <c r="H45" s="52" t="str">
        <f ca="1">IF($B45="","",IF(SUMIFS('Table 4'!$N$12:$N$557,'Table 4'!$E$12:$E$557,$B45)=0,"n.a.",SUMIFS('Table 4'!L$12:L$557,'Table 4'!$E$12:$E$557,$B45)/SUMIFS('Table 4'!$N$12:$N$557,'Table 4'!$E$12:$E$557,$B45)*100))</f>
        <v/>
      </c>
      <c r="I45" s="52" t="str">
        <f ca="1">IF($B45="","",IF(SUMIFS('Table 4'!$N$12:$N$557,'Table 4'!$E$12:$E$557,$B45)=0,"n.a.",SUMIFS('Table 4'!M$12:M$557,'Table 4'!$E$12:$E$557,$B45)/SUMIFS('Table 4'!$N$12:$N$557,'Table 4'!$E$12:$E$557,$B45)*100))</f>
        <v/>
      </c>
      <c r="J45" s="53"/>
      <c r="K45" s="54" t="str">
        <f ca="1">IF($B45="","",SUMIFS('Table 3'!$I$16:$I$9843,'Table 3'!$E$16:$E$9843,$B45,'Table 3'!$G$16:$G$9843,'Table 1'!K$26,'Table 3'!$H$16:$H$9843,Hidden!$H$2))</f>
        <v/>
      </c>
      <c r="L45" s="55" t="str">
        <f ca="1">IF($B45="","",SUMIFS('Table 3'!$I$16:$I$9843,'Table 3'!$E$16:$E$9843,$B45,'Table 3'!$G$16:$G$9843,'Table 1'!L$26,'Table 3'!$H$16:$H$9843,Hidden!$H$2))</f>
        <v/>
      </c>
      <c r="M45" s="55" t="str">
        <f ca="1">IF($B45="","",SUMIFS('Table 3'!$I$16:$I$9843,'Table 3'!$E$16:$E$9843,$B45,'Table 3'!$G$16:$G$9843,'Table 1'!M$26,'Table 3'!$H$16:$H$9843,Hidden!$H$2))</f>
        <v/>
      </c>
      <c r="N45" s="55" t="str">
        <f ca="1">IF($B45="","",SUMIFS('Table 3'!$I$16:$I$9843,'Table 3'!$E$16:$E$9843,$B45,'Table 3'!$G$16:$G$9843,'Table 1'!N$26,'Table 3'!$H$16:$H$9843,Hidden!$H$2))</f>
        <v/>
      </c>
      <c r="O45" s="55" t="str">
        <f ca="1">IF($B45="","",SUMIFS('Table 3'!$I$16:$I$9843,'Table 3'!$E$16:$E$9843,$B45,'Table 3'!$G$16:$G$9843,'Table 1'!O$26,'Table 3'!$H$16:$H$9843,Hidden!$H$2))</f>
        <v/>
      </c>
      <c r="P45" s="56" t="str">
        <f ca="1">IF($B45="","",SUMIFS('Table 3'!$I$16:$I$9843,'Table 3'!$E$16:$E$9843,$B45,'Table 3'!$G$16:$G$9843,'Table 1'!P$26,'Table 3'!$H$16:$H$9843,Hidden!$H$2))</f>
        <v/>
      </c>
      <c r="Q45" s="54" t="str">
        <f ca="1">IF($B45="","",SUMIFS('Table 3'!$I$16:$I$9843,'Table 3'!$E$16:$E$9843,$B45,'Table 3'!$G$16:$G$9843,'Table 1'!Q$26,'Table 3'!$H$16:$H$9843,Hidden!$H$3))</f>
        <v/>
      </c>
      <c r="R45" s="55" t="str">
        <f ca="1">IF($B45="","",SUMIFS('Table 3'!$I$16:$I$9843,'Table 3'!$E$16:$E$9843,$B45,'Table 3'!$G$16:$G$9843,'Table 1'!R$26,'Table 3'!$H$16:$H$9843,Hidden!$H$3))</f>
        <v/>
      </c>
      <c r="S45" s="55" t="str">
        <f ca="1">IF($B45="","",SUMIFS('Table 3'!$I$16:$I$9843,'Table 3'!$E$16:$E$9843,$B45,'Table 3'!$G$16:$G$9843,'Table 1'!S$26,'Table 3'!$H$16:$H$9843,Hidden!$H$3))</f>
        <v/>
      </c>
      <c r="T45" s="55" t="str">
        <f ca="1">IF($B45="","",SUMIFS('Table 3'!$I$16:$I$9843,'Table 3'!$E$16:$E$9843,$B45,'Table 3'!$G$16:$G$9843,'Table 1'!T$26,'Table 3'!$H$16:$H$9843,Hidden!$H$3))</f>
        <v/>
      </c>
      <c r="U45" s="55" t="str">
        <f ca="1">IF($B45="","",SUMIFS('Table 3'!$I$16:$I$9843,'Table 3'!$E$16:$E$9843,$B45,'Table 3'!$G$16:$G$9843,'Table 1'!U$26,'Table 3'!$H$16:$H$9843,Hidden!$H$3))</f>
        <v/>
      </c>
      <c r="V45" s="56" t="str">
        <f ca="1">IF($B45="","",SUMIFS('Table 3'!$I$16:$I$9843,'Table 3'!$E$16:$E$9843,$B45,'Table 3'!$G$16:$G$9843,'Table 1'!V$26,'Table 3'!$H$16:$H$9843,Hidden!$H$3))</f>
        <v/>
      </c>
      <c r="W45" s="45"/>
      <c r="X45" s="54" t="str">
        <f t="shared" ca="1" si="0"/>
        <v/>
      </c>
      <c r="Y45" s="55" t="str">
        <f t="shared" ca="1" si="1"/>
        <v/>
      </c>
      <c r="Z45" s="54" t="str">
        <f t="shared" ca="1" si="2"/>
        <v/>
      </c>
      <c r="AA45" s="56" t="str">
        <f t="shared" ca="1" si="3"/>
        <v/>
      </c>
    </row>
    <row r="46" spans="1:27" x14ac:dyDescent="0.25">
      <c r="A46" s="49" t="str">
        <f ca="1">"     "&amp;IF(OFFSET(INDEX(Hidden!$F$1:$F$549,MATCH(B$29,Hidden!$F$1:$F$549,0)),ROW(A46)-ROW(A$29),-1)=$A$28,OFFSET(INDEX(Hidden!$F$1:$F$549,MATCH(B$29,Hidden!$F$1:$F$549,0)),ROW(A46)-ROW(A$29),1),"")</f>
        <v xml:space="preserve">     </v>
      </c>
      <c r="B46" s="50" t="str">
        <f ca="1">IF(OFFSET(INDEX(Hidden!$F$1:$F$549,MATCH(B$29,Hidden!$F$1:$F$549,0)),ROW(B46)-ROW(B$29),-1)=$A$28,OFFSET(INDEX(Hidden!$F$1:$F$549,MATCH(B$29,Hidden!$F$1:$F$549,0)),ROW(B46)-ROW(B$29),0),"")</f>
        <v/>
      </c>
      <c r="C46" s="50"/>
      <c r="D46" s="51" t="str">
        <f ca="1">IF($B46="","",IF(SUMIFS('Table 4'!$J$12:$J$557,'Table 4'!$E$12:$E$557,$B46)=0,"n.a.",SUMIFS('Table 4'!G$12:G$557,'Table 4'!$E$12:$E$557,$B46)/SUMIFS('Table 4'!$J$12:$J$557,'Table 4'!$E$12:$E$557,$B46)*100))</f>
        <v/>
      </c>
      <c r="E46" s="52" t="str">
        <f ca="1">IF($B46="","",IF(SUMIFS('Table 4'!$J$12:$J$557,'Table 4'!$E$12:$E$557,$B46)=0,"n.a.",SUMIFS('Table 4'!H$12:H$557,'Table 4'!$E$12:$E$557,$B46)/SUMIFS('Table 4'!$J$12:$J$557,'Table 4'!$E$12:$E$557,$B46)*100))</f>
        <v/>
      </c>
      <c r="F46" s="52" t="str">
        <f ca="1">IF($B46="","",IF(SUMIFS('Table 4'!$J$12:$J$557,'Table 4'!$E$12:$E$557,$B46)=0,"n.a.",SUMIFS('Table 4'!I$12:I$557,'Table 4'!$E$12:$E$557,$B46)/SUMIFS('Table 4'!$J$12:$J$557,'Table 4'!$E$12:$E$557,$B46)*100))</f>
        <v/>
      </c>
      <c r="G46" s="51" t="str">
        <f ca="1">IF($B46="","",IF(SUMIFS('Table 4'!$N$12:$N$557,'Table 4'!$E$12:$E$557,$B46)=0,"n.a.",SUMIFS('Table 4'!K$12:K$557,'Table 4'!$E$12:$E$557,$B46)/SUMIFS('Table 4'!$N$12:$N$557,'Table 4'!$E$12:$E$557,$B46)*100))</f>
        <v/>
      </c>
      <c r="H46" s="52" t="str">
        <f ca="1">IF($B46="","",IF(SUMIFS('Table 4'!$N$12:$N$557,'Table 4'!$E$12:$E$557,$B46)=0,"n.a.",SUMIFS('Table 4'!L$12:L$557,'Table 4'!$E$12:$E$557,$B46)/SUMIFS('Table 4'!$N$12:$N$557,'Table 4'!$E$12:$E$557,$B46)*100))</f>
        <v/>
      </c>
      <c r="I46" s="52" t="str">
        <f ca="1">IF($B46="","",IF(SUMIFS('Table 4'!$N$12:$N$557,'Table 4'!$E$12:$E$557,$B46)=0,"n.a.",SUMIFS('Table 4'!M$12:M$557,'Table 4'!$E$12:$E$557,$B46)/SUMIFS('Table 4'!$N$12:$N$557,'Table 4'!$E$12:$E$557,$B46)*100))</f>
        <v/>
      </c>
      <c r="J46" s="53"/>
      <c r="K46" s="54" t="str">
        <f ca="1">IF($B46="","",SUMIFS('Table 3'!$I$16:$I$9843,'Table 3'!$E$16:$E$9843,$B46,'Table 3'!$G$16:$G$9843,'Table 1'!K$26,'Table 3'!$H$16:$H$9843,Hidden!$H$2))</f>
        <v/>
      </c>
      <c r="L46" s="55" t="str">
        <f ca="1">IF($B46="","",SUMIFS('Table 3'!$I$16:$I$9843,'Table 3'!$E$16:$E$9843,$B46,'Table 3'!$G$16:$G$9843,'Table 1'!L$26,'Table 3'!$H$16:$H$9843,Hidden!$H$2))</f>
        <v/>
      </c>
      <c r="M46" s="55" t="str">
        <f ca="1">IF($B46="","",SUMIFS('Table 3'!$I$16:$I$9843,'Table 3'!$E$16:$E$9843,$B46,'Table 3'!$G$16:$G$9843,'Table 1'!M$26,'Table 3'!$H$16:$H$9843,Hidden!$H$2))</f>
        <v/>
      </c>
      <c r="N46" s="55" t="str">
        <f ca="1">IF($B46="","",SUMIFS('Table 3'!$I$16:$I$9843,'Table 3'!$E$16:$E$9843,$B46,'Table 3'!$G$16:$G$9843,'Table 1'!N$26,'Table 3'!$H$16:$H$9843,Hidden!$H$2))</f>
        <v/>
      </c>
      <c r="O46" s="55" t="str">
        <f ca="1">IF($B46="","",SUMIFS('Table 3'!$I$16:$I$9843,'Table 3'!$E$16:$E$9843,$B46,'Table 3'!$G$16:$G$9843,'Table 1'!O$26,'Table 3'!$H$16:$H$9843,Hidden!$H$2))</f>
        <v/>
      </c>
      <c r="P46" s="56" t="str">
        <f ca="1">IF($B46="","",SUMIFS('Table 3'!$I$16:$I$9843,'Table 3'!$E$16:$E$9843,$B46,'Table 3'!$G$16:$G$9843,'Table 1'!P$26,'Table 3'!$H$16:$H$9843,Hidden!$H$2))</f>
        <v/>
      </c>
      <c r="Q46" s="54" t="str">
        <f ca="1">IF($B46="","",SUMIFS('Table 3'!$I$16:$I$9843,'Table 3'!$E$16:$E$9843,$B46,'Table 3'!$G$16:$G$9843,'Table 1'!Q$26,'Table 3'!$H$16:$H$9843,Hidden!$H$3))</f>
        <v/>
      </c>
      <c r="R46" s="55" t="str">
        <f ca="1">IF($B46="","",SUMIFS('Table 3'!$I$16:$I$9843,'Table 3'!$E$16:$E$9843,$B46,'Table 3'!$G$16:$G$9843,'Table 1'!R$26,'Table 3'!$H$16:$H$9843,Hidden!$H$3))</f>
        <v/>
      </c>
      <c r="S46" s="55" t="str">
        <f ca="1">IF($B46="","",SUMIFS('Table 3'!$I$16:$I$9843,'Table 3'!$E$16:$E$9843,$B46,'Table 3'!$G$16:$G$9843,'Table 1'!S$26,'Table 3'!$H$16:$H$9843,Hidden!$H$3))</f>
        <v/>
      </c>
      <c r="T46" s="55" t="str">
        <f ca="1">IF($B46="","",SUMIFS('Table 3'!$I$16:$I$9843,'Table 3'!$E$16:$E$9843,$B46,'Table 3'!$G$16:$G$9843,'Table 1'!T$26,'Table 3'!$H$16:$H$9843,Hidden!$H$3))</f>
        <v/>
      </c>
      <c r="U46" s="55" t="str">
        <f ca="1">IF($B46="","",SUMIFS('Table 3'!$I$16:$I$9843,'Table 3'!$E$16:$E$9843,$B46,'Table 3'!$G$16:$G$9843,'Table 1'!U$26,'Table 3'!$H$16:$H$9843,Hidden!$H$3))</f>
        <v/>
      </c>
      <c r="V46" s="56" t="str">
        <f ca="1">IF($B46="","",SUMIFS('Table 3'!$I$16:$I$9843,'Table 3'!$E$16:$E$9843,$B46,'Table 3'!$G$16:$G$9843,'Table 1'!V$26,'Table 3'!$H$16:$H$9843,Hidden!$H$3))</f>
        <v/>
      </c>
      <c r="W46" s="45"/>
      <c r="X46" s="54" t="str">
        <f t="shared" ca="1" si="0"/>
        <v/>
      </c>
      <c r="Y46" s="55" t="str">
        <f t="shared" ca="1" si="1"/>
        <v/>
      </c>
      <c r="Z46" s="54" t="str">
        <f t="shared" ca="1" si="2"/>
        <v/>
      </c>
      <c r="AA46" s="56" t="str">
        <f t="shared" ca="1" si="3"/>
        <v/>
      </c>
    </row>
    <row r="47" spans="1:27" x14ac:dyDescent="0.25">
      <c r="A47" s="49" t="str">
        <f ca="1">"     "&amp;IF(OFFSET(INDEX(Hidden!$F$1:$F$549,MATCH(B$29,Hidden!$F$1:$F$549,0)),ROW(A47)-ROW(A$29),-1)=$A$28,OFFSET(INDEX(Hidden!$F$1:$F$549,MATCH(B$29,Hidden!$F$1:$F$549,0)),ROW(A47)-ROW(A$29),1),"")</f>
        <v xml:space="preserve">     </v>
      </c>
      <c r="B47" s="50" t="str">
        <f ca="1">IF(OFFSET(INDEX(Hidden!$F$1:$F$549,MATCH(B$29,Hidden!$F$1:$F$549,0)),ROW(B47)-ROW(B$29),-1)=$A$28,OFFSET(INDEX(Hidden!$F$1:$F$549,MATCH(B$29,Hidden!$F$1:$F$549,0)),ROW(B47)-ROW(B$29),0),"")</f>
        <v/>
      </c>
      <c r="C47" s="50"/>
      <c r="D47" s="51" t="str">
        <f ca="1">IF($B47="","",IF(SUMIFS('Table 4'!$J$12:$J$557,'Table 4'!$E$12:$E$557,$B47)=0,"n.a.",SUMIFS('Table 4'!G$12:G$557,'Table 4'!$E$12:$E$557,$B47)/SUMIFS('Table 4'!$J$12:$J$557,'Table 4'!$E$12:$E$557,$B47)*100))</f>
        <v/>
      </c>
      <c r="E47" s="52" t="str">
        <f ca="1">IF($B47="","",IF(SUMIFS('Table 4'!$J$12:$J$557,'Table 4'!$E$12:$E$557,$B47)=0,"n.a.",SUMIFS('Table 4'!H$12:H$557,'Table 4'!$E$12:$E$557,$B47)/SUMIFS('Table 4'!$J$12:$J$557,'Table 4'!$E$12:$E$557,$B47)*100))</f>
        <v/>
      </c>
      <c r="F47" s="52" t="str">
        <f ca="1">IF($B47="","",IF(SUMIFS('Table 4'!$J$12:$J$557,'Table 4'!$E$12:$E$557,$B47)=0,"n.a.",SUMIFS('Table 4'!I$12:I$557,'Table 4'!$E$12:$E$557,$B47)/SUMIFS('Table 4'!$J$12:$J$557,'Table 4'!$E$12:$E$557,$B47)*100))</f>
        <v/>
      </c>
      <c r="G47" s="51" t="str">
        <f ca="1">IF($B47="","",IF(SUMIFS('Table 4'!$N$12:$N$557,'Table 4'!$E$12:$E$557,$B47)=0,"n.a.",SUMIFS('Table 4'!K$12:K$557,'Table 4'!$E$12:$E$557,$B47)/SUMIFS('Table 4'!$N$12:$N$557,'Table 4'!$E$12:$E$557,$B47)*100))</f>
        <v/>
      </c>
      <c r="H47" s="52" t="str">
        <f ca="1">IF($B47="","",IF(SUMIFS('Table 4'!$N$12:$N$557,'Table 4'!$E$12:$E$557,$B47)=0,"n.a.",SUMIFS('Table 4'!L$12:L$557,'Table 4'!$E$12:$E$557,$B47)/SUMIFS('Table 4'!$N$12:$N$557,'Table 4'!$E$12:$E$557,$B47)*100))</f>
        <v/>
      </c>
      <c r="I47" s="52" t="str">
        <f ca="1">IF($B47="","",IF(SUMIFS('Table 4'!$N$12:$N$557,'Table 4'!$E$12:$E$557,$B47)=0,"n.a.",SUMIFS('Table 4'!M$12:M$557,'Table 4'!$E$12:$E$557,$B47)/SUMIFS('Table 4'!$N$12:$N$557,'Table 4'!$E$12:$E$557,$B47)*100))</f>
        <v/>
      </c>
      <c r="J47" s="53"/>
      <c r="K47" s="54" t="str">
        <f ca="1">IF($B47="","",SUMIFS('Table 3'!$I$16:$I$9843,'Table 3'!$E$16:$E$9843,$B47,'Table 3'!$G$16:$G$9843,'Table 1'!K$26,'Table 3'!$H$16:$H$9843,Hidden!$H$2))</f>
        <v/>
      </c>
      <c r="L47" s="55" t="str">
        <f ca="1">IF($B47="","",SUMIFS('Table 3'!$I$16:$I$9843,'Table 3'!$E$16:$E$9843,$B47,'Table 3'!$G$16:$G$9843,'Table 1'!L$26,'Table 3'!$H$16:$H$9843,Hidden!$H$2))</f>
        <v/>
      </c>
      <c r="M47" s="55" t="str">
        <f ca="1">IF($B47="","",SUMIFS('Table 3'!$I$16:$I$9843,'Table 3'!$E$16:$E$9843,$B47,'Table 3'!$G$16:$G$9843,'Table 1'!M$26,'Table 3'!$H$16:$H$9843,Hidden!$H$2))</f>
        <v/>
      </c>
      <c r="N47" s="55" t="str">
        <f ca="1">IF($B47="","",SUMIFS('Table 3'!$I$16:$I$9843,'Table 3'!$E$16:$E$9843,$B47,'Table 3'!$G$16:$G$9843,'Table 1'!N$26,'Table 3'!$H$16:$H$9843,Hidden!$H$2))</f>
        <v/>
      </c>
      <c r="O47" s="55" t="str">
        <f ca="1">IF($B47="","",SUMIFS('Table 3'!$I$16:$I$9843,'Table 3'!$E$16:$E$9843,$B47,'Table 3'!$G$16:$G$9843,'Table 1'!O$26,'Table 3'!$H$16:$H$9843,Hidden!$H$2))</f>
        <v/>
      </c>
      <c r="P47" s="56" t="str">
        <f ca="1">IF($B47="","",SUMIFS('Table 3'!$I$16:$I$9843,'Table 3'!$E$16:$E$9843,$B47,'Table 3'!$G$16:$G$9843,'Table 1'!P$26,'Table 3'!$H$16:$H$9843,Hidden!$H$2))</f>
        <v/>
      </c>
      <c r="Q47" s="54" t="str">
        <f ca="1">IF($B47="","",SUMIFS('Table 3'!$I$16:$I$9843,'Table 3'!$E$16:$E$9843,$B47,'Table 3'!$G$16:$G$9843,'Table 1'!Q$26,'Table 3'!$H$16:$H$9843,Hidden!$H$3))</f>
        <v/>
      </c>
      <c r="R47" s="55" t="str">
        <f ca="1">IF($B47="","",SUMIFS('Table 3'!$I$16:$I$9843,'Table 3'!$E$16:$E$9843,$B47,'Table 3'!$G$16:$G$9843,'Table 1'!R$26,'Table 3'!$H$16:$H$9843,Hidden!$H$3))</f>
        <v/>
      </c>
      <c r="S47" s="55" t="str">
        <f ca="1">IF($B47="","",SUMIFS('Table 3'!$I$16:$I$9843,'Table 3'!$E$16:$E$9843,$B47,'Table 3'!$G$16:$G$9843,'Table 1'!S$26,'Table 3'!$H$16:$H$9843,Hidden!$H$3))</f>
        <v/>
      </c>
      <c r="T47" s="55" t="str">
        <f ca="1">IF($B47="","",SUMIFS('Table 3'!$I$16:$I$9843,'Table 3'!$E$16:$E$9843,$B47,'Table 3'!$G$16:$G$9843,'Table 1'!T$26,'Table 3'!$H$16:$H$9843,Hidden!$H$3))</f>
        <v/>
      </c>
      <c r="U47" s="55" t="str">
        <f ca="1">IF($B47="","",SUMIFS('Table 3'!$I$16:$I$9843,'Table 3'!$E$16:$E$9843,$B47,'Table 3'!$G$16:$G$9843,'Table 1'!U$26,'Table 3'!$H$16:$H$9843,Hidden!$H$3))</f>
        <v/>
      </c>
      <c r="V47" s="56" t="str">
        <f ca="1">IF($B47="","",SUMIFS('Table 3'!$I$16:$I$9843,'Table 3'!$E$16:$E$9843,$B47,'Table 3'!$G$16:$G$9843,'Table 1'!V$26,'Table 3'!$H$16:$H$9843,Hidden!$H$3))</f>
        <v/>
      </c>
      <c r="W47" s="45"/>
      <c r="X47" s="54" t="str">
        <f t="shared" ca="1" si="0"/>
        <v/>
      </c>
      <c r="Y47" s="55" t="str">
        <f t="shared" ca="1" si="1"/>
        <v/>
      </c>
      <c r="Z47" s="54" t="str">
        <f t="shared" ca="1" si="2"/>
        <v/>
      </c>
      <c r="AA47" s="56" t="str">
        <f t="shared" ca="1" si="3"/>
        <v/>
      </c>
    </row>
    <row r="48" spans="1:27" x14ac:dyDescent="0.25">
      <c r="A48" s="49" t="str">
        <f ca="1">"     "&amp;IF(OFFSET(INDEX(Hidden!$F$1:$F$549,MATCH(B$29,Hidden!$F$1:$F$549,0)),ROW(A48)-ROW(A$29),-1)=$A$28,OFFSET(INDEX(Hidden!$F$1:$F$549,MATCH(B$29,Hidden!$F$1:$F$549,0)),ROW(A48)-ROW(A$29),1),"")</f>
        <v xml:space="preserve">     </v>
      </c>
      <c r="B48" s="50" t="str">
        <f ca="1">IF(OFFSET(INDEX(Hidden!$F$1:$F$549,MATCH(B$29,Hidden!$F$1:$F$549,0)),ROW(B48)-ROW(B$29),-1)=$A$28,OFFSET(INDEX(Hidden!$F$1:$F$549,MATCH(B$29,Hidden!$F$1:$F$549,0)),ROW(B48)-ROW(B$29),0),"")</f>
        <v/>
      </c>
      <c r="C48" s="50"/>
      <c r="D48" s="51" t="str">
        <f ca="1">IF($B48="","",IF(SUMIFS('Table 4'!$J$12:$J$557,'Table 4'!$E$12:$E$557,$B48)=0,"n.a.",SUMIFS('Table 4'!G$12:G$557,'Table 4'!$E$12:$E$557,$B48)/SUMIFS('Table 4'!$J$12:$J$557,'Table 4'!$E$12:$E$557,$B48)*100))</f>
        <v/>
      </c>
      <c r="E48" s="52" t="str">
        <f ca="1">IF($B48="","",IF(SUMIFS('Table 4'!$J$12:$J$557,'Table 4'!$E$12:$E$557,$B48)=0,"n.a.",SUMIFS('Table 4'!H$12:H$557,'Table 4'!$E$12:$E$557,$B48)/SUMIFS('Table 4'!$J$12:$J$557,'Table 4'!$E$12:$E$557,$B48)*100))</f>
        <v/>
      </c>
      <c r="F48" s="52" t="str">
        <f ca="1">IF($B48="","",IF(SUMIFS('Table 4'!$J$12:$J$557,'Table 4'!$E$12:$E$557,$B48)=0,"n.a.",SUMIFS('Table 4'!I$12:I$557,'Table 4'!$E$12:$E$557,$B48)/SUMIFS('Table 4'!$J$12:$J$557,'Table 4'!$E$12:$E$557,$B48)*100))</f>
        <v/>
      </c>
      <c r="G48" s="51" t="str">
        <f ca="1">IF($B48="","",IF(SUMIFS('Table 4'!$N$12:$N$557,'Table 4'!$E$12:$E$557,$B48)=0,"n.a.",SUMIFS('Table 4'!K$12:K$557,'Table 4'!$E$12:$E$557,$B48)/SUMIFS('Table 4'!$N$12:$N$557,'Table 4'!$E$12:$E$557,$B48)*100))</f>
        <v/>
      </c>
      <c r="H48" s="52" t="str">
        <f ca="1">IF($B48="","",IF(SUMIFS('Table 4'!$N$12:$N$557,'Table 4'!$E$12:$E$557,$B48)=0,"n.a.",SUMIFS('Table 4'!L$12:L$557,'Table 4'!$E$12:$E$557,$B48)/SUMIFS('Table 4'!$N$12:$N$557,'Table 4'!$E$12:$E$557,$B48)*100))</f>
        <v/>
      </c>
      <c r="I48" s="52" t="str">
        <f ca="1">IF($B48="","",IF(SUMIFS('Table 4'!$N$12:$N$557,'Table 4'!$E$12:$E$557,$B48)=0,"n.a.",SUMIFS('Table 4'!M$12:M$557,'Table 4'!$E$12:$E$557,$B48)/SUMIFS('Table 4'!$N$12:$N$557,'Table 4'!$E$12:$E$557,$B48)*100))</f>
        <v/>
      </c>
      <c r="J48" s="53"/>
      <c r="K48" s="54" t="str">
        <f ca="1">IF($B48="","",SUMIFS('Table 3'!$I$16:$I$9843,'Table 3'!$E$16:$E$9843,$B48,'Table 3'!$G$16:$G$9843,'Table 1'!K$26,'Table 3'!$H$16:$H$9843,Hidden!$H$2))</f>
        <v/>
      </c>
      <c r="L48" s="55" t="str">
        <f ca="1">IF($B48="","",SUMIFS('Table 3'!$I$16:$I$9843,'Table 3'!$E$16:$E$9843,$B48,'Table 3'!$G$16:$G$9843,'Table 1'!L$26,'Table 3'!$H$16:$H$9843,Hidden!$H$2))</f>
        <v/>
      </c>
      <c r="M48" s="55" t="str">
        <f ca="1">IF($B48="","",SUMIFS('Table 3'!$I$16:$I$9843,'Table 3'!$E$16:$E$9843,$B48,'Table 3'!$G$16:$G$9843,'Table 1'!M$26,'Table 3'!$H$16:$H$9843,Hidden!$H$2))</f>
        <v/>
      </c>
      <c r="N48" s="55" t="str">
        <f ca="1">IF($B48="","",SUMIFS('Table 3'!$I$16:$I$9843,'Table 3'!$E$16:$E$9843,$B48,'Table 3'!$G$16:$G$9843,'Table 1'!N$26,'Table 3'!$H$16:$H$9843,Hidden!$H$2))</f>
        <v/>
      </c>
      <c r="O48" s="55" t="str">
        <f ca="1">IF($B48="","",SUMIFS('Table 3'!$I$16:$I$9843,'Table 3'!$E$16:$E$9843,$B48,'Table 3'!$G$16:$G$9843,'Table 1'!O$26,'Table 3'!$H$16:$H$9843,Hidden!$H$2))</f>
        <v/>
      </c>
      <c r="P48" s="56" t="str">
        <f ca="1">IF($B48="","",SUMIFS('Table 3'!$I$16:$I$9843,'Table 3'!$E$16:$E$9843,$B48,'Table 3'!$G$16:$G$9843,'Table 1'!P$26,'Table 3'!$H$16:$H$9843,Hidden!$H$2))</f>
        <v/>
      </c>
      <c r="Q48" s="54" t="str">
        <f ca="1">IF($B48="","",SUMIFS('Table 3'!$I$16:$I$9843,'Table 3'!$E$16:$E$9843,$B48,'Table 3'!$G$16:$G$9843,'Table 1'!Q$26,'Table 3'!$H$16:$H$9843,Hidden!$H$3))</f>
        <v/>
      </c>
      <c r="R48" s="55" t="str">
        <f ca="1">IF($B48="","",SUMIFS('Table 3'!$I$16:$I$9843,'Table 3'!$E$16:$E$9843,$B48,'Table 3'!$G$16:$G$9843,'Table 1'!R$26,'Table 3'!$H$16:$H$9843,Hidden!$H$3))</f>
        <v/>
      </c>
      <c r="S48" s="55" t="str">
        <f ca="1">IF($B48="","",SUMIFS('Table 3'!$I$16:$I$9843,'Table 3'!$E$16:$E$9843,$B48,'Table 3'!$G$16:$G$9843,'Table 1'!S$26,'Table 3'!$H$16:$H$9843,Hidden!$H$3))</f>
        <v/>
      </c>
      <c r="T48" s="55" t="str">
        <f ca="1">IF($B48="","",SUMIFS('Table 3'!$I$16:$I$9843,'Table 3'!$E$16:$E$9843,$B48,'Table 3'!$G$16:$G$9843,'Table 1'!T$26,'Table 3'!$H$16:$H$9843,Hidden!$H$3))</f>
        <v/>
      </c>
      <c r="U48" s="55" t="str">
        <f ca="1">IF($B48="","",SUMIFS('Table 3'!$I$16:$I$9843,'Table 3'!$E$16:$E$9843,$B48,'Table 3'!$G$16:$G$9843,'Table 1'!U$26,'Table 3'!$H$16:$H$9843,Hidden!$H$3))</f>
        <v/>
      </c>
      <c r="V48" s="56" t="str">
        <f ca="1">IF($B48="","",SUMIFS('Table 3'!$I$16:$I$9843,'Table 3'!$E$16:$E$9843,$B48,'Table 3'!$G$16:$G$9843,'Table 1'!V$26,'Table 3'!$H$16:$H$9843,Hidden!$H$3))</f>
        <v/>
      </c>
      <c r="W48" s="45"/>
      <c r="X48" s="54" t="str">
        <f t="shared" ca="1" si="0"/>
        <v/>
      </c>
      <c r="Y48" s="55" t="str">
        <f t="shared" ca="1" si="1"/>
        <v/>
      </c>
      <c r="Z48" s="54" t="str">
        <f t="shared" ca="1" si="2"/>
        <v/>
      </c>
      <c r="AA48" s="56" t="str">
        <f t="shared" ca="1" si="3"/>
        <v/>
      </c>
    </row>
    <row r="49" spans="1:27" x14ac:dyDescent="0.25">
      <c r="A49" s="49" t="str">
        <f ca="1">"     "&amp;IF(OFFSET(INDEX(Hidden!$F$1:$F$549,MATCH(B$29,Hidden!$F$1:$F$549,0)),ROW(A49)-ROW(A$29),-1)=$A$28,OFFSET(INDEX(Hidden!$F$1:$F$549,MATCH(B$29,Hidden!$F$1:$F$549,0)),ROW(A49)-ROW(A$29),1),"")</f>
        <v xml:space="preserve">     </v>
      </c>
      <c r="B49" s="50" t="str">
        <f ca="1">IF(OFFSET(INDEX(Hidden!$F$1:$F$549,MATCH(B$29,Hidden!$F$1:$F$549,0)),ROW(B49)-ROW(B$29),-1)=$A$28,OFFSET(INDEX(Hidden!$F$1:$F$549,MATCH(B$29,Hidden!$F$1:$F$549,0)),ROW(B49)-ROW(B$29),0),"")</f>
        <v/>
      </c>
      <c r="C49" s="50"/>
      <c r="D49" s="51" t="str">
        <f ca="1">IF($B49="","",IF(SUMIFS('Table 4'!$J$12:$J$557,'Table 4'!$E$12:$E$557,$B49)=0,"n.a.",SUMIFS('Table 4'!G$12:G$557,'Table 4'!$E$12:$E$557,$B49)/SUMIFS('Table 4'!$J$12:$J$557,'Table 4'!$E$12:$E$557,$B49)*100))</f>
        <v/>
      </c>
      <c r="E49" s="52" t="str">
        <f ca="1">IF($B49="","",IF(SUMIFS('Table 4'!$J$12:$J$557,'Table 4'!$E$12:$E$557,$B49)=0,"n.a.",SUMIFS('Table 4'!H$12:H$557,'Table 4'!$E$12:$E$557,$B49)/SUMIFS('Table 4'!$J$12:$J$557,'Table 4'!$E$12:$E$557,$B49)*100))</f>
        <v/>
      </c>
      <c r="F49" s="52" t="str">
        <f ca="1">IF($B49="","",IF(SUMIFS('Table 4'!$J$12:$J$557,'Table 4'!$E$12:$E$557,$B49)=0,"n.a.",SUMIFS('Table 4'!I$12:I$557,'Table 4'!$E$12:$E$557,$B49)/SUMIFS('Table 4'!$J$12:$J$557,'Table 4'!$E$12:$E$557,$B49)*100))</f>
        <v/>
      </c>
      <c r="G49" s="51" t="str">
        <f ca="1">IF($B49="","",IF(SUMIFS('Table 4'!$N$12:$N$557,'Table 4'!$E$12:$E$557,$B49)=0,"n.a.",SUMIFS('Table 4'!K$12:K$557,'Table 4'!$E$12:$E$557,$B49)/SUMIFS('Table 4'!$N$12:$N$557,'Table 4'!$E$12:$E$557,$B49)*100))</f>
        <v/>
      </c>
      <c r="H49" s="52" t="str">
        <f ca="1">IF($B49="","",IF(SUMIFS('Table 4'!$N$12:$N$557,'Table 4'!$E$12:$E$557,$B49)=0,"n.a.",SUMIFS('Table 4'!L$12:L$557,'Table 4'!$E$12:$E$557,$B49)/SUMIFS('Table 4'!$N$12:$N$557,'Table 4'!$E$12:$E$557,$B49)*100))</f>
        <v/>
      </c>
      <c r="I49" s="52" t="str">
        <f ca="1">IF($B49="","",IF(SUMIFS('Table 4'!$N$12:$N$557,'Table 4'!$E$12:$E$557,$B49)=0,"n.a.",SUMIFS('Table 4'!M$12:M$557,'Table 4'!$E$12:$E$557,$B49)/SUMIFS('Table 4'!$N$12:$N$557,'Table 4'!$E$12:$E$557,$B49)*100))</f>
        <v/>
      </c>
      <c r="J49" s="53"/>
      <c r="K49" s="54" t="str">
        <f ca="1">IF($B49="","",SUMIFS('Table 3'!$I$16:$I$9843,'Table 3'!$E$16:$E$9843,$B49,'Table 3'!$G$16:$G$9843,'Table 1'!K$26,'Table 3'!$H$16:$H$9843,Hidden!$H$2))</f>
        <v/>
      </c>
      <c r="L49" s="55" t="str">
        <f ca="1">IF($B49="","",SUMIFS('Table 3'!$I$16:$I$9843,'Table 3'!$E$16:$E$9843,$B49,'Table 3'!$G$16:$G$9843,'Table 1'!L$26,'Table 3'!$H$16:$H$9843,Hidden!$H$2))</f>
        <v/>
      </c>
      <c r="M49" s="55" t="str">
        <f ca="1">IF($B49="","",SUMIFS('Table 3'!$I$16:$I$9843,'Table 3'!$E$16:$E$9843,$B49,'Table 3'!$G$16:$G$9843,'Table 1'!M$26,'Table 3'!$H$16:$H$9843,Hidden!$H$2))</f>
        <v/>
      </c>
      <c r="N49" s="55" t="str">
        <f ca="1">IF($B49="","",SUMIFS('Table 3'!$I$16:$I$9843,'Table 3'!$E$16:$E$9843,$B49,'Table 3'!$G$16:$G$9843,'Table 1'!N$26,'Table 3'!$H$16:$H$9843,Hidden!$H$2))</f>
        <v/>
      </c>
      <c r="O49" s="55" t="str">
        <f ca="1">IF($B49="","",SUMIFS('Table 3'!$I$16:$I$9843,'Table 3'!$E$16:$E$9843,$B49,'Table 3'!$G$16:$G$9843,'Table 1'!O$26,'Table 3'!$H$16:$H$9843,Hidden!$H$2))</f>
        <v/>
      </c>
      <c r="P49" s="56" t="str">
        <f ca="1">IF($B49="","",SUMIFS('Table 3'!$I$16:$I$9843,'Table 3'!$E$16:$E$9843,$B49,'Table 3'!$G$16:$G$9843,'Table 1'!P$26,'Table 3'!$H$16:$H$9843,Hidden!$H$2))</f>
        <v/>
      </c>
      <c r="Q49" s="54" t="str">
        <f ca="1">IF($B49="","",SUMIFS('Table 3'!$I$16:$I$9843,'Table 3'!$E$16:$E$9843,$B49,'Table 3'!$G$16:$G$9843,'Table 1'!Q$26,'Table 3'!$H$16:$H$9843,Hidden!$H$3))</f>
        <v/>
      </c>
      <c r="R49" s="55" t="str">
        <f ca="1">IF($B49="","",SUMIFS('Table 3'!$I$16:$I$9843,'Table 3'!$E$16:$E$9843,$B49,'Table 3'!$G$16:$G$9843,'Table 1'!R$26,'Table 3'!$H$16:$H$9843,Hidden!$H$3))</f>
        <v/>
      </c>
      <c r="S49" s="55" t="str">
        <f ca="1">IF($B49="","",SUMIFS('Table 3'!$I$16:$I$9843,'Table 3'!$E$16:$E$9843,$B49,'Table 3'!$G$16:$G$9843,'Table 1'!S$26,'Table 3'!$H$16:$H$9843,Hidden!$H$3))</f>
        <v/>
      </c>
      <c r="T49" s="55" t="str">
        <f ca="1">IF($B49="","",SUMIFS('Table 3'!$I$16:$I$9843,'Table 3'!$E$16:$E$9843,$B49,'Table 3'!$G$16:$G$9843,'Table 1'!T$26,'Table 3'!$H$16:$H$9843,Hidden!$H$3))</f>
        <v/>
      </c>
      <c r="U49" s="55" t="str">
        <f ca="1">IF($B49="","",SUMIFS('Table 3'!$I$16:$I$9843,'Table 3'!$E$16:$E$9843,$B49,'Table 3'!$G$16:$G$9843,'Table 1'!U$26,'Table 3'!$H$16:$H$9843,Hidden!$H$3))</f>
        <v/>
      </c>
      <c r="V49" s="56" t="str">
        <f ca="1">IF($B49="","",SUMIFS('Table 3'!$I$16:$I$9843,'Table 3'!$E$16:$E$9843,$B49,'Table 3'!$G$16:$G$9843,'Table 1'!V$26,'Table 3'!$H$16:$H$9843,Hidden!$H$3))</f>
        <v/>
      </c>
      <c r="W49" s="45"/>
      <c r="X49" s="54" t="str">
        <f t="shared" ca="1" si="0"/>
        <v/>
      </c>
      <c r="Y49" s="55" t="str">
        <f t="shared" ca="1" si="1"/>
        <v/>
      </c>
      <c r="Z49" s="54" t="str">
        <f t="shared" ca="1" si="2"/>
        <v/>
      </c>
      <c r="AA49" s="56" t="str">
        <f t="shared" ca="1" si="3"/>
        <v/>
      </c>
    </row>
    <row r="50" spans="1:27" x14ac:dyDescent="0.25">
      <c r="A50" s="49" t="str">
        <f ca="1">"     "&amp;IF(OFFSET(INDEX(Hidden!$F$1:$F$549,MATCH(B$29,Hidden!$F$1:$F$549,0)),ROW(A50)-ROW(A$29),-1)=$A$28,OFFSET(INDEX(Hidden!$F$1:$F$549,MATCH(B$29,Hidden!$F$1:$F$549,0)),ROW(A50)-ROW(A$29),1),"")</f>
        <v xml:space="preserve">     </v>
      </c>
      <c r="B50" s="50" t="str">
        <f ca="1">IF(OFFSET(INDEX(Hidden!$F$1:$F$549,MATCH(B$29,Hidden!$F$1:$F$549,0)),ROW(B50)-ROW(B$29),-1)=$A$28,OFFSET(INDEX(Hidden!$F$1:$F$549,MATCH(B$29,Hidden!$F$1:$F$549,0)),ROW(B50)-ROW(B$29),0),"")</f>
        <v/>
      </c>
      <c r="C50" s="50"/>
      <c r="D50" s="51" t="str">
        <f ca="1">IF($B50="","",IF(SUMIFS('Table 4'!$J$12:$J$557,'Table 4'!$E$12:$E$557,$B50)=0,"n.a.",SUMIFS('Table 4'!G$12:G$557,'Table 4'!$E$12:$E$557,$B50)/SUMIFS('Table 4'!$J$12:$J$557,'Table 4'!$E$12:$E$557,$B50)*100))</f>
        <v/>
      </c>
      <c r="E50" s="52" t="str">
        <f ca="1">IF($B50="","",IF(SUMIFS('Table 4'!$J$12:$J$557,'Table 4'!$E$12:$E$557,$B50)=0,"n.a.",SUMIFS('Table 4'!H$12:H$557,'Table 4'!$E$12:$E$557,$B50)/SUMIFS('Table 4'!$J$12:$J$557,'Table 4'!$E$12:$E$557,$B50)*100))</f>
        <v/>
      </c>
      <c r="F50" s="52" t="str">
        <f ca="1">IF($B50="","",IF(SUMIFS('Table 4'!$J$12:$J$557,'Table 4'!$E$12:$E$557,$B50)=0,"n.a.",SUMIFS('Table 4'!I$12:I$557,'Table 4'!$E$12:$E$557,$B50)/SUMIFS('Table 4'!$J$12:$J$557,'Table 4'!$E$12:$E$557,$B50)*100))</f>
        <v/>
      </c>
      <c r="G50" s="51" t="str">
        <f ca="1">IF($B50="","",IF(SUMIFS('Table 4'!$N$12:$N$557,'Table 4'!$E$12:$E$557,$B50)=0,"n.a.",SUMIFS('Table 4'!K$12:K$557,'Table 4'!$E$12:$E$557,$B50)/SUMIFS('Table 4'!$N$12:$N$557,'Table 4'!$E$12:$E$557,$B50)*100))</f>
        <v/>
      </c>
      <c r="H50" s="52" t="str">
        <f ca="1">IF($B50="","",IF(SUMIFS('Table 4'!$N$12:$N$557,'Table 4'!$E$12:$E$557,$B50)=0,"n.a.",SUMIFS('Table 4'!L$12:L$557,'Table 4'!$E$12:$E$557,$B50)/SUMIFS('Table 4'!$N$12:$N$557,'Table 4'!$E$12:$E$557,$B50)*100))</f>
        <v/>
      </c>
      <c r="I50" s="52" t="str">
        <f ca="1">IF($B50="","",IF(SUMIFS('Table 4'!$N$12:$N$557,'Table 4'!$E$12:$E$557,$B50)=0,"n.a.",SUMIFS('Table 4'!M$12:M$557,'Table 4'!$E$12:$E$557,$B50)/SUMIFS('Table 4'!$N$12:$N$557,'Table 4'!$E$12:$E$557,$B50)*100))</f>
        <v/>
      </c>
      <c r="J50" s="53"/>
      <c r="K50" s="54" t="str">
        <f ca="1">IF($B50="","",SUMIFS('Table 3'!$I$16:$I$9843,'Table 3'!$E$16:$E$9843,$B50,'Table 3'!$G$16:$G$9843,'Table 1'!K$26,'Table 3'!$H$16:$H$9843,Hidden!$H$2))</f>
        <v/>
      </c>
      <c r="L50" s="55" t="str">
        <f ca="1">IF($B50="","",SUMIFS('Table 3'!$I$16:$I$9843,'Table 3'!$E$16:$E$9843,$B50,'Table 3'!$G$16:$G$9843,'Table 1'!L$26,'Table 3'!$H$16:$H$9843,Hidden!$H$2))</f>
        <v/>
      </c>
      <c r="M50" s="55" t="str">
        <f ca="1">IF($B50="","",SUMIFS('Table 3'!$I$16:$I$9843,'Table 3'!$E$16:$E$9843,$B50,'Table 3'!$G$16:$G$9843,'Table 1'!M$26,'Table 3'!$H$16:$H$9843,Hidden!$H$2))</f>
        <v/>
      </c>
      <c r="N50" s="55" t="str">
        <f ca="1">IF($B50="","",SUMIFS('Table 3'!$I$16:$I$9843,'Table 3'!$E$16:$E$9843,$B50,'Table 3'!$G$16:$G$9843,'Table 1'!N$26,'Table 3'!$H$16:$H$9843,Hidden!$H$2))</f>
        <v/>
      </c>
      <c r="O50" s="55" t="str">
        <f ca="1">IF($B50="","",SUMIFS('Table 3'!$I$16:$I$9843,'Table 3'!$E$16:$E$9843,$B50,'Table 3'!$G$16:$G$9843,'Table 1'!O$26,'Table 3'!$H$16:$H$9843,Hidden!$H$2))</f>
        <v/>
      </c>
      <c r="P50" s="56" t="str">
        <f ca="1">IF($B50="","",SUMIFS('Table 3'!$I$16:$I$9843,'Table 3'!$E$16:$E$9843,$B50,'Table 3'!$G$16:$G$9843,'Table 1'!P$26,'Table 3'!$H$16:$H$9843,Hidden!$H$2))</f>
        <v/>
      </c>
      <c r="Q50" s="54" t="str">
        <f ca="1">IF($B50="","",SUMIFS('Table 3'!$I$16:$I$9843,'Table 3'!$E$16:$E$9843,$B50,'Table 3'!$G$16:$G$9843,'Table 1'!Q$26,'Table 3'!$H$16:$H$9843,Hidden!$H$3))</f>
        <v/>
      </c>
      <c r="R50" s="55" t="str">
        <f ca="1">IF($B50="","",SUMIFS('Table 3'!$I$16:$I$9843,'Table 3'!$E$16:$E$9843,$B50,'Table 3'!$G$16:$G$9843,'Table 1'!R$26,'Table 3'!$H$16:$H$9843,Hidden!$H$3))</f>
        <v/>
      </c>
      <c r="S50" s="55" t="str">
        <f ca="1">IF($B50="","",SUMIFS('Table 3'!$I$16:$I$9843,'Table 3'!$E$16:$E$9843,$B50,'Table 3'!$G$16:$G$9843,'Table 1'!S$26,'Table 3'!$H$16:$H$9843,Hidden!$H$3))</f>
        <v/>
      </c>
      <c r="T50" s="55" t="str">
        <f ca="1">IF($B50="","",SUMIFS('Table 3'!$I$16:$I$9843,'Table 3'!$E$16:$E$9843,$B50,'Table 3'!$G$16:$G$9843,'Table 1'!T$26,'Table 3'!$H$16:$H$9843,Hidden!$H$3))</f>
        <v/>
      </c>
      <c r="U50" s="55" t="str">
        <f ca="1">IF($B50="","",SUMIFS('Table 3'!$I$16:$I$9843,'Table 3'!$E$16:$E$9843,$B50,'Table 3'!$G$16:$G$9843,'Table 1'!U$26,'Table 3'!$H$16:$H$9843,Hidden!$H$3))</f>
        <v/>
      </c>
      <c r="V50" s="56" t="str">
        <f ca="1">IF($B50="","",SUMIFS('Table 3'!$I$16:$I$9843,'Table 3'!$E$16:$E$9843,$B50,'Table 3'!$G$16:$G$9843,'Table 1'!V$26,'Table 3'!$H$16:$H$9843,Hidden!$H$3))</f>
        <v/>
      </c>
      <c r="W50" s="45"/>
      <c r="X50" s="54" t="str">
        <f t="shared" ca="1" si="0"/>
        <v/>
      </c>
      <c r="Y50" s="55" t="str">
        <f t="shared" ca="1" si="1"/>
        <v/>
      </c>
      <c r="Z50" s="54" t="str">
        <f t="shared" ca="1" si="2"/>
        <v/>
      </c>
      <c r="AA50" s="56" t="str">
        <f t="shared" ca="1" si="3"/>
        <v/>
      </c>
    </row>
    <row r="51" spans="1:27" x14ac:dyDescent="0.25">
      <c r="A51" s="49" t="str">
        <f ca="1">"     "&amp;IF(OFFSET(INDEX(Hidden!$F$1:$F$549,MATCH(B$29,Hidden!$F$1:$F$549,0)),ROW(A51)-ROW(A$29),-1)=$A$28,OFFSET(INDEX(Hidden!$F$1:$F$549,MATCH(B$29,Hidden!$F$1:$F$549,0)),ROW(A51)-ROW(A$29),1),"")</f>
        <v xml:space="preserve">     </v>
      </c>
      <c r="B51" s="50" t="str">
        <f ca="1">IF(OFFSET(INDEX(Hidden!$F$1:$F$549,MATCH(B$29,Hidden!$F$1:$F$549,0)),ROW(B51)-ROW(B$29),-1)=$A$28,OFFSET(INDEX(Hidden!$F$1:$F$549,MATCH(B$29,Hidden!$F$1:$F$549,0)),ROW(B51)-ROW(B$29),0),"")</f>
        <v/>
      </c>
      <c r="C51" s="50"/>
      <c r="D51" s="51" t="str">
        <f ca="1">IF($B51="","",IF(SUMIFS('Table 4'!$J$12:$J$557,'Table 4'!$E$12:$E$557,$B51)=0,"n.a.",SUMIFS('Table 4'!G$12:G$557,'Table 4'!$E$12:$E$557,$B51)/SUMIFS('Table 4'!$J$12:$J$557,'Table 4'!$E$12:$E$557,$B51)*100))</f>
        <v/>
      </c>
      <c r="E51" s="52" t="str">
        <f ca="1">IF($B51="","",IF(SUMIFS('Table 4'!$J$12:$J$557,'Table 4'!$E$12:$E$557,$B51)=0,"n.a.",SUMIFS('Table 4'!H$12:H$557,'Table 4'!$E$12:$E$557,$B51)/SUMIFS('Table 4'!$J$12:$J$557,'Table 4'!$E$12:$E$557,$B51)*100))</f>
        <v/>
      </c>
      <c r="F51" s="52" t="str">
        <f ca="1">IF($B51="","",IF(SUMIFS('Table 4'!$J$12:$J$557,'Table 4'!$E$12:$E$557,$B51)=0,"n.a.",SUMIFS('Table 4'!I$12:I$557,'Table 4'!$E$12:$E$557,$B51)/SUMIFS('Table 4'!$J$12:$J$557,'Table 4'!$E$12:$E$557,$B51)*100))</f>
        <v/>
      </c>
      <c r="G51" s="51" t="str">
        <f ca="1">IF($B51="","",IF(SUMIFS('Table 4'!$N$12:$N$557,'Table 4'!$E$12:$E$557,$B51)=0,"n.a.",SUMIFS('Table 4'!K$12:K$557,'Table 4'!$E$12:$E$557,$B51)/SUMIFS('Table 4'!$N$12:$N$557,'Table 4'!$E$12:$E$557,$B51)*100))</f>
        <v/>
      </c>
      <c r="H51" s="52" t="str">
        <f ca="1">IF($B51="","",IF(SUMIFS('Table 4'!$N$12:$N$557,'Table 4'!$E$12:$E$557,$B51)=0,"n.a.",SUMIFS('Table 4'!L$12:L$557,'Table 4'!$E$12:$E$557,$B51)/SUMIFS('Table 4'!$N$12:$N$557,'Table 4'!$E$12:$E$557,$B51)*100))</f>
        <v/>
      </c>
      <c r="I51" s="52" t="str">
        <f ca="1">IF($B51="","",IF(SUMIFS('Table 4'!$N$12:$N$557,'Table 4'!$E$12:$E$557,$B51)=0,"n.a.",SUMIFS('Table 4'!M$12:M$557,'Table 4'!$E$12:$E$557,$B51)/SUMIFS('Table 4'!$N$12:$N$557,'Table 4'!$E$12:$E$557,$B51)*100))</f>
        <v/>
      </c>
      <c r="J51" s="53"/>
      <c r="K51" s="54" t="str">
        <f ca="1">IF($B51="","",SUMIFS('Table 3'!$I$16:$I$9843,'Table 3'!$E$16:$E$9843,$B51,'Table 3'!$G$16:$G$9843,'Table 1'!K$26,'Table 3'!$H$16:$H$9843,Hidden!$H$2))</f>
        <v/>
      </c>
      <c r="L51" s="55" t="str">
        <f ca="1">IF($B51="","",SUMIFS('Table 3'!$I$16:$I$9843,'Table 3'!$E$16:$E$9843,$B51,'Table 3'!$G$16:$G$9843,'Table 1'!L$26,'Table 3'!$H$16:$H$9843,Hidden!$H$2))</f>
        <v/>
      </c>
      <c r="M51" s="55" t="str">
        <f ca="1">IF($B51="","",SUMIFS('Table 3'!$I$16:$I$9843,'Table 3'!$E$16:$E$9843,$B51,'Table 3'!$G$16:$G$9843,'Table 1'!M$26,'Table 3'!$H$16:$H$9843,Hidden!$H$2))</f>
        <v/>
      </c>
      <c r="N51" s="55" t="str">
        <f ca="1">IF($B51="","",SUMIFS('Table 3'!$I$16:$I$9843,'Table 3'!$E$16:$E$9843,$B51,'Table 3'!$G$16:$G$9843,'Table 1'!N$26,'Table 3'!$H$16:$H$9843,Hidden!$H$2))</f>
        <v/>
      </c>
      <c r="O51" s="55" t="str">
        <f ca="1">IF($B51="","",SUMIFS('Table 3'!$I$16:$I$9843,'Table 3'!$E$16:$E$9843,$B51,'Table 3'!$G$16:$G$9843,'Table 1'!O$26,'Table 3'!$H$16:$H$9843,Hidden!$H$2))</f>
        <v/>
      </c>
      <c r="P51" s="56" t="str">
        <f ca="1">IF($B51="","",SUMIFS('Table 3'!$I$16:$I$9843,'Table 3'!$E$16:$E$9843,$B51,'Table 3'!$G$16:$G$9843,'Table 1'!P$26,'Table 3'!$H$16:$H$9843,Hidden!$H$2))</f>
        <v/>
      </c>
      <c r="Q51" s="54" t="str">
        <f ca="1">IF($B51="","",SUMIFS('Table 3'!$I$16:$I$9843,'Table 3'!$E$16:$E$9843,$B51,'Table 3'!$G$16:$G$9843,'Table 1'!Q$26,'Table 3'!$H$16:$H$9843,Hidden!$H$3))</f>
        <v/>
      </c>
      <c r="R51" s="55" t="str">
        <f ca="1">IF($B51="","",SUMIFS('Table 3'!$I$16:$I$9843,'Table 3'!$E$16:$E$9843,$B51,'Table 3'!$G$16:$G$9843,'Table 1'!R$26,'Table 3'!$H$16:$H$9843,Hidden!$H$3))</f>
        <v/>
      </c>
      <c r="S51" s="55" t="str">
        <f ca="1">IF($B51="","",SUMIFS('Table 3'!$I$16:$I$9843,'Table 3'!$E$16:$E$9843,$B51,'Table 3'!$G$16:$G$9843,'Table 1'!S$26,'Table 3'!$H$16:$H$9843,Hidden!$H$3))</f>
        <v/>
      </c>
      <c r="T51" s="55" t="str">
        <f ca="1">IF($B51="","",SUMIFS('Table 3'!$I$16:$I$9843,'Table 3'!$E$16:$E$9843,$B51,'Table 3'!$G$16:$G$9843,'Table 1'!T$26,'Table 3'!$H$16:$H$9843,Hidden!$H$3))</f>
        <v/>
      </c>
      <c r="U51" s="55" t="str">
        <f ca="1">IF($B51="","",SUMIFS('Table 3'!$I$16:$I$9843,'Table 3'!$E$16:$E$9843,$B51,'Table 3'!$G$16:$G$9843,'Table 1'!U$26,'Table 3'!$H$16:$H$9843,Hidden!$H$3))</f>
        <v/>
      </c>
      <c r="V51" s="56" t="str">
        <f ca="1">IF($B51="","",SUMIFS('Table 3'!$I$16:$I$9843,'Table 3'!$E$16:$E$9843,$B51,'Table 3'!$G$16:$G$9843,'Table 1'!V$26,'Table 3'!$H$16:$H$9843,Hidden!$H$3))</f>
        <v/>
      </c>
      <c r="W51" s="45"/>
      <c r="X51" s="54" t="str">
        <f t="shared" ca="1" si="0"/>
        <v/>
      </c>
      <c r="Y51" s="55" t="str">
        <f t="shared" ca="1" si="1"/>
        <v/>
      </c>
      <c r="Z51" s="54" t="str">
        <f t="shared" ca="1" si="2"/>
        <v/>
      </c>
      <c r="AA51" s="56" t="str">
        <f t="shared" ca="1" si="3"/>
        <v/>
      </c>
    </row>
    <row r="52" spans="1:27" x14ac:dyDescent="0.25">
      <c r="A52" s="49" t="str">
        <f ca="1">"     "&amp;IF(OFFSET(INDEX(Hidden!$F$1:$F$549,MATCH(B$29,Hidden!$F$1:$F$549,0)),ROW(A52)-ROW(A$29),-1)=$A$28,OFFSET(INDEX(Hidden!$F$1:$F$549,MATCH(B$29,Hidden!$F$1:$F$549,0)),ROW(A52)-ROW(A$29),1),"")</f>
        <v xml:space="preserve">     </v>
      </c>
      <c r="B52" s="50" t="str">
        <f ca="1">IF(OFFSET(INDEX(Hidden!$F$1:$F$549,MATCH(B$29,Hidden!$F$1:$F$549,0)),ROW(B52)-ROW(B$29),-1)=$A$28,OFFSET(INDEX(Hidden!$F$1:$F$549,MATCH(B$29,Hidden!$F$1:$F$549,0)),ROW(B52)-ROW(B$29),0),"")</f>
        <v/>
      </c>
      <c r="C52" s="50"/>
      <c r="D52" s="51" t="str">
        <f ca="1">IF($B52="","",IF(SUMIFS('Table 4'!$J$12:$J$557,'Table 4'!$E$12:$E$557,$B52)=0,"n.a.",SUMIFS('Table 4'!G$12:G$557,'Table 4'!$E$12:$E$557,$B52)/SUMIFS('Table 4'!$J$12:$J$557,'Table 4'!$E$12:$E$557,$B52)*100))</f>
        <v/>
      </c>
      <c r="E52" s="52" t="str">
        <f ca="1">IF($B52="","",IF(SUMIFS('Table 4'!$J$12:$J$557,'Table 4'!$E$12:$E$557,$B52)=0,"n.a.",SUMIFS('Table 4'!H$12:H$557,'Table 4'!$E$12:$E$557,$B52)/SUMIFS('Table 4'!$J$12:$J$557,'Table 4'!$E$12:$E$557,$B52)*100))</f>
        <v/>
      </c>
      <c r="F52" s="52" t="str">
        <f ca="1">IF($B52="","",IF(SUMIFS('Table 4'!$J$12:$J$557,'Table 4'!$E$12:$E$557,$B52)=0,"n.a.",SUMIFS('Table 4'!I$12:I$557,'Table 4'!$E$12:$E$557,$B52)/SUMIFS('Table 4'!$J$12:$J$557,'Table 4'!$E$12:$E$557,$B52)*100))</f>
        <v/>
      </c>
      <c r="G52" s="51" t="str">
        <f ca="1">IF($B52="","",IF(SUMIFS('Table 4'!$N$12:$N$557,'Table 4'!$E$12:$E$557,$B52)=0,"n.a.",SUMIFS('Table 4'!K$12:K$557,'Table 4'!$E$12:$E$557,$B52)/SUMIFS('Table 4'!$N$12:$N$557,'Table 4'!$E$12:$E$557,$B52)*100))</f>
        <v/>
      </c>
      <c r="H52" s="52" t="str">
        <f ca="1">IF($B52="","",IF(SUMIFS('Table 4'!$N$12:$N$557,'Table 4'!$E$12:$E$557,$B52)=0,"n.a.",SUMIFS('Table 4'!L$12:L$557,'Table 4'!$E$12:$E$557,$B52)/SUMIFS('Table 4'!$N$12:$N$557,'Table 4'!$E$12:$E$557,$B52)*100))</f>
        <v/>
      </c>
      <c r="I52" s="52" t="str">
        <f ca="1">IF($B52="","",IF(SUMIFS('Table 4'!$N$12:$N$557,'Table 4'!$E$12:$E$557,$B52)=0,"n.a.",SUMIFS('Table 4'!M$12:M$557,'Table 4'!$E$12:$E$557,$B52)/SUMIFS('Table 4'!$N$12:$N$557,'Table 4'!$E$12:$E$557,$B52)*100))</f>
        <v/>
      </c>
      <c r="J52" s="53"/>
      <c r="K52" s="54" t="str">
        <f ca="1">IF($B52="","",SUMIFS('Table 3'!$I$16:$I$9843,'Table 3'!$E$16:$E$9843,$B52,'Table 3'!$G$16:$G$9843,'Table 1'!K$26,'Table 3'!$H$16:$H$9843,Hidden!$H$2))</f>
        <v/>
      </c>
      <c r="L52" s="55" t="str">
        <f ca="1">IF($B52="","",SUMIFS('Table 3'!$I$16:$I$9843,'Table 3'!$E$16:$E$9843,$B52,'Table 3'!$G$16:$G$9843,'Table 1'!L$26,'Table 3'!$H$16:$H$9843,Hidden!$H$2))</f>
        <v/>
      </c>
      <c r="M52" s="55" t="str">
        <f ca="1">IF($B52="","",SUMIFS('Table 3'!$I$16:$I$9843,'Table 3'!$E$16:$E$9843,$B52,'Table 3'!$G$16:$G$9843,'Table 1'!M$26,'Table 3'!$H$16:$H$9843,Hidden!$H$2))</f>
        <v/>
      </c>
      <c r="N52" s="55" t="str">
        <f ca="1">IF($B52="","",SUMIFS('Table 3'!$I$16:$I$9843,'Table 3'!$E$16:$E$9843,$B52,'Table 3'!$G$16:$G$9843,'Table 1'!N$26,'Table 3'!$H$16:$H$9843,Hidden!$H$2))</f>
        <v/>
      </c>
      <c r="O52" s="55" t="str">
        <f ca="1">IF($B52="","",SUMIFS('Table 3'!$I$16:$I$9843,'Table 3'!$E$16:$E$9843,$B52,'Table 3'!$G$16:$G$9843,'Table 1'!O$26,'Table 3'!$H$16:$H$9843,Hidden!$H$2))</f>
        <v/>
      </c>
      <c r="P52" s="56" t="str">
        <f ca="1">IF($B52="","",SUMIFS('Table 3'!$I$16:$I$9843,'Table 3'!$E$16:$E$9843,$B52,'Table 3'!$G$16:$G$9843,'Table 1'!P$26,'Table 3'!$H$16:$H$9843,Hidden!$H$2))</f>
        <v/>
      </c>
      <c r="Q52" s="54" t="str">
        <f ca="1">IF($B52="","",SUMIFS('Table 3'!$I$16:$I$9843,'Table 3'!$E$16:$E$9843,$B52,'Table 3'!$G$16:$G$9843,'Table 1'!Q$26,'Table 3'!$H$16:$H$9843,Hidden!$H$3))</f>
        <v/>
      </c>
      <c r="R52" s="55" t="str">
        <f ca="1">IF($B52="","",SUMIFS('Table 3'!$I$16:$I$9843,'Table 3'!$E$16:$E$9843,$B52,'Table 3'!$G$16:$G$9843,'Table 1'!R$26,'Table 3'!$H$16:$H$9843,Hidden!$H$3))</f>
        <v/>
      </c>
      <c r="S52" s="55" t="str">
        <f ca="1">IF($B52="","",SUMIFS('Table 3'!$I$16:$I$9843,'Table 3'!$E$16:$E$9843,$B52,'Table 3'!$G$16:$G$9843,'Table 1'!S$26,'Table 3'!$H$16:$H$9843,Hidden!$H$3))</f>
        <v/>
      </c>
      <c r="T52" s="55" t="str">
        <f ca="1">IF($B52="","",SUMIFS('Table 3'!$I$16:$I$9843,'Table 3'!$E$16:$E$9843,$B52,'Table 3'!$G$16:$G$9843,'Table 1'!T$26,'Table 3'!$H$16:$H$9843,Hidden!$H$3))</f>
        <v/>
      </c>
      <c r="U52" s="55" t="str">
        <f ca="1">IF($B52="","",SUMIFS('Table 3'!$I$16:$I$9843,'Table 3'!$E$16:$E$9843,$B52,'Table 3'!$G$16:$G$9843,'Table 1'!U$26,'Table 3'!$H$16:$H$9843,Hidden!$H$3))</f>
        <v/>
      </c>
      <c r="V52" s="56" t="str">
        <f ca="1">IF($B52="","",SUMIFS('Table 3'!$I$16:$I$9843,'Table 3'!$E$16:$E$9843,$B52,'Table 3'!$G$16:$G$9843,'Table 1'!V$26,'Table 3'!$H$16:$H$9843,Hidden!$H$3))</f>
        <v/>
      </c>
      <c r="W52" s="45"/>
      <c r="X52" s="54" t="str">
        <f t="shared" ca="1" si="0"/>
        <v/>
      </c>
      <c r="Y52" s="55" t="str">
        <f t="shared" ca="1" si="1"/>
        <v/>
      </c>
      <c r="Z52" s="54" t="str">
        <f t="shared" ca="1" si="2"/>
        <v/>
      </c>
      <c r="AA52" s="56" t="str">
        <f t="shared" ca="1" si="3"/>
        <v/>
      </c>
    </row>
    <row r="53" spans="1:27" x14ac:dyDescent="0.25">
      <c r="A53" s="49" t="str">
        <f ca="1">"     "&amp;IF(OFFSET(INDEX(Hidden!$F$1:$F$549,MATCH(B$29,Hidden!$F$1:$F$549,0)),ROW(A53)-ROW(A$29),-1)=$A$28,OFFSET(INDEX(Hidden!$F$1:$F$549,MATCH(B$29,Hidden!$F$1:$F$549,0)),ROW(A53)-ROW(A$29),1),"")</f>
        <v xml:space="preserve">     </v>
      </c>
      <c r="B53" s="50" t="str">
        <f ca="1">IF(OFFSET(INDEX(Hidden!$F$1:$F$549,MATCH(B$29,Hidden!$F$1:$F$549,0)),ROW(B53)-ROW(B$29),-1)=$A$28,OFFSET(INDEX(Hidden!$F$1:$F$549,MATCH(B$29,Hidden!$F$1:$F$549,0)),ROW(B53)-ROW(B$29),0),"")</f>
        <v/>
      </c>
      <c r="C53" s="57"/>
      <c r="D53" s="51" t="str">
        <f ca="1">IF($B53="","",IF(SUMIFS('Table 4'!$J$12:$J$557,'Table 4'!$E$12:$E$557,$B53)=0,"n.a.",SUMIFS('Table 4'!G$12:G$557,'Table 4'!$E$12:$E$557,$B53)/SUMIFS('Table 4'!$J$12:$J$557,'Table 4'!$E$12:$E$557,$B53)*100))</f>
        <v/>
      </c>
      <c r="E53" s="52" t="str">
        <f ca="1">IF($B53="","",IF(SUMIFS('Table 4'!$J$12:$J$557,'Table 4'!$E$12:$E$557,$B53)=0,"n.a.",SUMIFS('Table 4'!H$12:H$557,'Table 4'!$E$12:$E$557,$B53)/SUMIFS('Table 4'!$J$12:$J$557,'Table 4'!$E$12:$E$557,$B53)*100))</f>
        <v/>
      </c>
      <c r="F53" s="52" t="str">
        <f ca="1">IF($B53="","",IF(SUMIFS('Table 4'!$J$12:$J$557,'Table 4'!$E$12:$E$557,$B53)=0,"n.a.",SUMIFS('Table 4'!I$12:I$557,'Table 4'!$E$12:$E$557,$B53)/SUMIFS('Table 4'!$J$12:$J$557,'Table 4'!$E$12:$E$557,$B53)*100))</f>
        <v/>
      </c>
      <c r="G53" s="51" t="str">
        <f ca="1">IF($B53="","",IF(SUMIFS('Table 4'!$N$12:$N$557,'Table 4'!$E$12:$E$557,$B53)=0,"n.a.",SUMIFS('Table 4'!K$12:K$557,'Table 4'!$E$12:$E$557,$B53)/SUMIFS('Table 4'!$N$12:$N$557,'Table 4'!$E$12:$E$557,$B53)*100))</f>
        <v/>
      </c>
      <c r="H53" s="52" t="str">
        <f ca="1">IF($B53="","",IF(SUMIFS('Table 4'!$N$12:$N$557,'Table 4'!$E$12:$E$557,$B53)=0,"n.a.",SUMIFS('Table 4'!L$12:L$557,'Table 4'!$E$12:$E$557,$B53)/SUMIFS('Table 4'!$N$12:$N$557,'Table 4'!$E$12:$E$557,$B53)*100))</f>
        <v/>
      </c>
      <c r="I53" s="52" t="str">
        <f ca="1">IF($B53="","",IF(SUMIFS('Table 4'!$N$12:$N$557,'Table 4'!$E$12:$E$557,$B53)=0,"n.a.",SUMIFS('Table 4'!M$12:M$557,'Table 4'!$E$12:$E$557,$B53)/SUMIFS('Table 4'!$N$12:$N$557,'Table 4'!$E$12:$E$557,$B53)*100))</f>
        <v/>
      </c>
      <c r="J53" s="53"/>
      <c r="K53" s="54" t="str">
        <f ca="1">IF($B53="","",SUMIFS('Table 3'!$I$16:$I$9843,'Table 3'!$E$16:$E$9843,$B53,'Table 3'!$G$16:$G$9843,'Table 1'!K$26,'Table 3'!$H$16:$H$9843,Hidden!$H$2))</f>
        <v/>
      </c>
      <c r="L53" s="55" t="str">
        <f ca="1">IF($B53="","",SUMIFS('Table 3'!$I$16:$I$9843,'Table 3'!$E$16:$E$9843,$B53,'Table 3'!$G$16:$G$9843,'Table 1'!L$26,'Table 3'!$H$16:$H$9843,Hidden!$H$2))</f>
        <v/>
      </c>
      <c r="M53" s="55" t="str">
        <f ca="1">IF($B53="","",SUMIFS('Table 3'!$I$16:$I$9843,'Table 3'!$E$16:$E$9843,$B53,'Table 3'!$G$16:$G$9843,'Table 1'!M$26,'Table 3'!$H$16:$H$9843,Hidden!$H$2))</f>
        <v/>
      </c>
      <c r="N53" s="55" t="str">
        <f ca="1">IF($B53="","",SUMIFS('Table 3'!$I$16:$I$9843,'Table 3'!$E$16:$E$9843,$B53,'Table 3'!$G$16:$G$9843,'Table 1'!N$26,'Table 3'!$H$16:$H$9843,Hidden!$H$2))</f>
        <v/>
      </c>
      <c r="O53" s="55" t="str">
        <f ca="1">IF($B53="","",SUMIFS('Table 3'!$I$16:$I$9843,'Table 3'!$E$16:$E$9843,$B53,'Table 3'!$G$16:$G$9843,'Table 1'!O$26,'Table 3'!$H$16:$H$9843,Hidden!$H$2))</f>
        <v/>
      </c>
      <c r="P53" s="56" t="str">
        <f ca="1">IF($B53="","",SUMIFS('Table 3'!$I$16:$I$9843,'Table 3'!$E$16:$E$9843,$B53,'Table 3'!$G$16:$G$9843,'Table 1'!P$26,'Table 3'!$H$16:$H$9843,Hidden!$H$2))</f>
        <v/>
      </c>
      <c r="Q53" s="54" t="str">
        <f ca="1">IF($B53="","",SUMIFS('Table 3'!$I$16:$I$9843,'Table 3'!$E$16:$E$9843,$B53,'Table 3'!$G$16:$G$9843,'Table 1'!Q$26,'Table 3'!$H$16:$H$9843,Hidden!$H$3))</f>
        <v/>
      </c>
      <c r="R53" s="55" t="str">
        <f ca="1">IF($B53="","",SUMIFS('Table 3'!$I$16:$I$9843,'Table 3'!$E$16:$E$9843,$B53,'Table 3'!$G$16:$G$9843,'Table 1'!R$26,'Table 3'!$H$16:$H$9843,Hidden!$H$3))</f>
        <v/>
      </c>
      <c r="S53" s="55" t="str">
        <f ca="1">IF($B53="","",SUMIFS('Table 3'!$I$16:$I$9843,'Table 3'!$E$16:$E$9843,$B53,'Table 3'!$G$16:$G$9843,'Table 1'!S$26,'Table 3'!$H$16:$H$9843,Hidden!$H$3))</f>
        <v/>
      </c>
      <c r="T53" s="55" t="str">
        <f ca="1">IF($B53="","",SUMIFS('Table 3'!$I$16:$I$9843,'Table 3'!$E$16:$E$9843,$B53,'Table 3'!$G$16:$G$9843,'Table 1'!T$26,'Table 3'!$H$16:$H$9843,Hidden!$H$3))</f>
        <v/>
      </c>
      <c r="U53" s="55" t="str">
        <f ca="1">IF($B53="","",SUMIFS('Table 3'!$I$16:$I$9843,'Table 3'!$E$16:$E$9843,$B53,'Table 3'!$G$16:$G$9843,'Table 1'!U$26,'Table 3'!$H$16:$H$9843,Hidden!$H$3))</f>
        <v/>
      </c>
      <c r="V53" s="56" t="str">
        <f ca="1">IF($B53="","",SUMIFS('Table 3'!$I$16:$I$9843,'Table 3'!$E$16:$E$9843,$B53,'Table 3'!$G$16:$G$9843,'Table 1'!V$26,'Table 3'!$H$16:$H$9843,Hidden!$H$3))</f>
        <v/>
      </c>
      <c r="W53" s="45"/>
      <c r="X53" s="54" t="str">
        <f t="shared" ca="1" si="0"/>
        <v/>
      </c>
      <c r="Y53" s="55" t="str">
        <f t="shared" ca="1" si="1"/>
        <v/>
      </c>
      <c r="Z53" s="54" t="str">
        <f t="shared" ca="1" si="2"/>
        <v/>
      </c>
      <c r="AA53" s="56" t="str">
        <f t="shared" ca="1" si="3"/>
        <v/>
      </c>
    </row>
    <row r="54" spans="1:27" x14ac:dyDescent="0.25">
      <c r="A54" s="49" t="str">
        <f ca="1">"     "&amp;IF(OFFSET(INDEX(Hidden!$F$1:$F$549,MATCH(B$29,Hidden!$F$1:$F$549,0)),ROW(A54)-ROW(A$29),-1)=$A$28,OFFSET(INDEX(Hidden!$F$1:$F$549,MATCH(B$29,Hidden!$F$1:$F$549,0)),ROW(A54)-ROW(A$29),1),"")</f>
        <v xml:space="preserve">     </v>
      </c>
      <c r="B54" s="50" t="str">
        <f ca="1">IF(OFFSET(INDEX(Hidden!$F$1:$F$549,MATCH(B$29,Hidden!$F$1:$F$549,0)),ROW(B54)-ROW(B$29),-1)=$A$28,OFFSET(INDEX(Hidden!$F$1:$F$549,MATCH(B$29,Hidden!$F$1:$F$549,0)),ROW(B54)-ROW(B$29),0),"")</f>
        <v/>
      </c>
      <c r="C54" s="50"/>
      <c r="D54" s="51" t="str">
        <f ca="1">IF($B54="","",IF(SUMIFS('Table 4'!$J$12:$J$557,'Table 4'!$E$12:$E$557,$B54)=0,"n.a.",SUMIFS('Table 4'!G$12:G$557,'Table 4'!$E$12:$E$557,$B54)/SUMIFS('Table 4'!$J$12:$J$557,'Table 4'!$E$12:$E$557,$B54)*100))</f>
        <v/>
      </c>
      <c r="E54" s="52" t="str">
        <f ca="1">IF($B54="","",IF(SUMIFS('Table 4'!$J$12:$J$557,'Table 4'!$E$12:$E$557,$B54)=0,"n.a.",SUMIFS('Table 4'!H$12:H$557,'Table 4'!$E$12:$E$557,$B54)/SUMIFS('Table 4'!$J$12:$J$557,'Table 4'!$E$12:$E$557,$B54)*100))</f>
        <v/>
      </c>
      <c r="F54" s="52" t="str">
        <f ca="1">IF($B54="","",IF(SUMIFS('Table 4'!$J$12:$J$557,'Table 4'!$E$12:$E$557,$B54)=0,"n.a.",SUMIFS('Table 4'!I$12:I$557,'Table 4'!$E$12:$E$557,$B54)/SUMIFS('Table 4'!$J$12:$J$557,'Table 4'!$E$12:$E$557,$B54)*100))</f>
        <v/>
      </c>
      <c r="G54" s="51" t="str">
        <f ca="1">IF($B54="","",IF(SUMIFS('Table 4'!$N$12:$N$557,'Table 4'!$E$12:$E$557,$B54)=0,"n.a.",SUMIFS('Table 4'!K$12:K$557,'Table 4'!$E$12:$E$557,$B54)/SUMIFS('Table 4'!$N$12:$N$557,'Table 4'!$E$12:$E$557,$B54)*100))</f>
        <v/>
      </c>
      <c r="H54" s="52" t="str">
        <f ca="1">IF($B54="","",IF(SUMIFS('Table 4'!$N$12:$N$557,'Table 4'!$E$12:$E$557,$B54)=0,"n.a.",SUMIFS('Table 4'!L$12:L$557,'Table 4'!$E$12:$E$557,$B54)/SUMIFS('Table 4'!$N$12:$N$557,'Table 4'!$E$12:$E$557,$B54)*100))</f>
        <v/>
      </c>
      <c r="I54" s="52" t="str">
        <f ca="1">IF($B54="","",IF(SUMIFS('Table 4'!$N$12:$N$557,'Table 4'!$E$12:$E$557,$B54)=0,"n.a.",SUMIFS('Table 4'!M$12:M$557,'Table 4'!$E$12:$E$557,$B54)/SUMIFS('Table 4'!$N$12:$N$557,'Table 4'!$E$12:$E$557,$B54)*100))</f>
        <v/>
      </c>
      <c r="J54" s="53"/>
      <c r="K54" s="58" t="str">
        <f ca="1">IF($B54="","",SUMIFS('Table 3'!$I$16:$I$9843,'Table 3'!$E$16:$E$9843,$B54,'Table 3'!$G$16:$G$9843,'Table 1'!K$26,'Table 3'!$H$16:$H$9843,Hidden!$H$2))</f>
        <v/>
      </c>
      <c r="L54" s="61" t="str">
        <f ca="1">IF($B54="","",SUMIFS('Table 3'!$I$16:$I$9843,'Table 3'!$E$16:$E$9843,$B54,'Table 3'!$G$16:$G$9843,'Table 1'!L$26,'Table 3'!$H$16:$H$9843,Hidden!$H$2))</f>
        <v/>
      </c>
      <c r="M54" s="61" t="str">
        <f ca="1">IF($B54="","",SUMIFS('Table 3'!$I$16:$I$9843,'Table 3'!$E$16:$E$9843,$B54,'Table 3'!$G$16:$G$9843,'Table 1'!M$26,'Table 3'!$H$16:$H$9843,Hidden!$H$2))</f>
        <v/>
      </c>
      <c r="N54" s="61" t="str">
        <f ca="1">IF($B54="","",SUMIFS('Table 3'!$I$16:$I$9843,'Table 3'!$E$16:$E$9843,$B54,'Table 3'!$G$16:$G$9843,'Table 1'!N$26,'Table 3'!$H$16:$H$9843,Hidden!$H$2))</f>
        <v/>
      </c>
      <c r="O54" s="61" t="str">
        <f ca="1">IF($B54="","",SUMIFS('Table 3'!$I$16:$I$9843,'Table 3'!$E$16:$E$9843,$B54,'Table 3'!$G$16:$G$9843,'Table 1'!O$26,'Table 3'!$H$16:$H$9843,Hidden!$H$2))</f>
        <v/>
      </c>
      <c r="P54" s="59" t="str">
        <f ca="1">IF($B54="","",SUMIFS('Table 3'!$I$16:$I$9843,'Table 3'!$E$16:$E$9843,$B54,'Table 3'!$G$16:$G$9843,'Table 1'!P$26,'Table 3'!$H$16:$H$9843,Hidden!$H$2))</f>
        <v/>
      </c>
      <c r="Q54" s="58" t="str">
        <f ca="1">IF($B54="","",SUMIFS('Table 3'!$I$16:$I$9843,'Table 3'!$E$16:$E$9843,$B54,'Table 3'!$G$16:$G$9843,'Table 1'!Q$26,'Table 3'!$H$16:$H$9843,Hidden!$H$3))</f>
        <v/>
      </c>
      <c r="R54" s="61" t="str">
        <f ca="1">IF($B54="","",SUMIFS('Table 3'!$I$16:$I$9843,'Table 3'!$E$16:$E$9843,$B54,'Table 3'!$G$16:$G$9843,'Table 1'!R$26,'Table 3'!$H$16:$H$9843,Hidden!$H$3))</f>
        <v/>
      </c>
      <c r="S54" s="61" t="str">
        <f ca="1">IF($B54="","",SUMIFS('Table 3'!$I$16:$I$9843,'Table 3'!$E$16:$E$9843,$B54,'Table 3'!$G$16:$G$9843,'Table 1'!S$26,'Table 3'!$H$16:$H$9843,Hidden!$H$3))</f>
        <v/>
      </c>
      <c r="T54" s="61" t="str">
        <f ca="1">IF($B54="","",SUMIFS('Table 3'!$I$16:$I$9843,'Table 3'!$E$16:$E$9843,$B54,'Table 3'!$G$16:$G$9843,'Table 1'!T$26,'Table 3'!$H$16:$H$9843,Hidden!$H$3))</f>
        <v/>
      </c>
      <c r="U54" s="61" t="str">
        <f ca="1">IF($B54="","",SUMIFS('Table 3'!$I$16:$I$9843,'Table 3'!$E$16:$E$9843,$B54,'Table 3'!$G$16:$G$9843,'Table 1'!U$26,'Table 3'!$H$16:$H$9843,Hidden!$H$3))</f>
        <v/>
      </c>
      <c r="V54" s="59" t="str">
        <f ca="1">IF($B54="","",SUMIFS('Table 3'!$I$16:$I$9843,'Table 3'!$E$16:$E$9843,$B54,'Table 3'!$G$16:$G$9843,'Table 1'!V$26,'Table 3'!$H$16:$H$9843,Hidden!$H$3))</f>
        <v/>
      </c>
      <c r="W54" s="45"/>
      <c r="X54" s="58" t="str">
        <f t="shared" ca="1" si="0"/>
        <v/>
      </c>
      <c r="Y54" s="61" t="str">
        <f t="shared" ca="1" si="1"/>
        <v/>
      </c>
      <c r="Z54" s="58" t="str">
        <f t="shared" ca="1" si="2"/>
        <v/>
      </c>
      <c r="AA54" s="59" t="str">
        <f t="shared" ca="1" si="3"/>
        <v/>
      </c>
    </row>
    <row r="55" spans="1:27" x14ac:dyDescent="0.25">
      <c r="A55" s="3"/>
      <c r="B55" s="3"/>
      <c r="C55" s="12"/>
      <c r="D55" s="13"/>
      <c r="E55" s="13"/>
      <c r="F55" s="13"/>
      <c r="G55" s="13"/>
      <c r="H55" s="13"/>
      <c r="I55" s="13"/>
      <c r="J55" s="12"/>
      <c r="K55" s="11"/>
      <c r="L55" s="15"/>
      <c r="M55" s="15"/>
      <c r="N55" s="15"/>
      <c r="O55" s="15"/>
      <c r="P55" s="1"/>
      <c r="Q55" s="3"/>
      <c r="R55" s="3"/>
      <c r="S55" s="3"/>
      <c r="T55" s="3"/>
      <c r="U55" s="3"/>
      <c r="V55" s="3"/>
    </row>
  </sheetData>
  <mergeCells count="10">
    <mergeCell ref="B1:D1"/>
    <mergeCell ref="D24:I24"/>
    <mergeCell ref="K24:V24"/>
    <mergeCell ref="K25:P25"/>
    <mergeCell ref="Q25:V25"/>
    <mergeCell ref="Z25:AA25"/>
    <mergeCell ref="X25:Y25"/>
    <mergeCell ref="X24:AA24"/>
    <mergeCell ref="D25:F25"/>
    <mergeCell ref="G25:I25"/>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CD74F30-4AF2-472D-9FAC-64AD8E191F56}">
          <x14:formula1>
            <xm:f>Hidden!$A$2:$A$83</xm:f>
          </x14:formula1>
          <xm:sqref>B1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1655"/>
  <sheetViews>
    <sheetView zoomScaleNormal="100" workbookViewId="0"/>
  </sheetViews>
  <sheetFormatPr defaultColWidth="9.140625" defaultRowHeight="12.75" x14ac:dyDescent="0.2"/>
  <cols>
    <col min="1" max="1" width="19" style="31" customWidth="1"/>
    <col min="2" max="2" width="29" style="31" bestFit="1" customWidth="1"/>
    <col min="3" max="3" width="30.28515625" style="31" bestFit="1" customWidth="1"/>
    <col min="4" max="4" width="34.7109375" style="31" bestFit="1" customWidth="1"/>
    <col min="5" max="10" width="9.140625" style="31" bestFit="1" customWidth="1"/>
    <col min="11" max="11" width="11.7109375" style="31" bestFit="1" customWidth="1"/>
    <col min="12" max="16384" width="9.140625" style="31"/>
  </cols>
  <sheetData>
    <row r="1" spans="1:11" s="72" customFormat="1" ht="15.75" x14ac:dyDescent="0.25">
      <c r="A1" s="66" t="s">
        <v>670</v>
      </c>
    </row>
    <row r="2" spans="1:11" s="72" customFormat="1" ht="15.75" x14ac:dyDescent="0.25">
      <c r="A2" s="66"/>
    </row>
    <row r="3" spans="1:11" s="72" customFormat="1" ht="15" x14ac:dyDescent="0.25">
      <c r="A3" s="73" t="s">
        <v>588</v>
      </c>
    </row>
    <row r="4" spans="1:11" s="72" customFormat="1" ht="14.25" x14ac:dyDescent="0.2">
      <c r="A4" s="31" t="s">
        <v>689</v>
      </c>
    </row>
    <row r="5" spans="1:11" s="72" customFormat="1" ht="14.25" x14ac:dyDescent="0.2">
      <c r="A5" s="31" t="s">
        <v>663</v>
      </c>
    </row>
    <row r="6" spans="1:11" s="72" customFormat="1" ht="14.25" x14ac:dyDescent="0.2">
      <c r="A6" s="31" t="s">
        <v>659</v>
      </c>
    </row>
    <row r="7" spans="1:11" s="72" customFormat="1" ht="14.25" x14ac:dyDescent="0.2">
      <c r="A7" s="31" t="s">
        <v>690</v>
      </c>
    </row>
    <row r="8" spans="1:11" s="72" customFormat="1" ht="14.25" x14ac:dyDescent="0.2">
      <c r="A8" s="31" t="s">
        <v>664</v>
      </c>
    </row>
    <row r="9" spans="1:11" s="72" customFormat="1" ht="14.25" x14ac:dyDescent="0.2">
      <c r="A9" s="31" t="s">
        <v>598</v>
      </c>
    </row>
    <row r="10" spans="1:11" x14ac:dyDescent="0.2">
      <c r="A10" s="31" t="s">
        <v>666</v>
      </c>
      <c r="B10" s="35"/>
      <c r="C10" s="35"/>
      <c r="D10" s="35"/>
      <c r="E10" s="35"/>
      <c r="F10" s="35"/>
      <c r="G10" s="35"/>
      <c r="H10" s="35"/>
    </row>
    <row r="11" spans="1:11" ht="14.25" x14ac:dyDescent="0.2">
      <c r="A11" s="72"/>
      <c r="B11" s="35"/>
      <c r="C11" s="35"/>
      <c r="D11" s="35"/>
      <c r="E11" s="35"/>
      <c r="F11" s="35"/>
      <c r="G11" s="35"/>
      <c r="H11" s="35"/>
    </row>
    <row r="12" spans="1:11" ht="15" x14ac:dyDescent="0.25">
      <c r="A12" s="73" t="s">
        <v>587</v>
      </c>
      <c r="B12" s="35"/>
      <c r="C12" s="35"/>
      <c r="D12" s="35"/>
      <c r="E12" s="35"/>
      <c r="F12" s="35"/>
      <c r="G12" s="35"/>
      <c r="H12" s="35"/>
    </row>
    <row r="13" spans="1:11" x14ac:dyDescent="0.2">
      <c r="A13" s="31" t="s">
        <v>692</v>
      </c>
      <c r="B13" s="35"/>
      <c r="C13" s="35"/>
      <c r="D13" s="35"/>
      <c r="E13" s="35"/>
      <c r="F13" s="35"/>
      <c r="G13" s="35"/>
      <c r="H13" s="35"/>
    </row>
    <row r="14" spans="1:11" s="72" customFormat="1" ht="14.25" x14ac:dyDescent="0.2">
      <c r="K14" s="31"/>
    </row>
    <row r="15" spans="1:11" x14ac:dyDescent="0.2">
      <c r="A15" s="100" t="s">
        <v>672</v>
      </c>
      <c r="B15" s="100"/>
      <c r="C15" s="100"/>
      <c r="D15" s="100"/>
      <c r="E15" s="100" t="s">
        <v>1</v>
      </c>
      <c r="F15" s="100"/>
      <c r="G15" s="100"/>
      <c r="H15" s="100"/>
      <c r="I15" s="100"/>
      <c r="J15" s="100"/>
    </row>
    <row r="16" spans="1:11" x14ac:dyDescent="0.2">
      <c r="A16" s="100" t="s">
        <v>671</v>
      </c>
      <c r="B16" s="100" t="s">
        <v>524</v>
      </c>
      <c r="C16" s="100" t="s">
        <v>516</v>
      </c>
      <c r="D16" s="100" t="s">
        <v>526</v>
      </c>
      <c r="E16" s="100">
        <v>2021</v>
      </c>
      <c r="F16" s="100">
        <v>2026</v>
      </c>
      <c r="G16" s="100">
        <v>2031</v>
      </c>
      <c r="H16" s="100">
        <v>2036</v>
      </c>
      <c r="I16" s="100">
        <v>2041</v>
      </c>
      <c r="J16" s="100">
        <v>2046</v>
      </c>
    </row>
    <row r="17" spans="1:11" x14ac:dyDescent="0.2">
      <c r="A17" s="31" t="s">
        <v>589</v>
      </c>
      <c r="B17" s="31" t="s">
        <v>2</v>
      </c>
      <c r="C17" s="31" t="s">
        <v>6</v>
      </c>
      <c r="D17" s="31" t="s">
        <v>3</v>
      </c>
      <c r="E17" s="36">
        <v>13935</v>
      </c>
      <c r="F17" s="36">
        <v>14579.771730479601</v>
      </c>
      <c r="G17" s="36">
        <v>14908.690649792101</v>
      </c>
      <c r="H17" s="36">
        <v>15026.7119668752</v>
      </c>
      <c r="I17" s="36">
        <v>15007.5054892321</v>
      </c>
      <c r="J17" s="36">
        <v>14967.338516652901</v>
      </c>
    </row>
    <row r="18" spans="1:11" ht="14.25" x14ac:dyDescent="0.2">
      <c r="A18" s="31" t="s">
        <v>589</v>
      </c>
      <c r="B18" s="31" t="s">
        <v>2</v>
      </c>
      <c r="C18" s="31" t="s">
        <v>6</v>
      </c>
      <c r="D18" s="31" t="s">
        <v>4</v>
      </c>
      <c r="E18" s="36">
        <v>6190</v>
      </c>
      <c r="F18" s="36">
        <v>6702.1687301624697</v>
      </c>
      <c r="G18" s="36">
        <v>6827.2256067894796</v>
      </c>
      <c r="H18" s="36">
        <v>6862.7731765592698</v>
      </c>
      <c r="I18" s="36">
        <v>6856.2733359077802</v>
      </c>
      <c r="J18" s="36">
        <v>6844.8316079334199</v>
      </c>
      <c r="K18" s="72"/>
    </row>
    <row r="19" spans="1:11" ht="14.25" x14ac:dyDescent="0.2">
      <c r="A19" s="31" t="s">
        <v>589</v>
      </c>
      <c r="B19" s="31" t="s">
        <v>2</v>
      </c>
      <c r="C19" s="31" t="s">
        <v>6</v>
      </c>
      <c r="D19" s="31" t="s">
        <v>5</v>
      </c>
      <c r="E19" s="36">
        <v>12843</v>
      </c>
      <c r="F19" s="36">
        <v>13502.6058028771</v>
      </c>
      <c r="G19" s="36">
        <v>14046.642641388</v>
      </c>
      <c r="H19" s="36">
        <v>14426.6972177645</v>
      </c>
      <c r="I19" s="36">
        <v>14604.2464711025</v>
      </c>
      <c r="J19" s="36">
        <v>14695.0864563946</v>
      </c>
      <c r="K19" s="72"/>
    </row>
    <row r="20" spans="1:11" ht="14.25" x14ac:dyDescent="0.2">
      <c r="A20" s="31" t="s">
        <v>589</v>
      </c>
      <c r="B20" s="31" t="s">
        <v>2</v>
      </c>
      <c r="C20" s="31" t="s">
        <v>6</v>
      </c>
      <c r="D20" s="31" t="s">
        <v>6</v>
      </c>
      <c r="E20" s="36">
        <v>15635</v>
      </c>
      <c r="F20" s="36">
        <v>16390.993879256901</v>
      </c>
      <c r="G20" s="36">
        <v>17142.088172527201</v>
      </c>
      <c r="H20" s="36">
        <v>17773.4460540449</v>
      </c>
      <c r="I20" s="36">
        <v>18114.4380979056</v>
      </c>
      <c r="J20" s="36">
        <v>18278.221993015199</v>
      </c>
      <c r="K20" s="72"/>
    </row>
    <row r="21" spans="1:11" ht="14.25" x14ac:dyDescent="0.2">
      <c r="A21" s="31" t="s">
        <v>589</v>
      </c>
      <c r="B21" s="31" t="s">
        <v>2</v>
      </c>
      <c r="C21" s="31" t="s">
        <v>6</v>
      </c>
      <c r="D21" s="31" t="s">
        <v>7</v>
      </c>
      <c r="E21" s="36">
        <v>3278</v>
      </c>
      <c r="F21" s="36">
        <v>3446.4362696583098</v>
      </c>
      <c r="G21" s="36">
        <v>3534.1492120535499</v>
      </c>
      <c r="H21" s="36">
        <v>3573.56520710513</v>
      </c>
      <c r="I21" s="36">
        <v>3588.7043265638499</v>
      </c>
      <c r="J21" s="36">
        <v>3601.5073939560798</v>
      </c>
      <c r="K21" s="72"/>
    </row>
    <row r="22" spans="1:11" ht="14.25" x14ac:dyDescent="0.2">
      <c r="A22" s="31" t="s">
        <v>589</v>
      </c>
      <c r="B22" s="31" t="s">
        <v>2</v>
      </c>
      <c r="C22" s="31" t="s">
        <v>6</v>
      </c>
      <c r="D22" s="31" t="s">
        <v>8</v>
      </c>
      <c r="E22" s="36">
        <v>9784</v>
      </c>
      <c r="F22" s="36">
        <v>10367.283405882101</v>
      </c>
      <c r="G22" s="36">
        <v>10771.095714593001</v>
      </c>
      <c r="H22" s="36">
        <v>11034.1838633151</v>
      </c>
      <c r="I22" s="36">
        <v>11154.250800687199</v>
      </c>
      <c r="J22" s="36">
        <v>11219.8270404001</v>
      </c>
      <c r="K22" s="72"/>
    </row>
    <row r="23" spans="1:11" ht="14.25" x14ac:dyDescent="0.2">
      <c r="A23" s="31" t="s">
        <v>589</v>
      </c>
      <c r="B23" s="31" t="s">
        <v>2</v>
      </c>
      <c r="C23" s="31" t="s">
        <v>527</v>
      </c>
      <c r="D23" s="31" t="s">
        <v>9</v>
      </c>
      <c r="E23" s="36">
        <v>13828</v>
      </c>
      <c r="F23" s="36">
        <v>14811.1970373892</v>
      </c>
      <c r="G23" s="36">
        <v>16442.632038277501</v>
      </c>
      <c r="H23" s="36">
        <v>18272.5093181677</v>
      </c>
      <c r="I23" s="36">
        <v>19837.151544892102</v>
      </c>
      <c r="J23" s="36">
        <v>21208.9022629473</v>
      </c>
      <c r="K23" s="72"/>
    </row>
    <row r="24" spans="1:11" ht="14.25" x14ac:dyDescent="0.2">
      <c r="A24" s="31" t="s">
        <v>589</v>
      </c>
      <c r="B24" s="31" t="s">
        <v>2</v>
      </c>
      <c r="C24" s="31" t="s">
        <v>527</v>
      </c>
      <c r="D24" s="31" t="s">
        <v>607</v>
      </c>
      <c r="E24" s="36">
        <v>1890</v>
      </c>
      <c r="F24" s="36">
        <v>2060.2689995138899</v>
      </c>
      <c r="G24" s="36">
        <v>2149.7007619496299</v>
      </c>
      <c r="H24" s="36">
        <v>2197.09179478329</v>
      </c>
      <c r="I24" s="36">
        <v>2211.3205625892401</v>
      </c>
      <c r="J24" s="36">
        <v>2215.9646280204802</v>
      </c>
      <c r="K24" s="72"/>
    </row>
    <row r="25" spans="1:11" ht="14.25" x14ac:dyDescent="0.2">
      <c r="A25" s="31" t="s">
        <v>589</v>
      </c>
      <c r="B25" s="31" t="s">
        <v>2</v>
      </c>
      <c r="C25" s="31" t="s">
        <v>527</v>
      </c>
      <c r="D25" s="31" t="s">
        <v>10</v>
      </c>
      <c r="E25" s="36">
        <v>5345</v>
      </c>
      <c r="F25" s="36">
        <v>6008.8958376188502</v>
      </c>
      <c r="G25" s="36">
        <v>6232.6007285432397</v>
      </c>
      <c r="H25" s="36">
        <v>6381.5811757919</v>
      </c>
      <c r="I25" s="36">
        <v>6438.03344121176</v>
      </c>
      <c r="J25" s="36">
        <v>6465.7087083930201</v>
      </c>
      <c r="K25" s="72"/>
    </row>
    <row r="26" spans="1:11" ht="14.25" x14ac:dyDescent="0.2">
      <c r="A26" s="31" t="s">
        <v>589</v>
      </c>
      <c r="B26" s="31" t="s">
        <v>2</v>
      </c>
      <c r="C26" s="31" t="s">
        <v>527</v>
      </c>
      <c r="D26" s="31" t="s">
        <v>11</v>
      </c>
      <c r="E26" s="36">
        <v>14713</v>
      </c>
      <c r="F26" s="36">
        <v>17067.6880300253</v>
      </c>
      <c r="G26" s="36">
        <v>18547.400890858298</v>
      </c>
      <c r="H26" s="36">
        <v>19757.467150363998</v>
      </c>
      <c r="I26" s="36">
        <v>20599.0666879319</v>
      </c>
      <c r="J26" s="36">
        <v>21233.205907846499</v>
      </c>
      <c r="K26" s="72"/>
    </row>
    <row r="27" spans="1:11" ht="14.25" x14ac:dyDescent="0.2">
      <c r="A27" s="31" t="s">
        <v>589</v>
      </c>
      <c r="B27" s="31" t="s">
        <v>2</v>
      </c>
      <c r="C27" s="31" t="s">
        <v>527</v>
      </c>
      <c r="D27" s="31" t="s">
        <v>12</v>
      </c>
      <c r="E27" s="36">
        <v>6671</v>
      </c>
      <c r="F27" s="36">
        <v>7090.1566361707</v>
      </c>
      <c r="G27" s="36">
        <v>7305.43368731378</v>
      </c>
      <c r="H27" s="36">
        <v>7455.2490758476997</v>
      </c>
      <c r="I27" s="36">
        <v>7540.5425399351598</v>
      </c>
      <c r="J27" s="36">
        <v>7642.8374148072298</v>
      </c>
      <c r="K27" s="72"/>
    </row>
    <row r="28" spans="1:11" ht="14.25" x14ac:dyDescent="0.2">
      <c r="A28" s="31" t="s">
        <v>589</v>
      </c>
      <c r="B28" s="31" t="s">
        <v>2</v>
      </c>
      <c r="C28" s="31" t="s">
        <v>527</v>
      </c>
      <c r="D28" s="31" t="s">
        <v>608</v>
      </c>
      <c r="E28" s="36">
        <v>7848</v>
      </c>
      <c r="F28" s="36">
        <v>10053.387535132901</v>
      </c>
      <c r="G28" s="36">
        <v>10490.946546421799</v>
      </c>
      <c r="H28" s="36">
        <v>10770.9433697445</v>
      </c>
      <c r="I28" s="36">
        <v>10877.576200682999</v>
      </c>
      <c r="J28" s="36">
        <v>10922.2177415973</v>
      </c>
      <c r="K28" s="72"/>
    </row>
    <row r="29" spans="1:11" ht="14.25" x14ac:dyDescent="0.2">
      <c r="A29" s="31" t="s">
        <v>589</v>
      </c>
      <c r="B29" s="31" t="s">
        <v>2</v>
      </c>
      <c r="C29" s="31" t="s">
        <v>527</v>
      </c>
      <c r="D29" s="31" t="s">
        <v>13</v>
      </c>
      <c r="E29" s="36">
        <v>15787</v>
      </c>
      <c r="F29" s="36">
        <v>18092.962934843199</v>
      </c>
      <c r="G29" s="36">
        <v>21090.818672403198</v>
      </c>
      <c r="H29" s="36">
        <v>23983.314194030801</v>
      </c>
      <c r="I29" s="36">
        <v>26470.459141248601</v>
      </c>
      <c r="J29" s="36">
        <v>27616.9950372987</v>
      </c>
      <c r="K29" s="72"/>
    </row>
    <row r="30" spans="1:11" ht="14.25" x14ac:dyDescent="0.2">
      <c r="A30" s="31" t="s">
        <v>589</v>
      </c>
      <c r="B30" s="31" t="s">
        <v>2</v>
      </c>
      <c r="C30" s="31" t="s">
        <v>527</v>
      </c>
      <c r="D30" s="31" t="s">
        <v>14</v>
      </c>
      <c r="E30" s="36">
        <v>13065</v>
      </c>
      <c r="F30" s="36">
        <v>13997.6846847539</v>
      </c>
      <c r="G30" s="36">
        <v>14672.5187635028</v>
      </c>
      <c r="H30" s="36">
        <v>15172.974998198601</v>
      </c>
      <c r="I30" s="36">
        <v>15450.8623397022</v>
      </c>
      <c r="J30" s="36">
        <v>15645.781383871499</v>
      </c>
      <c r="K30" s="72"/>
    </row>
    <row r="31" spans="1:11" ht="14.25" x14ac:dyDescent="0.2">
      <c r="A31" s="31" t="s">
        <v>589</v>
      </c>
      <c r="B31" s="31" t="s">
        <v>2</v>
      </c>
      <c r="C31" s="31" t="s">
        <v>528</v>
      </c>
      <c r="D31" s="31" t="s">
        <v>15</v>
      </c>
      <c r="E31" s="36">
        <v>10</v>
      </c>
      <c r="F31" s="36">
        <v>10.0052136183479</v>
      </c>
      <c r="G31" s="36">
        <v>10.0330082878107</v>
      </c>
      <c r="H31" s="36">
        <v>10.068645742473199</v>
      </c>
      <c r="I31" s="36">
        <v>10.1007659132624</v>
      </c>
      <c r="J31" s="36">
        <v>10.135333466827101</v>
      </c>
      <c r="K31" s="72"/>
    </row>
    <row r="32" spans="1:11" ht="14.25" x14ac:dyDescent="0.2">
      <c r="A32" s="31" t="s">
        <v>589</v>
      </c>
      <c r="B32" s="31" t="s">
        <v>2</v>
      </c>
      <c r="C32" s="31" t="s">
        <v>528</v>
      </c>
      <c r="D32" s="31" t="s">
        <v>16</v>
      </c>
      <c r="E32" s="36">
        <v>6628</v>
      </c>
      <c r="F32" s="36">
        <v>7067.2624788685298</v>
      </c>
      <c r="G32" s="36">
        <v>7230.6293819738903</v>
      </c>
      <c r="H32" s="36">
        <v>7394.7547791606403</v>
      </c>
      <c r="I32" s="36">
        <v>7519.07014092602</v>
      </c>
      <c r="J32" s="36">
        <v>7549.1490070863101</v>
      </c>
      <c r="K32" s="72"/>
    </row>
    <row r="33" spans="1:11" ht="14.25" x14ac:dyDescent="0.2">
      <c r="A33" s="31" t="s">
        <v>589</v>
      </c>
      <c r="B33" s="31" t="s">
        <v>2</v>
      </c>
      <c r="C33" s="31" t="s">
        <v>528</v>
      </c>
      <c r="D33" s="31" t="s">
        <v>17</v>
      </c>
      <c r="E33" s="36">
        <v>9735</v>
      </c>
      <c r="F33" s="36">
        <v>10199.1899328487</v>
      </c>
      <c r="G33" s="36">
        <v>10428.511511344899</v>
      </c>
      <c r="H33" s="36">
        <v>10561.5678739225</v>
      </c>
      <c r="I33" s="36">
        <v>10612.9541986153</v>
      </c>
      <c r="J33" s="36">
        <v>10653.6846858676</v>
      </c>
      <c r="K33" s="72"/>
    </row>
    <row r="34" spans="1:11" ht="14.25" x14ac:dyDescent="0.2">
      <c r="A34" s="31" t="s">
        <v>589</v>
      </c>
      <c r="B34" s="31" t="s">
        <v>2</v>
      </c>
      <c r="C34" s="31" t="s">
        <v>528</v>
      </c>
      <c r="D34" s="31" t="s">
        <v>18</v>
      </c>
      <c r="E34" s="36">
        <v>4095</v>
      </c>
      <c r="F34" s="36">
        <v>4413.9326802778696</v>
      </c>
      <c r="G34" s="36">
        <v>4777.6392650523103</v>
      </c>
      <c r="H34" s="36">
        <v>5196.4112976535398</v>
      </c>
      <c r="I34" s="36">
        <v>5745.9189039481298</v>
      </c>
      <c r="J34" s="36">
        <v>6505.7401819422503</v>
      </c>
      <c r="K34" s="72"/>
    </row>
    <row r="35" spans="1:11" ht="14.25" x14ac:dyDescent="0.2">
      <c r="A35" s="31" t="s">
        <v>589</v>
      </c>
      <c r="B35" s="31" t="s">
        <v>2</v>
      </c>
      <c r="C35" s="31" t="s">
        <v>528</v>
      </c>
      <c r="D35" s="31" t="s">
        <v>19</v>
      </c>
      <c r="E35" s="36">
        <v>7645</v>
      </c>
      <c r="F35" s="36">
        <v>7966.1823405029099</v>
      </c>
      <c r="G35" s="36">
        <v>8450.4848387732709</v>
      </c>
      <c r="H35" s="36">
        <v>8796.1954978210306</v>
      </c>
      <c r="I35" s="36">
        <v>8939.2634460683494</v>
      </c>
      <c r="J35" s="36">
        <v>9015.8654857951296</v>
      </c>
      <c r="K35" s="72"/>
    </row>
    <row r="36" spans="1:11" ht="14.25" x14ac:dyDescent="0.2">
      <c r="A36" s="31" t="s">
        <v>589</v>
      </c>
      <c r="B36" s="31" t="s">
        <v>2</v>
      </c>
      <c r="C36" s="31" t="s">
        <v>528</v>
      </c>
      <c r="D36" s="31" t="s">
        <v>20</v>
      </c>
      <c r="E36" s="36">
        <v>7196</v>
      </c>
      <c r="F36" s="36">
        <v>7761.81192497949</v>
      </c>
      <c r="G36" s="36">
        <v>7998.2958193705899</v>
      </c>
      <c r="H36" s="36">
        <v>8101.8500838141699</v>
      </c>
      <c r="I36" s="36">
        <v>8113.8942770551303</v>
      </c>
      <c r="J36" s="36">
        <v>8103.8641521562804</v>
      </c>
      <c r="K36" s="72"/>
    </row>
    <row r="37" spans="1:11" ht="14.25" x14ac:dyDescent="0.2">
      <c r="A37" s="31" t="s">
        <v>589</v>
      </c>
      <c r="B37" s="31" t="s">
        <v>2</v>
      </c>
      <c r="C37" s="31" t="s">
        <v>528</v>
      </c>
      <c r="D37" s="31" t="s">
        <v>21</v>
      </c>
      <c r="E37" s="36">
        <v>12371</v>
      </c>
      <c r="F37" s="36">
        <v>13249.6556743541</v>
      </c>
      <c r="G37" s="36">
        <v>13711.0632243981</v>
      </c>
      <c r="H37" s="36">
        <v>14428.2486985745</v>
      </c>
      <c r="I37" s="36">
        <v>15447.3580923999</v>
      </c>
      <c r="J37" s="36">
        <v>15793.2349682395</v>
      </c>
      <c r="K37" s="72"/>
    </row>
    <row r="38" spans="1:11" ht="14.25" x14ac:dyDescent="0.2">
      <c r="A38" s="31" t="s">
        <v>589</v>
      </c>
      <c r="B38" s="31" t="s">
        <v>2</v>
      </c>
      <c r="C38" s="31" t="s">
        <v>528</v>
      </c>
      <c r="D38" s="31" t="s">
        <v>22</v>
      </c>
      <c r="E38" s="36">
        <v>13317</v>
      </c>
      <c r="F38" s="36">
        <v>14496.309742289101</v>
      </c>
      <c r="G38" s="36">
        <v>14832.208088731701</v>
      </c>
      <c r="H38" s="36">
        <v>15173.2100145897</v>
      </c>
      <c r="I38" s="36">
        <v>15385.190901501101</v>
      </c>
      <c r="J38" s="36">
        <v>15518.6327429913</v>
      </c>
      <c r="K38" s="72"/>
    </row>
    <row r="39" spans="1:11" ht="14.25" x14ac:dyDescent="0.2">
      <c r="A39" s="31" t="s">
        <v>589</v>
      </c>
      <c r="B39" s="31" t="s">
        <v>23</v>
      </c>
      <c r="C39" s="31" t="s">
        <v>529</v>
      </c>
      <c r="D39" s="31" t="s">
        <v>24</v>
      </c>
      <c r="E39" s="36">
        <v>6485</v>
      </c>
      <c r="F39" s="36">
        <v>7165.5787166472201</v>
      </c>
      <c r="G39" s="36">
        <v>7583.9826719498296</v>
      </c>
      <c r="H39" s="36">
        <v>7856.9086071517104</v>
      </c>
      <c r="I39" s="36">
        <v>7983.1105656624304</v>
      </c>
      <c r="J39" s="36">
        <v>8078.63638439025</v>
      </c>
      <c r="K39" s="72"/>
    </row>
    <row r="40" spans="1:11" ht="14.25" x14ac:dyDescent="0.2">
      <c r="A40" s="31" t="s">
        <v>589</v>
      </c>
      <c r="B40" s="31" t="s">
        <v>23</v>
      </c>
      <c r="C40" s="31" t="s">
        <v>529</v>
      </c>
      <c r="D40" s="31" t="s">
        <v>25</v>
      </c>
      <c r="E40" s="36">
        <v>8675</v>
      </c>
      <c r="F40" s="36">
        <v>9920.0016909646602</v>
      </c>
      <c r="G40" s="36">
        <v>11640.4942016895</v>
      </c>
      <c r="H40" s="36">
        <v>13316.1983566825</v>
      </c>
      <c r="I40" s="36">
        <v>14707.591853715199</v>
      </c>
      <c r="J40" s="36">
        <v>15682.1582183793</v>
      </c>
      <c r="K40" s="72"/>
    </row>
    <row r="41" spans="1:11" ht="14.25" x14ac:dyDescent="0.2">
      <c r="A41" s="31" t="s">
        <v>589</v>
      </c>
      <c r="B41" s="31" t="s">
        <v>23</v>
      </c>
      <c r="C41" s="31" t="s">
        <v>529</v>
      </c>
      <c r="D41" s="31" t="s">
        <v>26</v>
      </c>
      <c r="E41" s="36">
        <v>8470</v>
      </c>
      <c r="F41" s="36">
        <v>9000.3041024132908</v>
      </c>
      <c r="G41" s="36">
        <v>9632.1299837675506</v>
      </c>
      <c r="H41" s="36">
        <v>10154.575132931801</v>
      </c>
      <c r="I41" s="36">
        <v>10570.155287969301</v>
      </c>
      <c r="J41" s="36">
        <v>11243.569227702699</v>
      </c>
      <c r="K41" s="72"/>
    </row>
    <row r="42" spans="1:11" ht="14.25" x14ac:dyDescent="0.2">
      <c r="A42" s="31" t="s">
        <v>589</v>
      </c>
      <c r="B42" s="31" t="s">
        <v>23</v>
      </c>
      <c r="C42" s="31" t="s">
        <v>529</v>
      </c>
      <c r="D42" s="31" t="s">
        <v>27</v>
      </c>
      <c r="E42" s="36">
        <v>8731</v>
      </c>
      <c r="F42" s="36">
        <v>9880.2911387290696</v>
      </c>
      <c r="G42" s="36">
        <v>10251.8980578068</v>
      </c>
      <c r="H42" s="36">
        <v>10951.8237909789</v>
      </c>
      <c r="I42" s="36">
        <v>11789.9529159841</v>
      </c>
      <c r="J42" s="36">
        <v>12438.6742000552</v>
      </c>
      <c r="K42" s="72"/>
    </row>
    <row r="43" spans="1:11" ht="14.25" x14ac:dyDescent="0.2">
      <c r="A43" s="31" t="s">
        <v>589</v>
      </c>
      <c r="B43" s="31" t="s">
        <v>23</v>
      </c>
      <c r="C43" s="31" t="s">
        <v>529</v>
      </c>
      <c r="D43" s="31" t="s">
        <v>28</v>
      </c>
      <c r="E43" s="36">
        <v>6567</v>
      </c>
      <c r="F43" s="36">
        <v>7476.2314458574401</v>
      </c>
      <c r="G43" s="36">
        <v>7803.1689018173502</v>
      </c>
      <c r="H43" s="36">
        <v>8049.8835398067504</v>
      </c>
      <c r="I43" s="36">
        <v>8182.7854395717604</v>
      </c>
      <c r="J43" s="36">
        <v>8287.5321300175401</v>
      </c>
      <c r="K43" s="72"/>
    </row>
    <row r="44" spans="1:11" ht="14.25" x14ac:dyDescent="0.2">
      <c r="A44" s="31" t="s">
        <v>589</v>
      </c>
      <c r="B44" s="31" t="s">
        <v>23</v>
      </c>
      <c r="C44" s="31" t="s">
        <v>30</v>
      </c>
      <c r="D44" s="31" t="s">
        <v>29</v>
      </c>
      <c r="E44" s="36">
        <v>11088</v>
      </c>
      <c r="F44" s="36">
        <v>11818.829208423</v>
      </c>
      <c r="G44" s="36">
        <v>12109.2963322502</v>
      </c>
      <c r="H44" s="36">
        <v>12296.621078643901</v>
      </c>
      <c r="I44" s="36">
        <v>12357.186894963899</v>
      </c>
      <c r="J44" s="36">
        <v>12380.8742939404</v>
      </c>
      <c r="K44" s="72"/>
    </row>
    <row r="45" spans="1:11" ht="14.25" x14ac:dyDescent="0.2">
      <c r="A45" s="31" t="s">
        <v>589</v>
      </c>
      <c r="B45" s="31" t="s">
        <v>23</v>
      </c>
      <c r="C45" s="31" t="s">
        <v>30</v>
      </c>
      <c r="D45" s="31" t="s">
        <v>30</v>
      </c>
      <c r="E45" s="36">
        <v>10534</v>
      </c>
      <c r="F45" s="36">
        <v>11721.731102781099</v>
      </c>
      <c r="G45" s="36">
        <v>13359.3031926147</v>
      </c>
      <c r="H45" s="36">
        <v>15209.2001000868</v>
      </c>
      <c r="I45" s="36">
        <v>17470.1395215665</v>
      </c>
      <c r="J45" s="36">
        <v>18646.8749524372</v>
      </c>
      <c r="K45" s="72"/>
    </row>
    <row r="46" spans="1:11" ht="14.25" x14ac:dyDescent="0.2">
      <c r="A46" s="31" t="s">
        <v>589</v>
      </c>
      <c r="B46" s="31" t="s">
        <v>23</v>
      </c>
      <c r="C46" s="31" t="s">
        <v>30</v>
      </c>
      <c r="D46" s="31" t="s">
        <v>31</v>
      </c>
      <c r="E46" s="36">
        <v>5557</v>
      </c>
      <c r="F46" s="36">
        <v>6041.7036310670801</v>
      </c>
      <c r="G46" s="36">
        <v>6219.2566286905403</v>
      </c>
      <c r="H46" s="36">
        <v>6325.5999808922797</v>
      </c>
      <c r="I46" s="36">
        <v>6374.6774067627603</v>
      </c>
      <c r="J46" s="36">
        <v>6401.1201847206903</v>
      </c>
      <c r="K46" s="72"/>
    </row>
    <row r="47" spans="1:11" ht="14.25" x14ac:dyDescent="0.2">
      <c r="A47" s="31" t="s">
        <v>589</v>
      </c>
      <c r="B47" s="31" t="s">
        <v>23</v>
      </c>
      <c r="C47" s="31" t="s">
        <v>30</v>
      </c>
      <c r="D47" s="31" t="s">
        <v>32</v>
      </c>
      <c r="E47" s="36">
        <v>3774</v>
      </c>
      <c r="F47" s="36">
        <v>3899.0645036812002</v>
      </c>
      <c r="G47" s="36">
        <v>3985.22109296184</v>
      </c>
      <c r="H47" s="36">
        <v>4032.7515480234701</v>
      </c>
      <c r="I47" s="36">
        <v>4047.6779684927701</v>
      </c>
      <c r="J47" s="36">
        <v>4051.1185321112698</v>
      </c>
      <c r="K47" s="72"/>
    </row>
    <row r="48" spans="1:11" ht="14.25" x14ac:dyDescent="0.2">
      <c r="A48" s="31" t="s">
        <v>589</v>
      </c>
      <c r="B48" s="31" t="s">
        <v>23</v>
      </c>
      <c r="C48" s="31" t="s">
        <v>30</v>
      </c>
      <c r="D48" s="31" t="s">
        <v>33</v>
      </c>
      <c r="E48" s="36">
        <v>12357</v>
      </c>
      <c r="F48" s="36">
        <v>13543.652767672</v>
      </c>
      <c r="G48" s="36">
        <v>13825.7138791998</v>
      </c>
      <c r="H48" s="36">
        <v>14007.6428888922</v>
      </c>
      <c r="I48" s="36">
        <v>14281.6278124321</v>
      </c>
      <c r="J48" s="36">
        <v>14350.9877227695</v>
      </c>
      <c r="K48" s="72"/>
    </row>
    <row r="49" spans="1:11" ht="14.25" x14ac:dyDescent="0.2">
      <c r="A49" s="31" t="s">
        <v>589</v>
      </c>
      <c r="B49" s="31" t="s">
        <v>23</v>
      </c>
      <c r="C49" s="31" t="s">
        <v>30</v>
      </c>
      <c r="D49" s="31" t="s">
        <v>34</v>
      </c>
      <c r="E49" s="36">
        <v>6075</v>
      </c>
      <c r="F49" s="36">
        <v>6619.4746065647596</v>
      </c>
      <c r="G49" s="36">
        <v>6836.22575182942</v>
      </c>
      <c r="H49" s="36">
        <v>6993.1893800901898</v>
      </c>
      <c r="I49" s="36">
        <v>7096.17612754521</v>
      </c>
      <c r="J49" s="36">
        <v>7131.9307724926402</v>
      </c>
      <c r="K49" s="72"/>
    </row>
    <row r="50" spans="1:11" ht="14.25" x14ac:dyDescent="0.2">
      <c r="A50" s="31" t="s">
        <v>589</v>
      </c>
      <c r="B50" s="31" t="s">
        <v>23</v>
      </c>
      <c r="C50" s="31" t="s">
        <v>30</v>
      </c>
      <c r="D50" s="31" t="s">
        <v>35</v>
      </c>
      <c r="E50" s="36">
        <v>6165</v>
      </c>
      <c r="F50" s="36">
        <v>6281.5014681367302</v>
      </c>
      <c r="G50" s="36">
        <v>6330.4223751253703</v>
      </c>
      <c r="H50" s="36">
        <v>6368.5171861340696</v>
      </c>
      <c r="I50" s="36">
        <v>6370.0845848261197</v>
      </c>
      <c r="J50" s="36">
        <v>6363.2096179605596</v>
      </c>
      <c r="K50" s="72"/>
    </row>
    <row r="51" spans="1:11" ht="14.25" x14ac:dyDescent="0.2">
      <c r="A51" s="31" t="s">
        <v>589</v>
      </c>
      <c r="B51" s="31" t="s">
        <v>23</v>
      </c>
      <c r="C51" s="31" t="s">
        <v>30</v>
      </c>
      <c r="D51" s="31" t="s">
        <v>36</v>
      </c>
      <c r="E51" s="36">
        <v>8572</v>
      </c>
      <c r="F51" s="36">
        <v>9480.6195506492895</v>
      </c>
      <c r="G51" s="36">
        <v>9649.1618239463096</v>
      </c>
      <c r="H51" s="36">
        <v>9746.0468258817</v>
      </c>
      <c r="I51" s="36">
        <v>9781.8213523708091</v>
      </c>
      <c r="J51" s="36">
        <v>9792.5012198140394</v>
      </c>
      <c r="K51" s="72"/>
    </row>
    <row r="52" spans="1:11" ht="14.25" x14ac:dyDescent="0.2">
      <c r="A52" s="31" t="s">
        <v>589</v>
      </c>
      <c r="B52" s="31" t="s">
        <v>23</v>
      </c>
      <c r="C52" s="31" t="s">
        <v>42</v>
      </c>
      <c r="D52" s="31" t="s">
        <v>37</v>
      </c>
      <c r="E52" s="36">
        <v>8110</v>
      </c>
      <c r="F52" s="36">
        <v>8924.0492620995501</v>
      </c>
      <c r="G52" s="36">
        <v>9048.9347632870904</v>
      </c>
      <c r="H52" s="36">
        <v>9109.2310773694498</v>
      </c>
      <c r="I52" s="36">
        <v>9119.4003822596806</v>
      </c>
      <c r="J52" s="36">
        <v>9113.4613395595297</v>
      </c>
      <c r="K52" s="72"/>
    </row>
    <row r="53" spans="1:11" ht="14.25" x14ac:dyDescent="0.2">
      <c r="A53" s="31" t="s">
        <v>589</v>
      </c>
      <c r="B53" s="31" t="s">
        <v>23</v>
      </c>
      <c r="C53" s="31" t="s">
        <v>42</v>
      </c>
      <c r="D53" s="31" t="s">
        <v>38</v>
      </c>
      <c r="E53" s="36">
        <v>131</v>
      </c>
      <c r="F53" s="36">
        <v>130.493688592534</v>
      </c>
      <c r="G53" s="36">
        <v>130.51002980846201</v>
      </c>
      <c r="H53" s="36">
        <v>130.526594799035</v>
      </c>
      <c r="I53" s="36">
        <v>130.543732994289</v>
      </c>
      <c r="J53" s="36">
        <v>130.561505933577</v>
      </c>
      <c r="K53" s="72"/>
    </row>
    <row r="54" spans="1:11" ht="14.25" x14ac:dyDescent="0.2">
      <c r="A54" s="31" t="s">
        <v>589</v>
      </c>
      <c r="B54" s="31" t="s">
        <v>23</v>
      </c>
      <c r="C54" s="31" t="s">
        <v>42</v>
      </c>
      <c r="D54" s="31" t="s">
        <v>39</v>
      </c>
      <c r="E54" s="36">
        <v>1996</v>
      </c>
      <c r="F54" s="36">
        <v>2633.9626293952401</v>
      </c>
      <c r="G54" s="36">
        <v>5790.8424163965401</v>
      </c>
      <c r="H54" s="36">
        <v>9012.9973082240504</v>
      </c>
      <c r="I54" s="36">
        <v>12061.470968808</v>
      </c>
      <c r="J54" s="36">
        <v>13943.8533420562</v>
      </c>
      <c r="K54" s="72"/>
    </row>
    <row r="55" spans="1:11" ht="14.25" x14ac:dyDescent="0.2">
      <c r="A55" s="31" t="s">
        <v>589</v>
      </c>
      <c r="B55" s="31" t="s">
        <v>23</v>
      </c>
      <c r="C55" s="31" t="s">
        <v>42</v>
      </c>
      <c r="D55" s="31" t="s">
        <v>40</v>
      </c>
      <c r="E55" s="36">
        <v>6103</v>
      </c>
      <c r="F55" s="36">
        <v>6534.2388928004602</v>
      </c>
      <c r="G55" s="36">
        <v>6730.4977968549001</v>
      </c>
      <c r="H55" s="36">
        <v>6857.9602234004096</v>
      </c>
      <c r="I55" s="36">
        <v>6960.1788826189704</v>
      </c>
      <c r="J55" s="36">
        <v>6979.1996163946596</v>
      </c>
      <c r="K55" s="72"/>
    </row>
    <row r="56" spans="1:11" ht="14.25" x14ac:dyDescent="0.2">
      <c r="A56" s="31" t="s">
        <v>589</v>
      </c>
      <c r="B56" s="31" t="s">
        <v>23</v>
      </c>
      <c r="C56" s="31" t="s">
        <v>42</v>
      </c>
      <c r="D56" s="31" t="s">
        <v>41</v>
      </c>
      <c r="E56" s="36">
        <v>9257</v>
      </c>
      <c r="F56" s="36">
        <v>9972.1939948205109</v>
      </c>
      <c r="G56" s="36">
        <v>10018.936087075501</v>
      </c>
      <c r="H56" s="36">
        <v>10265.537237315</v>
      </c>
      <c r="I56" s="36">
        <v>10386.3836368024</v>
      </c>
      <c r="J56" s="36">
        <v>10384.6593835862</v>
      </c>
      <c r="K56" s="72"/>
    </row>
    <row r="57" spans="1:11" ht="14.25" x14ac:dyDescent="0.2">
      <c r="A57" s="31" t="s">
        <v>589</v>
      </c>
      <c r="B57" s="31" t="s">
        <v>23</v>
      </c>
      <c r="C57" s="31" t="s">
        <v>42</v>
      </c>
      <c r="D57" s="31" t="s">
        <v>42</v>
      </c>
      <c r="E57" s="36">
        <v>12226</v>
      </c>
      <c r="F57" s="36">
        <v>13487.6797301919</v>
      </c>
      <c r="G57" s="36">
        <v>14178.3364243898</v>
      </c>
      <c r="H57" s="36">
        <v>14822.680885555401</v>
      </c>
      <c r="I57" s="36">
        <v>15534.014335353</v>
      </c>
      <c r="J57" s="36">
        <v>15831.484880862101</v>
      </c>
      <c r="K57" s="72"/>
    </row>
    <row r="58" spans="1:11" ht="14.25" x14ac:dyDescent="0.2">
      <c r="A58" s="31" t="s">
        <v>589</v>
      </c>
      <c r="B58" s="31" t="s">
        <v>23</v>
      </c>
      <c r="C58" s="31" t="s">
        <v>530</v>
      </c>
      <c r="D58" s="31" t="s">
        <v>43</v>
      </c>
      <c r="E58" s="36">
        <v>14603</v>
      </c>
      <c r="F58" s="36">
        <v>15429.2504806292</v>
      </c>
      <c r="G58" s="36">
        <v>15493.314237164899</v>
      </c>
      <c r="H58" s="36">
        <v>15552.361555503199</v>
      </c>
      <c r="I58" s="36">
        <v>15699.005360277601</v>
      </c>
      <c r="J58" s="36">
        <v>16121.606765640799</v>
      </c>
      <c r="K58" s="72"/>
    </row>
    <row r="59" spans="1:11" ht="14.25" x14ac:dyDescent="0.2">
      <c r="A59" s="31" t="s">
        <v>589</v>
      </c>
      <c r="B59" s="31" t="s">
        <v>23</v>
      </c>
      <c r="C59" s="31" t="s">
        <v>530</v>
      </c>
      <c r="D59" s="31" t="s">
        <v>44</v>
      </c>
      <c r="E59" s="36">
        <v>8035</v>
      </c>
      <c r="F59" s="36">
        <v>8599.1748546623803</v>
      </c>
      <c r="G59" s="36">
        <v>8727.6751765029494</v>
      </c>
      <c r="H59" s="36">
        <v>8794.5481823420705</v>
      </c>
      <c r="I59" s="36">
        <v>8807.3842297054198</v>
      </c>
      <c r="J59" s="36">
        <v>8808.5139309143506</v>
      </c>
      <c r="K59" s="72"/>
    </row>
    <row r="60" spans="1:11" ht="14.25" x14ac:dyDescent="0.2">
      <c r="A60" s="31" t="s">
        <v>589</v>
      </c>
      <c r="B60" s="31" t="s">
        <v>23</v>
      </c>
      <c r="C60" s="31" t="s">
        <v>530</v>
      </c>
      <c r="D60" s="31" t="s">
        <v>45</v>
      </c>
      <c r="E60" s="36">
        <v>3220</v>
      </c>
      <c r="F60" s="36">
        <v>3525.33812258836</v>
      </c>
      <c r="G60" s="36">
        <v>3588.7649447697099</v>
      </c>
      <c r="H60" s="36">
        <v>3622.0546212801601</v>
      </c>
      <c r="I60" s="36">
        <v>3640.5397830226202</v>
      </c>
      <c r="J60" s="36">
        <v>3637.7884776313099</v>
      </c>
      <c r="K60" s="72"/>
    </row>
    <row r="61" spans="1:11" ht="14.25" x14ac:dyDescent="0.2">
      <c r="A61" s="31" t="s">
        <v>589</v>
      </c>
      <c r="B61" s="31" t="s">
        <v>23</v>
      </c>
      <c r="C61" s="31" t="s">
        <v>530</v>
      </c>
      <c r="D61" s="31" t="s">
        <v>46</v>
      </c>
      <c r="E61" s="36">
        <v>5768</v>
      </c>
      <c r="F61" s="36">
        <v>5921.9945260866198</v>
      </c>
      <c r="G61" s="36">
        <v>6076.8995408027804</v>
      </c>
      <c r="H61" s="36">
        <v>6154.9671981659403</v>
      </c>
      <c r="I61" s="36">
        <v>6200.8444310629602</v>
      </c>
      <c r="J61" s="36">
        <v>6232.1608475670901</v>
      </c>
      <c r="K61" s="72"/>
    </row>
    <row r="62" spans="1:11" ht="14.25" x14ac:dyDescent="0.2">
      <c r="A62" s="31" t="s">
        <v>589</v>
      </c>
      <c r="B62" s="31" t="s">
        <v>23</v>
      </c>
      <c r="C62" s="31" t="s">
        <v>530</v>
      </c>
      <c r="D62" s="31" t="s">
        <v>47</v>
      </c>
      <c r="E62" s="36">
        <v>12257</v>
      </c>
      <c r="F62" s="36">
        <v>13495.1085118295</v>
      </c>
      <c r="G62" s="36">
        <v>13817.731609160999</v>
      </c>
      <c r="H62" s="36">
        <v>14169.110662491899</v>
      </c>
      <c r="I62" s="36">
        <v>14502.0007343214</v>
      </c>
      <c r="J62" s="36">
        <v>14755.3483833642</v>
      </c>
      <c r="K62" s="72"/>
    </row>
    <row r="63" spans="1:11" ht="14.25" x14ac:dyDescent="0.2">
      <c r="A63" s="31" t="s">
        <v>589</v>
      </c>
      <c r="B63" s="31" t="s">
        <v>23</v>
      </c>
      <c r="C63" s="31" t="s">
        <v>530</v>
      </c>
      <c r="D63" s="31" t="s">
        <v>48</v>
      </c>
      <c r="E63" s="36">
        <v>8249</v>
      </c>
      <c r="F63" s="36">
        <v>8975.0080425943797</v>
      </c>
      <c r="G63" s="36">
        <v>9150.1396742751203</v>
      </c>
      <c r="H63" s="36">
        <v>9347.7697854703802</v>
      </c>
      <c r="I63" s="36">
        <v>9550.9982919700597</v>
      </c>
      <c r="J63" s="36">
        <v>9983.5935575175808</v>
      </c>
      <c r="K63" s="72"/>
    </row>
    <row r="64" spans="1:11" ht="14.25" x14ac:dyDescent="0.2">
      <c r="A64" s="31" t="s">
        <v>589</v>
      </c>
      <c r="B64" s="31" t="s">
        <v>49</v>
      </c>
      <c r="C64" s="31" t="s">
        <v>54</v>
      </c>
      <c r="D64" s="31" t="s">
        <v>50</v>
      </c>
      <c r="E64" s="36">
        <v>10028</v>
      </c>
      <c r="F64" s="36">
        <v>10941.379417709801</v>
      </c>
      <c r="G64" s="36">
        <v>11293.9956264419</v>
      </c>
      <c r="H64" s="36">
        <v>11493.912030056301</v>
      </c>
      <c r="I64" s="36">
        <v>11630.4294354014</v>
      </c>
      <c r="J64" s="36">
        <v>11682.8221331025</v>
      </c>
      <c r="K64" s="72"/>
    </row>
    <row r="65" spans="1:11" ht="14.25" x14ac:dyDescent="0.2">
      <c r="A65" s="31" t="s">
        <v>589</v>
      </c>
      <c r="B65" s="31" t="s">
        <v>49</v>
      </c>
      <c r="C65" s="31" t="s">
        <v>54</v>
      </c>
      <c r="D65" s="31" t="s">
        <v>51</v>
      </c>
      <c r="E65" s="36">
        <v>5949</v>
      </c>
      <c r="F65" s="36">
        <v>6642.7177249224596</v>
      </c>
      <c r="G65" s="36">
        <v>7057.654174579</v>
      </c>
      <c r="H65" s="36">
        <v>7357.7134467107298</v>
      </c>
      <c r="I65" s="36">
        <v>7636.7536196741303</v>
      </c>
      <c r="J65" s="36">
        <v>7829.33757451774</v>
      </c>
      <c r="K65" s="72"/>
    </row>
    <row r="66" spans="1:11" ht="14.25" x14ac:dyDescent="0.2">
      <c r="A66" s="31" t="s">
        <v>589</v>
      </c>
      <c r="B66" s="31" t="s">
        <v>49</v>
      </c>
      <c r="C66" s="31" t="s">
        <v>54</v>
      </c>
      <c r="D66" s="31" t="s">
        <v>52</v>
      </c>
      <c r="E66" s="36">
        <v>10311</v>
      </c>
      <c r="F66" s="36">
        <v>11064.90987215</v>
      </c>
      <c r="G66" s="36">
        <v>11535.2584182215</v>
      </c>
      <c r="H66" s="36">
        <v>11966.2067560613</v>
      </c>
      <c r="I66" s="36">
        <v>12348.545487266099</v>
      </c>
      <c r="J66" s="36">
        <v>12602.3288612507</v>
      </c>
      <c r="K66" s="72"/>
    </row>
    <row r="67" spans="1:11" ht="14.25" x14ac:dyDescent="0.2">
      <c r="A67" s="31" t="s">
        <v>589</v>
      </c>
      <c r="B67" s="31" t="s">
        <v>49</v>
      </c>
      <c r="C67" s="31" t="s">
        <v>54</v>
      </c>
      <c r="D67" s="31" t="s">
        <v>53</v>
      </c>
      <c r="E67" s="36">
        <v>6077</v>
      </c>
      <c r="F67" s="36">
        <v>6621.4604951866504</v>
      </c>
      <c r="G67" s="36">
        <v>6739.0558393395404</v>
      </c>
      <c r="H67" s="36">
        <v>6826.4680356818599</v>
      </c>
      <c r="I67" s="36">
        <v>6936.9169348489004</v>
      </c>
      <c r="J67" s="36">
        <v>6964.5373995084201</v>
      </c>
      <c r="K67" s="72"/>
    </row>
    <row r="68" spans="1:11" ht="14.25" x14ac:dyDescent="0.2">
      <c r="A68" s="31" t="s">
        <v>589</v>
      </c>
      <c r="B68" s="31" t="s">
        <v>49</v>
      </c>
      <c r="C68" s="31" t="s">
        <v>54</v>
      </c>
      <c r="D68" s="31" t="s">
        <v>54</v>
      </c>
      <c r="E68" s="36">
        <v>13841</v>
      </c>
      <c r="F68" s="36">
        <v>14420.797160455701</v>
      </c>
      <c r="G68" s="36">
        <v>14755.881572058899</v>
      </c>
      <c r="H68" s="36">
        <v>15041.3069494682</v>
      </c>
      <c r="I68" s="36">
        <v>15198.508696324499</v>
      </c>
      <c r="J68" s="36">
        <v>15321.525372472001</v>
      </c>
      <c r="K68" s="72"/>
    </row>
    <row r="69" spans="1:11" ht="14.25" x14ac:dyDescent="0.2">
      <c r="A69" s="31" t="s">
        <v>589</v>
      </c>
      <c r="B69" s="31" t="s">
        <v>49</v>
      </c>
      <c r="C69" s="31" t="s">
        <v>531</v>
      </c>
      <c r="D69" s="31" t="s">
        <v>55</v>
      </c>
      <c r="E69" s="36">
        <v>10986</v>
      </c>
      <c r="F69" s="36">
        <v>12187.172562276401</v>
      </c>
      <c r="G69" s="36">
        <v>12568.287931495301</v>
      </c>
      <c r="H69" s="36">
        <v>12814.157505974599</v>
      </c>
      <c r="I69" s="36">
        <v>13035.667944044801</v>
      </c>
      <c r="J69" s="36">
        <v>13078.378939529201</v>
      </c>
      <c r="K69" s="72"/>
    </row>
    <row r="70" spans="1:11" ht="14.25" x14ac:dyDescent="0.2">
      <c r="A70" s="31" t="s">
        <v>589</v>
      </c>
      <c r="B70" s="31" t="s">
        <v>49</v>
      </c>
      <c r="C70" s="31" t="s">
        <v>531</v>
      </c>
      <c r="D70" s="31" t="s">
        <v>56</v>
      </c>
      <c r="E70" s="36">
        <v>15851</v>
      </c>
      <c r="F70" s="36">
        <v>17014.8133496753</v>
      </c>
      <c r="G70" s="36">
        <v>18308.498756335201</v>
      </c>
      <c r="H70" s="36">
        <v>19407.2875757982</v>
      </c>
      <c r="I70" s="36">
        <v>20536.242041857298</v>
      </c>
      <c r="J70" s="36">
        <v>21107.661231880698</v>
      </c>
      <c r="K70" s="72"/>
    </row>
    <row r="71" spans="1:11" ht="14.25" x14ac:dyDescent="0.2">
      <c r="A71" s="31" t="s">
        <v>589</v>
      </c>
      <c r="B71" s="31" t="s">
        <v>49</v>
      </c>
      <c r="C71" s="31" t="s">
        <v>531</v>
      </c>
      <c r="D71" s="31" t="s">
        <v>57</v>
      </c>
      <c r="E71" s="36">
        <v>4465</v>
      </c>
      <c r="F71" s="36">
        <v>4965.0002364846796</v>
      </c>
      <c r="G71" s="36">
        <v>5026.68509196169</v>
      </c>
      <c r="H71" s="36">
        <v>5099.3460007398699</v>
      </c>
      <c r="I71" s="36">
        <v>5199.6774119810698</v>
      </c>
      <c r="J71" s="36">
        <v>5278.3548623555798</v>
      </c>
      <c r="K71" s="72"/>
    </row>
    <row r="72" spans="1:11" ht="14.25" x14ac:dyDescent="0.2">
      <c r="A72" s="31" t="s">
        <v>589</v>
      </c>
      <c r="B72" s="31" t="s">
        <v>49</v>
      </c>
      <c r="C72" s="31" t="s">
        <v>531</v>
      </c>
      <c r="D72" s="31" t="s">
        <v>58</v>
      </c>
      <c r="E72" s="36">
        <v>9720</v>
      </c>
      <c r="F72" s="36">
        <v>10596.777161328</v>
      </c>
      <c r="G72" s="36">
        <v>12177.0357458453</v>
      </c>
      <c r="H72" s="36">
        <v>13012.7094501763</v>
      </c>
      <c r="I72" s="36">
        <v>13464.6346142195</v>
      </c>
      <c r="J72" s="36">
        <v>13832.898560748101</v>
      </c>
      <c r="K72" s="72"/>
    </row>
    <row r="73" spans="1:11" ht="14.25" x14ac:dyDescent="0.2">
      <c r="A73" s="31" t="s">
        <v>589</v>
      </c>
      <c r="B73" s="31" t="s">
        <v>49</v>
      </c>
      <c r="C73" s="31" t="s">
        <v>531</v>
      </c>
      <c r="D73" s="31" t="s">
        <v>59</v>
      </c>
      <c r="E73" s="36">
        <v>7248</v>
      </c>
      <c r="F73" s="36">
        <v>7701.3438263544404</v>
      </c>
      <c r="G73" s="36">
        <v>7873.7375629813396</v>
      </c>
      <c r="H73" s="36">
        <v>7948.9513283419501</v>
      </c>
      <c r="I73" s="36">
        <v>7989.4744078552803</v>
      </c>
      <c r="J73" s="36">
        <v>7977.4605148604696</v>
      </c>
      <c r="K73" s="72"/>
    </row>
    <row r="74" spans="1:11" ht="14.25" x14ac:dyDescent="0.2">
      <c r="A74" s="31" t="s">
        <v>589</v>
      </c>
      <c r="B74" s="31" t="s">
        <v>49</v>
      </c>
      <c r="C74" s="31" t="s">
        <v>531</v>
      </c>
      <c r="D74" s="31" t="s">
        <v>60</v>
      </c>
      <c r="E74" s="36">
        <v>5539</v>
      </c>
      <c r="F74" s="36">
        <v>5799.48091773958</v>
      </c>
      <c r="G74" s="36">
        <v>5911.45661095983</v>
      </c>
      <c r="H74" s="36">
        <v>5995.2666349841902</v>
      </c>
      <c r="I74" s="36">
        <v>6060.2242695416098</v>
      </c>
      <c r="J74" s="36">
        <v>6069.2074472166396</v>
      </c>
      <c r="K74" s="72"/>
    </row>
    <row r="75" spans="1:11" ht="14.25" x14ac:dyDescent="0.2">
      <c r="A75" s="31" t="s">
        <v>589</v>
      </c>
      <c r="B75" s="31" t="s">
        <v>49</v>
      </c>
      <c r="C75" s="31" t="s">
        <v>531</v>
      </c>
      <c r="D75" s="31" t="s">
        <v>61</v>
      </c>
      <c r="E75" s="36">
        <v>8197</v>
      </c>
      <c r="F75" s="36">
        <v>9869.5027295611508</v>
      </c>
      <c r="G75" s="36">
        <v>12709.0043945948</v>
      </c>
      <c r="H75" s="36">
        <v>16401.896050866399</v>
      </c>
      <c r="I75" s="36">
        <v>20532.952107200301</v>
      </c>
      <c r="J75" s="36">
        <v>27372.714154322199</v>
      </c>
      <c r="K75" s="72"/>
    </row>
    <row r="76" spans="1:11" ht="14.25" x14ac:dyDescent="0.2">
      <c r="A76" s="31" t="s">
        <v>589</v>
      </c>
      <c r="B76" s="31" t="s">
        <v>49</v>
      </c>
      <c r="C76" s="31" t="s">
        <v>531</v>
      </c>
      <c r="D76" s="31" t="s">
        <v>62</v>
      </c>
      <c r="E76" s="36">
        <v>9088</v>
      </c>
      <c r="F76" s="36">
        <v>9695.0030818774194</v>
      </c>
      <c r="G76" s="36">
        <v>10382.770679474899</v>
      </c>
      <c r="H76" s="36">
        <v>11215.0808637717</v>
      </c>
      <c r="I76" s="36">
        <v>12074.9369429628</v>
      </c>
      <c r="J76" s="36">
        <v>12383.3295175848</v>
      </c>
      <c r="K76" s="72"/>
    </row>
    <row r="77" spans="1:11" ht="14.25" x14ac:dyDescent="0.2">
      <c r="A77" s="31" t="s">
        <v>589</v>
      </c>
      <c r="B77" s="31" t="s">
        <v>49</v>
      </c>
      <c r="C77" s="31" t="s">
        <v>532</v>
      </c>
      <c r="D77" s="31" t="s">
        <v>63</v>
      </c>
      <c r="E77" s="36">
        <v>13171</v>
      </c>
      <c r="F77" s="36">
        <v>14569.901895403</v>
      </c>
      <c r="G77" s="36">
        <v>15115.2046525979</v>
      </c>
      <c r="H77" s="36">
        <v>15393.527456223501</v>
      </c>
      <c r="I77" s="36">
        <v>15489.0277709334</v>
      </c>
      <c r="J77" s="36">
        <v>15496.809682506</v>
      </c>
      <c r="K77" s="72"/>
    </row>
    <row r="78" spans="1:11" ht="14.25" x14ac:dyDescent="0.2">
      <c r="A78" s="31" t="s">
        <v>589</v>
      </c>
      <c r="B78" s="31" t="s">
        <v>49</v>
      </c>
      <c r="C78" s="31" t="s">
        <v>532</v>
      </c>
      <c r="D78" s="31" t="s">
        <v>64</v>
      </c>
      <c r="E78" s="36">
        <v>5328</v>
      </c>
      <c r="F78" s="36">
        <v>5998.0286016985801</v>
      </c>
      <c r="G78" s="36">
        <v>6673.8515485837397</v>
      </c>
      <c r="H78" s="36">
        <v>7021.6433928727902</v>
      </c>
      <c r="I78" s="36">
        <v>7486.9517639702199</v>
      </c>
      <c r="J78" s="36">
        <v>7800.1150843782498</v>
      </c>
      <c r="K78" s="72"/>
    </row>
    <row r="79" spans="1:11" ht="14.25" x14ac:dyDescent="0.2">
      <c r="A79" s="31" t="s">
        <v>589</v>
      </c>
      <c r="B79" s="31" t="s">
        <v>49</v>
      </c>
      <c r="C79" s="31" t="s">
        <v>532</v>
      </c>
      <c r="D79" s="31" t="s">
        <v>65</v>
      </c>
      <c r="E79" s="36">
        <v>7019</v>
      </c>
      <c r="F79" s="36">
        <v>7775.1481856252603</v>
      </c>
      <c r="G79" s="36">
        <v>8013.9540546021099</v>
      </c>
      <c r="H79" s="36">
        <v>8081.1930716184697</v>
      </c>
      <c r="I79" s="36">
        <v>8076.2969828020996</v>
      </c>
      <c r="J79" s="36">
        <v>8064.0655367689697</v>
      </c>
      <c r="K79" s="72"/>
    </row>
    <row r="80" spans="1:11" ht="14.25" x14ac:dyDescent="0.2">
      <c r="A80" s="31" t="s">
        <v>589</v>
      </c>
      <c r="B80" s="31" t="s">
        <v>49</v>
      </c>
      <c r="C80" s="31" t="s">
        <v>532</v>
      </c>
      <c r="D80" s="31" t="s">
        <v>66</v>
      </c>
      <c r="E80" s="36">
        <v>13550</v>
      </c>
      <c r="F80" s="36">
        <v>14805.764734639701</v>
      </c>
      <c r="G80" s="36">
        <v>15821.7111511317</v>
      </c>
      <c r="H80" s="36">
        <v>16812.465043930199</v>
      </c>
      <c r="I80" s="36">
        <v>17839.080142133502</v>
      </c>
      <c r="J80" s="36">
        <v>18225.658916141299</v>
      </c>
      <c r="K80" s="72"/>
    </row>
    <row r="81" spans="1:11" ht="14.25" x14ac:dyDescent="0.2">
      <c r="A81" s="31" t="s">
        <v>589</v>
      </c>
      <c r="B81" s="31" t="s">
        <v>49</v>
      </c>
      <c r="C81" s="31" t="s">
        <v>532</v>
      </c>
      <c r="D81" s="31" t="s">
        <v>67</v>
      </c>
      <c r="E81" s="36">
        <v>8907</v>
      </c>
      <c r="F81" s="36">
        <v>11312.620913799001</v>
      </c>
      <c r="G81" s="36">
        <v>12700.576909395601</v>
      </c>
      <c r="H81" s="36">
        <v>14205.999043359199</v>
      </c>
      <c r="I81" s="36">
        <v>15965.4102990382</v>
      </c>
      <c r="J81" s="36">
        <v>17593.414038947602</v>
      </c>
      <c r="K81" s="72"/>
    </row>
    <row r="82" spans="1:11" ht="14.25" x14ac:dyDescent="0.2">
      <c r="A82" s="31" t="s">
        <v>589</v>
      </c>
      <c r="B82" s="31" t="s">
        <v>49</v>
      </c>
      <c r="C82" s="31" t="s">
        <v>532</v>
      </c>
      <c r="D82" s="31" t="s">
        <v>68</v>
      </c>
      <c r="E82" s="36">
        <v>9794</v>
      </c>
      <c r="F82" s="36">
        <v>10534.885408436799</v>
      </c>
      <c r="G82" s="36">
        <v>13730.6566878667</v>
      </c>
      <c r="H82" s="36">
        <v>16100.862839068899</v>
      </c>
      <c r="I82" s="36">
        <v>18183.473242508499</v>
      </c>
      <c r="J82" s="36">
        <v>19479.3701758354</v>
      </c>
      <c r="K82" s="72"/>
    </row>
    <row r="83" spans="1:11" ht="14.25" x14ac:dyDescent="0.2">
      <c r="A83" s="31" t="s">
        <v>589</v>
      </c>
      <c r="B83" s="31" t="s">
        <v>49</v>
      </c>
      <c r="C83" s="31" t="s">
        <v>532</v>
      </c>
      <c r="D83" s="31" t="s">
        <v>69</v>
      </c>
      <c r="E83" s="36">
        <v>9018</v>
      </c>
      <c r="F83" s="36">
        <v>9555.1096409277106</v>
      </c>
      <c r="G83" s="36">
        <v>9822.59086008956</v>
      </c>
      <c r="H83" s="36">
        <v>9942.3489546106393</v>
      </c>
      <c r="I83" s="36">
        <v>9942.2112832016592</v>
      </c>
      <c r="J83" s="36">
        <v>9926.8962844982907</v>
      </c>
      <c r="K83" s="72"/>
    </row>
    <row r="84" spans="1:11" ht="14.25" x14ac:dyDescent="0.2">
      <c r="A84" s="31" t="s">
        <v>589</v>
      </c>
      <c r="B84" s="31" t="s">
        <v>49</v>
      </c>
      <c r="C84" s="31" t="s">
        <v>533</v>
      </c>
      <c r="D84" s="31" t="s">
        <v>70</v>
      </c>
      <c r="E84" s="36">
        <v>5094</v>
      </c>
      <c r="F84" s="36">
        <v>5797.1891967041101</v>
      </c>
      <c r="G84" s="36">
        <v>6278.7191062145503</v>
      </c>
      <c r="H84" s="36">
        <v>6522.7229241968898</v>
      </c>
      <c r="I84" s="36">
        <v>6858.0206372855</v>
      </c>
      <c r="J84" s="36">
        <v>7049.5679573522402</v>
      </c>
      <c r="K84" s="72"/>
    </row>
    <row r="85" spans="1:11" ht="14.25" x14ac:dyDescent="0.2">
      <c r="A85" s="31" t="s">
        <v>589</v>
      </c>
      <c r="B85" s="31" t="s">
        <v>49</v>
      </c>
      <c r="C85" s="31" t="s">
        <v>533</v>
      </c>
      <c r="D85" s="31" t="s">
        <v>71</v>
      </c>
      <c r="E85" s="36">
        <v>9460</v>
      </c>
      <c r="F85" s="36">
        <v>10421.348619395299</v>
      </c>
      <c r="G85" s="36">
        <v>10681.570320082399</v>
      </c>
      <c r="H85" s="36">
        <v>10950.5402771764</v>
      </c>
      <c r="I85" s="36">
        <v>11199.107207155599</v>
      </c>
      <c r="J85" s="36">
        <v>11296.4570170192</v>
      </c>
      <c r="K85" s="72"/>
    </row>
    <row r="86" spans="1:11" ht="14.25" x14ac:dyDescent="0.2">
      <c r="A86" s="31" t="s">
        <v>589</v>
      </c>
      <c r="B86" s="31" t="s">
        <v>49</v>
      </c>
      <c r="C86" s="31" t="s">
        <v>533</v>
      </c>
      <c r="D86" s="31" t="s">
        <v>72</v>
      </c>
      <c r="E86" s="36">
        <v>4346</v>
      </c>
      <c r="F86" s="36">
        <v>5265.0251414499298</v>
      </c>
      <c r="G86" s="36">
        <v>5315.2398341220796</v>
      </c>
      <c r="H86" s="36">
        <v>5332.8610793328198</v>
      </c>
      <c r="I86" s="36">
        <v>5316.4151245308703</v>
      </c>
      <c r="J86" s="36">
        <v>5313.4504964390098</v>
      </c>
      <c r="K86" s="72"/>
    </row>
    <row r="87" spans="1:11" ht="14.25" x14ac:dyDescent="0.2">
      <c r="A87" s="31" t="s">
        <v>589</v>
      </c>
      <c r="B87" s="31" t="s">
        <v>49</v>
      </c>
      <c r="C87" s="31" t="s">
        <v>533</v>
      </c>
      <c r="D87" s="31" t="s">
        <v>73</v>
      </c>
      <c r="E87" s="36">
        <v>6481</v>
      </c>
      <c r="F87" s="36">
        <v>7268.5759979787199</v>
      </c>
      <c r="G87" s="36">
        <v>7348.2838735370797</v>
      </c>
      <c r="H87" s="36">
        <v>7380.5924057842303</v>
      </c>
      <c r="I87" s="36">
        <v>7380.25024247488</v>
      </c>
      <c r="J87" s="36">
        <v>7376.0863489105996</v>
      </c>
      <c r="K87" s="72"/>
    </row>
    <row r="88" spans="1:11" ht="14.25" x14ac:dyDescent="0.2">
      <c r="A88" s="31" t="s">
        <v>589</v>
      </c>
      <c r="B88" s="31" t="s">
        <v>49</v>
      </c>
      <c r="C88" s="31" t="s">
        <v>533</v>
      </c>
      <c r="D88" s="31" t="s">
        <v>74</v>
      </c>
      <c r="E88" s="36">
        <v>8812</v>
      </c>
      <c r="F88" s="36">
        <v>9603.7741681340904</v>
      </c>
      <c r="G88" s="36">
        <v>9786.8663785479002</v>
      </c>
      <c r="H88" s="36">
        <v>9876.2060620359607</v>
      </c>
      <c r="I88" s="36">
        <v>9860.75195822151</v>
      </c>
      <c r="J88" s="36">
        <v>9829.0901747034095</v>
      </c>
      <c r="K88" s="72"/>
    </row>
    <row r="89" spans="1:11" ht="14.25" x14ac:dyDescent="0.2">
      <c r="A89" s="31" t="s">
        <v>589</v>
      </c>
      <c r="B89" s="31" t="s">
        <v>49</v>
      </c>
      <c r="C89" s="31" t="s">
        <v>79</v>
      </c>
      <c r="D89" s="31" t="s">
        <v>75</v>
      </c>
      <c r="E89" s="36">
        <v>7487</v>
      </c>
      <c r="F89" s="36">
        <v>8683.8966407592707</v>
      </c>
      <c r="G89" s="36">
        <v>8819.1067475363998</v>
      </c>
      <c r="H89" s="36">
        <v>8930.4563036145792</v>
      </c>
      <c r="I89" s="36">
        <v>9007.2950776304606</v>
      </c>
      <c r="J89" s="36">
        <v>9051.1759953921792</v>
      </c>
      <c r="K89" s="72"/>
    </row>
    <row r="90" spans="1:11" ht="14.25" x14ac:dyDescent="0.2">
      <c r="A90" s="31" t="s">
        <v>589</v>
      </c>
      <c r="B90" s="31" t="s">
        <v>49</v>
      </c>
      <c r="C90" s="31" t="s">
        <v>79</v>
      </c>
      <c r="D90" s="31" t="s">
        <v>76</v>
      </c>
      <c r="E90" s="36">
        <v>18977</v>
      </c>
      <c r="F90" s="36">
        <v>21625.497585891899</v>
      </c>
      <c r="G90" s="36">
        <v>22265.8256730783</v>
      </c>
      <c r="H90" s="36">
        <v>22774.253983851599</v>
      </c>
      <c r="I90" s="36">
        <v>23076.178065312601</v>
      </c>
      <c r="J90" s="36">
        <v>23271.320541782199</v>
      </c>
      <c r="K90" s="72"/>
    </row>
    <row r="91" spans="1:11" ht="14.25" x14ac:dyDescent="0.2">
      <c r="A91" s="31" t="s">
        <v>589</v>
      </c>
      <c r="B91" s="31" t="s">
        <v>49</v>
      </c>
      <c r="C91" s="31" t="s">
        <v>79</v>
      </c>
      <c r="D91" s="31" t="s">
        <v>77</v>
      </c>
      <c r="E91" s="36">
        <v>8487</v>
      </c>
      <c r="F91" s="36">
        <v>14276.7889565675</v>
      </c>
      <c r="G91" s="36">
        <v>14848.1580943563</v>
      </c>
      <c r="H91" s="36">
        <v>15136.316603182901</v>
      </c>
      <c r="I91" s="36">
        <v>15520.039913025101</v>
      </c>
      <c r="J91" s="36">
        <v>15901.4500237593</v>
      </c>
      <c r="K91" s="72"/>
    </row>
    <row r="92" spans="1:11" ht="14.25" x14ac:dyDescent="0.2">
      <c r="A92" s="31" t="s">
        <v>589</v>
      </c>
      <c r="B92" s="31" t="s">
        <v>49</v>
      </c>
      <c r="C92" s="31" t="s">
        <v>79</v>
      </c>
      <c r="D92" s="31" t="s">
        <v>78</v>
      </c>
      <c r="E92" s="36">
        <v>12842</v>
      </c>
      <c r="F92" s="36">
        <v>13833.9314674862</v>
      </c>
      <c r="G92" s="36">
        <v>14422.0172025557</v>
      </c>
      <c r="H92" s="36">
        <v>14752.098461395801</v>
      </c>
      <c r="I92" s="36">
        <v>14813.537785046699</v>
      </c>
      <c r="J92" s="36">
        <v>14755.1560772963</v>
      </c>
      <c r="K92" s="72"/>
    </row>
    <row r="93" spans="1:11" ht="14.25" x14ac:dyDescent="0.2">
      <c r="A93" s="31" t="s">
        <v>589</v>
      </c>
      <c r="B93" s="31" t="s">
        <v>49</v>
      </c>
      <c r="C93" s="31" t="s">
        <v>79</v>
      </c>
      <c r="D93" s="31" t="s">
        <v>79</v>
      </c>
      <c r="E93" s="36">
        <v>8300</v>
      </c>
      <c r="F93" s="36">
        <v>8526.0329942128392</v>
      </c>
      <c r="G93" s="36">
        <v>8716.9902937594397</v>
      </c>
      <c r="H93" s="36">
        <v>8900.5791577885793</v>
      </c>
      <c r="I93" s="36">
        <v>9067.0412650790204</v>
      </c>
      <c r="J93" s="36">
        <v>9119.4114652258304</v>
      </c>
      <c r="K93" s="72"/>
    </row>
    <row r="94" spans="1:11" ht="14.25" x14ac:dyDescent="0.2">
      <c r="A94" s="31" t="s">
        <v>589</v>
      </c>
      <c r="B94" s="31" t="s">
        <v>49</v>
      </c>
      <c r="C94" s="31" t="s">
        <v>82</v>
      </c>
      <c r="D94" s="31" t="s">
        <v>80</v>
      </c>
      <c r="E94" s="36">
        <v>7242</v>
      </c>
      <c r="F94" s="36">
        <v>7642.7048755372898</v>
      </c>
      <c r="G94" s="36">
        <v>7819.6362944464499</v>
      </c>
      <c r="H94" s="36">
        <v>7920.0597669690596</v>
      </c>
      <c r="I94" s="36">
        <v>7945.3112015371498</v>
      </c>
      <c r="J94" s="36">
        <v>7999.9668462540203</v>
      </c>
      <c r="K94" s="72"/>
    </row>
    <row r="95" spans="1:11" ht="14.25" x14ac:dyDescent="0.2">
      <c r="A95" s="31" t="s">
        <v>589</v>
      </c>
      <c r="B95" s="31" t="s">
        <v>49</v>
      </c>
      <c r="C95" s="31" t="s">
        <v>82</v>
      </c>
      <c r="D95" s="31" t="s">
        <v>81</v>
      </c>
      <c r="E95" s="36">
        <v>12176</v>
      </c>
      <c r="F95" s="36">
        <v>13412.881685456099</v>
      </c>
      <c r="G95" s="36">
        <v>13631.5994639117</v>
      </c>
      <c r="H95" s="36">
        <v>13839.2429473415</v>
      </c>
      <c r="I95" s="36">
        <v>13977.1337833256</v>
      </c>
      <c r="J95" s="36">
        <v>14068.2530055029</v>
      </c>
      <c r="K95" s="72"/>
    </row>
    <row r="96" spans="1:11" ht="14.25" x14ac:dyDescent="0.2">
      <c r="A96" s="31" t="s">
        <v>589</v>
      </c>
      <c r="B96" s="31" t="s">
        <v>49</v>
      </c>
      <c r="C96" s="31" t="s">
        <v>82</v>
      </c>
      <c r="D96" s="31" t="s">
        <v>82</v>
      </c>
      <c r="E96" s="36">
        <v>7934</v>
      </c>
      <c r="F96" s="36">
        <v>9576.8823042699696</v>
      </c>
      <c r="G96" s="36">
        <v>9656.86232545854</v>
      </c>
      <c r="H96" s="36">
        <v>9671.8339330834096</v>
      </c>
      <c r="I96" s="36">
        <v>9652.6517890716095</v>
      </c>
      <c r="J96" s="36">
        <v>9630.7382089992097</v>
      </c>
      <c r="K96" s="72"/>
    </row>
    <row r="97" spans="1:11" ht="14.25" x14ac:dyDescent="0.2">
      <c r="A97" s="31" t="s">
        <v>589</v>
      </c>
      <c r="B97" s="31" t="s">
        <v>49</v>
      </c>
      <c r="C97" s="31" t="s">
        <v>82</v>
      </c>
      <c r="D97" s="31" t="s">
        <v>83</v>
      </c>
      <c r="E97" s="36">
        <v>15579</v>
      </c>
      <c r="F97" s="36">
        <v>16936.9133165598</v>
      </c>
      <c r="G97" s="36">
        <v>17329.183295992902</v>
      </c>
      <c r="H97" s="36">
        <v>17664.4356644855</v>
      </c>
      <c r="I97" s="36">
        <v>17831.0961587518</v>
      </c>
      <c r="J97" s="36">
        <v>18020.338746058598</v>
      </c>
      <c r="K97" s="72"/>
    </row>
    <row r="98" spans="1:11" ht="14.25" x14ac:dyDescent="0.2">
      <c r="A98" s="31" t="s">
        <v>589</v>
      </c>
      <c r="B98" s="31" t="s">
        <v>84</v>
      </c>
      <c r="C98" s="31" t="s">
        <v>534</v>
      </c>
      <c r="D98" s="31" t="s">
        <v>85</v>
      </c>
      <c r="E98" s="36">
        <v>6366</v>
      </c>
      <c r="F98" s="36">
        <v>6568.0878090153601</v>
      </c>
      <c r="G98" s="36">
        <v>6658.9939895015896</v>
      </c>
      <c r="H98" s="36">
        <v>6714.8150676370396</v>
      </c>
      <c r="I98" s="36">
        <v>6733.4998277182503</v>
      </c>
      <c r="J98" s="36">
        <v>6755.7537005453796</v>
      </c>
      <c r="K98" s="72"/>
    </row>
    <row r="99" spans="1:11" ht="14.25" x14ac:dyDescent="0.2">
      <c r="A99" s="31" t="s">
        <v>589</v>
      </c>
      <c r="B99" s="31" t="s">
        <v>84</v>
      </c>
      <c r="C99" s="31" t="s">
        <v>534</v>
      </c>
      <c r="D99" s="31" t="s">
        <v>86</v>
      </c>
      <c r="E99" s="36">
        <v>5906</v>
      </c>
      <c r="F99" s="36">
        <v>6191.8438263701601</v>
      </c>
      <c r="G99" s="36">
        <v>6263.9302562172697</v>
      </c>
      <c r="H99" s="36">
        <v>6297.9222030434403</v>
      </c>
      <c r="I99" s="36">
        <v>6281.9595007343196</v>
      </c>
      <c r="J99" s="36">
        <v>6264.1446541187697</v>
      </c>
      <c r="K99" s="72"/>
    </row>
    <row r="100" spans="1:11" ht="14.25" x14ac:dyDescent="0.2">
      <c r="A100" s="31" t="s">
        <v>589</v>
      </c>
      <c r="B100" s="31" t="s">
        <v>84</v>
      </c>
      <c r="C100" s="31" t="s">
        <v>534</v>
      </c>
      <c r="D100" s="31" t="s">
        <v>87</v>
      </c>
      <c r="E100" s="36">
        <v>3393</v>
      </c>
      <c r="F100" s="36">
        <v>3533.3566761810298</v>
      </c>
      <c r="G100" s="36">
        <v>3617.3393093413101</v>
      </c>
      <c r="H100" s="36">
        <v>3649.7094397371502</v>
      </c>
      <c r="I100" s="36">
        <v>3652.6883526419301</v>
      </c>
      <c r="J100" s="36">
        <v>3652.6027088322398</v>
      </c>
      <c r="K100" s="72"/>
    </row>
    <row r="101" spans="1:11" ht="14.25" x14ac:dyDescent="0.2">
      <c r="A101" s="31" t="s">
        <v>589</v>
      </c>
      <c r="B101" s="31" t="s">
        <v>84</v>
      </c>
      <c r="C101" s="31" t="s">
        <v>534</v>
      </c>
      <c r="D101" s="31" t="s">
        <v>88</v>
      </c>
      <c r="E101" s="36">
        <v>8016</v>
      </c>
      <c r="F101" s="36">
        <v>8331.5235029143296</v>
      </c>
      <c r="G101" s="36">
        <v>8698.8263949737902</v>
      </c>
      <c r="H101" s="36">
        <v>8934.2899372757001</v>
      </c>
      <c r="I101" s="36">
        <v>9041.7609291757708</v>
      </c>
      <c r="J101" s="36">
        <v>9113.0457934773094</v>
      </c>
      <c r="K101" s="72"/>
    </row>
    <row r="102" spans="1:11" ht="14.25" x14ac:dyDescent="0.2">
      <c r="A102" s="31" t="s">
        <v>589</v>
      </c>
      <c r="B102" s="31" t="s">
        <v>84</v>
      </c>
      <c r="C102" s="31" t="s">
        <v>534</v>
      </c>
      <c r="D102" s="31" t="s">
        <v>89</v>
      </c>
      <c r="E102" s="36">
        <v>3663</v>
      </c>
      <c r="F102" s="36">
        <v>3638.2539134098802</v>
      </c>
      <c r="G102" s="36">
        <v>3688.1436190959698</v>
      </c>
      <c r="H102" s="36">
        <v>3717.60226010304</v>
      </c>
      <c r="I102" s="36">
        <v>3709.5529390921902</v>
      </c>
      <c r="J102" s="36">
        <v>3701.67269211964</v>
      </c>
      <c r="K102" s="72"/>
    </row>
    <row r="103" spans="1:11" ht="14.25" x14ac:dyDescent="0.2">
      <c r="A103" s="31" t="s">
        <v>589</v>
      </c>
      <c r="B103" s="31" t="s">
        <v>84</v>
      </c>
      <c r="C103" s="31" t="s">
        <v>535</v>
      </c>
      <c r="D103" s="31" t="s">
        <v>90</v>
      </c>
      <c r="E103" s="36">
        <v>8341</v>
      </c>
      <c r="F103" s="36">
        <v>9135.27854150026</v>
      </c>
      <c r="G103" s="36">
        <v>9376.1628333503904</v>
      </c>
      <c r="H103" s="36">
        <v>9482.1967101902301</v>
      </c>
      <c r="I103" s="36">
        <v>9544.4383440860802</v>
      </c>
      <c r="J103" s="36">
        <v>9579.2744378408806</v>
      </c>
      <c r="K103" s="72"/>
    </row>
    <row r="104" spans="1:11" ht="14.25" x14ac:dyDescent="0.2">
      <c r="A104" s="31" t="s">
        <v>589</v>
      </c>
      <c r="B104" s="31" t="s">
        <v>84</v>
      </c>
      <c r="C104" s="31" t="s">
        <v>535</v>
      </c>
      <c r="D104" s="31" t="s">
        <v>91</v>
      </c>
      <c r="E104" s="36">
        <v>5643</v>
      </c>
      <c r="F104" s="36">
        <v>5788.8306056840202</v>
      </c>
      <c r="G104" s="36">
        <v>5887.23772874724</v>
      </c>
      <c r="H104" s="36">
        <v>5934.77065698564</v>
      </c>
      <c r="I104" s="36">
        <v>5968.0655004749196</v>
      </c>
      <c r="J104" s="36">
        <v>6000.51785737093</v>
      </c>
      <c r="K104" s="72"/>
    </row>
    <row r="105" spans="1:11" ht="14.25" x14ac:dyDescent="0.2">
      <c r="A105" s="31" t="s">
        <v>589</v>
      </c>
      <c r="B105" s="31" t="s">
        <v>84</v>
      </c>
      <c r="C105" s="31" t="s">
        <v>535</v>
      </c>
      <c r="D105" s="31" t="s">
        <v>92</v>
      </c>
      <c r="E105" s="36">
        <v>8657</v>
      </c>
      <c r="F105" s="36">
        <v>9244.1750933128696</v>
      </c>
      <c r="G105" s="36">
        <v>9661.7065784915703</v>
      </c>
      <c r="H105" s="36">
        <v>9868.4996975779704</v>
      </c>
      <c r="I105" s="36">
        <v>9931.7610225363296</v>
      </c>
      <c r="J105" s="36">
        <v>9984.80470265242</v>
      </c>
      <c r="K105" s="72"/>
    </row>
    <row r="106" spans="1:11" ht="14.25" x14ac:dyDescent="0.2">
      <c r="A106" s="31" t="s">
        <v>589</v>
      </c>
      <c r="B106" s="31" t="s">
        <v>84</v>
      </c>
      <c r="C106" s="31" t="s">
        <v>535</v>
      </c>
      <c r="D106" s="31" t="s">
        <v>93</v>
      </c>
      <c r="E106" s="36">
        <v>3342</v>
      </c>
      <c r="F106" s="36">
        <v>3739.0091143540299</v>
      </c>
      <c r="G106" s="36">
        <v>3969.6125118934701</v>
      </c>
      <c r="H106" s="36">
        <v>4118.31687668014</v>
      </c>
      <c r="I106" s="36">
        <v>4216.5697861390299</v>
      </c>
      <c r="J106" s="36">
        <v>4275.9884297291801</v>
      </c>
      <c r="K106" s="72"/>
    </row>
    <row r="107" spans="1:11" ht="14.25" x14ac:dyDescent="0.2">
      <c r="A107" s="31" t="s">
        <v>589</v>
      </c>
      <c r="B107" s="31" t="s">
        <v>84</v>
      </c>
      <c r="C107" s="31" t="s">
        <v>535</v>
      </c>
      <c r="D107" s="31" t="s">
        <v>94</v>
      </c>
      <c r="E107" s="36">
        <v>7558</v>
      </c>
      <c r="F107" s="36">
        <v>8239.5725351852907</v>
      </c>
      <c r="G107" s="36">
        <v>8466.5628400223195</v>
      </c>
      <c r="H107" s="36">
        <v>8590.0714691490793</v>
      </c>
      <c r="I107" s="36">
        <v>8611.1548244815604</v>
      </c>
      <c r="J107" s="36">
        <v>8616.8144965787105</v>
      </c>
      <c r="K107" s="72"/>
    </row>
    <row r="108" spans="1:11" ht="14.25" x14ac:dyDescent="0.2">
      <c r="A108" s="31" t="s">
        <v>589</v>
      </c>
      <c r="B108" s="31" t="s">
        <v>84</v>
      </c>
      <c r="C108" s="31" t="s">
        <v>535</v>
      </c>
      <c r="D108" s="31" t="s">
        <v>95</v>
      </c>
      <c r="E108" s="36">
        <v>4547</v>
      </c>
      <c r="F108" s="36">
        <v>4775.7687068079204</v>
      </c>
      <c r="G108" s="36">
        <v>4861.0065703867303</v>
      </c>
      <c r="H108" s="36">
        <v>4932.7532047332797</v>
      </c>
      <c r="I108" s="36">
        <v>4979.8192596860099</v>
      </c>
      <c r="J108" s="36">
        <v>5020.2692060322597</v>
      </c>
      <c r="K108" s="72"/>
    </row>
    <row r="109" spans="1:11" ht="14.25" x14ac:dyDescent="0.2">
      <c r="A109" s="31" t="s">
        <v>589</v>
      </c>
      <c r="B109" s="31" t="s">
        <v>84</v>
      </c>
      <c r="C109" s="31" t="s">
        <v>536</v>
      </c>
      <c r="D109" s="31" t="s">
        <v>96</v>
      </c>
      <c r="E109" s="36">
        <v>6166</v>
      </c>
      <c r="F109" s="36">
        <v>6394.72412730823</v>
      </c>
      <c r="G109" s="36">
        <v>6650.6611956510997</v>
      </c>
      <c r="H109" s="36">
        <v>6781.9792751897603</v>
      </c>
      <c r="I109" s="36">
        <v>6806.70228103106</v>
      </c>
      <c r="J109" s="36">
        <v>6809.0667269115002</v>
      </c>
      <c r="K109" s="72"/>
    </row>
    <row r="110" spans="1:11" ht="14.25" x14ac:dyDescent="0.2">
      <c r="A110" s="31" t="s">
        <v>589</v>
      </c>
      <c r="B110" s="31" t="s">
        <v>84</v>
      </c>
      <c r="C110" s="31" t="s">
        <v>536</v>
      </c>
      <c r="D110" s="31" t="s">
        <v>97</v>
      </c>
      <c r="E110" s="36">
        <v>4401</v>
      </c>
      <c r="F110" s="36">
        <v>4701.1893735025697</v>
      </c>
      <c r="G110" s="36">
        <v>4842.4653959345796</v>
      </c>
      <c r="H110" s="36">
        <v>4987.1258937061002</v>
      </c>
      <c r="I110" s="36">
        <v>5129.9661645869</v>
      </c>
      <c r="J110" s="36">
        <v>5221.6951540744003</v>
      </c>
      <c r="K110" s="72"/>
    </row>
    <row r="111" spans="1:11" ht="14.25" x14ac:dyDescent="0.2">
      <c r="A111" s="31" t="s">
        <v>589</v>
      </c>
      <c r="B111" s="31" t="s">
        <v>84</v>
      </c>
      <c r="C111" s="31" t="s">
        <v>536</v>
      </c>
      <c r="D111" s="31" t="s">
        <v>98</v>
      </c>
      <c r="E111" s="36">
        <v>11252</v>
      </c>
      <c r="F111" s="36">
        <v>13244.022777484501</v>
      </c>
      <c r="G111" s="36">
        <v>14046.397147952401</v>
      </c>
      <c r="H111" s="36">
        <v>14780.7965166832</v>
      </c>
      <c r="I111" s="36">
        <v>15766.4646785812</v>
      </c>
      <c r="J111" s="36">
        <v>16151.3650596476</v>
      </c>
      <c r="K111" s="72"/>
    </row>
    <row r="112" spans="1:11" ht="14.25" x14ac:dyDescent="0.2">
      <c r="A112" s="31" t="s">
        <v>589</v>
      </c>
      <c r="B112" s="31" t="s">
        <v>84</v>
      </c>
      <c r="C112" s="31" t="s">
        <v>536</v>
      </c>
      <c r="D112" s="31" t="s">
        <v>99</v>
      </c>
      <c r="E112" s="36">
        <v>5398</v>
      </c>
      <c r="F112" s="36">
        <v>6073.0981915537996</v>
      </c>
      <c r="G112" s="36">
        <v>6387.5490361531001</v>
      </c>
      <c r="H112" s="36">
        <v>6618.9881837017701</v>
      </c>
      <c r="I112" s="36">
        <v>6825.3079904402102</v>
      </c>
      <c r="J112" s="36">
        <v>6911.5098250676301</v>
      </c>
      <c r="K112" s="72"/>
    </row>
    <row r="113" spans="1:11" ht="14.25" x14ac:dyDescent="0.2">
      <c r="A113" s="31" t="s">
        <v>589</v>
      </c>
      <c r="B113" s="31" t="s">
        <v>84</v>
      </c>
      <c r="C113" s="31" t="s">
        <v>536</v>
      </c>
      <c r="D113" s="31" t="s">
        <v>100</v>
      </c>
      <c r="E113" s="36">
        <v>11229</v>
      </c>
      <c r="F113" s="36">
        <v>14725.2815164279</v>
      </c>
      <c r="G113" s="36">
        <v>15061.445225498001</v>
      </c>
      <c r="H113" s="36">
        <v>15132.0395397997</v>
      </c>
      <c r="I113" s="36">
        <v>15316.314667647201</v>
      </c>
      <c r="J113" s="36">
        <v>15381.9588560545</v>
      </c>
      <c r="K113" s="72"/>
    </row>
    <row r="114" spans="1:11" ht="14.25" x14ac:dyDescent="0.2">
      <c r="A114" s="31" t="s">
        <v>589</v>
      </c>
      <c r="B114" s="31" t="s">
        <v>84</v>
      </c>
      <c r="C114" s="31" t="s">
        <v>536</v>
      </c>
      <c r="D114" s="31" t="s">
        <v>101</v>
      </c>
      <c r="E114" s="36">
        <v>8082</v>
      </c>
      <c r="F114" s="36">
        <v>9261.2039172215991</v>
      </c>
      <c r="G114" s="36">
        <v>10193.627814511299</v>
      </c>
      <c r="H114" s="36">
        <v>10748.8750770771</v>
      </c>
      <c r="I114" s="36">
        <v>11175.16497641</v>
      </c>
      <c r="J114" s="36">
        <v>11278.263369738401</v>
      </c>
      <c r="K114" s="72"/>
    </row>
    <row r="115" spans="1:11" ht="14.25" x14ac:dyDescent="0.2">
      <c r="A115" s="31" t="s">
        <v>589</v>
      </c>
      <c r="B115" s="31" t="s">
        <v>84</v>
      </c>
      <c r="C115" s="31" t="s">
        <v>537</v>
      </c>
      <c r="D115" s="31" t="s">
        <v>102</v>
      </c>
      <c r="E115" s="36">
        <v>7952</v>
      </c>
      <c r="F115" s="36">
        <v>8588.7780622227292</v>
      </c>
      <c r="G115" s="36">
        <v>8709.2786637116806</v>
      </c>
      <c r="H115" s="36">
        <v>9104.7252217797595</v>
      </c>
      <c r="I115" s="36">
        <v>9639.3896777867994</v>
      </c>
      <c r="J115" s="36">
        <v>10069.4511116004</v>
      </c>
      <c r="K115" s="72"/>
    </row>
    <row r="116" spans="1:11" ht="14.25" x14ac:dyDescent="0.2">
      <c r="A116" s="31" t="s">
        <v>589</v>
      </c>
      <c r="B116" s="31" t="s">
        <v>84</v>
      </c>
      <c r="C116" s="31" t="s">
        <v>537</v>
      </c>
      <c r="D116" s="31" t="s">
        <v>103</v>
      </c>
      <c r="E116" s="36">
        <v>26</v>
      </c>
      <c r="F116" s="36">
        <v>28.628823610138799</v>
      </c>
      <c r="G116" s="36">
        <v>28.742742725726199</v>
      </c>
      <c r="H116" s="36">
        <v>27.127742995987301</v>
      </c>
      <c r="I116" s="36">
        <v>27.4329502345884</v>
      </c>
      <c r="J116" s="36">
        <v>28.144713098609301</v>
      </c>
      <c r="K116" s="72"/>
    </row>
    <row r="117" spans="1:11" ht="14.25" x14ac:dyDescent="0.2">
      <c r="A117" s="31" t="s">
        <v>589</v>
      </c>
      <c r="B117" s="31" t="s">
        <v>84</v>
      </c>
      <c r="C117" s="31" t="s">
        <v>537</v>
      </c>
      <c r="D117" s="31" t="s">
        <v>104</v>
      </c>
      <c r="E117" s="36">
        <v>6317</v>
      </c>
      <c r="F117" s="36">
        <v>6333.3209994050603</v>
      </c>
      <c r="G117" s="36">
        <v>6618.9353220709299</v>
      </c>
      <c r="H117" s="36">
        <v>6864.1799806620202</v>
      </c>
      <c r="I117" s="36">
        <v>7002.6464023068802</v>
      </c>
      <c r="J117" s="36">
        <v>7100.66257917863</v>
      </c>
      <c r="K117" s="72"/>
    </row>
    <row r="118" spans="1:11" ht="14.25" x14ac:dyDescent="0.2">
      <c r="A118" s="31" t="s">
        <v>589</v>
      </c>
      <c r="B118" s="31" t="s">
        <v>84</v>
      </c>
      <c r="C118" s="31" t="s">
        <v>537</v>
      </c>
      <c r="D118" s="31" t="s">
        <v>105</v>
      </c>
      <c r="E118" s="36">
        <v>7421</v>
      </c>
      <c r="F118" s="36">
        <v>8294.6578251119299</v>
      </c>
      <c r="G118" s="36">
        <v>8648.1319443615703</v>
      </c>
      <c r="H118" s="36">
        <v>9248.4126063434596</v>
      </c>
      <c r="I118" s="36">
        <v>10079.156553553999</v>
      </c>
      <c r="J118" s="36">
        <v>11298.3504449954</v>
      </c>
      <c r="K118" s="72"/>
    </row>
    <row r="119" spans="1:11" ht="14.25" x14ac:dyDescent="0.2">
      <c r="A119" s="31" t="s">
        <v>589</v>
      </c>
      <c r="B119" s="31" t="s">
        <v>84</v>
      </c>
      <c r="C119" s="31" t="s">
        <v>537</v>
      </c>
      <c r="D119" s="31" t="s">
        <v>106</v>
      </c>
      <c r="E119" s="36">
        <v>0</v>
      </c>
      <c r="F119" s="36">
        <v>3.0799999798671401E-2</v>
      </c>
      <c r="G119" s="36">
        <v>6.1599993665691598E-2</v>
      </c>
      <c r="H119" s="36">
        <v>9.2399977264782704E-2</v>
      </c>
      <c r="I119" s="36">
        <v>0.12319996334882399</v>
      </c>
      <c r="J119" s="36">
        <v>0.15399994739643699</v>
      </c>
      <c r="K119" s="72"/>
    </row>
    <row r="120" spans="1:11" ht="14.25" x14ac:dyDescent="0.2">
      <c r="A120" s="31" t="s">
        <v>589</v>
      </c>
      <c r="B120" s="31" t="s">
        <v>84</v>
      </c>
      <c r="C120" s="31" t="s">
        <v>537</v>
      </c>
      <c r="D120" s="31" t="s">
        <v>107</v>
      </c>
      <c r="E120" s="36">
        <v>13640</v>
      </c>
      <c r="F120" s="36">
        <v>14676.7352231393</v>
      </c>
      <c r="G120" s="36">
        <v>15347.3450480759</v>
      </c>
      <c r="H120" s="36">
        <v>15850.7131858717</v>
      </c>
      <c r="I120" s="36">
        <v>16129.7318523544</v>
      </c>
      <c r="J120" s="36">
        <v>16349.7806885029</v>
      </c>
      <c r="K120" s="72"/>
    </row>
    <row r="121" spans="1:11" ht="14.25" x14ac:dyDescent="0.2">
      <c r="A121" s="31" t="s">
        <v>589</v>
      </c>
      <c r="B121" s="31" t="s">
        <v>84</v>
      </c>
      <c r="C121" s="31" t="s">
        <v>537</v>
      </c>
      <c r="D121" s="31" t="s">
        <v>108</v>
      </c>
      <c r="E121" s="36">
        <v>9276</v>
      </c>
      <c r="F121" s="36">
        <v>10460.3949557983</v>
      </c>
      <c r="G121" s="36">
        <v>11379.7061212061</v>
      </c>
      <c r="H121" s="36">
        <v>11993.5655085655</v>
      </c>
      <c r="I121" s="36">
        <v>12263.747909055999</v>
      </c>
      <c r="J121" s="36">
        <v>12425.8476417981</v>
      </c>
      <c r="K121" s="72"/>
    </row>
    <row r="122" spans="1:11" ht="14.25" x14ac:dyDescent="0.2">
      <c r="A122" s="31" t="s">
        <v>589</v>
      </c>
      <c r="B122" s="31" t="s">
        <v>109</v>
      </c>
      <c r="C122" s="31" t="s">
        <v>538</v>
      </c>
      <c r="D122" s="31" t="s">
        <v>110</v>
      </c>
      <c r="E122" s="36">
        <v>13087</v>
      </c>
      <c r="F122" s="36">
        <v>17524.173664738999</v>
      </c>
      <c r="G122" s="36">
        <v>20311.386913521001</v>
      </c>
      <c r="H122" s="36">
        <v>23431.664492201598</v>
      </c>
      <c r="I122" s="36">
        <v>25931.105615404402</v>
      </c>
      <c r="J122" s="36">
        <v>28454.012994364701</v>
      </c>
      <c r="K122" s="72"/>
    </row>
    <row r="123" spans="1:11" ht="14.25" x14ac:dyDescent="0.2">
      <c r="A123" s="31" t="s">
        <v>589</v>
      </c>
      <c r="B123" s="31" t="s">
        <v>109</v>
      </c>
      <c r="C123" s="31" t="s">
        <v>538</v>
      </c>
      <c r="D123" s="31" t="s">
        <v>111</v>
      </c>
      <c r="E123" s="36">
        <v>9442</v>
      </c>
      <c r="F123" s="36">
        <v>11965.1817114312</v>
      </c>
      <c r="G123" s="36">
        <v>15901.686628796</v>
      </c>
      <c r="H123" s="36">
        <v>19941.440604036099</v>
      </c>
      <c r="I123" s="36">
        <v>23597.089322065902</v>
      </c>
      <c r="J123" s="36">
        <v>26959.642328175702</v>
      </c>
      <c r="K123" s="72"/>
    </row>
    <row r="124" spans="1:11" ht="14.25" x14ac:dyDescent="0.2">
      <c r="A124" s="31" t="s">
        <v>589</v>
      </c>
      <c r="B124" s="31" t="s">
        <v>109</v>
      </c>
      <c r="C124" s="31" t="s">
        <v>538</v>
      </c>
      <c r="D124" s="31" t="s">
        <v>112</v>
      </c>
      <c r="E124" s="36">
        <v>5545</v>
      </c>
      <c r="F124" s="36">
        <v>6532.8360650938503</v>
      </c>
      <c r="G124" s="36">
        <v>6691.17363630007</v>
      </c>
      <c r="H124" s="36">
        <v>6755.9558833556503</v>
      </c>
      <c r="I124" s="36">
        <v>6957.6252460918104</v>
      </c>
      <c r="J124" s="36">
        <v>7001.2164909624698</v>
      </c>
      <c r="K124" s="72"/>
    </row>
    <row r="125" spans="1:11" ht="14.25" x14ac:dyDescent="0.2">
      <c r="A125" s="31" t="s">
        <v>589</v>
      </c>
      <c r="B125" s="31" t="s">
        <v>109</v>
      </c>
      <c r="C125" s="31" t="s">
        <v>538</v>
      </c>
      <c r="D125" s="31" t="s">
        <v>113</v>
      </c>
      <c r="E125" s="36">
        <v>9513</v>
      </c>
      <c r="F125" s="36">
        <v>12051.2524859897</v>
      </c>
      <c r="G125" s="36">
        <v>12390.3105866226</v>
      </c>
      <c r="H125" s="36">
        <v>12980.885659477801</v>
      </c>
      <c r="I125" s="36">
        <v>13825.0043373156</v>
      </c>
      <c r="J125" s="36">
        <v>14462.42693025</v>
      </c>
      <c r="K125" s="72"/>
    </row>
    <row r="126" spans="1:11" ht="14.25" x14ac:dyDescent="0.2">
      <c r="A126" s="31" t="s">
        <v>589</v>
      </c>
      <c r="B126" s="31" t="s">
        <v>109</v>
      </c>
      <c r="C126" s="31" t="s">
        <v>538</v>
      </c>
      <c r="D126" s="31" t="s">
        <v>114</v>
      </c>
      <c r="E126" s="36">
        <v>11744</v>
      </c>
      <c r="F126" s="36">
        <v>13208.202790016299</v>
      </c>
      <c r="G126" s="36">
        <v>13327.0759730555</v>
      </c>
      <c r="H126" s="36">
        <v>13354.476885534301</v>
      </c>
      <c r="I126" s="36">
        <v>13516.826483856699</v>
      </c>
      <c r="J126" s="36">
        <v>13675.734749977901</v>
      </c>
      <c r="K126" s="72"/>
    </row>
    <row r="127" spans="1:11" ht="14.25" x14ac:dyDescent="0.2">
      <c r="A127" s="31" t="s">
        <v>589</v>
      </c>
      <c r="B127" s="31" t="s">
        <v>109</v>
      </c>
      <c r="C127" s="31" t="s">
        <v>538</v>
      </c>
      <c r="D127" s="31" t="s">
        <v>115</v>
      </c>
      <c r="E127" s="36">
        <v>13346</v>
      </c>
      <c r="F127" s="36">
        <v>16718.4189162373</v>
      </c>
      <c r="G127" s="36">
        <v>21555.150899612301</v>
      </c>
      <c r="H127" s="36">
        <v>27284.975143875799</v>
      </c>
      <c r="I127" s="36">
        <v>32187.191560296</v>
      </c>
      <c r="J127" s="36">
        <v>37157.423122353597</v>
      </c>
      <c r="K127" s="72"/>
    </row>
    <row r="128" spans="1:11" ht="14.25" x14ac:dyDescent="0.2">
      <c r="A128" s="31" t="s">
        <v>589</v>
      </c>
      <c r="B128" s="31" t="s">
        <v>109</v>
      </c>
      <c r="C128" s="31" t="s">
        <v>538</v>
      </c>
      <c r="D128" s="31" t="s">
        <v>116</v>
      </c>
      <c r="E128" s="36">
        <v>6564</v>
      </c>
      <c r="F128" s="36">
        <v>9220.1346970088598</v>
      </c>
      <c r="G128" s="36">
        <v>9885.1960629142304</v>
      </c>
      <c r="H128" s="36">
        <v>10712.0702593756</v>
      </c>
      <c r="I128" s="36">
        <v>11829.639326795501</v>
      </c>
      <c r="J128" s="36">
        <v>13281.127197562</v>
      </c>
      <c r="K128" s="72"/>
    </row>
    <row r="129" spans="1:11" ht="14.25" x14ac:dyDescent="0.2">
      <c r="A129" s="31" t="s">
        <v>589</v>
      </c>
      <c r="B129" s="31" t="s">
        <v>109</v>
      </c>
      <c r="C129" s="31" t="s">
        <v>538</v>
      </c>
      <c r="D129" s="31" t="s">
        <v>117</v>
      </c>
      <c r="E129" s="36">
        <v>13491</v>
      </c>
      <c r="F129" s="36">
        <v>16070.991272335001</v>
      </c>
      <c r="G129" s="36">
        <v>20044.923129574599</v>
      </c>
      <c r="H129" s="36">
        <v>24038.636472272799</v>
      </c>
      <c r="I129" s="36">
        <v>27176.256160840501</v>
      </c>
      <c r="J129" s="36">
        <v>28174.4958297005</v>
      </c>
      <c r="K129" s="72"/>
    </row>
    <row r="130" spans="1:11" ht="14.25" x14ac:dyDescent="0.2">
      <c r="A130" s="31" t="s">
        <v>589</v>
      </c>
      <c r="B130" s="31" t="s">
        <v>109</v>
      </c>
      <c r="C130" s="31" t="s">
        <v>539</v>
      </c>
      <c r="D130" s="31" t="s">
        <v>118</v>
      </c>
      <c r="E130" s="36">
        <v>3767</v>
      </c>
      <c r="F130" s="36">
        <v>4117.2083839215302</v>
      </c>
      <c r="G130" s="36">
        <v>4244.1620057223199</v>
      </c>
      <c r="H130" s="36">
        <v>4319.1163009349802</v>
      </c>
      <c r="I130" s="36">
        <v>4381.2984927082298</v>
      </c>
      <c r="J130" s="36">
        <v>4423.4851073858599</v>
      </c>
      <c r="K130" s="72"/>
    </row>
    <row r="131" spans="1:11" ht="14.25" x14ac:dyDescent="0.2">
      <c r="A131" s="31" t="s">
        <v>589</v>
      </c>
      <c r="B131" s="31" t="s">
        <v>109</v>
      </c>
      <c r="C131" s="31" t="s">
        <v>539</v>
      </c>
      <c r="D131" s="31" t="s">
        <v>119</v>
      </c>
      <c r="E131" s="36">
        <v>6305</v>
      </c>
      <c r="F131" s="36">
        <v>6823.4869661141902</v>
      </c>
      <c r="G131" s="36">
        <v>7022.4137083180403</v>
      </c>
      <c r="H131" s="36">
        <v>7464.6273787729497</v>
      </c>
      <c r="I131" s="36">
        <v>8070.2137338232596</v>
      </c>
      <c r="J131" s="36">
        <v>8541.5383402366006</v>
      </c>
      <c r="K131" s="72"/>
    </row>
    <row r="132" spans="1:11" ht="14.25" x14ac:dyDescent="0.2">
      <c r="A132" s="31" t="s">
        <v>589</v>
      </c>
      <c r="B132" s="31" t="s">
        <v>109</v>
      </c>
      <c r="C132" s="31" t="s">
        <v>539</v>
      </c>
      <c r="D132" s="31" t="s">
        <v>120</v>
      </c>
      <c r="E132" s="36">
        <v>5586</v>
      </c>
      <c r="F132" s="36">
        <v>6236.9586178502004</v>
      </c>
      <c r="G132" s="36">
        <v>6627.8485078008398</v>
      </c>
      <c r="H132" s="36">
        <v>6981.45950441892</v>
      </c>
      <c r="I132" s="36">
        <v>7290.7807738047104</v>
      </c>
      <c r="J132" s="36">
        <v>7484.8714860074297</v>
      </c>
      <c r="K132" s="72"/>
    </row>
    <row r="133" spans="1:11" ht="14.25" x14ac:dyDescent="0.2">
      <c r="A133" s="31" t="s">
        <v>589</v>
      </c>
      <c r="B133" s="31" t="s">
        <v>109</v>
      </c>
      <c r="C133" s="31" t="s">
        <v>539</v>
      </c>
      <c r="D133" s="31" t="s">
        <v>121</v>
      </c>
      <c r="E133" s="36">
        <v>4227</v>
      </c>
      <c r="F133" s="36">
        <v>4734.6973962771299</v>
      </c>
      <c r="G133" s="36">
        <v>4869.26985562352</v>
      </c>
      <c r="H133" s="36">
        <v>4971.3397307129999</v>
      </c>
      <c r="I133" s="36">
        <v>5142.3932287171001</v>
      </c>
      <c r="J133" s="36">
        <v>5188.8100997626798</v>
      </c>
      <c r="K133" s="72"/>
    </row>
    <row r="134" spans="1:11" ht="14.25" x14ac:dyDescent="0.2">
      <c r="A134" s="31" t="s">
        <v>589</v>
      </c>
      <c r="B134" s="31" t="s">
        <v>109</v>
      </c>
      <c r="C134" s="31" t="s">
        <v>539</v>
      </c>
      <c r="D134" s="31" t="s">
        <v>122</v>
      </c>
      <c r="E134" s="36">
        <v>12589</v>
      </c>
      <c r="F134" s="36">
        <v>13974.755466999</v>
      </c>
      <c r="G134" s="36">
        <v>14023.7929804058</v>
      </c>
      <c r="H134" s="36">
        <v>14171.093062747899</v>
      </c>
      <c r="I134" s="36">
        <v>14388.6864197799</v>
      </c>
      <c r="J134" s="36">
        <v>14420.6135401805</v>
      </c>
      <c r="K134" s="72"/>
    </row>
    <row r="135" spans="1:11" ht="14.25" x14ac:dyDescent="0.2">
      <c r="A135" s="31" t="s">
        <v>589</v>
      </c>
      <c r="B135" s="31" t="s">
        <v>109</v>
      </c>
      <c r="C135" s="31" t="s">
        <v>539</v>
      </c>
      <c r="D135" s="31" t="s">
        <v>123</v>
      </c>
      <c r="E135" s="36">
        <v>5807</v>
      </c>
      <c r="F135" s="36">
        <v>6327.6367086316404</v>
      </c>
      <c r="G135" s="36">
        <v>6419.1343961681496</v>
      </c>
      <c r="H135" s="36">
        <v>6512.2680006813498</v>
      </c>
      <c r="I135" s="36">
        <v>6593.5512566329198</v>
      </c>
      <c r="J135" s="36">
        <v>6604.4953333233798</v>
      </c>
      <c r="K135" s="72"/>
    </row>
    <row r="136" spans="1:11" ht="14.25" x14ac:dyDescent="0.2">
      <c r="A136" s="31" t="s">
        <v>589</v>
      </c>
      <c r="B136" s="31" t="s">
        <v>109</v>
      </c>
      <c r="C136" s="31" t="s">
        <v>540</v>
      </c>
      <c r="D136" s="31" t="s">
        <v>124</v>
      </c>
      <c r="E136" s="36">
        <v>3904</v>
      </c>
      <c r="F136" s="36">
        <v>4638.8048986042004</v>
      </c>
      <c r="G136" s="36">
        <v>5166.9075195164996</v>
      </c>
      <c r="H136" s="36">
        <v>5758.1853266396101</v>
      </c>
      <c r="I136" s="36">
        <v>6270.7503684941803</v>
      </c>
      <c r="J136" s="36">
        <v>6730.7622950834402</v>
      </c>
      <c r="K136" s="72"/>
    </row>
    <row r="137" spans="1:11" ht="14.25" x14ac:dyDescent="0.2">
      <c r="A137" s="31" t="s">
        <v>589</v>
      </c>
      <c r="B137" s="31" t="s">
        <v>109</v>
      </c>
      <c r="C137" s="31" t="s">
        <v>540</v>
      </c>
      <c r="D137" s="31" t="s">
        <v>125</v>
      </c>
      <c r="E137" s="36">
        <v>5653</v>
      </c>
      <c r="F137" s="36">
        <v>6361.7893587737999</v>
      </c>
      <c r="G137" s="36">
        <v>6718.07960697202</v>
      </c>
      <c r="H137" s="36">
        <v>6864.3055386259102</v>
      </c>
      <c r="I137" s="36">
        <v>6930.6367680898802</v>
      </c>
      <c r="J137" s="36">
        <v>6931.6676915711096</v>
      </c>
      <c r="K137" s="72"/>
    </row>
    <row r="138" spans="1:11" ht="14.25" x14ac:dyDescent="0.2">
      <c r="A138" s="31" t="s">
        <v>589</v>
      </c>
      <c r="B138" s="31" t="s">
        <v>109</v>
      </c>
      <c r="C138" s="31" t="s">
        <v>540</v>
      </c>
      <c r="D138" s="31" t="s">
        <v>126</v>
      </c>
      <c r="E138" s="36">
        <v>5055</v>
      </c>
      <c r="F138" s="36">
        <v>5756.0147948328804</v>
      </c>
      <c r="G138" s="36">
        <v>6281.58979804519</v>
      </c>
      <c r="H138" s="36">
        <v>6775.50715716169</v>
      </c>
      <c r="I138" s="36">
        <v>7014.9877439850397</v>
      </c>
      <c r="J138" s="36">
        <v>7050.5660786460203</v>
      </c>
      <c r="K138" s="72"/>
    </row>
    <row r="139" spans="1:11" ht="14.25" x14ac:dyDescent="0.2">
      <c r="A139" s="31" t="s">
        <v>589</v>
      </c>
      <c r="B139" s="31" t="s">
        <v>109</v>
      </c>
      <c r="C139" s="31" t="s">
        <v>540</v>
      </c>
      <c r="D139" s="31" t="s">
        <v>127</v>
      </c>
      <c r="E139" s="36">
        <v>9431</v>
      </c>
      <c r="F139" s="36">
        <v>10375.9979652853</v>
      </c>
      <c r="G139" s="36">
        <v>10666.770949776101</v>
      </c>
      <c r="H139" s="36">
        <v>10851.6116153446</v>
      </c>
      <c r="I139" s="36">
        <v>11001.6899093835</v>
      </c>
      <c r="J139" s="36">
        <v>11044.5433073983</v>
      </c>
      <c r="K139" s="72"/>
    </row>
    <row r="140" spans="1:11" ht="14.25" x14ac:dyDescent="0.2">
      <c r="A140" s="31" t="s">
        <v>589</v>
      </c>
      <c r="B140" s="31" t="s">
        <v>109</v>
      </c>
      <c r="C140" s="31" t="s">
        <v>540</v>
      </c>
      <c r="D140" s="31" t="s">
        <v>128</v>
      </c>
      <c r="E140" s="36">
        <v>3620</v>
      </c>
      <c r="F140" s="36">
        <v>3934.27301690886</v>
      </c>
      <c r="G140" s="36">
        <v>4066.78764864711</v>
      </c>
      <c r="H140" s="36">
        <v>4137.63847069029</v>
      </c>
      <c r="I140" s="36">
        <v>4142.7867528510196</v>
      </c>
      <c r="J140" s="36">
        <v>4136.9137449617301</v>
      </c>
      <c r="K140" s="72"/>
    </row>
    <row r="141" spans="1:11" ht="14.25" x14ac:dyDescent="0.2">
      <c r="A141" s="31" t="s">
        <v>589</v>
      </c>
      <c r="B141" s="31" t="s">
        <v>109</v>
      </c>
      <c r="C141" s="31" t="s">
        <v>540</v>
      </c>
      <c r="D141" s="31" t="s">
        <v>129</v>
      </c>
      <c r="E141" s="36">
        <v>6221</v>
      </c>
      <c r="F141" s="36">
        <v>6842.8469797512598</v>
      </c>
      <c r="G141" s="36">
        <v>7371.0138227023599</v>
      </c>
      <c r="H141" s="36">
        <v>7868.2548764741096</v>
      </c>
      <c r="I141" s="36">
        <v>8302.5329180356002</v>
      </c>
      <c r="J141" s="36">
        <v>8960.91140142326</v>
      </c>
      <c r="K141" s="72"/>
    </row>
    <row r="142" spans="1:11" ht="14.25" x14ac:dyDescent="0.2">
      <c r="A142" s="31" t="s">
        <v>589</v>
      </c>
      <c r="B142" s="31" t="s">
        <v>109</v>
      </c>
      <c r="C142" s="31" t="s">
        <v>540</v>
      </c>
      <c r="D142" s="31" t="s">
        <v>130</v>
      </c>
      <c r="E142" s="36">
        <v>4150</v>
      </c>
      <c r="F142" s="36">
        <v>4356.1861257860301</v>
      </c>
      <c r="G142" s="36">
        <v>4401.3696015336</v>
      </c>
      <c r="H142" s="36">
        <v>4443.0606986828698</v>
      </c>
      <c r="I142" s="36">
        <v>4465.9685362620603</v>
      </c>
      <c r="J142" s="36">
        <v>4461.2862551514199</v>
      </c>
      <c r="K142" s="72"/>
    </row>
    <row r="143" spans="1:11" ht="14.25" x14ac:dyDescent="0.2">
      <c r="A143" s="31" t="s">
        <v>589</v>
      </c>
      <c r="B143" s="31" t="s">
        <v>109</v>
      </c>
      <c r="C143" s="31" t="s">
        <v>540</v>
      </c>
      <c r="D143" s="31" t="s">
        <v>131</v>
      </c>
      <c r="E143" s="36">
        <v>9071</v>
      </c>
      <c r="F143" s="36">
        <v>11613.6528952223</v>
      </c>
      <c r="G143" s="36">
        <v>12253.6800982651</v>
      </c>
      <c r="H143" s="36">
        <v>12867.2909924837</v>
      </c>
      <c r="I143" s="36">
        <v>13311.994439760099</v>
      </c>
      <c r="J143" s="36">
        <v>13354.4791018699</v>
      </c>
      <c r="K143" s="72"/>
    </row>
    <row r="144" spans="1:11" ht="14.25" x14ac:dyDescent="0.2">
      <c r="A144" s="31" t="s">
        <v>589</v>
      </c>
      <c r="B144" s="31" t="s">
        <v>109</v>
      </c>
      <c r="C144" s="31" t="s">
        <v>540</v>
      </c>
      <c r="D144" s="31" t="s">
        <v>132</v>
      </c>
      <c r="E144" s="36">
        <v>4443</v>
      </c>
      <c r="F144" s="36">
        <v>4869.3738525034796</v>
      </c>
      <c r="G144" s="36">
        <v>5019.0628144721604</v>
      </c>
      <c r="H144" s="36">
        <v>5067.4273751923602</v>
      </c>
      <c r="I144" s="36">
        <v>5140.4573148668796</v>
      </c>
      <c r="J144" s="36">
        <v>5154.9294384203104</v>
      </c>
      <c r="K144" s="72"/>
    </row>
    <row r="145" spans="1:11" ht="14.25" x14ac:dyDescent="0.2">
      <c r="A145" s="31" t="s">
        <v>589</v>
      </c>
      <c r="B145" s="31" t="s">
        <v>109</v>
      </c>
      <c r="C145" s="31" t="s">
        <v>540</v>
      </c>
      <c r="D145" s="31" t="s">
        <v>133</v>
      </c>
      <c r="E145" s="36">
        <v>17734</v>
      </c>
      <c r="F145" s="36">
        <v>21046.8797665364</v>
      </c>
      <c r="G145" s="36">
        <v>28118.129848302498</v>
      </c>
      <c r="H145" s="36">
        <v>34140.346858844197</v>
      </c>
      <c r="I145" s="36">
        <v>40909.810410257698</v>
      </c>
      <c r="J145" s="36">
        <v>46957.869226313</v>
      </c>
      <c r="K145" s="72"/>
    </row>
    <row r="146" spans="1:11" ht="14.25" x14ac:dyDescent="0.2">
      <c r="A146" s="31" t="s">
        <v>589</v>
      </c>
      <c r="B146" s="31" t="s">
        <v>109</v>
      </c>
      <c r="C146" s="31" t="s">
        <v>540</v>
      </c>
      <c r="D146" s="31" t="s">
        <v>134</v>
      </c>
      <c r="E146" s="36">
        <v>3333</v>
      </c>
      <c r="F146" s="36">
        <v>3447.8806861271801</v>
      </c>
      <c r="G146" s="36">
        <v>3515.5904510691798</v>
      </c>
      <c r="H146" s="36">
        <v>3547.0263646346698</v>
      </c>
      <c r="I146" s="36">
        <v>3577.13333555391</v>
      </c>
      <c r="J146" s="36">
        <v>3584.55916021654</v>
      </c>
      <c r="K146" s="72"/>
    </row>
    <row r="147" spans="1:11" ht="14.25" x14ac:dyDescent="0.2">
      <c r="A147" s="31" t="s">
        <v>589</v>
      </c>
      <c r="B147" s="31" t="s">
        <v>109</v>
      </c>
      <c r="C147" s="31" t="s">
        <v>540</v>
      </c>
      <c r="D147" s="31" t="s">
        <v>135</v>
      </c>
      <c r="E147" s="36">
        <v>7181</v>
      </c>
      <c r="F147" s="36">
        <v>8126.3277158301898</v>
      </c>
      <c r="G147" s="36">
        <v>8588.1336142945893</v>
      </c>
      <c r="H147" s="36">
        <v>8785.6719412275506</v>
      </c>
      <c r="I147" s="36">
        <v>9487.3734806778193</v>
      </c>
      <c r="J147" s="36">
        <v>9696.2810517738308</v>
      </c>
      <c r="K147" s="72"/>
    </row>
    <row r="148" spans="1:11" ht="14.25" x14ac:dyDescent="0.2">
      <c r="A148" s="31" t="s">
        <v>589</v>
      </c>
      <c r="B148" s="31" t="s">
        <v>109</v>
      </c>
      <c r="C148" s="31" t="s">
        <v>540</v>
      </c>
      <c r="D148" s="31" t="s">
        <v>136</v>
      </c>
      <c r="E148" s="36">
        <v>9748</v>
      </c>
      <c r="F148" s="36">
        <v>10943.5383762276</v>
      </c>
      <c r="G148" s="36">
        <v>11268.743674785799</v>
      </c>
      <c r="H148" s="36">
        <v>11663.035492097601</v>
      </c>
      <c r="I148" s="36">
        <v>12191.8299453527</v>
      </c>
      <c r="J148" s="36">
        <v>12453.3554525813</v>
      </c>
      <c r="K148" s="72"/>
    </row>
    <row r="149" spans="1:11" ht="14.25" x14ac:dyDescent="0.2">
      <c r="A149" s="31" t="s">
        <v>589</v>
      </c>
      <c r="B149" s="31" t="s">
        <v>109</v>
      </c>
      <c r="C149" s="31" t="s">
        <v>541</v>
      </c>
      <c r="D149" s="31" t="s">
        <v>137</v>
      </c>
      <c r="E149" s="36">
        <v>10964</v>
      </c>
      <c r="F149" s="36">
        <v>12234.379165538099</v>
      </c>
      <c r="G149" s="36">
        <v>12437.626553444699</v>
      </c>
      <c r="H149" s="36">
        <v>12480.3772485226</v>
      </c>
      <c r="I149" s="36">
        <v>12429.7772105445</v>
      </c>
      <c r="J149" s="36">
        <v>12378.171551687899</v>
      </c>
      <c r="K149" s="72"/>
    </row>
    <row r="150" spans="1:11" ht="14.25" x14ac:dyDescent="0.2">
      <c r="A150" s="31" t="s">
        <v>589</v>
      </c>
      <c r="B150" s="31" t="s">
        <v>109</v>
      </c>
      <c r="C150" s="31" t="s">
        <v>541</v>
      </c>
      <c r="D150" s="31" t="s">
        <v>138</v>
      </c>
      <c r="E150" s="36">
        <v>5126</v>
      </c>
      <c r="F150" s="36">
        <v>5712.8395599579198</v>
      </c>
      <c r="G150" s="36">
        <v>5814.8449508473004</v>
      </c>
      <c r="H150" s="36">
        <v>5865.5610674289201</v>
      </c>
      <c r="I150" s="36">
        <v>5997.42370684657</v>
      </c>
      <c r="J150" s="36">
        <v>6452.6578631433104</v>
      </c>
      <c r="K150" s="72"/>
    </row>
    <row r="151" spans="1:11" ht="14.25" x14ac:dyDescent="0.2">
      <c r="A151" s="31" t="s">
        <v>589</v>
      </c>
      <c r="B151" s="31" t="s">
        <v>109</v>
      </c>
      <c r="C151" s="31" t="s">
        <v>541</v>
      </c>
      <c r="D151" s="31" t="s">
        <v>139</v>
      </c>
      <c r="E151" s="36">
        <v>8208</v>
      </c>
      <c r="F151" s="36">
        <v>9046.7275665199104</v>
      </c>
      <c r="G151" s="36">
        <v>9282.6342953807998</v>
      </c>
      <c r="H151" s="36">
        <v>9384.2746533511108</v>
      </c>
      <c r="I151" s="36">
        <v>9357.5433505287492</v>
      </c>
      <c r="J151" s="36">
        <v>9348.2494601906292</v>
      </c>
      <c r="K151" s="72"/>
    </row>
    <row r="152" spans="1:11" ht="14.25" x14ac:dyDescent="0.2">
      <c r="A152" s="31" t="s">
        <v>589</v>
      </c>
      <c r="B152" s="31" t="s">
        <v>109</v>
      </c>
      <c r="C152" s="31" t="s">
        <v>541</v>
      </c>
      <c r="D152" s="31" t="s">
        <v>140</v>
      </c>
      <c r="E152" s="36">
        <v>10930</v>
      </c>
      <c r="F152" s="36">
        <v>11939.6561375278</v>
      </c>
      <c r="G152" s="36">
        <v>12486.417797382701</v>
      </c>
      <c r="H152" s="36">
        <v>13025.2958044063</v>
      </c>
      <c r="I152" s="36">
        <v>13453.002465690101</v>
      </c>
      <c r="J152" s="36">
        <v>14025.727363503</v>
      </c>
      <c r="K152" s="72"/>
    </row>
    <row r="153" spans="1:11" ht="14.25" x14ac:dyDescent="0.2">
      <c r="A153" s="31" t="s">
        <v>589</v>
      </c>
      <c r="B153" s="31" t="s">
        <v>109</v>
      </c>
      <c r="C153" s="31" t="s">
        <v>541</v>
      </c>
      <c r="D153" s="31" t="s">
        <v>141</v>
      </c>
      <c r="E153" s="36">
        <v>5261</v>
      </c>
      <c r="F153" s="36">
        <v>6022.2528582400801</v>
      </c>
      <c r="G153" s="36">
        <v>6397.8613541285404</v>
      </c>
      <c r="H153" s="36">
        <v>6672.2413410553299</v>
      </c>
      <c r="I153" s="36">
        <v>6752.1260915127395</v>
      </c>
      <c r="J153" s="36">
        <v>6738.6343773079998</v>
      </c>
      <c r="K153" s="72"/>
    </row>
    <row r="154" spans="1:11" ht="14.25" x14ac:dyDescent="0.2">
      <c r="A154" s="31" t="s">
        <v>589</v>
      </c>
      <c r="B154" s="31" t="s">
        <v>109</v>
      </c>
      <c r="C154" s="31" t="s">
        <v>541</v>
      </c>
      <c r="D154" s="31" t="s">
        <v>142</v>
      </c>
      <c r="E154" s="36">
        <v>11334</v>
      </c>
      <c r="F154" s="36">
        <v>12568.8040954935</v>
      </c>
      <c r="G154" s="36">
        <v>13994.45192245</v>
      </c>
      <c r="H154" s="36">
        <v>15278.352440802701</v>
      </c>
      <c r="I154" s="36">
        <v>16470.470413306899</v>
      </c>
      <c r="J154" s="36">
        <v>17647.090906555801</v>
      </c>
      <c r="K154" s="72"/>
    </row>
    <row r="155" spans="1:11" ht="14.25" x14ac:dyDescent="0.2">
      <c r="A155" s="31" t="s">
        <v>589</v>
      </c>
      <c r="B155" s="31" t="s">
        <v>143</v>
      </c>
      <c r="C155" s="31" t="s">
        <v>542</v>
      </c>
      <c r="D155" s="31" t="s">
        <v>144</v>
      </c>
      <c r="E155" s="36">
        <v>4374</v>
      </c>
      <c r="F155" s="36">
        <v>4706.1236896670998</v>
      </c>
      <c r="G155" s="36">
        <v>4832.6869621735996</v>
      </c>
      <c r="H155" s="36">
        <v>4890.1737568201697</v>
      </c>
      <c r="I155" s="36">
        <v>4908.1846742532998</v>
      </c>
      <c r="J155" s="36">
        <v>4920.5860531139397</v>
      </c>
      <c r="K155" s="72"/>
    </row>
    <row r="156" spans="1:11" ht="14.25" x14ac:dyDescent="0.2">
      <c r="A156" s="31" t="s">
        <v>589</v>
      </c>
      <c r="B156" s="31" t="s">
        <v>143</v>
      </c>
      <c r="C156" s="31" t="s">
        <v>542</v>
      </c>
      <c r="D156" s="31" t="s">
        <v>145</v>
      </c>
      <c r="E156" s="36">
        <v>10118</v>
      </c>
      <c r="F156" s="36">
        <v>11229.95572718</v>
      </c>
      <c r="G156" s="36">
        <v>11664.898598252499</v>
      </c>
      <c r="H156" s="36">
        <v>12006.8353971207</v>
      </c>
      <c r="I156" s="36">
        <v>12101.014284946999</v>
      </c>
      <c r="J156" s="36">
        <v>12155.0052683757</v>
      </c>
      <c r="K156" s="72"/>
    </row>
    <row r="157" spans="1:11" ht="14.25" x14ac:dyDescent="0.2">
      <c r="A157" s="31" t="s">
        <v>589</v>
      </c>
      <c r="B157" s="31" t="s">
        <v>143</v>
      </c>
      <c r="C157" s="31" t="s">
        <v>542</v>
      </c>
      <c r="D157" s="31" t="s">
        <v>146</v>
      </c>
      <c r="E157" s="36">
        <v>3056</v>
      </c>
      <c r="F157" s="36">
        <v>3260.0449567015498</v>
      </c>
      <c r="G157" s="36">
        <v>3455.5137059083299</v>
      </c>
      <c r="H157" s="36">
        <v>3573.5058268800899</v>
      </c>
      <c r="I157" s="36">
        <v>3582.0546899160599</v>
      </c>
      <c r="J157" s="36">
        <v>3589.5381327366199</v>
      </c>
      <c r="K157" s="72"/>
    </row>
    <row r="158" spans="1:11" ht="14.25" x14ac:dyDescent="0.2">
      <c r="A158" s="31" t="s">
        <v>589</v>
      </c>
      <c r="B158" s="31" t="s">
        <v>143</v>
      </c>
      <c r="C158" s="31" t="s">
        <v>542</v>
      </c>
      <c r="D158" s="31" t="s">
        <v>147</v>
      </c>
      <c r="E158" s="36">
        <v>10821</v>
      </c>
      <c r="F158" s="36">
        <v>11824.113597376099</v>
      </c>
      <c r="G158" s="36">
        <v>12203.3222738034</v>
      </c>
      <c r="H158" s="36">
        <v>12521.783730819699</v>
      </c>
      <c r="I158" s="36">
        <v>12724.808146502901</v>
      </c>
      <c r="J158" s="36">
        <v>12915.1245651342</v>
      </c>
      <c r="K158" s="72"/>
    </row>
    <row r="159" spans="1:11" ht="14.25" x14ac:dyDescent="0.2">
      <c r="A159" s="31" t="s">
        <v>589</v>
      </c>
      <c r="B159" s="31" t="s">
        <v>143</v>
      </c>
      <c r="C159" s="31" t="s">
        <v>542</v>
      </c>
      <c r="D159" s="31" t="s">
        <v>148</v>
      </c>
      <c r="E159" s="36">
        <v>14063</v>
      </c>
      <c r="F159" s="36">
        <v>16719.9232794768</v>
      </c>
      <c r="G159" s="36">
        <v>17189.665629651099</v>
      </c>
      <c r="H159" s="36">
        <v>17842.4690407829</v>
      </c>
      <c r="I159" s="36">
        <v>18445.3959202365</v>
      </c>
      <c r="J159" s="36">
        <v>18946.294501321499</v>
      </c>
      <c r="K159" s="72"/>
    </row>
    <row r="160" spans="1:11" ht="14.25" x14ac:dyDescent="0.2">
      <c r="A160" s="31" t="s">
        <v>589</v>
      </c>
      <c r="B160" s="31" t="s">
        <v>143</v>
      </c>
      <c r="C160" s="31" t="s">
        <v>542</v>
      </c>
      <c r="D160" s="31" t="s">
        <v>149</v>
      </c>
      <c r="E160" s="36">
        <v>5359</v>
      </c>
      <c r="F160" s="36">
        <v>5558.1953310478202</v>
      </c>
      <c r="G160" s="36">
        <v>5676.92074991338</v>
      </c>
      <c r="H160" s="36">
        <v>5766.9802224098503</v>
      </c>
      <c r="I160" s="36">
        <v>5820.18087681825</v>
      </c>
      <c r="J160" s="36">
        <v>5867.7290398627802</v>
      </c>
      <c r="K160" s="72"/>
    </row>
    <row r="161" spans="1:11" ht="14.25" x14ac:dyDescent="0.2">
      <c r="A161" s="31" t="s">
        <v>589</v>
      </c>
      <c r="B161" s="31" t="s">
        <v>143</v>
      </c>
      <c r="C161" s="31" t="s">
        <v>543</v>
      </c>
      <c r="D161" s="31" t="s">
        <v>150</v>
      </c>
      <c r="E161" s="36">
        <v>6489</v>
      </c>
      <c r="F161" s="36">
        <v>7377.3345031456001</v>
      </c>
      <c r="G161" s="36">
        <v>7743.7213281976501</v>
      </c>
      <c r="H161" s="36">
        <v>8059.1297145130702</v>
      </c>
      <c r="I161" s="36">
        <v>8322.7233748916697</v>
      </c>
      <c r="J161" s="36">
        <v>8620.9897408275101</v>
      </c>
      <c r="K161" s="72"/>
    </row>
    <row r="162" spans="1:11" ht="14.25" x14ac:dyDescent="0.2">
      <c r="A162" s="31" t="s">
        <v>589</v>
      </c>
      <c r="B162" s="31" t="s">
        <v>143</v>
      </c>
      <c r="C162" s="31" t="s">
        <v>543</v>
      </c>
      <c r="D162" s="31" t="s">
        <v>151</v>
      </c>
      <c r="E162" s="36">
        <v>11658</v>
      </c>
      <c r="F162" s="36">
        <v>12510.167561706799</v>
      </c>
      <c r="G162" s="36">
        <v>12917.8640425585</v>
      </c>
      <c r="H162" s="36">
        <v>13389.032463141501</v>
      </c>
      <c r="I162" s="36">
        <v>13633.243183971999</v>
      </c>
      <c r="J162" s="36">
        <v>13919.5034901941</v>
      </c>
      <c r="K162" s="72"/>
    </row>
    <row r="163" spans="1:11" ht="14.25" x14ac:dyDescent="0.2">
      <c r="A163" s="31" t="s">
        <v>589</v>
      </c>
      <c r="B163" s="31" t="s">
        <v>143</v>
      </c>
      <c r="C163" s="31" t="s">
        <v>543</v>
      </c>
      <c r="D163" s="31" t="s">
        <v>152</v>
      </c>
      <c r="E163" s="36">
        <v>7068</v>
      </c>
      <c r="F163" s="36">
        <v>7326.1282730788298</v>
      </c>
      <c r="G163" s="36">
        <v>7480.52061761813</v>
      </c>
      <c r="H163" s="36">
        <v>7628.3792488910603</v>
      </c>
      <c r="I163" s="36">
        <v>7710.5766980326598</v>
      </c>
      <c r="J163" s="36">
        <v>7773.3012908105002</v>
      </c>
      <c r="K163" s="72"/>
    </row>
    <row r="164" spans="1:11" ht="14.25" x14ac:dyDescent="0.2">
      <c r="A164" s="31" t="s">
        <v>589</v>
      </c>
      <c r="B164" s="31" t="s">
        <v>143</v>
      </c>
      <c r="C164" s="31" t="s">
        <v>543</v>
      </c>
      <c r="D164" s="31" t="s">
        <v>153</v>
      </c>
      <c r="E164" s="36">
        <v>9135</v>
      </c>
      <c r="F164" s="36">
        <v>9877.7567340510705</v>
      </c>
      <c r="G164" s="36">
        <v>10640.069294885299</v>
      </c>
      <c r="H164" s="36">
        <v>11456.8684872392</v>
      </c>
      <c r="I164" s="36">
        <v>11852.3028397986</v>
      </c>
      <c r="J164" s="36">
        <v>12302.1598784078</v>
      </c>
      <c r="K164" s="72"/>
    </row>
    <row r="165" spans="1:11" ht="14.25" x14ac:dyDescent="0.2">
      <c r="A165" s="31" t="s">
        <v>589</v>
      </c>
      <c r="B165" s="31" t="s">
        <v>143</v>
      </c>
      <c r="C165" s="31" t="s">
        <v>543</v>
      </c>
      <c r="D165" s="31" t="s">
        <v>154</v>
      </c>
      <c r="E165" s="36">
        <v>7926</v>
      </c>
      <c r="F165" s="36">
        <v>9624.8229801974394</v>
      </c>
      <c r="G165" s="36">
        <v>15305.9501290633</v>
      </c>
      <c r="H165" s="36">
        <v>19388.231196203</v>
      </c>
      <c r="I165" s="36">
        <v>23938.916710922302</v>
      </c>
      <c r="J165" s="36">
        <v>27953.848204370799</v>
      </c>
      <c r="K165" s="72"/>
    </row>
    <row r="166" spans="1:11" ht="14.25" x14ac:dyDescent="0.2">
      <c r="A166" s="31" t="s">
        <v>589</v>
      </c>
      <c r="B166" s="31" t="s">
        <v>143</v>
      </c>
      <c r="C166" s="31" t="s">
        <v>543</v>
      </c>
      <c r="D166" s="31" t="s">
        <v>155</v>
      </c>
      <c r="E166" s="36">
        <v>8199</v>
      </c>
      <c r="F166" s="36">
        <v>8809.84879258414</v>
      </c>
      <c r="G166" s="36">
        <v>9099.3111289747794</v>
      </c>
      <c r="H166" s="36">
        <v>9310.2728285212906</v>
      </c>
      <c r="I166" s="36">
        <v>9446.5159389038108</v>
      </c>
      <c r="J166" s="36">
        <v>9540.7892713479105</v>
      </c>
      <c r="K166" s="72"/>
    </row>
    <row r="167" spans="1:11" ht="14.25" x14ac:dyDescent="0.2">
      <c r="A167" s="31" t="s">
        <v>589</v>
      </c>
      <c r="B167" s="31" t="s">
        <v>143</v>
      </c>
      <c r="C167" s="31" t="s">
        <v>543</v>
      </c>
      <c r="D167" s="31" t="s">
        <v>156</v>
      </c>
      <c r="E167" s="36">
        <v>2</v>
      </c>
      <c r="F167" s="36">
        <v>2.2804313008189201</v>
      </c>
      <c r="G167" s="36">
        <v>3.9996464721266101</v>
      </c>
      <c r="H167" s="36">
        <v>6.0743999999999998</v>
      </c>
      <c r="I167" s="36">
        <v>6.0961999999999996</v>
      </c>
      <c r="J167" s="36">
        <v>6.1179999935652001</v>
      </c>
      <c r="K167" s="72"/>
    </row>
    <row r="168" spans="1:11" ht="14.25" x14ac:dyDescent="0.2">
      <c r="A168" s="31" t="s">
        <v>589</v>
      </c>
      <c r="B168" s="31" t="s">
        <v>143</v>
      </c>
      <c r="C168" s="31" t="s">
        <v>543</v>
      </c>
      <c r="D168" s="31" t="s">
        <v>157</v>
      </c>
      <c r="E168" s="36">
        <v>5222</v>
      </c>
      <c r="F168" s="36">
        <v>5305.2881472249601</v>
      </c>
      <c r="G168" s="36">
        <v>5471.7437034964196</v>
      </c>
      <c r="H168" s="36">
        <v>5637.3935367470604</v>
      </c>
      <c r="I168" s="36">
        <v>5731.5713363574696</v>
      </c>
      <c r="J168" s="36">
        <v>5820.6035204320297</v>
      </c>
      <c r="K168" s="72"/>
    </row>
    <row r="169" spans="1:11" ht="14.25" x14ac:dyDescent="0.2">
      <c r="A169" s="31" t="s">
        <v>589</v>
      </c>
      <c r="B169" s="31" t="s">
        <v>143</v>
      </c>
      <c r="C169" s="31" t="s">
        <v>543</v>
      </c>
      <c r="D169" s="31" t="s">
        <v>158</v>
      </c>
      <c r="E169" s="36">
        <v>4497</v>
      </c>
      <c r="F169" s="36">
        <v>4542.8438738405202</v>
      </c>
      <c r="G169" s="36">
        <v>4675.1116630197303</v>
      </c>
      <c r="H169" s="36">
        <v>4831.9804540221703</v>
      </c>
      <c r="I169" s="36">
        <v>4933.9718027218596</v>
      </c>
      <c r="J169" s="36">
        <v>5026.58958556158</v>
      </c>
      <c r="K169" s="72"/>
    </row>
    <row r="170" spans="1:11" ht="14.25" x14ac:dyDescent="0.2">
      <c r="A170" s="31" t="s">
        <v>589</v>
      </c>
      <c r="B170" s="31" t="s">
        <v>143</v>
      </c>
      <c r="C170" s="31" t="s">
        <v>543</v>
      </c>
      <c r="D170" s="31" t="s">
        <v>159</v>
      </c>
      <c r="E170" s="36">
        <v>7018</v>
      </c>
      <c r="F170" s="36">
        <v>7574.5199821725801</v>
      </c>
      <c r="G170" s="36">
        <v>7760.9711112208697</v>
      </c>
      <c r="H170" s="36">
        <v>7845.2406541878399</v>
      </c>
      <c r="I170" s="36">
        <v>7859.1199465979498</v>
      </c>
      <c r="J170" s="36">
        <v>7861.8040674806198</v>
      </c>
      <c r="K170" s="72"/>
    </row>
    <row r="171" spans="1:11" ht="14.25" x14ac:dyDescent="0.2">
      <c r="A171" s="31" t="s">
        <v>589</v>
      </c>
      <c r="B171" s="31" t="s">
        <v>143</v>
      </c>
      <c r="C171" s="31" t="s">
        <v>543</v>
      </c>
      <c r="D171" s="31" t="s">
        <v>160</v>
      </c>
      <c r="E171" s="36">
        <v>5842</v>
      </c>
      <c r="F171" s="36">
        <v>6102.0360078031599</v>
      </c>
      <c r="G171" s="36">
        <v>6439.6404171179402</v>
      </c>
      <c r="H171" s="36">
        <v>6798.6503232106297</v>
      </c>
      <c r="I171" s="36">
        <v>7084.1540113929004</v>
      </c>
      <c r="J171" s="36">
        <v>7284.1602826606504</v>
      </c>
      <c r="K171" s="72"/>
    </row>
    <row r="172" spans="1:11" ht="14.25" x14ac:dyDescent="0.2">
      <c r="A172" s="31" t="s">
        <v>589</v>
      </c>
      <c r="B172" s="31" t="s">
        <v>143</v>
      </c>
      <c r="C172" s="31" t="s">
        <v>543</v>
      </c>
      <c r="D172" s="31" t="s">
        <v>161</v>
      </c>
      <c r="E172" s="36">
        <v>4019</v>
      </c>
      <c r="F172" s="36">
        <v>4315.3949698752804</v>
      </c>
      <c r="G172" s="36">
        <v>4483.3896124488401</v>
      </c>
      <c r="H172" s="36">
        <v>4621.3692638316597</v>
      </c>
      <c r="I172" s="36">
        <v>4716.5148321384204</v>
      </c>
      <c r="J172" s="36">
        <v>4798.9531488867096</v>
      </c>
      <c r="K172" s="72"/>
    </row>
    <row r="173" spans="1:11" ht="14.25" x14ac:dyDescent="0.2">
      <c r="A173" s="31" t="s">
        <v>589</v>
      </c>
      <c r="B173" s="31" t="s">
        <v>143</v>
      </c>
      <c r="C173" s="31" t="s">
        <v>543</v>
      </c>
      <c r="D173" s="31" t="s">
        <v>162</v>
      </c>
      <c r="E173" s="36">
        <v>6972</v>
      </c>
      <c r="F173" s="36">
        <v>7183.6239960736102</v>
      </c>
      <c r="G173" s="36">
        <v>7384.0812372050104</v>
      </c>
      <c r="H173" s="36">
        <v>7533.1128257622004</v>
      </c>
      <c r="I173" s="36">
        <v>7609.10675638664</v>
      </c>
      <c r="J173" s="36">
        <v>7690.7644682913797</v>
      </c>
      <c r="K173" s="72"/>
    </row>
    <row r="174" spans="1:11" ht="14.25" x14ac:dyDescent="0.2">
      <c r="A174" s="31" t="s">
        <v>589</v>
      </c>
      <c r="B174" s="31" t="s">
        <v>143</v>
      </c>
      <c r="C174" s="31" t="s">
        <v>543</v>
      </c>
      <c r="D174" s="31" t="s">
        <v>163</v>
      </c>
      <c r="E174" s="36">
        <v>4347</v>
      </c>
      <c r="F174" s="36">
        <v>4435.33660106347</v>
      </c>
      <c r="G174" s="36">
        <v>4648.6449770723202</v>
      </c>
      <c r="H174" s="36">
        <v>5051.4734469630403</v>
      </c>
      <c r="I174" s="36">
        <v>5146.0063288027104</v>
      </c>
      <c r="J174" s="36">
        <v>5199.9310769726198</v>
      </c>
      <c r="K174" s="72"/>
    </row>
    <row r="175" spans="1:11" ht="14.25" x14ac:dyDescent="0.2">
      <c r="A175" s="31" t="s">
        <v>589</v>
      </c>
      <c r="B175" s="31" t="s">
        <v>143</v>
      </c>
      <c r="C175" s="31" t="s">
        <v>544</v>
      </c>
      <c r="D175" s="31" t="s">
        <v>164</v>
      </c>
      <c r="E175" s="36">
        <v>3821</v>
      </c>
      <c r="F175" s="36">
        <v>4068.2082584752902</v>
      </c>
      <c r="G175" s="36">
        <v>4165.2494020304503</v>
      </c>
      <c r="H175" s="36">
        <v>4255.36373446164</v>
      </c>
      <c r="I175" s="36">
        <v>4296.9222427849199</v>
      </c>
      <c r="J175" s="36">
        <v>4338.1078423194504</v>
      </c>
      <c r="K175" s="72"/>
    </row>
    <row r="176" spans="1:11" ht="14.25" x14ac:dyDescent="0.2">
      <c r="A176" s="31" t="s">
        <v>589</v>
      </c>
      <c r="B176" s="31" t="s">
        <v>143</v>
      </c>
      <c r="C176" s="31" t="s">
        <v>544</v>
      </c>
      <c r="D176" s="31" t="s">
        <v>165</v>
      </c>
      <c r="E176" s="36">
        <v>7838</v>
      </c>
      <c r="F176" s="36">
        <v>7979.3048626160098</v>
      </c>
      <c r="G176" s="36">
        <v>8060.3002539013996</v>
      </c>
      <c r="H176" s="36">
        <v>8115.2839580622403</v>
      </c>
      <c r="I176" s="36">
        <v>8139.7817969628804</v>
      </c>
      <c r="J176" s="36">
        <v>8166.5549059614405</v>
      </c>
      <c r="K176" s="72"/>
    </row>
    <row r="177" spans="1:11" ht="14.25" x14ac:dyDescent="0.2">
      <c r="A177" s="31" t="s">
        <v>589</v>
      </c>
      <c r="B177" s="31" t="s">
        <v>143</v>
      </c>
      <c r="C177" s="31" t="s">
        <v>544</v>
      </c>
      <c r="D177" s="31" t="s">
        <v>166</v>
      </c>
      <c r="E177" s="36">
        <v>6750</v>
      </c>
      <c r="F177" s="36">
        <v>7021.4119674000203</v>
      </c>
      <c r="G177" s="36">
        <v>7110.35904154534</v>
      </c>
      <c r="H177" s="36">
        <v>7121.7740475400697</v>
      </c>
      <c r="I177" s="36">
        <v>7099.5437665956897</v>
      </c>
      <c r="J177" s="36">
        <v>7083.0735393272398</v>
      </c>
      <c r="K177" s="72"/>
    </row>
    <row r="178" spans="1:11" ht="14.25" x14ac:dyDescent="0.2">
      <c r="A178" s="31" t="s">
        <v>589</v>
      </c>
      <c r="B178" s="31" t="s">
        <v>143</v>
      </c>
      <c r="C178" s="31" t="s">
        <v>544</v>
      </c>
      <c r="D178" s="31" t="s">
        <v>167</v>
      </c>
      <c r="E178" s="36">
        <v>9517</v>
      </c>
      <c r="F178" s="36">
        <v>10499.4567328828</v>
      </c>
      <c r="G178" s="36">
        <v>10863.829004135299</v>
      </c>
      <c r="H178" s="36">
        <v>11183.435559552699</v>
      </c>
      <c r="I178" s="36">
        <v>11268.792536884001</v>
      </c>
      <c r="J178" s="36">
        <v>11342.553442456599</v>
      </c>
      <c r="K178" s="72"/>
    </row>
    <row r="179" spans="1:11" ht="14.25" x14ac:dyDescent="0.2">
      <c r="A179" s="31" t="s">
        <v>589</v>
      </c>
      <c r="B179" s="31" t="s">
        <v>143</v>
      </c>
      <c r="C179" s="31" t="s">
        <v>544</v>
      </c>
      <c r="D179" s="31" t="s">
        <v>168</v>
      </c>
      <c r="E179" s="36">
        <v>3</v>
      </c>
      <c r="F179" s="36">
        <v>3.0308000000000099</v>
      </c>
      <c r="G179" s="36">
        <v>3.0556000868135702</v>
      </c>
      <c r="H179" s="36">
        <v>3.08040019376317</v>
      </c>
      <c r="I179" s="36">
        <v>3.1072002289065401</v>
      </c>
      <c r="J179" s="36">
        <v>3.1339956207097099</v>
      </c>
      <c r="K179" s="72"/>
    </row>
    <row r="180" spans="1:11" ht="14.25" x14ac:dyDescent="0.2">
      <c r="A180" s="31" t="s">
        <v>589</v>
      </c>
      <c r="B180" s="31" t="s">
        <v>143</v>
      </c>
      <c r="C180" s="31" t="s">
        <v>544</v>
      </c>
      <c r="D180" s="31" t="s">
        <v>169</v>
      </c>
      <c r="E180" s="36">
        <v>1899</v>
      </c>
      <c r="F180" s="36">
        <v>1968.2022275740601</v>
      </c>
      <c r="G180" s="36">
        <v>2040.9739431472201</v>
      </c>
      <c r="H180" s="36">
        <v>2107.4239800196001</v>
      </c>
      <c r="I180" s="36">
        <v>2148.63978192184</v>
      </c>
      <c r="J180" s="36">
        <v>2191.1399460468001</v>
      </c>
      <c r="K180" s="72"/>
    </row>
    <row r="181" spans="1:11" ht="14.25" x14ac:dyDescent="0.2">
      <c r="A181" s="31" t="s">
        <v>589</v>
      </c>
      <c r="B181" s="31" t="s">
        <v>143</v>
      </c>
      <c r="C181" s="31" t="s">
        <v>545</v>
      </c>
      <c r="D181" s="31" t="s">
        <v>170</v>
      </c>
      <c r="E181" s="36">
        <v>5600</v>
      </c>
      <c r="F181" s="36">
        <v>6039.1713394461303</v>
      </c>
      <c r="G181" s="36">
        <v>6311.0633360900601</v>
      </c>
      <c r="H181" s="36">
        <v>6524.4585190800099</v>
      </c>
      <c r="I181" s="36">
        <v>6693.6172982223598</v>
      </c>
      <c r="J181" s="36">
        <v>6869.7161995701499</v>
      </c>
      <c r="K181" s="72"/>
    </row>
    <row r="182" spans="1:11" ht="14.25" x14ac:dyDescent="0.2">
      <c r="A182" s="31" t="s">
        <v>589</v>
      </c>
      <c r="B182" s="31" t="s">
        <v>143</v>
      </c>
      <c r="C182" s="31" t="s">
        <v>545</v>
      </c>
      <c r="D182" s="31" t="s">
        <v>171</v>
      </c>
      <c r="E182" s="36">
        <v>5073</v>
      </c>
      <c r="F182" s="36">
        <v>5549.5381123204197</v>
      </c>
      <c r="G182" s="36">
        <v>5726.7721300383901</v>
      </c>
      <c r="H182" s="36">
        <v>5940.4343023826596</v>
      </c>
      <c r="I182" s="36">
        <v>6119.8600893882003</v>
      </c>
      <c r="J182" s="36">
        <v>6281.7726065322204</v>
      </c>
      <c r="K182" s="72"/>
    </row>
    <row r="183" spans="1:11" ht="14.25" x14ac:dyDescent="0.2">
      <c r="A183" s="31" t="s">
        <v>589</v>
      </c>
      <c r="B183" s="31" t="s">
        <v>143</v>
      </c>
      <c r="C183" s="31" t="s">
        <v>546</v>
      </c>
      <c r="D183" s="31" t="s">
        <v>172</v>
      </c>
      <c r="E183" s="36">
        <v>9758</v>
      </c>
      <c r="F183" s="36">
        <v>10678.8001463092</v>
      </c>
      <c r="G183" s="36">
        <v>11120.983775766101</v>
      </c>
      <c r="H183" s="36">
        <v>11352.7663209318</v>
      </c>
      <c r="I183" s="36">
        <v>11426.003160272499</v>
      </c>
      <c r="J183" s="36">
        <v>11496.3270166523</v>
      </c>
      <c r="K183" s="72"/>
    </row>
    <row r="184" spans="1:11" ht="14.25" x14ac:dyDescent="0.2">
      <c r="A184" s="31" t="s">
        <v>589</v>
      </c>
      <c r="B184" s="31" t="s">
        <v>143</v>
      </c>
      <c r="C184" s="31" t="s">
        <v>546</v>
      </c>
      <c r="D184" s="31" t="s">
        <v>173</v>
      </c>
      <c r="E184" s="36">
        <v>4566</v>
      </c>
      <c r="F184" s="36">
        <v>4909.8139329342703</v>
      </c>
      <c r="G184" s="36">
        <v>5040.3740259029501</v>
      </c>
      <c r="H184" s="36">
        <v>5080.3474368936504</v>
      </c>
      <c r="I184" s="36">
        <v>5086.2779416461099</v>
      </c>
      <c r="J184" s="36">
        <v>5093.6954749382203</v>
      </c>
      <c r="K184" s="72"/>
    </row>
    <row r="185" spans="1:11" ht="14.25" x14ac:dyDescent="0.2">
      <c r="A185" s="31" t="s">
        <v>589</v>
      </c>
      <c r="B185" s="31" t="s">
        <v>143</v>
      </c>
      <c r="C185" s="31" t="s">
        <v>546</v>
      </c>
      <c r="D185" s="31" t="s">
        <v>174</v>
      </c>
      <c r="E185" s="36">
        <v>4029</v>
      </c>
      <c r="F185" s="36">
        <v>4302.93743271117</v>
      </c>
      <c r="G185" s="36">
        <v>4495.9490163157398</v>
      </c>
      <c r="H185" s="36">
        <v>4534.16730158066</v>
      </c>
      <c r="I185" s="36">
        <v>4545.1868945349397</v>
      </c>
      <c r="J185" s="36">
        <v>4555.1884662487901</v>
      </c>
      <c r="K185" s="72"/>
    </row>
    <row r="186" spans="1:11" ht="14.25" x14ac:dyDescent="0.2">
      <c r="A186" s="31" t="s">
        <v>589</v>
      </c>
      <c r="B186" s="31" t="s">
        <v>143</v>
      </c>
      <c r="C186" s="31" t="s">
        <v>546</v>
      </c>
      <c r="D186" s="31" t="s">
        <v>175</v>
      </c>
      <c r="E186" s="36">
        <v>7615</v>
      </c>
      <c r="F186" s="36">
        <v>8315.7326842149196</v>
      </c>
      <c r="G186" s="36">
        <v>8711.0932874656992</v>
      </c>
      <c r="H186" s="36">
        <v>8943.3269285687693</v>
      </c>
      <c r="I186" s="36">
        <v>9054.1323036070607</v>
      </c>
      <c r="J186" s="36">
        <v>9152.6604535531405</v>
      </c>
      <c r="K186" s="72"/>
    </row>
    <row r="187" spans="1:11" ht="14.25" x14ac:dyDescent="0.2">
      <c r="A187" s="31" t="s">
        <v>589</v>
      </c>
      <c r="B187" s="31" t="s">
        <v>143</v>
      </c>
      <c r="C187" s="31" t="s">
        <v>546</v>
      </c>
      <c r="D187" s="31" t="s">
        <v>176</v>
      </c>
      <c r="E187" s="36">
        <v>9972</v>
      </c>
      <c r="F187" s="36">
        <v>10915.595607732501</v>
      </c>
      <c r="G187" s="36">
        <v>11479.4414056717</v>
      </c>
      <c r="H187" s="36">
        <v>12013.614566521501</v>
      </c>
      <c r="I187" s="36">
        <v>12495.536829366099</v>
      </c>
      <c r="J187" s="36">
        <v>13000.046797291699</v>
      </c>
      <c r="K187" s="72"/>
    </row>
    <row r="188" spans="1:11" ht="14.25" x14ac:dyDescent="0.2">
      <c r="A188" s="31" t="s">
        <v>589</v>
      </c>
      <c r="B188" s="31" t="s">
        <v>604</v>
      </c>
      <c r="C188" s="31" t="s">
        <v>200</v>
      </c>
      <c r="D188" s="31" t="s">
        <v>199</v>
      </c>
      <c r="E188" s="36">
        <v>7301</v>
      </c>
      <c r="F188" s="36">
        <v>7856.5319109772799</v>
      </c>
      <c r="G188" s="36">
        <v>8030.1196014012203</v>
      </c>
      <c r="H188" s="36">
        <v>8163.4295595424201</v>
      </c>
      <c r="I188" s="36">
        <v>8195.7794513478893</v>
      </c>
      <c r="J188" s="36">
        <v>8220.2559880807603</v>
      </c>
      <c r="K188" s="72"/>
    </row>
    <row r="189" spans="1:11" ht="14.25" x14ac:dyDescent="0.2">
      <c r="A189" s="31" t="s">
        <v>589</v>
      </c>
      <c r="B189" s="31" t="s">
        <v>604</v>
      </c>
      <c r="C189" s="31" t="s">
        <v>200</v>
      </c>
      <c r="D189" s="31" t="s">
        <v>200</v>
      </c>
      <c r="E189" s="36">
        <v>4664</v>
      </c>
      <c r="F189" s="36">
        <v>4811.2763142201702</v>
      </c>
      <c r="G189" s="36">
        <v>4906.6749135363398</v>
      </c>
      <c r="H189" s="36">
        <v>4958.6529113323204</v>
      </c>
      <c r="I189" s="36">
        <v>4975.9192524580703</v>
      </c>
      <c r="J189" s="36">
        <v>4986.4786412209896</v>
      </c>
      <c r="K189" s="72"/>
    </row>
    <row r="190" spans="1:11" ht="14.25" x14ac:dyDescent="0.2">
      <c r="A190" s="31" t="s">
        <v>589</v>
      </c>
      <c r="B190" s="31" t="s">
        <v>604</v>
      </c>
      <c r="C190" s="31" t="s">
        <v>550</v>
      </c>
      <c r="D190" s="31" t="s">
        <v>195</v>
      </c>
      <c r="E190" s="36">
        <v>5816</v>
      </c>
      <c r="F190" s="36">
        <v>6267.4893437812998</v>
      </c>
      <c r="G190" s="36">
        <v>6385.4863535858003</v>
      </c>
      <c r="H190" s="36">
        <v>6463.9722414707503</v>
      </c>
      <c r="I190" s="36">
        <v>6471.5713307634096</v>
      </c>
      <c r="J190" s="36">
        <v>6466.1618384718204</v>
      </c>
      <c r="K190" s="72"/>
    </row>
    <row r="191" spans="1:11" ht="14.25" x14ac:dyDescent="0.2">
      <c r="A191" s="31" t="s">
        <v>589</v>
      </c>
      <c r="B191" s="31" t="s">
        <v>604</v>
      </c>
      <c r="C191" s="31" t="s">
        <v>550</v>
      </c>
      <c r="D191" s="31" t="s">
        <v>196</v>
      </c>
      <c r="E191" s="36">
        <v>6347</v>
      </c>
      <c r="F191" s="36">
        <v>6462.7150506343596</v>
      </c>
      <c r="G191" s="36">
        <v>6593.7069493755798</v>
      </c>
      <c r="H191" s="36">
        <v>6640.2913526379998</v>
      </c>
      <c r="I191" s="36">
        <v>6646.6443317804697</v>
      </c>
      <c r="J191" s="36">
        <v>6648.5082718316498</v>
      </c>
      <c r="K191" s="72"/>
    </row>
    <row r="192" spans="1:11" ht="14.25" x14ac:dyDescent="0.2">
      <c r="A192" s="31" t="s">
        <v>589</v>
      </c>
      <c r="B192" s="31" t="s">
        <v>604</v>
      </c>
      <c r="C192" s="31" t="s">
        <v>550</v>
      </c>
      <c r="D192" s="31" t="s">
        <v>197</v>
      </c>
      <c r="E192" s="36">
        <v>11220</v>
      </c>
      <c r="F192" s="36">
        <v>12265.064556990401</v>
      </c>
      <c r="G192" s="36">
        <v>12790.7013832667</v>
      </c>
      <c r="H192" s="36">
        <v>13207.601716326901</v>
      </c>
      <c r="I192" s="36">
        <v>13531.6374386153</v>
      </c>
      <c r="J192" s="36">
        <v>13862.9484862766</v>
      </c>
      <c r="K192" s="72"/>
    </row>
    <row r="193" spans="1:11" ht="14.25" x14ac:dyDescent="0.2">
      <c r="A193" s="31" t="s">
        <v>589</v>
      </c>
      <c r="B193" s="31" t="s">
        <v>604</v>
      </c>
      <c r="C193" s="31" t="s">
        <v>204</v>
      </c>
      <c r="D193" s="31" t="s">
        <v>198</v>
      </c>
      <c r="E193" s="36">
        <v>5886</v>
      </c>
      <c r="F193" s="36">
        <v>7598.1962786064496</v>
      </c>
      <c r="G193" s="36">
        <v>8011.6153420186001</v>
      </c>
      <c r="H193" s="36">
        <v>8260.8802805010291</v>
      </c>
      <c r="I193" s="36">
        <v>8472.4892605588793</v>
      </c>
      <c r="J193" s="36">
        <v>8538.7932966206299</v>
      </c>
      <c r="K193" s="72"/>
    </row>
    <row r="194" spans="1:11" ht="14.25" x14ac:dyDescent="0.2">
      <c r="A194" s="31" t="s">
        <v>589</v>
      </c>
      <c r="B194" s="31" t="s">
        <v>604</v>
      </c>
      <c r="C194" s="31" t="s">
        <v>204</v>
      </c>
      <c r="D194" s="31" t="s">
        <v>201</v>
      </c>
      <c r="E194" s="36">
        <v>8029</v>
      </c>
      <c r="F194" s="36">
        <v>8783.8207587344496</v>
      </c>
      <c r="G194" s="36">
        <v>9229.8033412229797</v>
      </c>
      <c r="H194" s="36">
        <v>9526.8294239572297</v>
      </c>
      <c r="I194" s="36">
        <v>9684.9968734200793</v>
      </c>
      <c r="J194" s="36">
        <v>10018.535150985101</v>
      </c>
      <c r="K194" s="72"/>
    </row>
    <row r="195" spans="1:11" ht="14.25" x14ac:dyDescent="0.2">
      <c r="A195" s="31" t="s">
        <v>589</v>
      </c>
      <c r="B195" s="31" t="s">
        <v>604</v>
      </c>
      <c r="C195" s="31" t="s">
        <v>204</v>
      </c>
      <c r="D195" s="31" t="s">
        <v>202</v>
      </c>
      <c r="E195" s="36">
        <v>33</v>
      </c>
      <c r="F195" s="36">
        <v>32.0261791396901</v>
      </c>
      <c r="G195" s="36">
        <v>31.271029274883201</v>
      </c>
      <c r="H195" s="36">
        <v>30.837708089203701</v>
      </c>
      <c r="I195" s="36">
        <v>31.0237417967653</v>
      </c>
      <c r="J195" s="36">
        <v>30.768595826036499</v>
      </c>
      <c r="K195" s="72"/>
    </row>
    <row r="196" spans="1:11" ht="14.25" x14ac:dyDescent="0.2">
      <c r="A196" s="31" t="s">
        <v>589</v>
      </c>
      <c r="B196" s="31" t="s">
        <v>604</v>
      </c>
      <c r="C196" s="31" t="s">
        <v>204</v>
      </c>
      <c r="D196" s="31" t="s">
        <v>203</v>
      </c>
      <c r="E196" s="36">
        <v>11252</v>
      </c>
      <c r="F196" s="36">
        <v>12370.749971531901</v>
      </c>
      <c r="G196" s="36">
        <v>13390.745299989099</v>
      </c>
      <c r="H196" s="36">
        <v>14047.686718381499</v>
      </c>
      <c r="I196" s="36">
        <v>14528.6294314026</v>
      </c>
      <c r="J196" s="36">
        <v>15113.622156347499</v>
      </c>
      <c r="K196" s="72"/>
    </row>
    <row r="197" spans="1:11" ht="14.25" x14ac:dyDescent="0.2">
      <c r="A197" s="31" t="s">
        <v>589</v>
      </c>
      <c r="B197" s="31" t="s">
        <v>604</v>
      </c>
      <c r="C197" s="31" t="s">
        <v>204</v>
      </c>
      <c r="D197" s="31" t="s">
        <v>204</v>
      </c>
      <c r="E197" s="36">
        <v>5352</v>
      </c>
      <c r="F197" s="36">
        <v>6029.0235824725696</v>
      </c>
      <c r="G197" s="36">
        <v>6317.7155186070504</v>
      </c>
      <c r="H197" s="36">
        <v>6461.6966073788499</v>
      </c>
      <c r="I197" s="36">
        <v>6485.5227194622103</v>
      </c>
      <c r="J197" s="36">
        <v>6546.56784231654</v>
      </c>
      <c r="K197" s="72"/>
    </row>
    <row r="198" spans="1:11" ht="14.25" x14ac:dyDescent="0.2">
      <c r="A198" s="31" t="s">
        <v>589</v>
      </c>
      <c r="B198" s="31" t="s">
        <v>604</v>
      </c>
      <c r="C198" s="31" t="s">
        <v>204</v>
      </c>
      <c r="D198" s="31" t="s">
        <v>205</v>
      </c>
      <c r="E198" s="36">
        <v>9165</v>
      </c>
      <c r="F198" s="36">
        <v>9954.0298514493097</v>
      </c>
      <c r="G198" s="36">
        <v>10753.6212822254</v>
      </c>
      <c r="H198" s="36">
        <v>11432.1186863122</v>
      </c>
      <c r="I198" s="36">
        <v>12090.464842986699</v>
      </c>
      <c r="J198" s="36">
        <v>12772.424038085501</v>
      </c>
      <c r="K198" s="72"/>
    </row>
    <row r="199" spans="1:11" ht="14.25" x14ac:dyDescent="0.2">
      <c r="A199" s="31" t="s">
        <v>589</v>
      </c>
      <c r="B199" s="31" t="s">
        <v>604</v>
      </c>
      <c r="C199" s="31" t="s">
        <v>204</v>
      </c>
      <c r="D199" s="31" t="s">
        <v>206</v>
      </c>
      <c r="E199" s="36">
        <v>2848</v>
      </c>
      <c r="F199" s="36">
        <v>2904.80490131634</v>
      </c>
      <c r="G199" s="36">
        <v>3013.2744596669399</v>
      </c>
      <c r="H199" s="36">
        <v>3107.4047829125898</v>
      </c>
      <c r="I199" s="36">
        <v>3182.6987762634699</v>
      </c>
      <c r="J199" s="36">
        <v>3275.2247974688198</v>
      </c>
      <c r="K199" s="72"/>
    </row>
    <row r="200" spans="1:11" ht="14.25" x14ac:dyDescent="0.2">
      <c r="A200" s="31" t="s">
        <v>589</v>
      </c>
      <c r="B200" s="31" t="s">
        <v>604</v>
      </c>
      <c r="C200" s="31" t="s">
        <v>204</v>
      </c>
      <c r="D200" s="31" t="s">
        <v>207</v>
      </c>
      <c r="E200" s="36">
        <v>0</v>
      </c>
      <c r="F200" s="36">
        <v>3.0800000000000001E-2</v>
      </c>
      <c r="G200" s="36">
        <v>6.1600000000000002E-2</v>
      </c>
      <c r="H200" s="36">
        <v>9.2399999999999996E-2</v>
      </c>
      <c r="I200" s="36">
        <v>0.123199980211481</v>
      </c>
      <c r="J200" s="36">
        <v>0.153999897152302</v>
      </c>
      <c r="K200" s="72"/>
    </row>
    <row r="201" spans="1:11" ht="14.25" x14ac:dyDescent="0.2">
      <c r="A201" s="31" t="s">
        <v>589</v>
      </c>
      <c r="B201" s="31" t="s">
        <v>604</v>
      </c>
      <c r="C201" s="31" t="s">
        <v>204</v>
      </c>
      <c r="D201" s="31" t="s">
        <v>208</v>
      </c>
      <c r="E201" s="36">
        <v>5146</v>
      </c>
      <c r="F201" s="36">
        <v>5537.9875455212796</v>
      </c>
      <c r="G201" s="36">
        <v>5833.0517998439</v>
      </c>
      <c r="H201" s="36">
        <v>6011.2270754012297</v>
      </c>
      <c r="I201" s="36">
        <v>6114.1199331139396</v>
      </c>
      <c r="J201" s="36">
        <v>6152.5162299492004</v>
      </c>
      <c r="K201" s="72"/>
    </row>
    <row r="202" spans="1:11" ht="14.25" x14ac:dyDescent="0.2">
      <c r="A202" s="31" t="s">
        <v>589</v>
      </c>
      <c r="B202" s="31" t="s">
        <v>604</v>
      </c>
      <c r="C202" s="31" t="s">
        <v>204</v>
      </c>
      <c r="D202" s="31" t="s">
        <v>209</v>
      </c>
      <c r="E202" s="36">
        <v>4110</v>
      </c>
      <c r="F202" s="36">
        <v>4394.2113952998698</v>
      </c>
      <c r="G202" s="36">
        <v>4589.5730754462702</v>
      </c>
      <c r="H202" s="36">
        <v>4631.9081993087202</v>
      </c>
      <c r="I202" s="36">
        <v>4638.5610972637096</v>
      </c>
      <c r="J202" s="36">
        <v>4640.8112040347296</v>
      </c>
      <c r="K202" s="72"/>
    </row>
    <row r="203" spans="1:11" ht="14.25" x14ac:dyDescent="0.2">
      <c r="A203" s="31" t="s">
        <v>589</v>
      </c>
      <c r="B203" s="31" t="s">
        <v>604</v>
      </c>
      <c r="C203" s="31" t="s">
        <v>551</v>
      </c>
      <c r="D203" s="31" t="s">
        <v>210</v>
      </c>
      <c r="E203" s="36">
        <v>5826</v>
      </c>
      <c r="F203" s="36">
        <v>6081.2408737300702</v>
      </c>
      <c r="G203" s="36">
        <v>6209.92738856303</v>
      </c>
      <c r="H203" s="36">
        <v>6277.3456113060902</v>
      </c>
      <c r="I203" s="36">
        <v>6281.7370500524503</v>
      </c>
      <c r="J203" s="36">
        <v>6280.9455638175896</v>
      </c>
      <c r="K203" s="72"/>
    </row>
    <row r="204" spans="1:11" ht="14.25" x14ac:dyDescent="0.2">
      <c r="A204" s="31" t="s">
        <v>589</v>
      </c>
      <c r="B204" s="31" t="s">
        <v>604</v>
      </c>
      <c r="C204" s="31" t="s">
        <v>551</v>
      </c>
      <c r="D204" s="31" t="s">
        <v>211</v>
      </c>
      <c r="E204" s="36">
        <v>1600</v>
      </c>
      <c r="F204" s="36">
        <v>1656.8424798180499</v>
      </c>
      <c r="G204" s="36">
        <v>1691.0390762018501</v>
      </c>
      <c r="H204" s="36">
        <v>1708.4478766089901</v>
      </c>
      <c r="I204" s="36">
        <v>1710.5877461212699</v>
      </c>
      <c r="J204" s="36">
        <v>1712.2684781079599</v>
      </c>
      <c r="K204" s="72"/>
    </row>
    <row r="205" spans="1:11" ht="14.25" x14ac:dyDescent="0.2">
      <c r="A205" s="31" t="s">
        <v>589</v>
      </c>
      <c r="B205" s="31" t="s">
        <v>604</v>
      </c>
      <c r="C205" s="31" t="s">
        <v>551</v>
      </c>
      <c r="D205" s="31" t="s">
        <v>212</v>
      </c>
      <c r="E205" s="36">
        <v>4906</v>
      </c>
      <c r="F205" s="36">
        <v>5410.0788504424099</v>
      </c>
      <c r="G205" s="36">
        <v>6380.3903931506202</v>
      </c>
      <c r="H205" s="36">
        <v>7450.0001878282101</v>
      </c>
      <c r="I205" s="36">
        <v>8423.5834574021301</v>
      </c>
      <c r="J205" s="36">
        <v>9018.5121487303204</v>
      </c>
      <c r="K205" s="72"/>
    </row>
    <row r="206" spans="1:11" ht="14.25" x14ac:dyDescent="0.2">
      <c r="A206" s="31" t="s">
        <v>589</v>
      </c>
      <c r="B206" s="31" t="s">
        <v>604</v>
      </c>
      <c r="C206" s="31" t="s">
        <v>551</v>
      </c>
      <c r="D206" s="31" t="s">
        <v>213</v>
      </c>
      <c r="E206" s="36">
        <v>7576</v>
      </c>
      <c r="F206" s="36">
        <v>7649.2940153404797</v>
      </c>
      <c r="G206" s="36">
        <v>7745.3310632372004</v>
      </c>
      <c r="H206" s="36">
        <v>7807.6238712795403</v>
      </c>
      <c r="I206" s="36">
        <v>7839.8198215458697</v>
      </c>
      <c r="J206" s="36">
        <v>7923.6134521730201</v>
      </c>
      <c r="K206" s="72"/>
    </row>
    <row r="207" spans="1:11" ht="14.25" x14ac:dyDescent="0.2">
      <c r="A207" s="31" t="s">
        <v>589</v>
      </c>
      <c r="B207" s="31" t="s">
        <v>604</v>
      </c>
      <c r="C207" s="31" t="s">
        <v>551</v>
      </c>
      <c r="D207" s="31" t="s">
        <v>214</v>
      </c>
      <c r="E207" s="36">
        <v>4375</v>
      </c>
      <c r="F207" s="36">
        <v>5181.6969930456598</v>
      </c>
      <c r="G207" s="36">
        <v>5584.9685655059202</v>
      </c>
      <c r="H207" s="36">
        <v>5954.23969322226</v>
      </c>
      <c r="I207" s="36">
        <v>6317.7196935289003</v>
      </c>
      <c r="J207" s="36">
        <v>6448.6635659481699</v>
      </c>
      <c r="K207" s="72"/>
    </row>
    <row r="208" spans="1:11" ht="14.25" x14ac:dyDescent="0.2">
      <c r="A208" s="31" t="s">
        <v>589</v>
      </c>
      <c r="B208" s="31" t="s">
        <v>604</v>
      </c>
      <c r="C208" s="31" t="s">
        <v>551</v>
      </c>
      <c r="D208" s="31" t="s">
        <v>215</v>
      </c>
      <c r="E208" s="36">
        <v>9794</v>
      </c>
      <c r="F208" s="36">
        <v>10697.3910303594</v>
      </c>
      <c r="G208" s="36">
        <v>11746.82373405</v>
      </c>
      <c r="H208" s="36">
        <v>12498.3700039464</v>
      </c>
      <c r="I208" s="36">
        <v>13210.668831315001</v>
      </c>
      <c r="J208" s="36">
        <v>14217.822024446299</v>
      </c>
      <c r="K208" s="72"/>
    </row>
    <row r="209" spans="1:11" ht="14.25" x14ac:dyDescent="0.2">
      <c r="A209" s="31" t="s">
        <v>589</v>
      </c>
      <c r="B209" s="31" t="s">
        <v>604</v>
      </c>
      <c r="C209" s="31" t="s">
        <v>551</v>
      </c>
      <c r="D209" s="31" t="s">
        <v>216</v>
      </c>
      <c r="E209" s="36">
        <v>4045</v>
      </c>
      <c r="F209" s="36">
        <v>4110.2012861045596</v>
      </c>
      <c r="G209" s="36">
        <v>4179.9883993945996</v>
      </c>
      <c r="H209" s="36">
        <v>4248.2316410301901</v>
      </c>
      <c r="I209" s="36">
        <v>4267.62651531548</v>
      </c>
      <c r="J209" s="36">
        <v>4262.0019026047903</v>
      </c>
      <c r="K209" s="72"/>
    </row>
    <row r="210" spans="1:11" ht="14.25" x14ac:dyDescent="0.2">
      <c r="A210" s="31" t="s">
        <v>589</v>
      </c>
      <c r="B210" s="31" t="s">
        <v>604</v>
      </c>
      <c r="C210" s="31" t="s">
        <v>551</v>
      </c>
      <c r="D210" s="31" t="s">
        <v>217</v>
      </c>
      <c r="E210" s="36">
        <v>2569</v>
      </c>
      <c r="F210" s="36">
        <v>2787.1167729874001</v>
      </c>
      <c r="G210" s="36">
        <v>2856.4264794245701</v>
      </c>
      <c r="H210" s="36">
        <v>2895.6484484877901</v>
      </c>
      <c r="I210" s="36">
        <v>2918.3857111908301</v>
      </c>
      <c r="J210" s="36">
        <v>2940.4166673467498</v>
      </c>
      <c r="K210" s="72"/>
    </row>
    <row r="211" spans="1:11" ht="14.25" x14ac:dyDescent="0.2">
      <c r="A211" s="31" t="s">
        <v>589</v>
      </c>
      <c r="B211" s="31" t="s">
        <v>604</v>
      </c>
      <c r="C211" s="31" t="s">
        <v>551</v>
      </c>
      <c r="D211" s="31" t="s">
        <v>218</v>
      </c>
      <c r="E211" s="36">
        <v>8806</v>
      </c>
      <c r="F211" s="36">
        <v>9217.9206561338997</v>
      </c>
      <c r="G211" s="36">
        <v>9363.4542548922</v>
      </c>
      <c r="H211" s="36">
        <v>9553.8256361267395</v>
      </c>
      <c r="I211" s="36">
        <v>9844.0903110155996</v>
      </c>
      <c r="J211" s="36">
        <v>9901.4274672348092</v>
      </c>
      <c r="K211" s="72"/>
    </row>
    <row r="212" spans="1:11" ht="14.25" x14ac:dyDescent="0.2">
      <c r="A212" s="31" t="s">
        <v>589</v>
      </c>
      <c r="B212" s="31" t="s">
        <v>604</v>
      </c>
      <c r="C212" s="31" t="s">
        <v>551</v>
      </c>
      <c r="D212" s="31" t="s">
        <v>219</v>
      </c>
      <c r="E212" s="36">
        <v>4420</v>
      </c>
      <c r="F212" s="36">
        <v>4649.9422598873698</v>
      </c>
      <c r="G212" s="36">
        <v>4741.50946880212</v>
      </c>
      <c r="H212" s="36">
        <v>4795.3109513183999</v>
      </c>
      <c r="I212" s="36">
        <v>4809.2930115879399</v>
      </c>
      <c r="J212" s="36">
        <v>4817.5042992630597</v>
      </c>
      <c r="K212" s="72"/>
    </row>
    <row r="213" spans="1:11" ht="14.25" x14ac:dyDescent="0.2">
      <c r="A213" s="31" t="s">
        <v>589</v>
      </c>
      <c r="B213" s="31" t="s">
        <v>604</v>
      </c>
      <c r="C213" s="31" t="s">
        <v>551</v>
      </c>
      <c r="D213" s="31" t="s">
        <v>220</v>
      </c>
      <c r="E213" s="36">
        <v>6106</v>
      </c>
      <c r="F213" s="36">
        <v>6771.2850619320798</v>
      </c>
      <c r="G213" s="36">
        <v>8516.8693728731705</v>
      </c>
      <c r="H213" s="36">
        <v>9970.6585655292893</v>
      </c>
      <c r="I213" s="36">
        <v>10999.211231499599</v>
      </c>
      <c r="J213" s="36">
        <v>11964.8035659829</v>
      </c>
      <c r="K213" s="72"/>
    </row>
    <row r="214" spans="1:11" ht="14.25" x14ac:dyDescent="0.2">
      <c r="A214" s="31" t="s">
        <v>589</v>
      </c>
      <c r="B214" s="31" t="s">
        <v>604</v>
      </c>
      <c r="C214" s="31" t="s">
        <v>551</v>
      </c>
      <c r="D214" s="31" t="s">
        <v>221</v>
      </c>
      <c r="E214" s="36">
        <v>5027</v>
      </c>
      <c r="F214" s="36">
        <v>5240.2845311368201</v>
      </c>
      <c r="G214" s="36">
        <v>5311.6071474311302</v>
      </c>
      <c r="H214" s="36">
        <v>5363.1757807541399</v>
      </c>
      <c r="I214" s="36">
        <v>5375.24631327111</v>
      </c>
      <c r="J214" s="36">
        <v>5380.9571836777995</v>
      </c>
      <c r="K214" s="72"/>
    </row>
    <row r="215" spans="1:11" ht="14.25" x14ac:dyDescent="0.2">
      <c r="A215" s="31" t="s">
        <v>589</v>
      </c>
      <c r="B215" s="31" t="s">
        <v>604</v>
      </c>
      <c r="C215" s="31" t="s">
        <v>551</v>
      </c>
      <c r="D215" s="31" t="s">
        <v>222</v>
      </c>
      <c r="E215" s="36">
        <v>2942</v>
      </c>
      <c r="F215" s="36">
        <v>2877.1515051340398</v>
      </c>
      <c r="G215" s="36">
        <v>2920.8090787954902</v>
      </c>
      <c r="H215" s="36">
        <v>2953.8191849740001</v>
      </c>
      <c r="I215" s="36">
        <v>2960.3871765438098</v>
      </c>
      <c r="J215" s="36">
        <v>2984.4693063456798</v>
      </c>
      <c r="K215" s="72"/>
    </row>
    <row r="216" spans="1:11" ht="14.25" x14ac:dyDescent="0.2">
      <c r="A216" s="31" t="s">
        <v>589</v>
      </c>
      <c r="B216" s="31" t="s">
        <v>604</v>
      </c>
      <c r="C216" s="31" t="s">
        <v>551</v>
      </c>
      <c r="D216" s="31" t="s">
        <v>611</v>
      </c>
      <c r="E216" s="36">
        <v>2943</v>
      </c>
      <c r="F216" s="36">
        <v>3209.4414323126898</v>
      </c>
      <c r="G216" s="36">
        <v>3342.1664898242502</v>
      </c>
      <c r="H216" s="36">
        <v>3448.2738248709302</v>
      </c>
      <c r="I216" s="36">
        <v>3475.3117980499201</v>
      </c>
      <c r="J216" s="36">
        <v>3503.635416089</v>
      </c>
      <c r="K216" s="72"/>
    </row>
    <row r="217" spans="1:11" ht="14.25" x14ac:dyDescent="0.2">
      <c r="A217" s="31" t="s">
        <v>589</v>
      </c>
      <c r="B217" s="31" t="s">
        <v>604</v>
      </c>
      <c r="C217" s="31" t="s">
        <v>551</v>
      </c>
      <c r="D217" s="31" t="s">
        <v>612</v>
      </c>
      <c r="E217" s="36">
        <v>3784</v>
      </c>
      <c r="F217" s="36">
        <v>4284.2713602553804</v>
      </c>
      <c r="G217" s="36">
        <v>4409.5286953380901</v>
      </c>
      <c r="H217" s="36">
        <v>4513.0374054797003</v>
      </c>
      <c r="I217" s="36">
        <v>4568.7269069393697</v>
      </c>
      <c r="J217" s="36">
        <v>4620.3555212106603</v>
      </c>
      <c r="K217" s="72"/>
    </row>
    <row r="218" spans="1:11" ht="14.25" x14ac:dyDescent="0.2">
      <c r="A218" s="31" t="s">
        <v>589</v>
      </c>
      <c r="B218" s="31" t="s">
        <v>604</v>
      </c>
      <c r="C218" s="31" t="s">
        <v>551</v>
      </c>
      <c r="D218" s="31" t="s">
        <v>613</v>
      </c>
      <c r="E218" s="36">
        <v>2530</v>
      </c>
      <c r="F218" s="36">
        <v>2720.93723004306</v>
      </c>
      <c r="G218" s="36">
        <v>2777.00250446269</v>
      </c>
      <c r="H218" s="36">
        <v>2824.70200218432</v>
      </c>
      <c r="I218" s="36">
        <v>2845.39349145196</v>
      </c>
      <c r="J218" s="36">
        <v>2863.4320730940599</v>
      </c>
      <c r="K218" s="72"/>
    </row>
    <row r="219" spans="1:11" ht="14.25" x14ac:dyDescent="0.2">
      <c r="A219" s="31" t="s">
        <v>589</v>
      </c>
      <c r="B219" s="31" t="s">
        <v>604</v>
      </c>
      <c r="C219" s="31" t="s">
        <v>551</v>
      </c>
      <c r="D219" s="31" t="s">
        <v>223</v>
      </c>
      <c r="E219" s="36">
        <v>15</v>
      </c>
      <c r="F219" s="36">
        <v>16.720565580420502</v>
      </c>
      <c r="G219" s="36">
        <v>21.3940540234181</v>
      </c>
      <c r="H219" s="36">
        <v>22.062000000000001</v>
      </c>
      <c r="I219" s="36">
        <v>22.0799999802115</v>
      </c>
      <c r="J219" s="36">
        <v>22.101778546901599</v>
      </c>
      <c r="K219" s="72"/>
    </row>
    <row r="220" spans="1:11" ht="14.25" x14ac:dyDescent="0.2">
      <c r="A220" s="31" t="s">
        <v>589</v>
      </c>
      <c r="B220" s="31" t="s">
        <v>604</v>
      </c>
      <c r="C220" s="31" t="s">
        <v>551</v>
      </c>
      <c r="D220" s="31" t="s">
        <v>224</v>
      </c>
      <c r="E220" s="36">
        <v>6347</v>
      </c>
      <c r="F220" s="36">
        <v>6365.9890894746004</v>
      </c>
      <c r="G220" s="36">
        <v>6459.8184661625301</v>
      </c>
      <c r="H220" s="36">
        <v>6528.3553662021504</v>
      </c>
      <c r="I220" s="36">
        <v>6532.5100388990804</v>
      </c>
      <c r="J220" s="36">
        <v>6541.4755201215503</v>
      </c>
      <c r="K220" s="72"/>
    </row>
    <row r="221" spans="1:11" ht="14.25" x14ac:dyDescent="0.2">
      <c r="A221" s="31" t="s">
        <v>589</v>
      </c>
      <c r="B221" s="31" t="s">
        <v>604</v>
      </c>
      <c r="C221" s="31" t="s">
        <v>551</v>
      </c>
      <c r="D221" s="31" t="s">
        <v>225</v>
      </c>
      <c r="E221" s="36">
        <v>16940</v>
      </c>
      <c r="F221" s="36">
        <v>19252.676823711899</v>
      </c>
      <c r="G221" s="36">
        <v>21921.027331437301</v>
      </c>
      <c r="H221" s="36">
        <v>24420.255809612299</v>
      </c>
      <c r="I221" s="36">
        <v>26173.9186777182</v>
      </c>
      <c r="J221" s="36">
        <v>26963.4156542727</v>
      </c>
      <c r="K221" s="72"/>
    </row>
    <row r="222" spans="1:11" ht="14.25" x14ac:dyDescent="0.2">
      <c r="A222" s="31" t="s">
        <v>589</v>
      </c>
      <c r="B222" s="31" t="s">
        <v>177</v>
      </c>
      <c r="C222" s="31" t="s">
        <v>548</v>
      </c>
      <c r="D222" s="31" t="s">
        <v>185</v>
      </c>
      <c r="E222" s="36">
        <v>7755</v>
      </c>
      <c r="F222" s="36">
        <v>8445.5604956960706</v>
      </c>
      <c r="G222" s="36">
        <v>8597.84846549961</v>
      </c>
      <c r="H222" s="36">
        <v>8684.8997972126799</v>
      </c>
      <c r="I222" s="36">
        <v>8716.8988935062007</v>
      </c>
      <c r="J222" s="36">
        <v>8737.5393779278002</v>
      </c>
      <c r="K222" s="72"/>
    </row>
    <row r="223" spans="1:11" ht="14.25" x14ac:dyDescent="0.2">
      <c r="A223" s="31" t="s">
        <v>589</v>
      </c>
      <c r="B223" s="31" t="s">
        <v>177</v>
      </c>
      <c r="C223" s="31" t="s">
        <v>548</v>
      </c>
      <c r="D223" s="31" t="s">
        <v>186</v>
      </c>
      <c r="E223" s="36">
        <v>6263</v>
      </c>
      <c r="F223" s="36">
        <v>6466.0081467642904</v>
      </c>
      <c r="G223" s="36">
        <v>6825.5472878369801</v>
      </c>
      <c r="H223" s="36">
        <v>7245.2781681098504</v>
      </c>
      <c r="I223" s="36">
        <v>7657.4938194687602</v>
      </c>
      <c r="J223" s="36">
        <v>7705.5495006067704</v>
      </c>
      <c r="K223" s="72"/>
    </row>
    <row r="224" spans="1:11" ht="14.25" x14ac:dyDescent="0.2">
      <c r="A224" s="31" t="s">
        <v>589</v>
      </c>
      <c r="B224" s="31" t="s">
        <v>177</v>
      </c>
      <c r="C224" s="31" t="s">
        <v>548</v>
      </c>
      <c r="D224" s="31" t="s">
        <v>187</v>
      </c>
      <c r="E224" s="36">
        <v>2770</v>
      </c>
      <c r="F224" s="36">
        <v>2942.7861045190398</v>
      </c>
      <c r="G224" s="36">
        <v>3219.1594915946998</v>
      </c>
      <c r="H224" s="36">
        <v>3394.0346783738401</v>
      </c>
      <c r="I224" s="36">
        <v>3502.9242084592802</v>
      </c>
      <c r="J224" s="36">
        <v>3578.76044351466</v>
      </c>
      <c r="K224" s="72"/>
    </row>
    <row r="225" spans="1:11" ht="14.25" x14ac:dyDescent="0.2">
      <c r="A225" s="31" t="s">
        <v>589</v>
      </c>
      <c r="B225" s="31" t="s">
        <v>177</v>
      </c>
      <c r="C225" s="31" t="s">
        <v>548</v>
      </c>
      <c r="D225" s="31" t="s">
        <v>188</v>
      </c>
      <c r="E225" s="36">
        <v>4770</v>
      </c>
      <c r="F225" s="36">
        <v>4899.3767829153903</v>
      </c>
      <c r="G225" s="36">
        <v>5140.3345370587303</v>
      </c>
      <c r="H225" s="36">
        <v>5209.5656498803</v>
      </c>
      <c r="I225" s="36">
        <v>5459.3695536967498</v>
      </c>
      <c r="J225" s="36">
        <v>5574.2741066527196</v>
      </c>
      <c r="K225" s="72"/>
    </row>
    <row r="226" spans="1:11" ht="14.25" x14ac:dyDescent="0.2">
      <c r="A226" s="31" t="s">
        <v>589</v>
      </c>
      <c r="B226" s="31" t="s">
        <v>177</v>
      </c>
      <c r="C226" s="31" t="s">
        <v>548</v>
      </c>
      <c r="D226" s="31" t="s">
        <v>189</v>
      </c>
      <c r="E226" s="36">
        <v>13860</v>
      </c>
      <c r="F226" s="36">
        <v>14484.1881962519</v>
      </c>
      <c r="G226" s="36">
        <v>14888.6094411951</v>
      </c>
      <c r="H226" s="36">
        <v>15138.4165099236</v>
      </c>
      <c r="I226" s="36">
        <v>15197.3028283777</v>
      </c>
      <c r="J226" s="36">
        <v>15239.266163685799</v>
      </c>
      <c r="K226" s="72"/>
    </row>
    <row r="227" spans="1:11" ht="14.25" x14ac:dyDescent="0.2">
      <c r="A227" s="31" t="s">
        <v>589</v>
      </c>
      <c r="B227" s="31" t="s">
        <v>177</v>
      </c>
      <c r="C227" s="31" t="s">
        <v>547</v>
      </c>
      <c r="D227" s="31" t="s">
        <v>178</v>
      </c>
      <c r="E227" s="36">
        <v>3632</v>
      </c>
      <c r="F227" s="36">
        <v>3621.8813676668401</v>
      </c>
      <c r="G227" s="36">
        <v>3628.8527264689601</v>
      </c>
      <c r="H227" s="36">
        <v>3638.3676775364602</v>
      </c>
      <c r="I227" s="36">
        <v>3635.2367308818498</v>
      </c>
      <c r="J227" s="36">
        <v>3628.2393768972802</v>
      </c>
      <c r="K227" s="72"/>
    </row>
    <row r="228" spans="1:11" ht="14.25" x14ac:dyDescent="0.2">
      <c r="A228" s="31" t="s">
        <v>589</v>
      </c>
      <c r="B228" s="31" t="s">
        <v>177</v>
      </c>
      <c r="C228" s="31" t="s">
        <v>547</v>
      </c>
      <c r="D228" s="31" t="s">
        <v>179</v>
      </c>
      <c r="E228" s="36">
        <v>7145</v>
      </c>
      <c r="F228" s="36">
        <v>7495.1943606352397</v>
      </c>
      <c r="G228" s="36">
        <v>7937.8315440186198</v>
      </c>
      <c r="H228" s="36">
        <v>8077.3345914258598</v>
      </c>
      <c r="I228" s="36">
        <v>8081.5647996204598</v>
      </c>
      <c r="J228" s="36">
        <v>8080.2970357643098</v>
      </c>
      <c r="K228" s="72"/>
    </row>
    <row r="229" spans="1:11" ht="14.25" x14ac:dyDescent="0.2">
      <c r="A229" s="31" t="s">
        <v>589</v>
      </c>
      <c r="B229" s="31" t="s">
        <v>177</v>
      </c>
      <c r="C229" s="31" t="s">
        <v>547</v>
      </c>
      <c r="D229" s="31" t="s">
        <v>180</v>
      </c>
      <c r="E229" s="36">
        <v>5125</v>
      </c>
      <c r="F229" s="36">
        <v>5210.6846911900102</v>
      </c>
      <c r="G229" s="36">
        <v>5277.3224953442495</v>
      </c>
      <c r="H229" s="36">
        <v>5308.8766071658301</v>
      </c>
      <c r="I229" s="36">
        <v>5318.1424561980903</v>
      </c>
      <c r="J229" s="36">
        <v>5321.8758094319001</v>
      </c>
      <c r="K229" s="72"/>
    </row>
    <row r="230" spans="1:11" ht="14.25" x14ac:dyDescent="0.2">
      <c r="A230" s="31" t="s">
        <v>589</v>
      </c>
      <c r="B230" s="31" t="s">
        <v>177</v>
      </c>
      <c r="C230" s="31" t="s">
        <v>547</v>
      </c>
      <c r="D230" s="31" t="s">
        <v>181</v>
      </c>
      <c r="E230" s="36">
        <v>3437</v>
      </c>
      <c r="F230" s="36">
        <v>3501.7831244732902</v>
      </c>
      <c r="G230" s="36">
        <v>3511.0194229354902</v>
      </c>
      <c r="H230" s="36">
        <v>3515.2018519767198</v>
      </c>
      <c r="I230" s="36">
        <v>3512.8634360134101</v>
      </c>
      <c r="J230" s="36">
        <v>3509.4112803573898</v>
      </c>
      <c r="K230" s="72"/>
    </row>
    <row r="231" spans="1:11" ht="14.25" x14ac:dyDescent="0.2">
      <c r="A231" s="31" t="s">
        <v>589</v>
      </c>
      <c r="B231" s="31" t="s">
        <v>177</v>
      </c>
      <c r="C231" s="31" t="s">
        <v>547</v>
      </c>
      <c r="D231" s="31" t="s">
        <v>182</v>
      </c>
      <c r="E231" s="36">
        <v>3562</v>
      </c>
      <c r="F231" s="36">
        <v>3739.8921653870998</v>
      </c>
      <c r="G231" s="36">
        <v>3745.2524220446699</v>
      </c>
      <c r="H231" s="36">
        <v>3750.1030439044598</v>
      </c>
      <c r="I231" s="36">
        <v>3745.94634760402</v>
      </c>
      <c r="J231" s="36">
        <v>3743.1809285816398</v>
      </c>
      <c r="K231" s="72"/>
    </row>
    <row r="232" spans="1:11" ht="14.25" x14ac:dyDescent="0.2">
      <c r="A232" s="31" t="s">
        <v>589</v>
      </c>
      <c r="B232" s="31" t="s">
        <v>177</v>
      </c>
      <c r="C232" s="31" t="s">
        <v>547</v>
      </c>
      <c r="D232" s="31" t="s">
        <v>183</v>
      </c>
      <c r="E232" s="36">
        <v>5668</v>
      </c>
      <c r="F232" s="36">
        <v>5851.0951755393899</v>
      </c>
      <c r="G232" s="36">
        <v>5894.4320030208901</v>
      </c>
      <c r="H232" s="36">
        <v>5911.47240794154</v>
      </c>
      <c r="I232" s="36">
        <v>5897.2192535636004</v>
      </c>
      <c r="J232" s="36">
        <v>5877.7680134038001</v>
      </c>
      <c r="K232" s="72"/>
    </row>
    <row r="233" spans="1:11" ht="14.25" x14ac:dyDescent="0.2">
      <c r="A233" s="31" t="s">
        <v>589</v>
      </c>
      <c r="B233" s="31" t="s">
        <v>177</v>
      </c>
      <c r="C233" s="31" t="s">
        <v>547</v>
      </c>
      <c r="D233" s="31" t="s">
        <v>609</v>
      </c>
      <c r="E233" s="36">
        <v>4931</v>
      </c>
      <c r="F233" s="36">
        <v>5188.2027911893001</v>
      </c>
      <c r="G233" s="36">
        <v>5211.7724297267096</v>
      </c>
      <c r="H233" s="36">
        <v>5203.1931521291299</v>
      </c>
      <c r="I233" s="36">
        <v>5175.9786342048901</v>
      </c>
      <c r="J233" s="36">
        <v>5150.11745709344</v>
      </c>
      <c r="K233" s="72"/>
    </row>
    <row r="234" spans="1:11" ht="14.25" x14ac:dyDescent="0.2">
      <c r="A234" s="31" t="s">
        <v>589</v>
      </c>
      <c r="B234" s="31" t="s">
        <v>177</v>
      </c>
      <c r="C234" s="31" t="s">
        <v>547</v>
      </c>
      <c r="D234" s="31" t="s">
        <v>184</v>
      </c>
      <c r="E234" s="36">
        <v>3278</v>
      </c>
      <c r="F234" s="36">
        <v>3500.34577534344</v>
      </c>
      <c r="G234" s="36">
        <v>3544.0113590227802</v>
      </c>
      <c r="H234" s="36">
        <v>3572.7429277383999</v>
      </c>
      <c r="I234" s="36">
        <v>3582.0555986212298</v>
      </c>
      <c r="J234" s="36">
        <v>3586.3499243731399</v>
      </c>
      <c r="K234" s="72"/>
    </row>
    <row r="235" spans="1:11" ht="14.25" x14ac:dyDescent="0.2">
      <c r="A235" s="31" t="s">
        <v>589</v>
      </c>
      <c r="B235" s="31" t="s">
        <v>177</v>
      </c>
      <c r="C235" s="31" t="s">
        <v>549</v>
      </c>
      <c r="D235" s="31" t="s">
        <v>190</v>
      </c>
      <c r="E235" s="36">
        <v>4258</v>
      </c>
      <c r="F235" s="36">
        <v>4665.3857208269901</v>
      </c>
      <c r="G235" s="36">
        <v>4983.0893721954699</v>
      </c>
      <c r="H235" s="36">
        <v>5101.5539934338203</v>
      </c>
      <c r="I235" s="36">
        <v>5134.4820372004997</v>
      </c>
      <c r="J235" s="36">
        <v>5161.8602999504401</v>
      </c>
      <c r="K235" s="72"/>
    </row>
    <row r="236" spans="1:11" ht="14.25" x14ac:dyDescent="0.2">
      <c r="A236" s="31" t="s">
        <v>589</v>
      </c>
      <c r="B236" s="31" t="s">
        <v>177</v>
      </c>
      <c r="C236" s="31" t="s">
        <v>549</v>
      </c>
      <c r="D236" s="31" t="s">
        <v>191</v>
      </c>
      <c r="E236" s="36">
        <v>3708</v>
      </c>
      <c r="F236" s="36">
        <v>4039.6498435533199</v>
      </c>
      <c r="G236" s="36">
        <v>4171.1916332798701</v>
      </c>
      <c r="H236" s="36">
        <v>4267.1003551192398</v>
      </c>
      <c r="I236" s="36">
        <v>4284.9488475249</v>
      </c>
      <c r="J236" s="36">
        <v>4298.0090111340896</v>
      </c>
      <c r="K236" s="72"/>
    </row>
    <row r="237" spans="1:11" ht="14.25" x14ac:dyDescent="0.2">
      <c r="A237" s="31" t="s">
        <v>589</v>
      </c>
      <c r="B237" s="31" t="s">
        <v>177</v>
      </c>
      <c r="C237" s="31" t="s">
        <v>549</v>
      </c>
      <c r="D237" s="31" t="s">
        <v>192</v>
      </c>
      <c r="E237" s="36">
        <v>4200</v>
      </c>
      <c r="F237" s="36">
        <v>4673.97337468559</v>
      </c>
      <c r="G237" s="36">
        <v>4761.7683323698602</v>
      </c>
      <c r="H237" s="36">
        <v>4810.0021220190201</v>
      </c>
      <c r="I237" s="36">
        <v>4827.6098501563401</v>
      </c>
      <c r="J237" s="36">
        <v>4840.6865948150298</v>
      </c>
      <c r="K237" s="72"/>
    </row>
    <row r="238" spans="1:11" ht="14.25" x14ac:dyDescent="0.2">
      <c r="A238" s="31" t="s">
        <v>589</v>
      </c>
      <c r="B238" s="31" t="s">
        <v>177</v>
      </c>
      <c r="C238" s="31" t="s">
        <v>549</v>
      </c>
      <c r="D238" s="31" t="s">
        <v>193</v>
      </c>
      <c r="E238" s="36">
        <v>4503</v>
      </c>
      <c r="F238" s="36">
        <v>4848.9286037866405</v>
      </c>
      <c r="G238" s="36">
        <v>5048.2579853609204</v>
      </c>
      <c r="H238" s="36">
        <v>5168.7547802997497</v>
      </c>
      <c r="I238" s="36">
        <v>5185.7174967517803</v>
      </c>
      <c r="J238" s="36">
        <v>5198.5873639175297</v>
      </c>
      <c r="K238" s="72"/>
    </row>
    <row r="239" spans="1:11" ht="14.25" x14ac:dyDescent="0.2">
      <c r="A239" s="31" t="s">
        <v>589</v>
      </c>
      <c r="B239" s="31" t="s">
        <v>177</v>
      </c>
      <c r="C239" s="31" t="s">
        <v>549</v>
      </c>
      <c r="D239" s="31" t="s">
        <v>610</v>
      </c>
      <c r="E239" s="36">
        <v>5243</v>
      </c>
      <c r="F239" s="36">
        <v>5644.8613039131596</v>
      </c>
      <c r="G239" s="36">
        <v>5786.8083513372003</v>
      </c>
      <c r="H239" s="36">
        <v>5838.8970649953799</v>
      </c>
      <c r="I239" s="36">
        <v>5857.9002230362203</v>
      </c>
      <c r="J239" s="36">
        <v>5868.9286015296702</v>
      </c>
      <c r="K239" s="72"/>
    </row>
    <row r="240" spans="1:11" ht="14.25" x14ac:dyDescent="0.2">
      <c r="A240" s="31" t="s">
        <v>589</v>
      </c>
      <c r="B240" s="31" t="s">
        <v>177</v>
      </c>
      <c r="C240" s="31" t="s">
        <v>549</v>
      </c>
      <c r="D240" s="31" t="s">
        <v>194</v>
      </c>
      <c r="E240" s="36">
        <v>13036</v>
      </c>
      <c r="F240" s="36">
        <v>13538.9661438984</v>
      </c>
      <c r="G240" s="36">
        <v>14037.900207832499</v>
      </c>
      <c r="H240" s="36">
        <v>14362.9553944159</v>
      </c>
      <c r="I240" s="36">
        <v>14409.8061556107</v>
      </c>
      <c r="J240" s="36">
        <v>14439.113933508101</v>
      </c>
      <c r="K240" s="72"/>
    </row>
    <row r="241" spans="1:11" ht="14.25" x14ac:dyDescent="0.2">
      <c r="A241" s="31" t="s">
        <v>589</v>
      </c>
      <c r="B241" s="31" t="s">
        <v>226</v>
      </c>
      <c r="C241" s="31" t="s">
        <v>552</v>
      </c>
      <c r="D241" s="31" t="s">
        <v>227</v>
      </c>
      <c r="E241" s="36">
        <v>7015</v>
      </c>
      <c r="F241" s="36">
        <v>7925.3593318410904</v>
      </c>
      <c r="G241" s="36">
        <v>8223.9227402544493</v>
      </c>
      <c r="H241" s="36">
        <v>8302.4420035869007</v>
      </c>
      <c r="I241" s="36">
        <v>8289.7531852790398</v>
      </c>
      <c r="J241" s="36">
        <v>8276.6865350166809</v>
      </c>
      <c r="K241" s="72"/>
    </row>
    <row r="242" spans="1:11" ht="14.25" x14ac:dyDescent="0.2">
      <c r="A242" s="31" t="s">
        <v>589</v>
      </c>
      <c r="B242" s="31" t="s">
        <v>226</v>
      </c>
      <c r="C242" s="31" t="s">
        <v>552</v>
      </c>
      <c r="D242" s="31" t="s">
        <v>228</v>
      </c>
      <c r="E242" s="36">
        <v>8370</v>
      </c>
      <c r="F242" s="36">
        <v>9322.8487377164402</v>
      </c>
      <c r="G242" s="36">
        <v>9941.9114170614703</v>
      </c>
      <c r="H242" s="36">
        <v>10527.5969979244</v>
      </c>
      <c r="I242" s="36">
        <v>11225.3213877816</v>
      </c>
      <c r="J242" s="36">
        <v>11970.0699620455</v>
      </c>
      <c r="K242" s="72"/>
    </row>
    <row r="243" spans="1:11" ht="14.25" x14ac:dyDescent="0.2">
      <c r="A243" s="31" t="s">
        <v>589</v>
      </c>
      <c r="B243" s="31" t="s">
        <v>226</v>
      </c>
      <c r="C243" s="31" t="s">
        <v>552</v>
      </c>
      <c r="D243" s="31" t="s">
        <v>229</v>
      </c>
      <c r="E243" s="36">
        <v>12131</v>
      </c>
      <c r="F243" s="36">
        <v>12779.111841702599</v>
      </c>
      <c r="G243" s="36">
        <v>13337.5206682356</v>
      </c>
      <c r="H243" s="36">
        <v>13838.7559324251</v>
      </c>
      <c r="I243" s="36">
        <v>14377.018797701699</v>
      </c>
      <c r="J243" s="36">
        <v>14976.2169759314</v>
      </c>
      <c r="K243" s="72"/>
    </row>
    <row r="244" spans="1:11" ht="14.25" x14ac:dyDescent="0.2">
      <c r="A244" s="31" t="s">
        <v>589</v>
      </c>
      <c r="B244" s="31" t="s">
        <v>226</v>
      </c>
      <c r="C244" s="31" t="s">
        <v>552</v>
      </c>
      <c r="D244" s="31" t="s">
        <v>230</v>
      </c>
      <c r="E244" s="36">
        <v>13196</v>
      </c>
      <c r="F244" s="36">
        <v>15128.621971278901</v>
      </c>
      <c r="G244" s="36">
        <v>18053.2679302451</v>
      </c>
      <c r="H244" s="36">
        <v>22567.088334326501</v>
      </c>
      <c r="I244" s="36">
        <v>28005.9605282544</v>
      </c>
      <c r="J244" s="36">
        <v>34478.026454931904</v>
      </c>
      <c r="K244" s="72"/>
    </row>
    <row r="245" spans="1:11" ht="14.25" x14ac:dyDescent="0.2">
      <c r="A245" s="31" t="s">
        <v>589</v>
      </c>
      <c r="B245" s="31" t="s">
        <v>226</v>
      </c>
      <c r="C245" s="31" t="s">
        <v>552</v>
      </c>
      <c r="D245" s="31" t="s">
        <v>231</v>
      </c>
      <c r="E245" s="36">
        <v>11352</v>
      </c>
      <c r="F245" s="36">
        <v>12620.889834572599</v>
      </c>
      <c r="G245" s="36">
        <v>13107.2498692442</v>
      </c>
      <c r="H245" s="36">
        <v>13817.876917080899</v>
      </c>
      <c r="I245" s="36">
        <v>14582.887342660601</v>
      </c>
      <c r="J245" s="36">
        <v>14809.381912114301</v>
      </c>
      <c r="K245" s="72"/>
    </row>
    <row r="246" spans="1:11" ht="14.25" x14ac:dyDescent="0.2">
      <c r="A246" s="31" t="s">
        <v>589</v>
      </c>
      <c r="B246" s="31" t="s">
        <v>226</v>
      </c>
      <c r="C246" s="31" t="s">
        <v>552</v>
      </c>
      <c r="D246" s="31" t="s">
        <v>232</v>
      </c>
      <c r="E246" s="36">
        <v>6696</v>
      </c>
      <c r="F246" s="36">
        <v>7770.7662332908903</v>
      </c>
      <c r="G246" s="36">
        <v>8159.1276446775701</v>
      </c>
      <c r="H246" s="36">
        <v>8304.7468508254206</v>
      </c>
      <c r="I246" s="36">
        <v>8425.2049296708592</v>
      </c>
      <c r="J246" s="36">
        <v>8553.7709796092295</v>
      </c>
      <c r="K246" s="72"/>
    </row>
    <row r="247" spans="1:11" ht="14.25" x14ac:dyDescent="0.2">
      <c r="A247" s="31" t="s">
        <v>589</v>
      </c>
      <c r="B247" s="31" t="s">
        <v>226</v>
      </c>
      <c r="C247" s="31" t="s">
        <v>233</v>
      </c>
      <c r="D247" s="31" t="s">
        <v>233</v>
      </c>
      <c r="E247" s="36">
        <v>6124</v>
      </c>
      <c r="F247" s="36">
        <v>6699.4299234770097</v>
      </c>
      <c r="G247" s="36">
        <v>6976.54795103371</v>
      </c>
      <c r="H247" s="36">
        <v>7659.7465695036899</v>
      </c>
      <c r="I247" s="36">
        <v>8436.4603853601202</v>
      </c>
      <c r="J247" s="36">
        <v>9332.5605897713303</v>
      </c>
      <c r="K247" s="72"/>
    </row>
    <row r="248" spans="1:11" ht="14.25" x14ac:dyDescent="0.2">
      <c r="A248" s="31" t="s">
        <v>589</v>
      </c>
      <c r="B248" s="31" t="s">
        <v>226</v>
      </c>
      <c r="C248" s="31" t="s">
        <v>233</v>
      </c>
      <c r="D248" s="31" t="s">
        <v>234</v>
      </c>
      <c r="E248" s="36">
        <v>10758</v>
      </c>
      <c r="F248" s="36">
        <v>11936.7716985929</v>
      </c>
      <c r="G248" s="36">
        <v>12961.2652720403</v>
      </c>
      <c r="H248" s="36">
        <v>13721.8780118452</v>
      </c>
      <c r="I248" s="36">
        <v>14126.8736679221</v>
      </c>
      <c r="J248" s="36">
        <v>14521.917075412901</v>
      </c>
      <c r="K248" s="72"/>
    </row>
    <row r="249" spans="1:11" ht="14.25" x14ac:dyDescent="0.2">
      <c r="A249" s="31" t="s">
        <v>589</v>
      </c>
      <c r="B249" s="31" t="s">
        <v>226</v>
      </c>
      <c r="C249" s="31" t="s">
        <v>233</v>
      </c>
      <c r="D249" s="31" t="s">
        <v>235</v>
      </c>
      <c r="E249" s="36">
        <v>8134</v>
      </c>
      <c r="F249" s="36">
        <v>8644.0684438080698</v>
      </c>
      <c r="G249" s="36">
        <v>8950.7759596597807</v>
      </c>
      <c r="H249" s="36">
        <v>9090.4225479123197</v>
      </c>
      <c r="I249" s="36">
        <v>9257.4770682098806</v>
      </c>
      <c r="J249" s="36">
        <v>9337.7991945145295</v>
      </c>
      <c r="K249" s="72"/>
    </row>
    <row r="250" spans="1:11" ht="14.25" x14ac:dyDescent="0.2">
      <c r="A250" s="31" t="s">
        <v>589</v>
      </c>
      <c r="B250" s="31" t="s">
        <v>226</v>
      </c>
      <c r="C250" s="31" t="s">
        <v>233</v>
      </c>
      <c r="D250" s="31" t="s">
        <v>236</v>
      </c>
      <c r="E250" s="36">
        <v>10456</v>
      </c>
      <c r="F250" s="36">
        <v>11174.5223460173</v>
      </c>
      <c r="G250" s="36">
        <v>11373.872783426201</v>
      </c>
      <c r="H250" s="36">
        <v>11728.308280654401</v>
      </c>
      <c r="I250" s="36">
        <v>12133.7320945554</v>
      </c>
      <c r="J250" s="36">
        <v>12530.2306620739</v>
      </c>
      <c r="K250" s="72"/>
    </row>
    <row r="251" spans="1:11" ht="14.25" x14ac:dyDescent="0.2">
      <c r="A251" s="31" t="s">
        <v>589</v>
      </c>
      <c r="B251" s="31" t="s">
        <v>226</v>
      </c>
      <c r="C251" s="31" t="s">
        <v>233</v>
      </c>
      <c r="D251" s="31" t="s">
        <v>237</v>
      </c>
      <c r="E251" s="36">
        <v>14277</v>
      </c>
      <c r="F251" s="36">
        <v>16340.839067494901</v>
      </c>
      <c r="G251" s="36">
        <v>17359.370257745399</v>
      </c>
      <c r="H251" s="36">
        <v>18333.9252318197</v>
      </c>
      <c r="I251" s="36">
        <v>19497.119752693099</v>
      </c>
      <c r="J251" s="36">
        <v>20644.786523013401</v>
      </c>
      <c r="K251" s="72"/>
    </row>
    <row r="252" spans="1:11" ht="14.25" x14ac:dyDescent="0.2">
      <c r="A252" s="31" t="s">
        <v>589</v>
      </c>
      <c r="B252" s="31" t="s">
        <v>226</v>
      </c>
      <c r="C252" s="31" t="s">
        <v>553</v>
      </c>
      <c r="D252" s="31" t="s">
        <v>238</v>
      </c>
      <c r="E252" s="36">
        <v>9526</v>
      </c>
      <c r="F252" s="36">
        <v>10420.9161884063</v>
      </c>
      <c r="G252" s="36">
        <v>10644.596200875099</v>
      </c>
      <c r="H252" s="36">
        <v>10848.450687058799</v>
      </c>
      <c r="I252" s="36">
        <v>10953.0285763828</v>
      </c>
      <c r="J252" s="36">
        <v>10956.0079546465</v>
      </c>
      <c r="K252" s="72"/>
    </row>
    <row r="253" spans="1:11" ht="14.25" x14ac:dyDescent="0.2">
      <c r="A253" s="31" t="s">
        <v>589</v>
      </c>
      <c r="B253" s="31" t="s">
        <v>226</v>
      </c>
      <c r="C253" s="31" t="s">
        <v>553</v>
      </c>
      <c r="D253" s="31" t="s">
        <v>239</v>
      </c>
      <c r="E253" s="36">
        <v>9017</v>
      </c>
      <c r="F253" s="36">
        <v>10550.3654066707</v>
      </c>
      <c r="G253" s="36">
        <v>12980.9247525708</v>
      </c>
      <c r="H253" s="36">
        <v>14768.3449068343</v>
      </c>
      <c r="I253" s="36">
        <v>16854.3771072364</v>
      </c>
      <c r="J253" s="36">
        <v>19191.651895159699</v>
      </c>
      <c r="K253" s="72"/>
    </row>
    <row r="254" spans="1:11" ht="14.25" x14ac:dyDescent="0.2">
      <c r="A254" s="31" t="s">
        <v>589</v>
      </c>
      <c r="B254" s="31" t="s">
        <v>226</v>
      </c>
      <c r="C254" s="31" t="s">
        <v>553</v>
      </c>
      <c r="D254" s="31" t="s">
        <v>240</v>
      </c>
      <c r="E254" s="36">
        <v>9076</v>
      </c>
      <c r="F254" s="36">
        <v>9596.0063115881403</v>
      </c>
      <c r="G254" s="36">
        <v>9878.3294915381703</v>
      </c>
      <c r="H254" s="36">
        <v>10042.807639414499</v>
      </c>
      <c r="I254" s="36">
        <v>10162.457878592901</v>
      </c>
      <c r="J254" s="36">
        <v>10412.452566423201</v>
      </c>
      <c r="K254" s="72"/>
    </row>
    <row r="255" spans="1:11" ht="14.25" x14ac:dyDescent="0.2">
      <c r="A255" s="31" t="s">
        <v>589</v>
      </c>
      <c r="B255" s="31" t="s">
        <v>226</v>
      </c>
      <c r="C255" s="31" t="s">
        <v>553</v>
      </c>
      <c r="D255" s="31" t="s">
        <v>241</v>
      </c>
      <c r="E255" s="36">
        <v>16880</v>
      </c>
      <c r="F255" s="36">
        <v>18360.394272219099</v>
      </c>
      <c r="G255" s="36">
        <v>22175.803385705902</v>
      </c>
      <c r="H255" s="36">
        <v>25969.6858278994</v>
      </c>
      <c r="I255" s="36">
        <v>29451.640422676701</v>
      </c>
      <c r="J255" s="36">
        <v>32315.6533194115</v>
      </c>
      <c r="K255" s="72"/>
    </row>
    <row r="256" spans="1:11" ht="14.25" x14ac:dyDescent="0.2">
      <c r="A256" s="31" t="s">
        <v>589</v>
      </c>
      <c r="B256" s="31" t="s">
        <v>226</v>
      </c>
      <c r="C256" s="31" t="s">
        <v>553</v>
      </c>
      <c r="D256" s="31" t="s">
        <v>242</v>
      </c>
      <c r="E256" s="36">
        <v>8867</v>
      </c>
      <c r="F256" s="36">
        <v>9721.1218336670499</v>
      </c>
      <c r="G256" s="36">
        <v>10574.778346090299</v>
      </c>
      <c r="H256" s="36">
        <v>11418.4488905991</v>
      </c>
      <c r="I256" s="36">
        <v>11851.7030194297</v>
      </c>
      <c r="J256" s="36">
        <v>11978.227091723</v>
      </c>
      <c r="K256" s="72"/>
    </row>
    <row r="257" spans="1:11" ht="14.25" x14ac:dyDescent="0.2">
      <c r="A257" s="31" t="s">
        <v>589</v>
      </c>
      <c r="B257" s="31" t="s">
        <v>226</v>
      </c>
      <c r="C257" s="31" t="s">
        <v>553</v>
      </c>
      <c r="D257" s="31" t="s">
        <v>243</v>
      </c>
      <c r="E257" s="36">
        <v>8299</v>
      </c>
      <c r="F257" s="36">
        <v>8776.6289341967895</v>
      </c>
      <c r="G257" s="36">
        <v>9293.0967031772107</v>
      </c>
      <c r="H257" s="36">
        <v>9861.9223711506693</v>
      </c>
      <c r="I257" s="36">
        <v>10029.5547196317</v>
      </c>
      <c r="J257" s="36">
        <v>10039.0514676887</v>
      </c>
      <c r="K257" s="72"/>
    </row>
    <row r="258" spans="1:11" ht="14.25" x14ac:dyDescent="0.2">
      <c r="A258" s="31" t="s">
        <v>589</v>
      </c>
      <c r="B258" s="31" t="s">
        <v>226</v>
      </c>
      <c r="C258" s="31" t="s">
        <v>554</v>
      </c>
      <c r="D258" s="31" t="s">
        <v>244</v>
      </c>
      <c r="E258" s="36">
        <v>3790</v>
      </c>
      <c r="F258" s="36">
        <v>4083.1839407431899</v>
      </c>
      <c r="G258" s="36">
        <v>4167.0376155128397</v>
      </c>
      <c r="H258" s="36">
        <v>4207.6491738754003</v>
      </c>
      <c r="I258" s="36">
        <v>4252.3161575572003</v>
      </c>
      <c r="J258" s="36">
        <v>4307.3961800831203</v>
      </c>
      <c r="K258" s="72"/>
    </row>
    <row r="259" spans="1:11" ht="14.25" x14ac:dyDescent="0.2">
      <c r="A259" s="31" t="s">
        <v>589</v>
      </c>
      <c r="B259" s="31" t="s">
        <v>226</v>
      </c>
      <c r="C259" s="31" t="s">
        <v>554</v>
      </c>
      <c r="D259" s="31" t="s">
        <v>245</v>
      </c>
      <c r="E259" s="36">
        <v>13211</v>
      </c>
      <c r="F259" s="36">
        <v>14494.0784586313</v>
      </c>
      <c r="G259" s="36">
        <v>15202.974426865399</v>
      </c>
      <c r="H259" s="36">
        <v>15571.9849150421</v>
      </c>
      <c r="I259" s="36">
        <v>15765.7330063176</v>
      </c>
      <c r="J259" s="36">
        <v>15843.0805405341</v>
      </c>
      <c r="K259" s="72"/>
    </row>
    <row r="260" spans="1:11" ht="14.25" x14ac:dyDescent="0.2">
      <c r="A260" s="31" t="s">
        <v>589</v>
      </c>
      <c r="B260" s="31" t="s">
        <v>226</v>
      </c>
      <c r="C260" s="31" t="s">
        <v>555</v>
      </c>
      <c r="D260" s="31" t="s">
        <v>246</v>
      </c>
      <c r="E260" s="36">
        <v>6226</v>
      </c>
      <c r="F260" s="36">
        <v>6717.9920515312897</v>
      </c>
      <c r="G260" s="36">
        <v>6914.5655285599496</v>
      </c>
      <c r="H260" s="36">
        <v>7001.1048692934601</v>
      </c>
      <c r="I260" s="36">
        <v>7112.28978731185</v>
      </c>
      <c r="J260" s="36">
        <v>7187.7406644402099</v>
      </c>
      <c r="K260" s="72"/>
    </row>
    <row r="261" spans="1:11" ht="14.25" x14ac:dyDescent="0.2">
      <c r="A261" s="31" t="s">
        <v>589</v>
      </c>
      <c r="B261" s="31" t="s">
        <v>226</v>
      </c>
      <c r="C261" s="31" t="s">
        <v>555</v>
      </c>
      <c r="D261" s="31" t="s">
        <v>247</v>
      </c>
      <c r="E261" s="36">
        <v>15616</v>
      </c>
      <c r="F261" s="36">
        <v>16814.780531938999</v>
      </c>
      <c r="G261" s="36">
        <v>17545.234183427201</v>
      </c>
      <c r="H261" s="36">
        <v>18314.253887367999</v>
      </c>
      <c r="I261" s="36">
        <v>19138.7128395654</v>
      </c>
      <c r="J261" s="36">
        <v>20062.6649277744</v>
      </c>
      <c r="K261" s="72"/>
    </row>
    <row r="262" spans="1:11" ht="14.25" x14ac:dyDescent="0.2">
      <c r="A262" s="31" t="s">
        <v>589</v>
      </c>
      <c r="B262" s="31" t="s">
        <v>226</v>
      </c>
      <c r="C262" s="31" t="s">
        <v>555</v>
      </c>
      <c r="D262" s="31" t="s">
        <v>248</v>
      </c>
      <c r="E262" s="36">
        <v>6906</v>
      </c>
      <c r="F262" s="36">
        <v>7749.3076410528402</v>
      </c>
      <c r="G262" s="36">
        <v>8152.9395713542999</v>
      </c>
      <c r="H262" s="36">
        <v>8402.6937178261105</v>
      </c>
      <c r="I262" s="36">
        <v>8639.0196083297596</v>
      </c>
      <c r="J262" s="36">
        <v>8727.9911827843498</v>
      </c>
      <c r="K262" s="72"/>
    </row>
    <row r="263" spans="1:11" ht="14.25" x14ac:dyDescent="0.2">
      <c r="A263" s="31" t="s">
        <v>589</v>
      </c>
      <c r="B263" s="31" t="s">
        <v>226</v>
      </c>
      <c r="C263" s="31" t="s">
        <v>556</v>
      </c>
      <c r="D263" s="31" t="s">
        <v>249</v>
      </c>
      <c r="E263" s="36">
        <v>11306</v>
      </c>
      <c r="F263" s="36">
        <v>12503.0915879287</v>
      </c>
      <c r="G263" s="36">
        <v>12761.5109138425</v>
      </c>
      <c r="H263" s="36">
        <v>13182.958241021999</v>
      </c>
      <c r="I263" s="36">
        <v>13555.9288811512</v>
      </c>
      <c r="J263" s="36">
        <v>13749.9554781879</v>
      </c>
      <c r="K263" s="72"/>
    </row>
    <row r="264" spans="1:11" ht="14.25" x14ac:dyDescent="0.2">
      <c r="A264" s="31" t="s">
        <v>589</v>
      </c>
      <c r="B264" s="31" t="s">
        <v>226</v>
      </c>
      <c r="C264" s="31" t="s">
        <v>556</v>
      </c>
      <c r="D264" s="31" t="s">
        <v>250</v>
      </c>
      <c r="E264" s="36">
        <v>7106</v>
      </c>
      <c r="F264" s="36">
        <v>7402.04407948269</v>
      </c>
      <c r="G264" s="36">
        <v>7468.3690664412197</v>
      </c>
      <c r="H264" s="36">
        <v>7513.2773779650997</v>
      </c>
      <c r="I264" s="36">
        <v>7572.52673538001</v>
      </c>
      <c r="J264" s="36">
        <v>7615.9978988336397</v>
      </c>
      <c r="K264" s="72"/>
    </row>
    <row r="265" spans="1:11" ht="14.25" x14ac:dyDescent="0.2">
      <c r="A265" s="31" t="s">
        <v>589</v>
      </c>
      <c r="B265" s="31" t="s">
        <v>226</v>
      </c>
      <c r="C265" s="31" t="s">
        <v>556</v>
      </c>
      <c r="D265" s="31" t="s">
        <v>251</v>
      </c>
      <c r="E265" s="36">
        <v>17981</v>
      </c>
      <c r="F265" s="36">
        <v>19295.092857657099</v>
      </c>
      <c r="G265" s="36">
        <v>20394.427826498999</v>
      </c>
      <c r="H265" s="36">
        <v>21617.3659288626</v>
      </c>
      <c r="I265" s="36">
        <v>23084.1211222167</v>
      </c>
      <c r="J265" s="36">
        <v>25150.014072047499</v>
      </c>
      <c r="K265" s="72"/>
    </row>
    <row r="266" spans="1:11" ht="14.25" x14ac:dyDescent="0.2">
      <c r="A266" s="31" t="s">
        <v>589</v>
      </c>
      <c r="B266" s="31" t="s">
        <v>226</v>
      </c>
      <c r="C266" s="31" t="s">
        <v>556</v>
      </c>
      <c r="D266" s="31" t="s">
        <v>252</v>
      </c>
      <c r="E266" s="36">
        <v>14674</v>
      </c>
      <c r="F266" s="36">
        <v>15392.8972231974</v>
      </c>
      <c r="G266" s="36">
        <v>15732.063601035299</v>
      </c>
      <c r="H266" s="36">
        <v>16003.3718796796</v>
      </c>
      <c r="I266" s="36">
        <v>16112.608642745199</v>
      </c>
      <c r="J266" s="36">
        <v>16160.6449439588</v>
      </c>
      <c r="K266" s="72"/>
    </row>
    <row r="267" spans="1:11" ht="14.25" x14ac:dyDescent="0.2">
      <c r="A267" s="31" t="s">
        <v>589</v>
      </c>
      <c r="B267" s="31" t="s">
        <v>226</v>
      </c>
      <c r="C267" s="31" t="s">
        <v>556</v>
      </c>
      <c r="D267" s="31" t="s">
        <v>253</v>
      </c>
      <c r="E267" s="36">
        <v>7003</v>
      </c>
      <c r="F267" s="36">
        <v>7788.7835097728703</v>
      </c>
      <c r="G267" s="36">
        <v>9608.7150397332007</v>
      </c>
      <c r="H267" s="36">
        <v>11507.8903314789</v>
      </c>
      <c r="I267" s="36">
        <v>13059.494935776</v>
      </c>
      <c r="J267" s="36">
        <v>14487.7658996274</v>
      </c>
      <c r="K267" s="72"/>
    </row>
    <row r="268" spans="1:11" ht="14.25" x14ac:dyDescent="0.2">
      <c r="A268" s="31" t="s">
        <v>589</v>
      </c>
      <c r="B268" s="31" t="s">
        <v>226</v>
      </c>
      <c r="C268" s="31" t="s">
        <v>557</v>
      </c>
      <c r="D268" s="31" t="s">
        <v>254</v>
      </c>
      <c r="E268" s="36">
        <v>16196</v>
      </c>
      <c r="F268" s="36">
        <v>20627.959998907401</v>
      </c>
      <c r="G268" s="36">
        <v>28510.197220076399</v>
      </c>
      <c r="H268" s="36">
        <v>35881.085375983697</v>
      </c>
      <c r="I268" s="36">
        <v>42810.284000960302</v>
      </c>
      <c r="J268" s="36">
        <v>48159.987563072798</v>
      </c>
      <c r="K268" s="72"/>
    </row>
    <row r="269" spans="1:11" ht="14.25" x14ac:dyDescent="0.2">
      <c r="A269" s="31" t="s">
        <v>589</v>
      </c>
      <c r="B269" s="31" t="s">
        <v>226</v>
      </c>
      <c r="C269" s="31" t="s">
        <v>557</v>
      </c>
      <c r="D269" s="31" t="s">
        <v>255</v>
      </c>
      <c r="E269" s="36">
        <v>15843</v>
      </c>
      <c r="F269" s="36">
        <v>17655.766914050299</v>
      </c>
      <c r="G269" s="36">
        <v>19539.247162846299</v>
      </c>
      <c r="H269" s="36">
        <v>21755.8777702814</v>
      </c>
      <c r="I269" s="36">
        <v>23625.8048604592</v>
      </c>
      <c r="J269" s="36">
        <v>25334.4939230358</v>
      </c>
      <c r="K269" s="72"/>
    </row>
    <row r="270" spans="1:11" ht="14.25" x14ac:dyDescent="0.2">
      <c r="A270" s="31" t="s">
        <v>589</v>
      </c>
      <c r="B270" s="31" t="s">
        <v>226</v>
      </c>
      <c r="C270" s="31" t="s">
        <v>557</v>
      </c>
      <c r="D270" s="31" t="s">
        <v>256</v>
      </c>
      <c r="E270" s="36">
        <v>13030</v>
      </c>
      <c r="F270" s="36">
        <v>16804.763709049199</v>
      </c>
      <c r="G270" s="36">
        <v>19023.430333870099</v>
      </c>
      <c r="H270" s="36">
        <v>20589.1067222253</v>
      </c>
      <c r="I270" s="36">
        <v>22096.5094315266</v>
      </c>
      <c r="J270" s="36">
        <v>23909.897174011701</v>
      </c>
      <c r="K270" s="72"/>
    </row>
    <row r="271" spans="1:11" ht="14.25" x14ac:dyDescent="0.2">
      <c r="A271" s="31" t="s">
        <v>589</v>
      </c>
      <c r="B271" s="31" t="s">
        <v>226</v>
      </c>
      <c r="C271" s="31" t="s">
        <v>557</v>
      </c>
      <c r="D271" s="31" t="s">
        <v>257</v>
      </c>
      <c r="E271" s="36">
        <v>3900</v>
      </c>
      <c r="F271" s="36">
        <v>5044.9680941952101</v>
      </c>
      <c r="G271" s="36">
        <v>5527.9912243209401</v>
      </c>
      <c r="H271" s="36">
        <v>6059.1478593484198</v>
      </c>
      <c r="I271" s="36">
        <v>7054.3565606214597</v>
      </c>
      <c r="J271" s="36">
        <v>7732.74101351423</v>
      </c>
      <c r="K271" s="72"/>
    </row>
    <row r="272" spans="1:11" ht="14.25" x14ac:dyDescent="0.2">
      <c r="A272" s="31" t="s">
        <v>589</v>
      </c>
      <c r="B272" s="31" t="s">
        <v>226</v>
      </c>
      <c r="C272" s="31" t="s">
        <v>557</v>
      </c>
      <c r="D272" s="31" t="s">
        <v>614</v>
      </c>
      <c r="E272" s="36">
        <v>8265</v>
      </c>
      <c r="F272" s="36">
        <v>9494.9886842447195</v>
      </c>
      <c r="G272" s="36">
        <v>10517.559905349401</v>
      </c>
      <c r="H272" s="36">
        <v>11694.519745066</v>
      </c>
      <c r="I272" s="36">
        <v>12089.7380509986</v>
      </c>
      <c r="J272" s="36">
        <v>12120.6607015753</v>
      </c>
      <c r="K272" s="72"/>
    </row>
    <row r="273" spans="1:11" ht="14.25" x14ac:dyDescent="0.2">
      <c r="A273" s="31" t="s">
        <v>589</v>
      </c>
      <c r="B273" s="31" t="s">
        <v>226</v>
      </c>
      <c r="C273" s="31" t="s">
        <v>557</v>
      </c>
      <c r="D273" s="31" t="s">
        <v>615</v>
      </c>
      <c r="E273" s="36">
        <v>9457</v>
      </c>
      <c r="F273" s="36">
        <v>10475.457970403901</v>
      </c>
      <c r="G273" s="36">
        <v>10999.0598415444</v>
      </c>
      <c r="H273" s="36">
        <v>11161.737748109599</v>
      </c>
      <c r="I273" s="36">
        <v>11127.6445658999</v>
      </c>
      <c r="J273" s="36">
        <v>11091.1945152021</v>
      </c>
      <c r="K273" s="72"/>
    </row>
    <row r="274" spans="1:11" ht="14.25" x14ac:dyDescent="0.2">
      <c r="A274" s="31" t="s">
        <v>589</v>
      </c>
      <c r="B274" s="31" t="s">
        <v>226</v>
      </c>
      <c r="C274" s="31" t="s">
        <v>557</v>
      </c>
      <c r="D274" s="31" t="s">
        <v>258</v>
      </c>
      <c r="E274" s="36">
        <v>14543</v>
      </c>
      <c r="F274" s="36">
        <v>16071.392360812701</v>
      </c>
      <c r="G274" s="36">
        <v>16978.577052806999</v>
      </c>
      <c r="H274" s="36">
        <v>18232.9361390542</v>
      </c>
      <c r="I274" s="36">
        <v>19139.534109357199</v>
      </c>
      <c r="J274" s="36">
        <v>19837.998644684099</v>
      </c>
      <c r="K274" s="72"/>
    </row>
    <row r="275" spans="1:11" ht="14.25" x14ac:dyDescent="0.2">
      <c r="A275" s="31" t="s">
        <v>589</v>
      </c>
      <c r="B275" s="31" t="s">
        <v>226</v>
      </c>
      <c r="C275" s="31" t="s">
        <v>557</v>
      </c>
      <c r="D275" s="31" t="s">
        <v>616</v>
      </c>
      <c r="E275" s="36">
        <v>8150</v>
      </c>
      <c r="F275" s="36">
        <v>11419.6854871915</v>
      </c>
      <c r="G275" s="36">
        <v>12209.901727590999</v>
      </c>
      <c r="H275" s="36">
        <v>12491.560726261499</v>
      </c>
      <c r="I275" s="36">
        <v>12474.2912532382</v>
      </c>
      <c r="J275" s="36">
        <v>12476.845535291801</v>
      </c>
      <c r="K275" s="72"/>
    </row>
    <row r="276" spans="1:11" ht="14.25" x14ac:dyDescent="0.2">
      <c r="A276" s="31" t="s">
        <v>589</v>
      </c>
      <c r="B276" s="31" t="s">
        <v>226</v>
      </c>
      <c r="C276" s="31" t="s">
        <v>557</v>
      </c>
      <c r="D276" s="31" t="s">
        <v>617</v>
      </c>
      <c r="E276" s="36">
        <v>8389</v>
      </c>
      <c r="F276" s="36">
        <v>10304.7297662126</v>
      </c>
      <c r="G276" s="36">
        <v>10918.132879107199</v>
      </c>
      <c r="H276" s="36">
        <v>11196.295693927599</v>
      </c>
      <c r="I276" s="36">
        <v>11201.8058385106</v>
      </c>
      <c r="J276" s="36">
        <v>11183.802258019899</v>
      </c>
      <c r="K276" s="72"/>
    </row>
    <row r="277" spans="1:11" ht="14.25" x14ac:dyDescent="0.2">
      <c r="A277" s="31" t="s">
        <v>589</v>
      </c>
      <c r="B277" s="31" t="s">
        <v>226</v>
      </c>
      <c r="C277" s="31" t="s">
        <v>557</v>
      </c>
      <c r="D277" s="31" t="s">
        <v>619</v>
      </c>
      <c r="E277" s="36">
        <v>15982</v>
      </c>
      <c r="F277" s="36">
        <v>17604.299917072902</v>
      </c>
      <c r="G277" s="36">
        <v>19103.338069718699</v>
      </c>
      <c r="H277" s="36">
        <v>20381.216102554499</v>
      </c>
      <c r="I277" s="36">
        <v>20982.545778532902</v>
      </c>
      <c r="J277" s="36">
        <v>22080.7175018214</v>
      </c>
      <c r="K277" s="72"/>
    </row>
    <row r="278" spans="1:11" ht="14.25" x14ac:dyDescent="0.2">
      <c r="A278" s="31" t="s">
        <v>589</v>
      </c>
      <c r="B278" s="31" t="s">
        <v>226</v>
      </c>
      <c r="C278" s="31" t="s">
        <v>557</v>
      </c>
      <c r="D278" s="31" t="s">
        <v>618</v>
      </c>
      <c r="E278" s="36">
        <v>8953</v>
      </c>
      <c r="F278" s="36">
        <v>9874.6594557679091</v>
      </c>
      <c r="G278" s="36">
        <v>10355.6185510668</v>
      </c>
      <c r="H278" s="36">
        <v>10683.439148978199</v>
      </c>
      <c r="I278" s="36">
        <v>10877.0575017385</v>
      </c>
      <c r="J278" s="36">
        <v>10998.903159959</v>
      </c>
      <c r="K278" s="72"/>
    </row>
    <row r="279" spans="1:11" ht="14.25" x14ac:dyDescent="0.2">
      <c r="A279" s="31" t="s">
        <v>589</v>
      </c>
      <c r="B279" s="31" t="s">
        <v>226</v>
      </c>
      <c r="C279" s="31" t="s">
        <v>557</v>
      </c>
      <c r="D279" s="31" t="s">
        <v>620</v>
      </c>
      <c r="E279" s="36">
        <v>5740</v>
      </c>
      <c r="F279" s="36">
        <v>7256.3726658609603</v>
      </c>
      <c r="G279" s="36">
        <v>7595.7112040174097</v>
      </c>
      <c r="H279" s="36">
        <v>7690.72522122183</v>
      </c>
      <c r="I279" s="36">
        <v>7795.7643090729598</v>
      </c>
      <c r="J279" s="36">
        <v>7974.5764463752103</v>
      </c>
      <c r="K279" s="72"/>
    </row>
    <row r="280" spans="1:11" ht="14.25" x14ac:dyDescent="0.2">
      <c r="A280" s="31" t="s">
        <v>589</v>
      </c>
      <c r="B280" s="31" t="s">
        <v>226</v>
      </c>
      <c r="C280" s="31" t="s">
        <v>261</v>
      </c>
      <c r="D280" s="31" t="s">
        <v>259</v>
      </c>
      <c r="E280" s="36">
        <v>3800</v>
      </c>
      <c r="F280" s="36">
        <v>3992.2572354425201</v>
      </c>
      <c r="G280" s="36">
        <v>4167.8140104737104</v>
      </c>
      <c r="H280" s="36">
        <v>4215.1732911450199</v>
      </c>
      <c r="I280" s="36">
        <v>4219.1596266517799</v>
      </c>
      <c r="J280" s="36">
        <v>4222.6189777030704</v>
      </c>
      <c r="K280" s="72"/>
    </row>
    <row r="281" spans="1:11" ht="14.25" x14ac:dyDescent="0.2">
      <c r="A281" s="31" t="s">
        <v>589</v>
      </c>
      <c r="B281" s="31" t="s">
        <v>226</v>
      </c>
      <c r="C281" s="31" t="s">
        <v>261</v>
      </c>
      <c r="D281" s="31" t="s">
        <v>260</v>
      </c>
      <c r="E281" s="36">
        <v>6046</v>
      </c>
      <c r="F281" s="36">
        <v>6330.5212562202396</v>
      </c>
      <c r="G281" s="36">
        <v>6487.7416302319598</v>
      </c>
      <c r="H281" s="36">
        <v>6757.2556810721499</v>
      </c>
      <c r="I281" s="36">
        <v>7017.9741028611197</v>
      </c>
      <c r="J281" s="36">
        <v>7245.4474236285696</v>
      </c>
      <c r="K281" s="72"/>
    </row>
    <row r="282" spans="1:11" ht="14.25" x14ac:dyDescent="0.2">
      <c r="A282" s="31" t="s">
        <v>589</v>
      </c>
      <c r="B282" s="31" t="s">
        <v>226</v>
      </c>
      <c r="C282" s="31" t="s">
        <v>261</v>
      </c>
      <c r="D282" s="31" t="s">
        <v>621</v>
      </c>
      <c r="E282" s="36">
        <v>14292</v>
      </c>
      <c r="F282" s="36">
        <v>15545.299829444501</v>
      </c>
      <c r="G282" s="36">
        <v>16042.3830356095</v>
      </c>
      <c r="H282" s="36">
        <v>16332.533158525201</v>
      </c>
      <c r="I282" s="36">
        <v>16663.5309275455</v>
      </c>
      <c r="J282" s="36">
        <v>17072.568216235799</v>
      </c>
      <c r="K282" s="72"/>
    </row>
    <row r="283" spans="1:11" ht="14.25" x14ac:dyDescent="0.2">
      <c r="A283" s="31" t="s">
        <v>589</v>
      </c>
      <c r="B283" s="31" t="s">
        <v>226</v>
      </c>
      <c r="C283" s="31" t="s">
        <v>261</v>
      </c>
      <c r="D283" s="31" t="s">
        <v>622</v>
      </c>
      <c r="E283" s="36">
        <v>7694</v>
      </c>
      <c r="F283" s="36">
        <v>8257.3015355027692</v>
      </c>
      <c r="G283" s="36">
        <v>8861.7930759210594</v>
      </c>
      <c r="H283" s="36">
        <v>9981.3093863409104</v>
      </c>
      <c r="I283" s="36">
        <v>11457.016303994</v>
      </c>
      <c r="J283" s="36">
        <v>13572.088018508301</v>
      </c>
      <c r="K283" s="72"/>
    </row>
    <row r="284" spans="1:11" ht="14.25" x14ac:dyDescent="0.2">
      <c r="A284" s="31" t="s">
        <v>589</v>
      </c>
      <c r="B284" s="31" t="s">
        <v>226</v>
      </c>
      <c r="C284" s="31" t="s">
        <v>261</v>
      </c>
      <c r="D284" s="31" t="s">
        <v>262</v>
      </c>
      <c r="E284" s="36">
        <v>14091</v>
      </c>
      <c r="F284" s="36">
        <v>15265.1311141802</v>
      </c>
      <c r="G284" s="36">
        <v>16199.137802080601</v>
      </c>
      <c r="H284" s="36">
        <v>17281.561681046998</v>
      </c>
      <c r="I284" s="36">
        <v>18232.496700826199</v>
      </c>
      <c r="J284" s="36">
        <v>19326.171054930401</v>
      </c>
      <c r="K284" s="72"/>
    </row>
    <row r="285" spans="1:11" ht="14.25" x14ac:dyDescent="0.2">
      <c r="A285" s="31" t="s">
        <v>589</v>
      </c>
      <c r="B285" s="31" t="s">
        <v>226</v>
      </c>
      <c r="C285" s="31" t="s">
        <v>266</v>
      </c>
      <c r="D285" s="31" t="s">
        <v>263</v>
      </c>
      <c r="E285" s="36">
        <v>10602</v>
      </c>
      <c r="F285" s="36">
        <v>10994.7647225935</v>
      </c>
      <c r="G285" s="36">
        <v>11559.3065539733</v>
      </c>
      <c r="H285" s="36">
        <v>12020.968597311001</v>
      </c>
      <c r="I285" s="36">
        <v>12640.3291959858</v>
      </c>
      <c r="J285" s="36">
        <v>13105.689248925601</v>
      </c>
      <c r="K285" s="72"/>
    </row>
    <row r="286" spans="1:11" ht="14.25" x14ac:dyDescent="0.2">
      <c r="A286" s="31" t="s">
        <v>589</v>
      </c>
      <c r="B286" s="31" t="s">
        <v>226</v>
      </c>
      <c r="C286" s="31" t="s">
        <v>266</v>
      </c>
      <c r="D286" s="31" t="s">
        <v>264</v>
      </c>
      <c r="E286" s="36">
        <v>5348</v>
      </c>
      <c r="F286" s="36">
        <v>5763.4546204922499</v>
      </c>
      <c r="G286" s="36">
        <v>6014.2353529398297</v>
      </c>
      <c r="H286" s="36">
        <v>6051.9604706025802</v>
      </c>
      <c r="I286" s="36">
        <v>6062.3150107064002</v>
      </c>
      <c r="J286" s="36">
        <v>6102.0514422857104</v>
      </c>
      <c r="K286" s="72"/>
    </row>
    <row r="287" spans="1:11" ht="14.25" x14ac:dyDescent="0.2">
      <c r="A287" s="31" t="s">
        <v>589</v>
      </c>
      <c r="B287" s="31" t="s">
        <v>226</v>
      </c>
      <c r="C287" s="31" t="s">
        <v>266</v>
      </c>
      <c r="D287" s="31" t="s">
        <v>265</v>
      </c>
      <c r="E287" s="36">
        <v>7556</v>
      </c>
      <c r="F287" s="36">
        <v>7817.1938014386697</v>
      </c>
      <c r="G287" s="36">
        <v>8010.9188315914798</v>
      </c>
      <c r="H287" s="36">
        <v>8031.8845701325099</v>
      </c>
      <c r="I287" s="36">
        <v>8007.59244060736</v>
      </c>
      <c r="J287" s="36">
        <v>7984.6518748845701</v>
      </c>
      <c r="K287" s="72"/>
    </row>
    <row r="288" spans="1:11" ht="14.25" x14ac:dyDescent="0.2">
      <c r="A288" s="31" t="s">
        <v>589</v>
      </c>
      <c r="B288" s="31" t="s">
        <v>226</v>
      </c>
      <c r="C288" s="31" t="s">
        <v>266</v>
      </c>
      <c r="D288" s="31" t="s">
        <v>601</v>
      </c>
      <c r="E288" s="36">
        <v>16652</v>
      </c>
      <c r="F288" s="36">
        <v>19522.154878010901</v>
      </c>
      <c r="G288" s="36">
        <v>25909.609804787098</v>
      </c>
      <c r="H288" s="36">
        <v>31463.9174096395</v>
      </c>
      <c r="I288" s="36">
        <v>36307.510988177302</v>
      </c>
      <c r="J288" s="36">
        <v>41302.701863616101</v>
      </c>
      <c r="K288" s="72"/>
    </row>
    <row r="289" spans="1:11" ht="14.25" x14ac:dyDescent="0.2">
      <c r="A289" s="31" t="s">
        <v>589</v>
      </c>
      <c r="B289" s="31" t="s">
        <v>226</v>
      </c>
      <c r="C289" s="31" t="s">
        <v>266</v>
      </c>
      <c r="D289" s="31" t="s">
        <v>602</v>
      </c>
      <c r="E289" s="36">
        <v>16702</v>
      </c>
      <c r="F289" s="36">
        <v>18022.533129859399</v>
      </c>
      <c r="G289" s="36">
        <v>20940.926480877399</v>
      </c>
      <c r="H289" s="36">
        <v>23945.321827341399</v>
      </c>
      <c r="I289" s="36">
        <v>26580.131518913</v>
      </c>
      <c r="J289" s="36">
        <v>29321.233240864902</v>
      </c>
      <c r="K289" s="72"/>
    </row>
    <row r="290" spans="1:11" ht="14.25" x14ac:dyDescent="0.2">
      <c r="A290" s="31" t="s">
        <v>589</v>
      </c>
      <c r="B290" s="31" t="s">
        <v>226</v>
      </c>
      <c r="C290" s="31" t="s">
        <v>270</v>
      </c>
      <c r="D290" s="31" t="s">
        <v>267</v>
      </c>
      <c r="E290" s="36">
        <v>8072</v>
      </c>
      <c r="F290" s="36">
        <v>9028.7511576768993</v>
      </c>
      <c r="G290" s="36">
        <v>9698.5786154435209</v>
      </c>
      <c r="H290" s="36">
        <v>10133.844450464199</v>
      </c>
      <c r="I290" s="36">
        <v>10420.632065551799</v>
      </c>
      <c r="J290" s="36">
        <v>10549.4740129982</v>
      </c>
      <c r="K290" s="72"/>
    </row>
    <row r="291" spans="1:11" ht="14.25" x14ac:dyDescent="0.2">
      <c r="A291" s="31" t="s">
        <v>589</v>
      </c>
      <c r="B291" s="31" t="s">
        <v>226</v>
      </c>
      <c r="C291" s="31" t="s">
        <v>270</v>
      </c>
      <c r="D291" s="31" t="s">
        <v>268</v>
      </c>
      <c r="E291" s="36">
        <v>4050</v>
      </c>
      <c r="F291" s="36">
        <v>4242.1224717845498</v>
      </c>
      <c r="G291" s="36">
        <v>4444.7547509870801</v>
      </c>
      <c r="H291" s="36">
        <v>5065.7837213982802</v>
      </c>
      <c r="I291" s="36">
        <v>5653.8723700519704</v>
      </c>
      <c r="J291" s="36">
        <v>6316.2627663549702</v>
      </c>
      <c r="K291" s="72"/>
    </row>
    <row r="292" spans="1:11" ht="14.25" x14ac:dyDescent="0.2">
      <c r="A292" s="31" t="s">
        <v>589</v>
      </c>
      <c r="B292" s="31" t="s">
        <v>226</v>
      </c>
      <c r="C292" s="31" t="s">
        <v>270</v>
      </c>
      <c r="D292" s="31" t="s">
        <v>269</v>
      </c>
      <c r="E292" s="36">
        <v>3794</v>
      </c>
      <c r="F292" s="36">
        <v>4291.1057324919502</v>
      </c>
      <c r="G292" s="36">
        <v>4838.1973116639101</v>
      </c>
      <c r="H292" s="36">
        <v>5466.92343987603</v>
      </c>
      <c r="I292" s="36">
        <v>6112.4975908904498</v>
      </c>
      <c r="J292" s="36">
        <v>6998.9331187219796</v>
      </c>
      <c r="K292" s="72"/>
    </row>
    <row r="293" spans="1:11" ht="14.25" x14ac:dyDescent="0.2">
      <c r="A293" s="31" t="s">
        <v>589</v>
      </c>
      <c r="B293" s="31" t="s">
        <v>226</v>
      </c>
      <c r="C293" s="31" t="s">
        <v>270</v>
      </c>
      <c r="D293" s="31" t="s">
        <v>623</v>
      </c>
      <c r="E293" s="36">
        <v>11681</v>
      </c>
      <c r="F293" s="36">
        <v>14183.6822518391</v>
      </c>
      <c r="G293" s="36">
        <v>17076.0614948531</v>
      </c>
      <c r="H293" s="36">
        <v>20624.403449961799</v>
      </c>
      <c r="I293" s="36">
        <v>24601.294494248799</v>
      </c>
      <c r="J293" s="36">
        <v>28529.474860558599</v>
      </c>
      <c r="K293" s="72"/>
    </row>
    <row r="294" spans="1:11" ht="14.25" x14ac:dyDescent="0.2">
      <c r="A294" s="31" t="s">
        <v>589</v>
      </c>
      <c r="B294" s="31" t="s">
        <v>226</v>
      </c>
      <c r="C294" s="31" t="s">
        <v>270</v>
      </c>
      <c r="D294" s="31" t="s">
        <v>624</v>
      </c>
      <c r="E294" s="36">
        <v>13364</v>
      </c>
      <c r="F294" s="36">
        <v>16710.5791629862</v>
      </c>
      <c r="G294" s="36">
        <v>19228.619855067402</v>
      </c>
      <c r="H294" s="36">
        <v>22115.3097689319</v>
      </c>
      <c r="I294" s="36">
        <v>24880.142873132299</v>
      </c>
      <c r="J294" s="36">
        <v>27560.062342992202</v>
      </c>
      <c r="K294" s="72"/>
    </row>
    <row r="295" spans="1:11" ht="14.25" x14ac:dyDescent="0.2">
      <c r="A295" s="31" t="s">
        <v>589</v>
      </c>
      <c r="B295" s="31" t="s">
        <v>271</v>
      </c>
      <c r="C295" s="31" t="s">
        <v>558</v>
      </c>
      <c r="D295" s="31" t="s">
        <v>272</v>
      </c>
      <c r="E295" s="36">
        <v>4024</v>
      </c>
      <c r="F295" s="36">
        <v>4395.1138171439798</v>
      </c>
      <c r="G295" s="36">
        <v>4508.5857913678201</v>
      </c>
      <c r="H295" s="36">
        <v>4619.8247272156996</v>
      </c>
      <c r="I295" s="36">
        <v>4772.1135616593701</v>
      </c>
      <c r="J295" s="36">
        <v>5124.7056145775396</v>
      </c>
      <c r="K295" s="72"/>
    </row>
    <row r="296" spans="1:11" ht="14.25" x14ac:dyDescent="0.2">
      <c r="A296" s="31" t="s">
        <v>589</v>
      </c>
      <c r="B296" s="31" t="s">
        <v>271</v>
      </c>
      <c r="C296" s="31" t="s">
        <v>558</v>
      </c>
      <c r="D296" s="31" t="s">
        <v>625</v>
      </c>
      <c r="E296" s="36">
        <v>7079</v>
      </c>
      <c r="F296" s="36">
        <v>8290.1955726052802</v>
      </c>
      <c r="G296" s="36">
        <v>8757.41546685295</v>
      </c>
      <c r="H296" s="36">
        <v>9080.1001991391695</v>
      </c>
      <c r="I296" s="36">
        <v>9258.7984763260902</v>
      </c>
      <c r="J296" s="36">
        <v>9354.2907033453903</v>
      </c>
      <c r="K296" s="72"/>
    </row>
    <row r="297" spans="1:11" ht="14.25" x14ac:dyDescent="0.2">
      <c r="A297" s="31" t="s">
        <v>589</v>
      </c>
      <c r="B297" s="31" t="s">
        <v>271</v>
      </c>
      <c r="C297" s="31" t="s">
        <v>558</v>
      </c>
      <c r="D297" s="31" t="s">
        <v>273</v>
      </c>
      <c r="E297" s="36">
        <v>7041</v>
      </c>
      <c r="F297" s="36">
        <v>7591.8820131001903</v>
      </c>
      <c r="G297" s="36">
        <v>7815.5701589269602</v>
      </c>
      <c r="H297" s="36">
        <v>7924.8790513591202</v>
      </c>
      <c r="I297" s="36">
        <v>7947.8140363864504</v>
      </c>
      <c r="J297" s="36">
        <v>7950.8641052978201</v>
      </c>
      <c r="K297" s="72"/>
    </row>
    <row r="298" spans="1:11" ht="14.25" x14ac:dyDescent="0.2">
      <c r="A298" s="31" t="s">
        <v>589</v>
      </c>
      <c r="B298" s="31" t="s">
        <v>271</v>
      </c>
      <c r="C298" s="31" t="s">
        <v>558</v>
      </c>
      <c r="D298" s="31" t="s">
        <v>626</v>
      </c>
      <c r="E298" s="36">
        <v>18688</v>
      </c>
      <c r="F298" s="36">
        <v>20176.714153368201</v>
      </c>
      <c r="G298" s="36">
        <v>20816.7115464618</v>
      </c>
      <c r="H298" s="36">
        <v>21198.250951757698</v>
      </c>
      <c r="I298" s="36">
        <v>21639.319985717601</v>
      </c>
      <c r="J298" s="36">
        <v>22416.9697512739</v>
      </c>
      <c r="K298" s="72"/>
    </row>
    <row r="299" spans="1:11" ht="14.25" x14ac:dyDescent="0.2">
      <c r="A299" s="31" t="s">
        <v>589</v>
      </c>
      <c r="B299" s="31" t="s">
        <v>271</v>
      </c>
      <c r="C299" s="31" t="s">
        <v>558</v>
      </c>
      <c r="D299" s="31" t="s">
        <v>274</v>
      </c>
      <c r="E299" s="36">
        <v>16391</v>
      </c>
      <c r="F299" s="36">
        <v>17886.051969573498</v>
      </c>
      <c r="G299" s="36">
        <v>18373.507798251801</v>
      </c>
      <c r="H299" s="36">
        <v>20566.151147183198</v>
      </c>
      <c r="I299" s="36">
        <v>23724.118975815501</v>
      </c>
      <c r="J299" s="36">
        <v>24756.675406929298</v>
      </c>
      <c r="K299" s="72"/>
    </row>
    <row r="300" spans="1:11" ht="14.25" x14ac:dyDescent="0.2">
      <c r="A300" s="31" t="s">
        <v>589</v>
      </c>
      <c r="B300" s="31" t="s">
        <v>271</v>
      </c>
      <c r="C300" s="31" t="s">
        <v>558</v>
      </c>
      <c r="D300" s="31" t="s">
        <v>275</v>
      </c>
      <c r="E300" s="36">
        <v>7230</v>
      </c>
      <c r="F300" s="36">
        <v>8022.61789069112</v>
      </c>
      <c r="G300" s="36">
        <v>8312.8625199224007</v>
      </c>
      <c r="H300" s="36">
        <v>8509.1257738045806</v>
      </c>
      <c r="I300" s="36">
        <v>8651.8828020271194</v>
      </c>
      <c r="J300" s="36">
        <v>8729.7149282994505</v>
      </c>
      <c r="K300" s="72"/>
    </row>
    <row r="301" spans="1:11" ht="14.25" x14ac:dyDescent="0.2">
      <c r="A301" s="31" t="s">
        <v>589</v>
      </c>
      <c r="B301" s="31" t="s">
        <v>271</v>
      </c>
      <c r="C301" s="31" t="s">
        <v>558</v>
      </c>
      <c r="D301" s="31" t="s">
        <v>276</v>
      </c>
      <c r="E301" s="36">
        <v>5786</v>
      </c>
      <c r="F301" s="36">
        <v>6286.7461158478</v>
      </c>
      <c r="G301" s="36">
        <v>6338.5880264382804</v>
      </c>
      <c r="H301" s="36">
        <v>6394.8109290016801</v>
      </c>
      <c r="I301" s="36">
        <v>6408.2971942363301</v>
      </c>
      <c r="J301" s="36">
        <v>6398.3760368301901</v>
      </c>
      <c r="K301" s="72"/>
    </row>
    <row r="302" spans="1:11" ht="14.25" x14ac:dyDescent="0.2">
      <c r="A302" s="31" t="s">
        <v>589</v>
      </c>
      <c r="B302" s="31" t="s">
        <v>271</v>
      </c>
      <c r="C302" s="31" t="s">
        <v>559</v>
      </c>
      <c r="D302" s="31" t="s">
        <v>277</v>
      </c>
      <c r="E302" s="36">
        <v>10702</v>
      </c>
      <c r="F302" s="36">
        <v>11548.553084477</v>
      </c>
      <c r="G302" s="36">
        <v>12834.6627570488</v>
      </c>
      <c r="H302" s="36">
        <v>13966.9989321578</v>
      </c>
      <c r="I302" s="36">
        <v>14938.217895743101</v>
      </c>
      <c r="J302" s="36">
        <v>15872.547286519501</v>
      </c>
      <c r="K302" s="72"/>
    </row>
    <row r="303" spans="1:11" ht="14.25" x14ac:dyDescent="0.2">
      <c r="A303" s="31" t="s">
        <v>589</v>
      </c>
      <c r="B303" s="31" t="s">
        <v>271</v>
      </c>
      <c r="C303" s="31" t="s">
        <v>559</v>
      </c>
      <c r="D303" s="31" t="s">
        <v>278</v>
      </c>
      <c r="E303" s="36">
        <v>4421</v>
      </c>
      <c r="F303" s="36">
        <v>4802.7684821511702</v>
      </c>
      <c r="G303" s="36">
        <v>5075.44326096037</v>
      </c>
      <c r="H303" s="36">
        <v>5295.2977788936296</v>
      </c>
      <c r="I303" s="36">
        <v>5480.37371070668</v>
      </c>
      <c r="J303" s="36">
        <v>5653.2091325912097</v>
      </c>
      <c r="K303" s="72"/>
    </row>
    <row r="304" spans="1:11" ht="14.25" x14ac:dyDescent="0.2">
      <c r="A304" s="31" t="s">
        <v>589</v>
      </c>
      <c r="B304" s="31" t="s">
        <v>271</v>
      </c>
      <c r="C304" s="31" t="s">
        <v>559</v>
      </c>
      <c r="D304" s="31" t="s">
        <v>279</v>
      </c>
      <c r="E304" s="36">
        <v>0</v>
      </c>
      <c r="F304" s="36">
        <v>3.0799999798671401E-2</v>
      </c>
      <c r="G304" s="36">
        <v>6.1599993665691598E-2</v>
      </c>
      <c r="H304" s="36">
        <v>9.2399977264782704E-2</v>
      </c>
      <c r="I304" s="36">
        <v>0.12319996334882399</v>
      </c>
      <c r="J304" s="36">
        <v>0.15399994739643699</v>
      </c>
      <c r="K304" s="72"/>
    </row>
    <row r="305" spans="1:11" ht="14.25" x14ac:dyDescent="0.2">
      <c r="A305" s="31" t="s">
        <v>589</v>
      </c>
      <c r="B305" s="31" t="s">
        <v>271</v>
      </c>
      <c r="C305" s="31" t="s">
        <v>559</v>
      </c>
      <c r="D305" s="31" t="s">
        <v>280</v>
      </c>
      <c r="E305" s="36">
        <v>17783</v>
      </c>
      <c r="F305" s="36">
        <v>20633.125823026501</v>
      </c>
      <c r="G305" s="36">
        <v>22255.254488253799</v>
      </c>
      <c r="H305" s="36">
        <v>23609.224042269499</v>
      </c>
      <c r="I305" s="36">
        <v>24673.744821472999</v>
      </c>
      <c r="J305" s="36">
        <v>25910.757547650701</v>
      </c>
      <c r="K305" s="72"/>
    </row>
    <row r="306" spans="1:11" ht="14.25" x14ac:dyDescent="0.2">
      <c r="A306" s="31" t="s">
        <v>589</v>
      </c>
      <c r="B306" s="31" t="s">
        <v>271</v>
      </c>
      <c r="C306" s="31" t="s">
        <v>559</v>
      </c>
      <c r="D306" s="31" t="s">
        <v>281</v>
      </c>
      <c r="E306" s="36">
        <v>11585</v>
      </c>
      <c r="F306" s="36">
        <v>12832.695854011999</v>
      </c>
      <c r="G306" s="36">
        <v>13738.3817590978</v>
      </c>
      <c r="H306" s="36">
        <v>14449.527913259601</v>
      </c>
      <c r="I306" s="36">
        <v>14999.0565550427</v>
      </c>
      <c r="J306" s="36">
        <v>15484.806758410199</v>
      </c>
      <c r="K306" s="72"/>
    </row>
    <row r="307" spans="1:11" ht="14.25" x14ac:dyDescent="0.2">
      <c r="A307" s="31" t="s">
        <v>589</v>
      </c>
      <c r="B307" s="31" t="s">
        <v>271</v>
      </c>
      <c r="C307" s="31" t="s">
        <v>559</v>
      </c>
      <c r="D307" s="31" t="s">
        <v>282</v>
      </c>
      <c r="E307" s="36">
        <v>12106</v>
      </c>
      <c r="F307" s="36">
        <v>14575.904941610601</v>
      </c>
      <c r="G307" s="36">
        <v>20823.857725709298</v>
      </c>
      <c r="H307" s="36">
        <v>27622.257543261199</v>
      </c>
      <c r="I307" s="36">
        <v>37190.209864402903</v>
      </c>
      <c r="J307" s="36">
        <v>47553.056148818003</v>
      </c>
      <c r="K307" s="72"/>
    </row>
    <row r="308" spans="1:11" ht="14.25" x14ac:dyDescent="0.2">
      <c r="A308" s="31" t="s">
        <v>589</v>
      </c>
      <c r="B308" s="31" t="s">
        <v>271</v>
      </c>
      <c r="C308" s="31" t="s">
        <v>560</v>
      </c>
      <c r="D308" s="31" t="s">
        <v>283</v>
      </c>
      <c r="E308" s="36">
        <v>9928</v>
      </c>
      <c r="F308" s="36">
        <v>11006.415821487801</v>
      </c>
      <c r="G308" s="36">
        <v>11683.8039677214</v>
      </c>
      <c r="H308" s="36">
        <v>12248.3678238913</v>
      </c>
      <c r="I308" s="36">
        <v>12668.2696348315</v>
      </c>
      <c r="J308" s="36">
        <v>13221.7106754287</v>
      </c>
      <c r="K308" s="72"/>
    </row>
    <row r="309" spans="1:11" ht="14.25" x14ac:dyDescent="0.2">
      <c r="A309" s="31" t="s">
        <v>589</v>
      </c>
      <c r="B309" s="31" t="s">
        <v>271</v>
      </c>
      <c r="C309" s="31" t="s">
        <v>560</v>
      </c>
      <c r="D309" s="31" t="s">
        <v>284</v>
      </c>
      <c r="E309" s="36">
        <v>7830</v>
      </c>
      <c r="F309" s="36">
        <v>8922.7234604894493</v>
      </c>
      <c r="G309" s="36">
        <v>10007.665104965899</v>
      </c>
      <c r="H309" s="36">
        <v>11103.503241393701</v>
      </c>
      <c r="I309" s="36">
        <v>12239.482828897701</v>
      </c>
      <c r="J309" s="36">
        <v>14350.8235248615</v>
      </c>
      <c r="K309" s="72"/>
    </row>
    <row r="310" spans="1:11" ht="14.25" x14ac:dyDescent="0.2">
      <c r="A310" s="31" t="s">
        <v>589</v>
      </c>
      <c r="B310" s="31" t="s">
        <v>271</v>
      </c>
      <c r="C310" s="31" t="s">
        <v>560</v>
      </c>
      <c r="D310" s="31" t="s">
        <v>285</v>
      </c>
      <c r="E310" s="36">
        <v>5515</v>
      </c>
      <c r="F310" s="36">
        <v>5915.1816221028703</v>
      </c>
      <c r="G310" s="36">
        <v>6269.7359430986999</v>
      </c>
      <c r="H310" s="36">
        <v>6647.0778798634201</v>
      </c>
      <c r="I310" s="36">
        <v>7144.9257394058905</v>
      </c>
      <c r="J310" s="36">
        <v>8487.1718840881294</v>
      </c>
      <c r="K310" s="72"/>
    </row>
    <row r="311" spans="1:11" ht="14.25" x14ac:dyDescent="0.2">
      <c r="A311" s="31" t="s">
        <v>589</v>
      </c>
      <c r="B311" s="31" t="s">
        <v>271</v>
      </c>
      <c r="C311" s="31" t="s">
        <v>560</v>
      </c>
      <c r="D311" s="31" t="s">
        <v>286</v>
      </c>
      <c r="E311" s="36">
        <v>5696</v>
      </c>
      <c r="F311" s="36">
        <v>5898.3099875798198</v>
      </c>
      <c r="G311" s="36">
        <v>6395.7632592852897</v>
      </c>
      <c r="H311" s="36">
        <v>7018.2320825651996</v>
      </c>
      <c r="I311" s="36">
        <v>7907.5026525482599</v>
      </c>
      <c r="J311" s="36">
        <v>10247.804239284</v>
      </c>
      <c r="K311" s="72"/>
    </row>
    <row r="312" spans="1:11" ht="14.25" x14ac:dyDescent="0.2">
      <c r="A312" s="31" t="s">
        <v>589</v>
      </c>
      <c r="B312" s="31" t="s">
        <v>271</v>
      </c>
      <c r="C312" s="31" t="s">
        <v>560</v>
      </c>
      <c r="D312" s="31" t="s">
        <v>287</v>
      </c>
      <c r="E312" s="36">
        <v>15315</v>
      </c>
      <c r="F312" s="36">
        <v>16155.5267716986</v>
      </c>
      <c r="G312" s="36">
        <v>16923.026310065099</v>
      </c>
      <c r="H312" s="36">
        <v>17698.825129978701</v>
      </c>
      <c r="I312" s="36">
        <v>18525.235861919598</v>
      </c>
      <c r="J312" s="36">
        <v>20108.444230762299</v>
      </c>
      <c r="K312" s="72"/>
    </row>
    <row r="313" spans="1:11" ht="14.25" x14ac:dyDescent="0.2">
      <c r="A313" s="31" t="s">
        <v>589</v>
      </c>
      <c r="B313" s="31" t="s">
        <v>271</v>
      </c>
      <c r="C313" s="31" t="s">
        <v>560</v>
      </c>
      <c r="D313" s="31" t="s">
        <v>288</v>
      </c>
      <c r="E313" s="36">
        <v>3716</v>
      </c>
      <c r="F313" s="36">
        <v>3819.6743236443499</v>
      </c>
      <c r="G313" s="36">
        <v>4378.2438559748198</v>
      </c>
      <c r="H313" s="36">
        <v>4866.3391857132201</v>
      </c>
      <c r="I313" s="36">
        <v>5235.4542977684296</v>
      </c>
      <c r="J313" s="36">
        <v>5618.4165654814897</v>
      </c>
      <c r="K313" s="72"/>
    </row>
    <row r="314" spans="1:11" ht="14.25" x14ac:dyDescent="0.2">
      <c r="A314" s="31" t="s">
        <v>589</v>
      </c>
      <c r="B314" s="31" t="s">
        <v>271</v>
      </c>
      <c r="C314" s="31" t="s">
        <v>560</v>
      </c>
      <c r="D314" s="31" t="s">
        <v>289</v>
      </c>
      <c r="E314" s="36">
        <v>5379</v>
      </c>
      <c r="F314" s="36">
        <v>5923.9398382911804</v>
      </c>
      <c r="G314" s="36">
        <v>6357.0524975877197</v>
      </c>
      <c r="H314" s="36">
        <v>6717.0858467473599</v>
      </c>
      <c r="I314" s="36">
        <v>6919.1575294086097</v>
      </c>
      <c r="J314" s="36">
        <v>7112.8984280367804</v>
      </c>
      <c r="K314" s="72"/>
    </row>
    <row r="315" spans="1:11" ht="14.25" x14ac:dyDescent="0.2">
      <c r="A315" s="31" t="s">
        <v>589</v>
      </c>
      <c r="B315" s="31" t="s">
        <v>271</v>
      </c>
      <c r="C315" s="31" t="s">
        <v>560</v>
      </c>
      <c r="D315" s="31" t="s">
        <v>290</v>
      </c>
      <c r="E315" s="36">
        <v>4874</v>
      </c>
      <c r="F315" s="36">
        <v>5088.8344420040503</v>
      </c>
      <c r="G315" s="36">
        <v>5188.41861440919</v>
      </c>
      <c r="H315" s="36">
        <v>5237.6077939538</v>
      </c>
      <c r="I315" s="36">
        <v>5246.7020222048804</v>
      </c>
      <c r="J315" s="36">
        <v>5252.3818011842504</v>
      </c>
      <c r="K315" s="72"/>
    </row>
    <row r="316" spans="1:11" ht="14.25" x14ac:dyDescent="0.2">
      <c r="A316" s="31" t="s">
        <v>589</v>
      </c>
      <c r="B316" s="31" t="s">
        <v>271</v>
      </c>
      <c r="C316" s="31" t="s">
        <v>560</v>
      </c>
      <c r="D316" s="31" t="s">
        <v>291</v>
      </c>
      <c r="E316" s="36">
        <v>6662</v>
      </c>
      <c r="F316" s="36">
        <v>7299.7311591104099</v>
      </c>
      <c r="G316" s="36">
        <v>7598.7031510059396</v>
      </c>
      <c r="H316" s="36">
        <v>7817.8878231407598</v>
      </c>
      <c r="I316" s="36">
        <v>7998.8789434834798</v>
      </c>
      <c r="J316" s="36">
        <v>8331.6314568076705</v>
      </c>
      <c r="K316" s="72"/>
    </row>
    <row r="317" spans="1:11" ht="14.25" x14ac:dyDescent="0.2">
      <c r="A317" s="31" t="s">
        <v>589</v>
      </c>
      <c r="B317" s="31" t="s">
        <v>271</v>
      </c>
      <c r="C317" s="31" t="s">
        <v>560</v>
      </c>
      <c r="D317" s="31" t="s">
        <v>292</v>
      </c>
      <c r="E317" s="36">
        <v>5517</v>
      </c>
      <c r="F317" s="36">
        <v>5757.8116807871402</v>
      </c>
      <c r="G317" s="36">
        <v>6041.1558760336602</v>
      </c>
      <c r="H317" s="36">
        <v>6293.1904776638003</v>
      </c>
      <c r="I317" s="36">
        <v>6552.82241867007</v>
      </c>
      <c r="J317" s="36">
        <v>7106.8682458153598</v>
      </c>
      <c r="K317" s="72"/>
    </row>
    <row r="318" spans="1:11" ht="14.25" x14ac:dyDescent="0.2">
      <c r="A318" s="31" t="s">
        <v>589</v>
      </c>
      <c r="B318" s="31" t="s">
        <v>271</v>
      </c>
      <c r="C318" s="31" t="s">
        <v>560</v>
      </c>
      <c r="D318" s="31" t="s">
        <v>293</v>
      </c>
      <c r="E318" s="36">
        <v>12393</v>
      </c>
      <c r="F318" s="36">
        <v>13491.131446397099</v>
      </c>
      <c r="G318" s="36">
        <v>14247.4984876869</v>
      </c>
      <c r="H318" s="36">
        <v>14845.5412668668</v>
      </c>
      <c r="I318" s="36">
        <v>15287.9539497076</v>
      </c>
      <c r="J318" s="36">
        <v>15891.693314994</v>
      </c>
      <c r="K318" s="72"/>
    </row>
    <row r="319" spans="1:11" ht="14.25" x14ac:dyDescent="0.2">
      <c r="A319" s="31" t="s">
        <v>589</v>
      </c>
      <c r="B319" s="31" t="s">
        <v>271</v>
      </c>
      <c r="C319" s="31" t="s">
        <v>560</v>
      </c>
      <c r="D319" s="31" t="s">
        <v>294</v>
      </c>
      <c r="E319" s="36">
        <v>10439</v>
      </c>
      <c r="F319" s="36">
        <v>20464.9161734185</v>
      </c>
      <c r="G319" s="36">
        <v>37676.453977128498</v>
      </c>
      <c r="H319" s="36">
        <v>56241.910701065499</v>
      </c>
      <c r="I319" s="36">
        <v>75319.905455221306</v>
      </c>
      <c r="J319" s="36">
        <v>95715.030201791495</v>
      </c>
      <c r="K319" s="72"/>
    </row>
    <row r="320" spans="1:11" ht="14.25" x14ac:dyDescent="0.2">
      <c r="A320" s="31" t="s">
        <v>589</v>
      </c>
      <c r="B320" s="31" t="s">
        <v>271</v>
      </c>
      <c r="C320" s="31" t="s">
        <v>560</v>
      </c>
      <c r="D320" s="31" t="s">
        <v>295</v>
      </c>
      <c r="E320" s="36">
        <v>2508</v>
      </c>
      <c r="F320" s="36">
        <v>2561.4403840186201</v>
      </c>
      <c r="G320" s="36">
        <v>2744.38034425874</v>
      </c>
      <c r="H320" s="36">
        <v>2912.3431133310601</v>
      </c>
      <c r="I320" s="36">
        <v>3084.4831612468302</v>
      </c>
      <c r="J320" s="36">
        <v>3482.9155196865499</v>
      </c>
      <c r="K320" s="72"/>
    </row>
    <row r="321" spans="1:11" ht="14.25" x14ac:dyDescent="0.2">
      <c r="A321" s="31" t="s">
        <v>589</v>
      </c>
      <c r="B321" s="31" t="s">
        <v>271</v>
      </c>
      <c r="C321" s="31" t="s">
        <v>561</v>
      </c>
      <c r="D321" s="31" t="s">
        <v>627</v>
      </c>
      <c r="E321" s="36">
        <v>6973</v>
      </c>
      <c r="F321" s="36">
        <v>8321.7300126915106</v>
      </c>
      <c r="G321" s="36">
        <v>9760.88560415951</v>
      </c>
      <c r="H321" s="36">
        <v>11570.255315317299</v>
      </c>
      <c r="I321" s="36">
        <v>13968.062229667999</v>
      </c>
      <c r="J321" s="36">
        <v>19454.758648133899</v>
      </c>
      <c r="K321" s="72"/>
    </row>
    <row r="322" spans="1:11" ht="14.25" x14ac:dyDescent="0.2">
      <c r="A322" s="31" t="s">
        <v>589</v>
      </c>
      <c r="B322" s="31" t="s">
        <v>271</v>
      </c>
      <c r="C322" s="31" t="s">
        <v>561</v>
      </c>
      <c r="D322" s="31" t="s">
        <v>628</v>
      </c>
      <c r="E322" s="36">
        <v>7395</v>
      </c>
      <c r="F322" s="36">
        <v>9075.8779151128001</v>
      </c>
      <c r="G322" s="36">
        <v>10097.0201566983</v>
      </c>
      <c r="H322" s="36">
        <v>10986.9913986627</v>
      </c>
      <c r="I322" s="36">
        <v>11707.1245714865</v>
      </c>
      <c r="J322" s="36">
        <v>12650.023690570401</v>
      </c>
      <c r="K322" s="72"/>
    </row>
    <row r="323" spans="1:11" ht="14.25" x14ac:dyDescent="0.2">
      <c r="A323" s="31" t="s">
        <v>589</v>
      </c>
      <c r="B323" s="31" t="s">
        <v>271</v>
      </c>
      <c r="C323" s="31" t="s">
        <v>561</v>
      </c>
      <c r="D323" s="31" t="s">
        <v>296</v>
      </c>
      <c r="E323" s="36">
        <v>7700</v>
      </c>
      <c r="F323" s="36">
        <v>8215.7106122948699</v>
      </c>
      <c r="G323" s="36">
        <v>8643.8205735210904</v>
      </c>
      <c r="H323" s="36">
        <v>8993.1071889658597</v>
      </c>
      <c r="I323" s="36">
        <v>9287.6347133622294</v>
      </c>
      <c r="J323" s="36">
        <v>9713.76524060066</v>
      </c>
      <c r="K323" s="72"/>
    </row>
    <row r="324" spans="1:11" ht="14.25" x14ac:dyDescent="0.2">
      <c r="A324" s="31" t="s">
        <v>589</v>
      </c>
      <c r="B324" s="31" t="s">
        <v>271</v>
      </c>
      <c r="C324" s="31" t="s">
        <v>561</v>
      </c>
      <c r="D324" s="31" t="s">
        <v>297</v>
      </c>
      <c r="E324" s="36">
        <v>7</v>
      </c>
      <c r="F324" s="36">
        <v>7.0078895328608004</v>
      </c>
      <c r="G324" s="36">
        <v>7.0402159878073096</v>
      </c>
      <c r="H324" s="36">
        <v>7.0705087375168398</v>
      </c>
      <c r="I324" s="36">
        <v>7.0994098462619997</v>
      </c>
      <c r="J324" s="36">
        <v>7.1322768444010203</v>
      </c>
      <c r="K324" s="72"/>
    </row>
    <row r="325" spans="1:11" ht="14.25" x14ac:dyDescent="0.2">
      <c r="A325" s="31" t="s">
        <v>589</v>
      </c>
      <c r="B325" s="31" t="s">
        <v>271</v>
      </c>
      <c r="C325" s="31" t="s">
        <v>561</v>
      </c>
      <c r="D325" s="31" t="s">
        <v>298</v>
      </c>
      <c r="E325" s="36">
        <v>9349</v>
      </c>
      <c r="F325" s="36">
        <v>12281.350058931401</v>
      </c>
      <c r="G325" s="36">
        <v>12678.423156581201</v>
      </c>
      <c r="H325" s="36">
        <v>13160.0222082119</v>
      </c>
      <c r="I325" s="36">
        <v>13828.877217257401</v>
      </c>
      <c r="J325" s="36">
        <v>15042.0488763547</v>
      </c>
      <c r="K325" s="72"/>
    </row>
    <row r="326" spans="1:11" ht="14.25" x14ac:dyDescent="0.2">
      <c r="A326" s="31" t="s">
        <v>589</v>
      </c>
      <c r="B326" s="31" t="s">
        <v>271</v>
      </c>
      <c r="C326" s="31" t="s">
        <v>561</v>
      </c>
      <c r="D326" s="31" t="s">
        <v>299</v>
      </c>
      <c r="E326" s="36">
        <v>8650</v>
      </c>
      <c r="F326" s="36">
        <v>9123.6515644254105</v>
      </c>
      <c r="G326" s="36">
        <v>9581.1570518637709</v>
      </c>
      <c r="H326" s="36">
        <v>9906.8894319095507</v>
      </c>
      <c r="I326" s="36">
        <v>10282.0082373077</v>
      </c>
      <c r="J326" s="36">
        <v>11402.3310963983</v>
      </c>
      <c r="K326" s="72"/>
    </row>
    <row r="327" spans="1:11" ht="14.25" x14ac:dyDescent="0.2">
      <c r="A327" s="31" t="s">
        <v>589</v>
      </c>
      <c r="B327" s="31" t="s">
        <v>271</v>
      </c>
      <c r="C327" s="31" t="s">
        <v>561</v>
      </c>
      <c r="D327" s="31" t="s">
        <v>300</v>
      </c>
      <c r="E327" s="36">
        <v>3</v>
      </c>
      <c r="F327" s="36">
        <v>3.0307999997986701</v>
      </c>
      <c r="G327" s="36">
        <v>3.0615999936656899</v>
      </c>
      <c r="H327" s="36">
        <v>3.0923983286604</v>
      </c>
      <c r="I327" s="36">
        <v>3.1231981087613798</v>
      </c>
      <c r="J327" s="36">
        <v>3.1539980131181702</v>
      </c>
      <c r="K327" s="72"/>
    </row>
    <row r="328" spans="1:11" ht="14.25" x14ac:dyDescent="0.2">
      <c r="A328" s="31" t="s">
        <v>589</v>
      </c>
      <c r="B328" s="31" t="s">
        <v>271</v>
      </c>
      <c r="C328" s="31" t="s">
        <v>561</v>
      </c>
      <c r="D328" s="31" t="s">
        <v>301</v>
      </c>
      <c r="E328" s="36">
        <v>19109</v>
      </c>
      <c r="F328" s="36">
        <v>23159.037954331201</v>
      </c>
      <c r="G328" s="36">
        <v>24522.292936631002</v>
      </c>
      <c r="H328" s="36">
        <v>25921.061654673402</v>
      </c>
      <c r="I328" s="36">
        <v>27358.419206392999</v>
      </c>
      <c r="J328" s="36">
        <v>29660.4329943007</v>
      </c>
      <c r="K328" s="72"/>
    </row>
    <row r="329" spans="1:11" ht="14.25" x14ac:dyDescent="0.2">
      <c r="A329" s="31" t="s">
        <v>589</v>
      </c>
      <c r="B329" s="31" t="s">
        <v>271</v>
      </c>
      <c r="C329" s="31" t="s">
        <v>561</v>
      </c>
      <c r="D329" s="31" t="s">
        <v>302</v>
      </c>
      <c r="E329" s="36">
        <v>5774</v>
      </c>
      <c r="F329" s="36">
        <v>6958.4576975619402</v>
      </c>
      <c r="G329" s="36">
        <v>7781.3172171456899</v>
      </c>
      <c r="H329" s="36">
        <v>8588.2725985450197</v>
      </c>
      <c r="I329" s="36">
        <v>9357.8605954180293</v>
      </c>
      <c r="J329" s="36">
        <v>10395.3806134691</v>
      </c>
      <c r="K329" s="72"/>
    </row>
    <row r="330" spans="1:11" ht="14.25" x14ac:dyDescent="0.2">
      <c r="A330" s="31" t="s">
        <v>589</v>
      </c>
      <c r="B330" s="31" t="s">
        <v>271</v>
      </c>
      <c r="C330" s="31" t="s">
        <v>561</v>
      </c>
      <c r="D330" s="31" t="s">
        <v>303</v>
      </c>
      <c r="E330" s="36">
        <v>18620</v>
      </c>
      <c r="F330" s="36">
        <v>24235.752232177001</v>
      </c>
      <c r="G330" s="36">
        <v>25839.651796631599</v>
      </c>
      <c r="H330" s="36">
        <v>27879.453299958099</v>
      </c>
      <c r="I330" s="36">
        <v>30276.775495086102</v>
      </c>
      <c r="J330" s="36">
        <v>34119.785037271497</v>
      </c>
      <c r="K330" s="72"/>
    </row>
    <row r="331" spans="1:11" ht="14.25" x14ac:dyDescent="0.2">
      <c r="A331" s="31" t="s">
        <v>589</v>
      </c>
      <c r="B331" s="31" t="s">
        <v>304</v>
      </c>
      <c r="C331" s="31" t="s">
        <v>305</v>
      </c>
      <c r="D331" s="31" t="s">
        <v>305</v>
      </c>
      <c r="E331" s="36">
        <v>12351</v>
      </c>
      <c r="F331" s="36">
        <v>14352.357378254799</v>
      </c>
      <c r="G331" s="36">
        <v>17887.6410955426</v>
      </c>
      <c r="H331" s="36">
        <v>21133.900399853101</v>
      </c>
      <c r="I331" s="36">
        <v>24045.729774605799</v>
      </c>
      <c r="J331" s="36">
        <v>26533.734576348001</v>
      </c>
      <c r="K331" s="72"/>
    </row>
    <row r="332" spans="1:11" ht="14.25" x14ac:dyDescent="0.2">
      <c r="A332" s="31" t="s">
        <v>589</v>
      </c>
      <c r="B332" s="31" t="s">
        <v>304</v>
      </c>
      <c r="C332" s="31" t="s">
        <v>306</v>
      </c>
      <c r="D332" s="31" t="s">
        <v>306</v>
      </c>
      <c r="E332" s="36">
        <v>7224</v>
      </c>
      <c r="F332" s="36">
        <v>7680.5640104909799</v>
      </c>
      <c r="G332" s="36">
        <v>8660.9353034938304</v>
      </c>
      <c r="H332" s="36">
        <v>9445.86108400585</v>
      </c>
      <c r="I332" s="36">
        <v>9805.0205666002403</v>
      </c>
      <c r="J332" s="36">
        <v>9977.6540534761098</v>
      </c>
      <c r="K332" s="72"/>
    </row>
    <row r="333" spans="1:11" ht="14.25" x14ac:dyDescent="0.2">
      <c r="A333" s="31" t="s">
        <v>589</v>
      </c>
      <c r="B333" s="31" t="s">
        <v>304</v>
      </c>
      <c r="C333" s="31" t="s">
        <v>306</v>
      </c>
      <c r="D333" s="31" t="s">
        <v>307</v>
      </c>
      <c r="E333" s="36">
        <v>11403</v>
      </c>
      <c r="F333" s="36">
        <v>12269.235781528399</v>
      </c>
      <c r="G333" s="36">
        <v>12715.426935762</v>
      </c>
      <c r="H333" s="36">
        <v>13186.860241291901</v>
      </c>
      <c r="I333" s="36">
        <v>13577.514791065099</v>
      </c>
      <c r="J333" s="36">
        <v>13892.8502513518</v>
      </c>
      <c r="K333" s="72"/>
    </row>
    <row r="334" spans="1:11" ht="14.25" x14ac:dyDescent="0.2">
      <c r="A334" s="31" t="s">
        <v>589</v>
      </c>
      <c r="B334" s="31" t="s">
        <v>304</v>
      </c>
      <c r="C334" s="31" t="s">
        <v>306</v>
      </c>
      <c r="D334" s="31" t="s">
        <v>308</v>
      </c>
      <c r="E334" s="36">
        <v>7898</v>
      </c>
      <c r="F334" s="36">
        <v>9634.1312314135193</v>
      </c>
      <c r="G334" s="36">
        <v>10383.7778818442</v>
      </c>
      <c r="H334" s="36">
        <v>10873.2380204766</v>
      </c>
      <c r="I334" s="36">
        <v>11044.398907663999</v>
      </c>
      <c r="J334" s="36">
        <v>11144.6739496178</v>
      </c>
      <c r="K334" s="72"/>
    </row>
    <row r="335" spans="1:11" ht="14.25" x14ac:dyDescent="0.2">
      <c r="A335" s="31" t="s">
        <v>589</v>
      </c>
      <c r="B335" s="31" t="s">
        <v>304</v>
      </c>
      <c r="C335" s="31" t="s">
        <v>306</v>
      </c>
      <c r="D335" s="31" t="s">
        <v>309</v>
      </c>
      <c r="E335" s="36">
        <v>4872</v>
      </c>
      <c r="F335" s="36">
        <v>4945.7756436141399</v>
      </c>
      <c r="G335" s="36">
        <v>5116.3555850000203</v>
      </c>
      <c r="H335" s="36">
        <v>5260.3321473455899</v>
      </c>
      <c r="I335" s="36">
        <v>5318.1091684524899</v>
      </c>
      <c r="J335" s="36">
        <v>5342.0540397121003</v>
      </c>
      <c r="K335" s="72"/>
    </row>
    <row r="336" spans="1:11" ht="14.25" x14ac:dyDescent="0.2">
      <c r="A336" s="31" t="s">
        <v>589</v>
      </c>
      <c r="B336" s="31" t="s">
        <v>304</v>
      </c>
      <c r="C336" s="31" t="s">
        <v>306</v>
      </c>
      <c r="D336" s="31" t="s">
        <v>310</v>
      </c>
      <c r="E336" s="36">
        <v>7403</v>
      </c>
      <c r="F336" s="36">
        <v>10747.774428262101</v>
      </c>
      <c r="G336" s="36">
        <v>14251.1499955572</v>
      </c>
      <c r="H336" s="36">
        <v>17380.484329893599</v>
      </c>
      <c r="I336" s="36">
        <v>19289.0762559369</v>
      </c>
      <c r="J336" s="36">
        <v>20581.245017198198</v>
      </c>
      <c r="K336" s="72"/>
    </row>
    <row r="337" spans="1:11" ht="14.25" x14ac:dyDescent="0.2">
      <c r="A337" s="31" t="s">
        <v>589</v>
      </c>
      <c r="B337" s="31" t="s">
        <v>304</v>
      </c>
      <c r="C337" s="31" t="s">
        <v>312</v>
      </c>
      <c r="D337" s="31" t="s">
        <v>311</v>
      </c>
      <c r="E337" s="36">
        <v>16210</v>
      </c>
      <c r="F337" s="36">
        <v>23514.4385993943</v>
      </c>
      <c r="G337" s="36">
        <v>28237.435032406102</v>
      </c>
      <c r="H337" s="36">
        <v>33084.564598365803</v>
      </c>
      <c r="I337" s="36">
        <v>37091.620211836103</v>
      </c>
      <c r="J337" s="36">
        <v>41287.1292604517</v>
      </c>
      <c r="K337" s="72"/>
    </row>
    <row r="338" spans="1:11" ht="14.25" x14ac:dyDescent="0.2">
      <c r="A338" s="31" t="s">
        <v>589</v>
      </c>
      <c r="B338" s="31" t="s">
        <v>304</v>
      </c>
      <c r="C338" s="31" t="s">
        <v>312</v>
      </c>
      <c r="D338" s="31" t="s">
        <v>312</v>
      </c>
      <c r="E338" s="36">
        <v>6564</v>
      </c>
      <c r="F338" s="36">
        <v>7829.4146938297299</v>
      </c>
      <c r="G338" s="36">
        <v>8900.5157391910598</v>
      </c>
      <c r="H338" s="36">
        <v>9706.4392319543094</v>
      </c>
      <c r="I338" s="36">
        <v>10148.081269099899</v>
      </c>
      <c r="J338" s="36">
        <v>10436.9981788521</v>
      </c>
      <c r="K338" s="72"/>
    </row>
    <row r="339" spans="1:11" ht="14.25" x14ac:dyDescent="0.2">
      <c r="A339" s="31" t="s">
        <v>589</v>
      </c>
      <c r="B339" s="31" t="s">
        <v>304</v>
      </c>
      <c r="C339" s="31" t="s">
        <v>312</v>
      </c>
      <c r="D339" s="31" t="s">
        <v>313</v>
      </c>
      <c r="E339" s="36">
        <v>7424</v>
      </c>
      <c r="F339" s="36">
        <v>14843.8140094054</v>
      </c>
      <c r="G339" s="36">
        <v>20118.340005815498</v>
      </c>
      <c r="H339" s="36">
        <v>25004.0391206973</v>
      </c>
      <c r="I339" s="36">
        <v>28240.425249772801</v>
      </c>
      <c r="J339" s="36">
        <v>30986.010146717301</v>
      </c>
      <c r="K339" s="72"/>
    </row>
    <row r="340" spans="1:11" ht="14.25" x14ac:dyDescent="0.2">
      <c r="A340" s="31" t="s">
        <v>589</v>
      </c>
      <c r="B340" s="31" t="s">
        <v>304</v>
      </c>
      <c r="C340" s="31" t="s">
        <v>312</v>
      </c>
      <c r="D340" s="31" t="s">
        <v>314</v>
      </c>
      <c r="E340" s="36">
        <v>9412</v>
      </c>
      <c r="F340" s="36">
        <v>10094.970823044599</v>
      </c>
      <c r="G340" s="36">
        <v>10477.2658862808</v>
      </c>
      <c r="H340" s="36">
        <v>10678.217519837701</v>
      </c>
      <c r="I340" s="36">
        <v>10692.0013568292</v>
      </c>
      <c r="J340" s="36">
        <v>10660.4301406305</v>
      </c>
      <c r="K340" s="72"/>
    </row>
    <row r="341" spans="1:11" ht="14.25" x14ac:dyDescent="0.2">
      <c r="A341" s="31" t="s">
        <v>589</v>
      </c>
      <c r="B341" s="31" t="s">
        <v>304</v>
      </c>
      <c r="C341" s="31" t="s">
        <v>312</v>
      </c>
      <c r="D341" s="31" t="s">
        <v>315</v>
      </c>
      <c r="E341" s="36">
        <v>0</v>
      </c>
      <c r="F341" s="36">
        <v>3.0799999798671401E-2</v>
      </c>
      <c r="G341" s="36">
        <v>6.1599993665691598E-2</v>
      </c>
      <c r="H341" s="36">
        <v>9.2399977264782704E-2</v>
      </c>
      <c r="I341" s="36">
        <v>0.12319996334882399</v>
      </c>
      <c r="J341" s="36">
        <v>0.15399994739643699</v>
      </c>
      <c r="K341" s="72"/>
    </row>
    <row r="342" spans="1:11" ht="14.25" x14ac:dyDescent="0.2">
      <c r="A342" s="31" t="s">
        <v>589</v>
      </c>
      <c r="B342" s="31" t="s">
        <v>304</v>
      </c>
      <c r="C342" s="31" t="s">
        <v>312</v>
      </c>
      <c r="D342" s="31" t="s">
        <v>316</v>
      </c>
      <c r="E342" s="36">
        <v>7368</v>
      </c>
      <c r="F342" s="36">
        <v>8435.8307753977406</v>
      </c>
      <c r="G342" s="36">
        <v>8993.6741220212607</v>
      </c>
      <c r="H342" s="36">
        <v>9226.2815103632693</v>
      </c>
      <c r="I342" s="36">
        <v>9180.5680655418892</v>
      </c>
      <c r="J342" s="36">
        <v>9090.6914827582805</v>
      </c>
      <c r="K342" s="72"/>
    </row>
    <row r="343" spans="1:11" ht="14.25" x14ac:dyDescent="0.2">
      <c r="A343" s="31" t="s">
        <v>589</v>
      </c>
      <c r="B343" s="31" t="s">
        <v>304</v>
      </c>
      <c r="C343" s="31" t="s">
        <v>312</v>
      </c>
      <c r="D343" s="31" t="s">
        <v>317</v>
      </c>
      <c r="E343" s="36">
        <v>12347</v>
      </c>
      <c r="F343" s="36">
        <v>13475.477969125401</v>
      </c>
      <c r="G343" s="36">
        <v>14330.1920949859</v>
      </c>
      <c r="H343" s="36">
        <v>14981.1092049785</v>
      </c>
      <c r="I343" s="36">
        <v>15238.964887664601</v>
      </c>
      <c r="J343" s="36">
        <v>15352.5076808187</v>
      </c>
      <c r="K343" s="72"/>
    </row>
    <row r="344" spans="1:11" ht="14.25" x14ac:dyDescent="0.2">
      <c r="A344" s="31" t="s">
        <v>589</v>
      </c>
      <c r="B344" s="31" t="s">
        <v>304</v>
      </c>
      <c r="C344" s="31" t="s">
        <v>312</v>
      </c>
      <c r="D344" s="31" t="s">
        <v>318</v>
      </c>
      <c r="E344" s="36">
        <v>3678</v>
      </c>
      <c r="F344" s="36">
        <v>3790.55538984135</v>
      </c>
      <c r="G344" s="36">
        <v>3834.89627640562</v>
      </c>
      <c r="H344" s="36">
        <v>3852.430656305</v>
      </c>
      <c r="I344" s="36">
        <v>3850.0359293433298</v>
      </c>
      <c r="J344" s="36">
        <v>3844.14274453495</v>
      </c>
      <c r="K344" s="72"/>
    </row>
    <row r="345" spans="1:11" ht="14.25" x14ac:dyDescent="0.2">
      <c r="A345" s="31" t="s">
        <v>589</v>
      </c>
      <c r="B345" s="31" t="s">
        <v>304</v>
      </c>
      <c r="C345" s="31" t="s">
        <v>312</v>
      </c>
      <c r="D345" s="31" t="s">
        <v>319</v>
      </c>
      <c r="E345" s="36">
        <v>13083</v>
      </c>
      <c r="F345" s="36">
        <v>13981.5298519754</v>
      </c>
      <c r="G345" s="36">
        <v>14340.2993167437</v>
      </c>
      <c r="H345" s="36">
        <v>14537.159293069601</v>
      </c>
      <c r="I345" s="36">
        <v>14517.911622527499</v>
      </c>
      <c r="J345" s="36">
        <v>14442.7372973527</v>
      </c>
      <c r="K345" s="72"/>
    </row>
    <row r="346" spans="1:11" ht="14.25" x14ac:dyDescent="0.2">
      <c r="A346" s="31" t="s">
        <v>589</v>
      </c>
      <c r="B346" s="31" t="s">
        <v>304</v>
      </c>
      <c r="C346" s="31" t="s">
        <v>320</v>
      </c>
      <c r="D346" s="31" t="s">
        <v>629</v>
      </c>
      <c r="E346" s="36">
        <v>5105</v>
      </c>
      <c r="F346" s="36">
        <v>5695.5087322422196</v>
      </c>
      <c r="G346" s="36">
        <v>7734.0995352036398</v>
      </c>
      <c r="H346" s="36">
        <v>9832.6435199876996</v>
      </c>
      <c r="I346" s="36">
        <v>12365.571198961399</v>
      </c>
      <c r="J346" s="36">
        <v>14680.8249901895</v>
      </c>
      <c r="K346" s="72"/>
    </row>
    <row r="347" spans="1:11" ht="14.25" x14ac:dyDescent="0.2">
      <c r="A347" s="31" t="s">
        <v>589</v>
      </c>
      <c r="B347" s="31" t="s">
        <v>304</v>
      </c>
      <c r="C347" s="31" t="s">
        <v>320</v>
      </c>
      <c r="D347" s="31" t="s">
        <v>630</v>
      </c>
      <c r="E347" s="36">
        <v>7818</v>
      </c>
      <c r="F347" s="36">
        <v>10910.616739167701</v>
      </c>
      <c r="G347" s="36">
        <v>19523.877443341498</v>
      </c>
      <c r="H347" s="36">
        <v>29406.8813374817</v>
      </c>
      <c r="I347" s="36">
        <v>39853.778507775198</v>
      </c>
      <c r="J347" s="36">
        <v>49992.390300546402</v>
      </c>
      <c r="K347" s="72"/>
    </row>
    <row r="348" spans="1:11" ht="14.25" x14ac:dyDescent="0.2">
      <c r="A348" s="31" t="s">
        <v>589</v>
      </c>
      <c r="B348" s="31" t="s">
        <v>304</v>
      </c>
      <c r="C348" s="31" t="s">
        <v>320</v>
      </c>
      <c r="D348" s="31" t="s">
        <v>631</v>
      </c>
      <c r="E348" s="36">
        <v>6247</v>
      </c>
      <c r="F348" s="36">
        <v>11134.890941444901</v>
      </c>
      <c r="G348" s="36">
        <v>13282.6808741281</v>
      </c>
      <c r="H348" s="36">
        <v>15219.5363178282</v>
      </c>
      <c r="I348" s="36">
        <v>16674.943639839501</v>
      </c>
      <c r="J348" s="36">
        <v>18006.310770108699</v>
      </c>
      <c r="K348" s="72"/>
    </row>
    <row r="349" spans="1:11" ht="14.25" x14ac:dyDescent="0.2">
      <c r="A349" s="31" t="s">
        <v>589</v>
      </c>
      <c r="B349" s="31" t="s">
        <v>304</v>
      </c>
      <c r="C349" s="31" t="s">
        <v>320</v>
      </c>
      <c r="D349" s="31" t="s">
        <v>632</v>
      </c>
      <c r="E349" s="36">
        <v>14539</v>
      </c>
      <c r="F349" s="36">
        <v>18293.0808194852</v>
      </c>
      <c r="G349" s="36">
        <v>19940.815378338801</v>
      </c>
      <c r="H349" s="36">
        <v>21441.858455253601</v>
      </c>
      <c r="I349" s="36">
        <v>22885.923742622901</v>
      </c>
      <c r="J349" s="36">
        <v>24092.026090887899</v>
      </c>
      <c r="K349" s="72"/>
    </row>
    <row r="350" spans="1:11" ht="14.25" x14ac:dyDescent="0.2">
      <c r="A350" s="31" t="s">
        <v>589</v>
      </c>
      <c r="B350" s="31" t="s">
        <v>304</v>
      </c>
      <c r="C350" s="31" t="s">
        <v>320</v>
      </c>
      <c r="D350" s="31" t="s">
        <v>321</v>
      </c>
      <c r="E350" s="36">
        <v>7070</v>
      </c>
      <c r="F350" s="36">
        <v>8451.3212571331896</v>
      </c>
      <c r="G350" s="36">
        <v>8882.2903853057196</v>
      </c>
      <c r="H350" s="36">
        <v>9181.2074603184392</v>
      </c>
      <c r="I350" s="36">
        <v>9307.0996409048003</v>
      </c>
      <c r="J350" s="36">
        <v>9380.3545512819892</v>
      </c>
      <c r="K350" s="72"/>
    </row>
    <row r="351" spans="1:11" ht="14.25" x14ac:dyDescent="0.2">
      <c r="A351" s="31" t="s">
        <v>589</v>
      </c>
      <c r="B351" s="31" t="s">
        <v>304</v>
      </c>
      <c r="C351" s="31" t="s">
        <v>320</v>
      </c>
      <c r="D351" s="31" t="s">
        <v>633</v>
      </c>
      <c r="E351" s="36">
        <v>8235</v>
      </c>
      <c r="F351" s="36">
        <v>12726.082905246099</v>
      </c>
      <c r="G351" s="36">
        <v>17563.000144956499</v>
      </c>
      <c r="H351" s="36">
        <v>22330.9340089736</v>
      </c>
      <c r="I351" s="36">
        <v>26757.599274010099</v>
      </c>
      <c r="J351" s="36">
        <v>32501.179223045299</v>
      </c>
      <c r="K351" s="72"/>
    </row>
    <row r="352" spans="1:11" ht="14.25" x14ac:dyDescent="0.2">
      <c r="A352" s="31" t="s">
        <v>589</v>
      </c>
      <c r="B352" s="31" t="s">
        <v>304</v>
      </c>
      <c r="C352" s="31" t="s">
        <v>562</v>
      </c>
      <c r="D352" s="31" t="s">
        <v>322</v>
      </c>
      <c r="E352" s="36">
        <v>10293</v>
      </c>
      <c r="F352" s="36">
        <v>11138.0664780151</v>
      </c>
      <c r="G352" s="36">
        <v>11967.6158406083</v>
      </c>
      <c r="H352" s="36">
        <v>12529.155647334799</v>
      </c>
      <c r="I352" s="36">
        <v>12781.949228048599</v>
      </c>
      <c r="J352" s="36">
        <v>12859.6436754281</v>
      </c>
      <c r="K352" s="72"/>
    </row>
    <row r="353" spans="1:11" ht="14.25" x14ac:dyDescent="0.2">
      <c r="A353" s="31" t="s">
        <v>589</v>
      </c>
      <c r="B353" s="31" t="s">
        <v>304</v>
      </c>
      <c r="C353" s="31" t="s">
        <v>562</v>
      </c>
      <c r="D353" s="31" t="s">
        <v>323</v>
      </c>
      <c r="E353" s="36">
        <v>7469</v>
      </c>
      <c r="F353" s="36">
        <v>7800.62145653895</v>
      </c>
      <c r="G353" s="36">
        <v>8124.1513253113399</v>
      </c>
      <c r="H353" s="36">
        <v>8328.5025688224705</v>
      </c>
      <c r="I353" s="36">
        <v>8399.0712610636292</v>
      </c>
      <c r="J353" s="36">
        <v>8427.4532462457501</v>
      </c>
      <c r="K353" s="72"/>
    </row>
    <row r="354" spans="1:11" ht="14.25" x14ac:dyDescent="0.2">
      <c r="A354" s="31" t="s">
        <v>589</v>
      </c>
      <c r="B354" s="31" t="s">
        <v>304</v>
      </c>
      <c r="C354" s="31" t="s">
        <v>562</v>
      </c>
      <c r="D354" s="31" t="s">
        <v>324</v>
      </c>
      <c r="E354" s="36">
        <v>9480</v>
      </c>
      <c r="F354" s="36">
        <v>10552.3056193541</v>
      </c>
      <c r="G354" s="36">
        <v>11085.0955809892</v>
      </c>
      <c r="H354" s="36">
        <v>11457.1526906785</v>
      </c>
      <c r="I354" s="36">
        <v>11591.2499200242</v>
      </c>
      <c r="J354" s="36">
        <v>11550.9167778398</v>
      </c>
      <c r="K354" s="72"/>
    </row>
    <row r="355" spans="1:11" ht="14.25" x14ac:dyDescent="0.2">
      <c r="A355" s="31" t="s">
        <v>589</v>
      </c>
      <c r="B355" s="31" t="s">
        <v>304</v>
      </c>
      <c r="C355" s="31" t="s">
        <v>562</v>
      </c>
      <c r="D355" s="31" t="s">
        <v>325</v>
      </c>
      <c r="E355" s="36">
        <v>9689</v>
      </c>
      <c r="F355" s="36">
        <v>10771.462606753499</v>
      </c>
      <c r="G355" s="36">
        <v>11833.6685594676</v>
      </c>
      <c r="H355" s="36">
        <v>12716.0389221158</v>
      </c>
      <c r="I355" s="36">
        <v>13208.4826864467</v>
      </c>
      <c r="J355" s="36">
        <v>13404.675326619301</v>
      </c>
      <c r="K355" s="72"/>
    </row>
    <row r="356" spans="1:11" ht="14.25" x14ac:dyDescent="0.2">
      <c r="A356" s="31" t="s">
        <v>589</v>
      </c>
      <c r="B356" s="31" t="s">
        <v>304</v>
      </c>
      <c r="C356" s="31" t="s">
        <v>562</v>
      </c>
      <c r="D356" s="31" t="s">
        <v>326</v>
      </c>
      <c r="E356" s="36">
        <v>10061</v>
      </c>
      <c r="F356" s="36">
        <v>10598.0510673962</v>
      </c>
      <c r="G356" s="36">
        <v>10910.4811116401</v>
      </c>
      <c r="H356" s="36">
        <v>11117.7265738529</v>
      </c>
      <c r="I356" s="36">
        <v>11166.2634320458</v>
      </c>
      <c r="J356" s="36">
        <v>11168.8549917</v>
      </c>
      <c r="K356" s="72"/>
    </row>
    <row r="357" spans="1:11" ht="14.25" x14ac:dyDescent="0.2">
      <c r="A357" s="31" t="s">
        <v>589</v>
      </c>
      <c r="B357" s="31" t="s">
        <v>304</v>
      </c>
      <c r="C357" s="31" t="s">
        <v>562</v>
      </c>
      <c r="D357" s="31" t="s">
        <v>327</v>
      </c>
      <c r="E357" s="36">
        <v>6405</v>
      </c>
      <c r="F357" s="36">
        <v>7168.3271005891502</v>
      </c>
      <c r="G357" s="36">
        <v>7502.4969167361496</v>
      </c>
      <c r="H357" s="36">
        <v>7718.6067922907596</v>
      </c>
      <c r="I357" s="36">
        <v>7789.1669633421297</v>
      </c>
      <c r="J357" s="36">
        <v>7821.9310220244697</v>
      </c>
      <c r="K357" s="72"/>
    </row>
    <row r="358" spans="1:11" ht="14.25" x14ac:dyDescent="0.2">
      <c r="A358" s="31" t="s">
        <v>589</v>
      </c>
      <c r="B358" s="31" t="s">
        <v>304</v>
      </c>
      <c r="C358" s="31" t="s">
        <v>563</v>
      </c>
      <c r="D358" s="31" t="s">
        <v>328</v>
      </c>
      <c r="E358" s="36">
        <v>5600</v>
      </c>
      <c r="F358" s="36">
        <v>6119.7537986935904</v>
      </c>
      <c r="G358" s="36">
        <v>6547.9199022139501</v>
      </c>
      <c r="H358" s="36">
        <v>6830.0058322307004</v>
      </c>
      <c r="I358" s="36">
        <v>6936.4242931777899</v>
      </c>
      <c r="J358" s="36">
        <v>7001.8910595429697</v>
      </c>
      <c r="K358" s="72"/>
    </row>
    <row r="359" spans="1:11" ht="14.25" x14ac:dyDescent="0.2">
      <c r="A359" s="31" t="s">
        <v>589</v>
      </c>
      <c r="B359" s="31" t="s">
        <v>304</v>
      </c>
      <c r="C359" s="31" t="s">
        <v>563</v>
      </c>
      <c r="D359" s="31" t="s">
        <v>634</v>
      </c>
      <c r="E359" s="36">
        <v>8428</v>
      </c>
      <c r="F359" s="36">
        <v>9196.0876299159008</v>
      </c>
      <c r="G359" s="36">
        <v>9603.6106989017007</v>
      </c>
      <c r="H359" s="36">
        <v>9906.0040203107292</v>
      </c>
      <c r="I359" s="36">
        <v>10034.974599462001</v>
      </c>
      <c r="J359" s="36">
        <v>10110.6497427125</v>
      </c>
      <c r="K359" s="72"/>
    </row>
    <row r="360" spans="1:11" ht="14.25" x14ac:dyDescent="0.2">
      <c r="A360" s="31" t="s">
        <v>589</v>
      </c>
      <c r="B360" s="31" t="s">
        <v>304</v>
      </c>
      <c r="C360" s="31" t="s">
        <v>563</v>
      </c>
      <c r="D360" s="31" t="s">
        <v>329</v>
      </c>
      <c r="E360" s="36">
        <v>5073</v>
      </c>
      <c r="F360" s="36">
        <v>5341.2605895732604</v>
      </c>
      <c r="G360" s="36">
        <v>5481.2518506373199</v>
      </c>
      <c r="H360" s="36">
        <v>5571.9816495996902</v>
      </c>
      <c r="I360" s="36">
        <v>5589.7234821321299</v>
      </c>
      <c r="J360" s="36">
        <v>5588.48080853174</v>
      </c>
      <c r="K360" s="72"/>
    </row>
    <row r="361" spans="1:11" ht="14.25" x14ac:dyDescent="0.2">
      <c r="A361" s="31" t="s">
        <v>589</v>
      </c>
      <c r="B361" s="31" t="s">
        <v>304</v>
      </c>
      <c r="C361" s="31" t="s">
        <v>563</v>
      </c>
      <c r="D361" s="31" t="s">
        <v>330</v>
      </c>
      <c r="E361" s="36">
        <v>12754</v>
      </c>
      <c r="F361" s="36">
        <v>13282.042120861301</v>
      </c>
      <c r="G361" s="36">
        <v>13585.0157759333</v>
      </c>
      <c r="H361" s="36">
        <v>13765.1815119234</v>
      </c>
      <c r="I361" s="36">
        <v>13783.5567192167</v>
      </c>
      <c r="J361" s="36">
        <v>13760.1746339572</v>
      </c>
      <c r="K361" s="72"/>
    </row>
    <row r="362" spans="1:11" ht="14.25" x14ac:dyDescent="0.2">
      <c r="A362" s="31" t="s">
        <v>589</v>
      </c>
      <c r="B362" s="31" t="s">
        <v>304</v>
      </c>
      <c r="C362" s="31" t="s">
        <v>563</v>
      </c>
      <c r="D362" s="31" t="s">
        <v>331</v>
      </c>
      <c r="E362" s="36">
        <v>8562</v>
      </c>
      <c r="F362" s="36">
        <v>8766.2378272411006</v>
      </c>
      <c r="G362" s="36">
        <v>8985.7554554201506</v>
      </c>
      <c r="H362" s="36">
        <v>9163.4942903189694</v>
      </c>
      <c r="I362" s="36">
        <v>9241.65562202826</v>
      </c>
      <c r="J362" s="36">
        <v>9284.2751624016</v>
      </c>
      <c r="K362" s="72"/>
    </row>
    <row r="363" spans="1:11" ht="14.25" x14ac:dyDescent="0.2">
      <c r="A363" s="31" t="s">
        <v>589</v>
      </c>
      <c r="B363" s="31" t="s">
        <v>304</v>
      </c>
      <c r="C363" s="31" t="s">
        <v>563</v>
      </c>
      <c r="D363" s="31" t="s">
        <v>332</v>
      </c>
      <c r="E363" s="36">
        <v>8385</v>
      </c>
      <c r="F363" s="36">
        <v>8791.0196657116303</v>
      </c>
      <c r="G363" s="36">
        <v>8968.22555691862</v>
      </c>
      <c r="H363" s="36">
        <v>9102.28016105391</v>
      </c>
      <c r="I363" s="36">
        <v>9145.5106660215897</v>
      </c>
      <c r="J363" s="36">
        <v>9149.2770478173006</v>
      </c>
      <c r="K363" s="72"/>
    </row>
    <row r="364" spans="1:11" ht="14.25" x14ac:dyDescent="0.2">
      <c r="A364" s="31" t="s">
        <v>589</v>
      </c>
      <c r="B364" s="31" t="s">
        <v>304</v>
      </c>
      <c r="C364" s="31" t="s">
        <v>563</v>
      </c>
      <c r="D364" s="31" t="s">
        <v>333</v>
      </c>
      <c r="E364" s="36">
        <v>5519</v>
      </c>
      <c r="F364" s="36">
        <v>6182.0171201737203</v>
      </c>
      <c r="G364" s="36">
        <v>6517.67654509967</v>
      </c>
      <c r="H364" s="36">
        <v>6774.1246583145303</v>
      </c>
      <c r="I364" s="36">
        <v>6889.4733400822697</v>
      </c>
      <c r="J364" s="36">
        <v>6951.84814123464</v>
      </c>
      <c r="K364" s="72"/>
    </row>
    <row r="365" spans="1:11" ht="14.25" x14ac:dyDescent="0.2">
      <c r="A365" s="31" t="s">
        <v>589</v>
      </c>
      <c r="B365" s="31" t="s">
        <v>304</v>
      </c>
      <c r="C365" s="31" t="s">
        <v>563</v>
      </c>
      <c r="D365" s="31" t="s">
        <v>334</v>
      </c>
      <c r="E365" s="36">
        <v>10616</v>
      </c>
      <c r="F365" s="36">
        <v>11492.658128810501</v>
      </c>
      <c r="G365" s="36">
        <v>11775.215298404801</v>
      </c>
      <c r="H365" s="36">
        <v>12028.151028265</v>
      </c>
      <c r="I365" s="36">
        <v>12137.1657028756</v>
      </c>
      <c r="J365" s="36">
        <v>12177.417011916201</v>
      </c>
      <c r="K365" s="72"/>
    </row>
    <row r="366" spans="1:11" ht="14.25" x14ac:dyDescent="0.2">
      <c r="A366" s="31" t="s">
        <v>589</v>
      </c>
      <c r="B366" s="31" t="s">
        <v>605</v>
      </c>
      <c r="C366" s="31" t="s">
        <v>564</v>
      </c>
      <c r="D366" s="31" t="s">
        <v>336</v>
      </c>
      <c r="E366" s="36">
        <v>8327</v>
      </c>
      <c r="F366" s="36">
        <v>9829.8062481972192</v>
      </c>
      <c r="G366" s="36">
        <v>10164.4860913135</v>
      </c>
      <c r="H366" s="36">
        <v>11914.3413564892</v>
      </c>
      <c r="I366" s="36">
        <v>12057.7444522637</v>
      </c>
      <c r="J366" s="36">
        <v>12670.0415912153</v>
      </c>
      <c r="K366" s="72"/>
    </row>
    <row r="367" spans="1:11" ht="14.25" x14ac:dyDescent="0.2">
      <c r="A367" s="31" t="s">
        <v>589</v>
      </c>
      <c r="B367" s="31" t="s">
        <v>605</v>
      </c>
      <c r="C367" s="31" t="s">
        <v>564</v>
      </c>
      <c r="D367" s="31" t="s">
        <v>337</v>
      </c>
      <c r="E367" s="36">
        <v>7640</v>
      </c>
      <c r="F367" s="36">
        <v>7941.0632870878899</v>
      </c>
      <c r="G367" s="36">
        <v>8025.0083945371198</v>
      </c>
      <c r="H367" s="36">
        <v>8074.4711765833299</v>
      </c>
      <c r="I367" s="36">
        <v>8084.8985597522797</v>
      </c>
      <c r="J367" s="36">
        <v>8096.5363060641503</v>
      </c>
      <c r="K367" s="72"/>
    </row>
    <row r="368" spans="1:11" ht="14.25" x14ac:dyDescent="0.2">
      <c r="A368" s="31" t="s">
        <v>589</v>
      </c>
      <c r="B368" s="31" t="s">
        <v>605</v>
      </c>
      <c r="C368" s="31" t="s">
        <v>564</v>
      </c>
      <c r="D368" s="31" t="s">
        <v>338</v>
      </c>
      <c r="E368" s="36">
        <v>3270</v>
      </c>
      <c r="F368" s="36">
        <v>3425.46424080724</v>
      </c>
      <c r="G368" s="36">
        <v>3530.5124870733298</v>
      </c>
      <c r="H368" s="36">
        <v>3616.13791082341</v>
      </c>
      <c r="I368" s="36">
        <v>3681.05778671709</v>
      </c>
      <c r="J368" s="36">
        <v>3748.7214238188899</v>
      </c>
      <c r="K368" s="72"/>
    </row>
    <row r="369" spans="1:11" ht="14.25" x14ac:dyDescent="0.2">
      <c r="A369" s="31" t="s">
        <v>589</v>
      </c>
      <c r="B369" s="31" t="s">
        <v>605</v>
      </c>
      <c r="C369" s="31" t="s">
        <v>564</v>
      </c>
      <c r="D369" s="31" t="s">
        <v>339</v>
      </c>
      <c r="E369" s="36">
        <v>3391</v>
      </c>
      <c r="F369" s="36">
        <v>3482.8502573086298</v>
      </c>
      <c r="G369" s="36">
        <v>3529.9018894690798</v>
      </c>
      <c r="H369" s="36">
        <v>3550.0878712058002</v>
      </c>
      <c r="I369" s="36">
        <v>3559.8400862293302</v>
      </c>
      <c r="J369" s="36">
        <v>3568.6920802803102</v>
      </c>
      <c r="K369" s="72"/>
    </row>
    <row r="370" spans="1:11" ht="14.25" x14ac:dyDescent="0.2">
      <c r="A370" s="31" t="s">
        <v>589</v>
      </c>
      <c r="B370" s="31" t="s">
        <v>605</v>
      </c>
      <c r="C370" s="31" t="s">
        <v>564</v>
      </c>
      <c r="D370" s="31" t="s">
        <v>340</v>
      </c>
      <c r="E370" s="36">
        <v>7706</v>
      </c>
      <c r="F370" s="36">
        <v>7889.8631870771096</v>
      </c>
      <c r="G370" s="36">
        <v>8535.0829440684192</v>
      </c>
      <c r="H370" s="36">
        <v>9032.3387929491491</v>
      </c>
      <c r="I370" s="36">
        <v>9088.0562411516803</v>
      </c>
      <c r="J370" s="36">
        <v>9142.47760686328</v>
      </c>
      <c r="K370" s="72"/>
    </row>
    <row r="371" spans="1:11" ht="14.25" x14ac:dyDescent="0.2">
      <c r="A371" s="31" t="s">
        <v>589</v>
      </c>
      <c r="B371" s="31" t="s">
        <v>605</v>
      </c>
      <c r="C371" s="31" t="s">
        <v>335</v>
      </c>
      <c r="D371" s="31" t="s">
        <v>341</v>
      </c>
      <c r="E371" s="36">
        <v>13054</v>
      </c>
      <c r="F371" s="36">
        <v>14412.0431359507</v>
      </c>
      <c r="G371" s="36">
        <v>15372.071519822101</v>
      </c>
      <c r="H371" s="36">
        <v>16175.6227741657</v>
      </c>
      <c r="I371" s="36">
        <v>16629.5338225372</v>
      </c>
      <c r="J371" s="36">
        <v>17067.476979601499</v>
      </c>
      <c r="K371" s="72"/>
    </row>
    <row r="372" spans="1:11" ht="14.25" x14ac:dyDescent="0.2">
      <c r="A372" s="31" t="s">
        <v>589</v>
      </c>
      <c r="B372" s="31" t="s">
        <v>605</v>
      </c>
      <c r="C372" s="31" t="s">
        <v>335</v>
      </c>
      <c r="D372" s="31" t="s">
        <v>342</v>
      </c>
      <c r="E372" s="36">
        <v>3190</v>
      </c>
      <c r="F372" s="36">
        <v>3259.9505333575098</v>
      </c>
      <c r="G372" s="36">
        <v>3313.7953228461201</v>
      </c>
      <c r="H372" s="36">
        <v>3338.0728954522601</v>
      </c>
      <c r="I372" s="36">
        <v>3346.86733590943</v>
      </c>
      <c r="J372" s="36">
        <v>3353.7392607984898</v>
      </c>
      <c r="K372" s="72"/>
    </row>
    <row r="373" spans="1:11" ht="14.25" x14ac:dyDescent="0.2">
      <c r="A373" s="31" t="s">
        <v>589</v>
      </c>
      <c r="B373" s="31" t="s">
        <v>605</v>
      </c>
      <c r="C373" s="31" t="s">
        <v>335</v>
      </c>
      <c r="D373" s="31" t="s">
        <v>343</v>
      </c>
      <c r="E373" s="36">
        <v>10773</v>
      </c>
      <c r="F373" s="36">
        <v>11931.289197455601</v>
      </c>
      <c r="G373" s="36">
        <v>12989.1469077576</v>
      </c>
      <c r="H373" s="36">
        <v>14001.248297619801</v>
      </c>
      <c r="I373" s="36">
        <v>14834.6892267535</v>
      </c>
      <c r="J373" s="36">
        <v>15650.039533654501</v>
      </c>
      <c r="K373" s="72"/>
    </row>
    <row r="374" spans="1:11" ht="14.25" x14ac:dyDescent="0.2">
      <c r="A374" s="31" t="s">
        <v>589</v>
      </c>
      <c r="B374" s="31" t="s">
        <v>605</v>
      </c>
      <c r="C374" s="31" t="s">
        <v>335</v>
      </c>
      <c r="D374" s="31" t="s">
        <v>344</v>
      </c>
      <c r="E374" s="36">
        <v>9</v>
      </c>
      <c r="F374" s="36">
        <v>9.0208020599972798</v>
      </c>
      <c r="G374" s="36">
        <v>9.0456013212537698</v>
      </c>
      <c r="H374" s="36">
        <v>9.0623981843012604</v>
      </c>
      <c r="I374" s="36">
        <v>9.0832000972476798</v>
      </c>
      <c r="J374" s="36">
        <v>9.1079990897489598</v>
      </c>
      <c r="K374" s="72"/>
    </row>
    <row r="375" spans="1:11" ht="14.25" x14ac:dyDescent="0.2">
      <c r="A375" s="31" t="s">
        <v>589</v>
      </c>
      <c r="B375" s="31" t="s">
        <v>605</v>
      </c>
      <c r="C375" s="31" t="s">
        <v>335</v>
      </c>
      <c r="D375" s="31" t="s">
        <v>335</v>
      </c>
      <c r="E375" s="36">
        <v>3650</v>
      </c>
      <c r="F375" s="36">
        <v>3720.0930530697901</v>
      </c>
      <c r="G375" s="36">
        <v>3925.6251011296999</v>
      </c>
      <c r="H375" s="36">
        <v>4509.3558877400601</v>
      </c>
      <c r="I375" s="36">
        <v>4822.0510736895903</v>
      </c>
      <c r="J375" s="36">
        <v>5078.7603351458501</v>
      </c>
      <c r="K375" s="72"/>
    </row>
    <row r="376" spans="1:11" ht="14.25" x14ac:dyDescent="0.2">
      <c r="A376" s="31" t="s">
        <v>589</v>
      </c>
      <c r="B376" s="31" t="s">
        <v>605</v>
      </c>
      <c r="C376" s="31" t="s">
        <v>335</v>
      </c>
      <c r="D376" s="31" t="s">
        <v>345</v>
      </c>
      <c r="E376" s="36">
        <v>555</v>
      </c>
      <c r="F376" s="36">
        <v>627.90212629396694</v>
      </c>
      <c r="G376" s="36">
        <v>690.10087459500699</v>
      </c>
      <c r="H376" s="36">
        <v>783.89436266841403</v>
      </c>
      <c r="I376" s="36">
        <v>955.14775732355497</v>
      </c>
      <c r="J376" s="36">
        <v>1140.0975035644301</v>
      </c>
      <c r="K376" s="72"/>
    </row>
    <row r="377" spans="1:11" ht="14.25" x14ac:dyDescent="0.2">
      <c r="A377" s="31" t="s">
        <v>589</v>
      </c>
      <c r="B377" s="31" t="s">
        <v>605</v>
      </c>
      <c r="C377" s="31" t="s">
        <v>335</v>
      </c>
      <c r="D377" s="31" t="s">
        <v>346</v>
      </c>
      <c r="E377" s="36">
        <v>9391</v>
      </c>
      <c r="F377" s="36">
        <v>10129.176418310601</v>
      </c>
      <c r="G377" s="36">
        <v>10961.8386466989</v>
      </c>
      <c r="H377" s="36">
        <v>11592.0669186335</v>
      </c>
      <c r="I377" s="36">
        <v>12214.617903046401</v>
      </c>
      <c r="J377" s="36">
        <v>12798.0653044916</v>
      </c>
      <c r="K377" s="72"/>
    </row>
    <row r="378" spans="1:11" ht="14.25" x14ac:dyDescent="0.2">
      <c r="A378" s="31" t="s">
        <v>589</v>
      </c>
      <c r="B378" s="31" t="s">
        <v>605</v>
      </c>
      <c r="C378" s="31" t="s">
        <v>335</v>
      </c>
      <c r="D378" s="31" t="s">
        <v>347</v>
      </c>
      <c r="E378" s="36">
        <v>5412</v>
      </c>
      <c r="F378" s="36">
        <v>5566.0790476189004</v>
      </c>
      <c r="G378" s="36">
        <v>5672.9171395082103</v>
      </c>
      <c r="H378" s="36">
        <v>6087.3293969432098</v>
      </c>
      <c r="I378" s="36">
        <v>6197.8301556393699</v>
      </c>
      <c r="J378" s="36">
        <v>6269.33205531981</v>
      </c>
      <c r="K378" s="72"/>
    </row>
    <row r="379" spans="1:11" ht="14.25" x14ac:dyDescent="0.2">
      <c r="A379" s="31" t="s">
        <v>589</v>
      </c>
      <c r="B379" s="31" t="s">
        <v>605</v>
      </c>
      <c r="C379" s="31" t="s">
        <v>335</v>
      </c>
      <c r="D379" s="31" t="s">
        <v>348</v>
      </c>
      <c r="E379" s="36">
        <v>4998</v>
      </c>
      <c r="F379" s="36">
        <v>5541.0146695232497</v>
      </c>
      <c r="G379" s="36">
        <v>5911.8103769622303</v>
      </c>
      <c r="H379" s="36">
        <v>6245.5024984401198</v>
      </c>
      <c r="I379" s="36">
        <v>6526.1994032046096</v>
      </c>
      <c r="J379" s="36">
        <v>6786.0484447626504</v>
      </c>
      <c r="K379" s="72"/>
    </row>
    <row r="380" spans="1:11" ht="14.25" x14ac:dyDescent="0.2">
      <c r="A380" s="31" t="s">
        <v>589</v>
      </c>
      <c r="B380" s="31" t="s">
        <v>605</v>
      </c>
      <c r="C380" s="31" t="s">
        <v>335</v>
      </c>
      <c r="D380" s="31" t="s">
        <v>349</v>
      </c>
      <c r="E380" s="36">
        <v>7088</v>
      </c>
      <c r="F380" s="36">
        <v>7606.6317011409201</v>
      </c>
      <c r="G380" s="36">
        <v>8037.0651917305204</v>
      </c>
      <c r="H380" s="36">
        <v>8385.3309705558004</v>
      </c>
      <c r="I380" s="36">
        <v>8742.8870008760805</v>
      </c>
      <c r="J380" s="36">
        <v>9062.4152623233404</v>
      </c>
      <c r="K380" s="72"/>
    </row>
    <row r="381" spans="1:11" ht="14.25" x14ac:dyDescent="0.2">
      <c r="A381" s="31" t="s">
        <v>589</v>
      </c>
      <c r="B381" s="31" t="s">
        <v>605</v>
      </c>
      <c r="C381" s="31" t="s">
        <v>335</v>
      </c>
      <c r="D381" s="31" t="s">
        <v>350</v>
      </c>
      <c r="E381" s="36">
        <v>9919</v>
      </c>
      <c r="F381" s="36">
        <v>10617.1613210168</v>
      </c>
      <c r="G381" s="36">
        <v>10885.070324464101</v>
      </c>
      <c r="H381" s="36">
        <v>11211.621675123401</v>
      </c>
      <c r="I381" s="36">
        <v>11416.5855207898</v>
      </c>
      <c r="J381" s="36">
        <v>11599.222869347001</v>
      </c>
      <c r="K381" s="72"/>
    </row>
    <row r="382" spans="1:11" ht="14.25" x14ac:dyDescent="0.2">
      <c r="A382" s="31" t="s">
        <v>589</v>
      </c>
      <c r="B382" s="31" t="s">
        <v>605</v>
      </c>
      <c r="C382" s="31" t="s">
        <v>335</v>
      </c>
      <c r="D382" s="31" t="s">
        <v>351</v>
      </c>
      <c r="E382" s="36">
        <v>6866</v>
      </c>
      <c r="F382" s="36">
        <v>7564.7356679634004</v>
      </c>
      <c r="G382" s="36">
        <v>7764.47316676218</v>
      </c>
      <c r="H382" s="36">
        <v>7841.99470122608</v>
      </c>
      <c r="I382" s="36">
        <v>7916.5964255366498</v>
      </c>
      <c r="J382" s="36">
        <v>7983.2666284151901</v>
      </c>
      <c r="K382" s="72"/>
    </row>
    <row r="383" spans="1:11" ht="14.25" x14ac:dyDescent="0.2">
      <c r="A383" s="31" t="s">
        <v>589</v>
      </c>
      <c r="B383" s="31" t="s">
        <v>605</v>
      </c>
      <c r="C383" s="31" t="s">
        <v>335</v>
      </c>
      <c r="D383" s="31" t="s">
        <v>352</v>
      </c>
      <c r="E383" s="36">
        <v>4842</v>
      </c>
      <c r="F383" s="36">
        <v>5309.1322441055399</v>
      </c>
      <c r="G383" s="36">
        <v>5834.49181284516</v>
      </c>
      <c r="H383" s="36">
        <v>6433.94407892666</v>
      </c>
      <c r="I383" s="36">
        <v>6964.7194448460104</v>
      </c>
      <c r="J383" s="36">
        <v>7462.2840972833201</v>
      </c>
      <c r="K383" s="72"/>
    </row>
    <row r="384" spans="1:11" ht="14.25" x14ac:dyDescent="0.2">
      <c r="A384" s="31" t="s">
        <v>589</v>
      </c>
      <c r="B384" s="31" t="s">
        <v>605</v>
      </c>
      <c r="C384" s="31" t="s">
        <v>335</v>
      </c>
      <c r="D384" s="31" t="s">
        <v>353</v>
      </c>
      <c r="E384" s="36">
        <v>2852</v>
      </c>
      <c r="F384" s="36">
        <v>3097.1477259591102</v>
      </c>
      <c r="G384" s="36">
        <v>3210.5961713092402</v>
      </c>
      <c r="H384" s="36">
        <v>3325.3621049564199</v>
      </c>
      <c r="I384" s="36">
        <v>3358.4148593835798</v>
      </c>
      <c r="J384" s="36">
        <v>3433.21250102152</v>
      </c>
      <c r="K384" s="72"/>
    </row>
    <row r="385" spans="1:11" ht="14.25" x14ac:dyDescent="0.2">
      <c r="A385" s="31" t="s">
        <v>589</v>
      </c>
      <c r="B385" s="31" t="s">
        <v>605</v>
      </c>
      <c r="C385" s="31" t="s">
        <v>335</v>
      </c>
      <c r="D385" s="31" t="s">
        <v>354</v>
      </c>
      <c r="E385" s="36">
        <v>5862</v>
      </c>
      <c r="F385" s="36">
        <v>6267.0195918914897</v>
      </c>
      <c r="G385" s="36">
        <v>6379.61562402655</v>
      </c>
      <c r="H385" s="36">
        <v>6447.3011009183601</v>
      </c>
      <c r="I385" s="36">
        <v>6466.1634122516998</v>
      </c>
      <c r="J385" s="36">
        <v>6478.8126221299899</v>
      </c>
      <c r="K385" s="72"/>
    </row>
    <row r="386" spans="1:11" ht="14.25" x14ac:dyDescent="0.2">
      <c r="A386" s="31" t="s">
        <v>589</v>
      </c>
      <c r="B386" s="31" t="s">
        <v>605</v>
      </c>
      <c r="C386" s="31" t="s">
        <v>335</v>
      </c>
      <c r="D386" s="31" t="s">
        <v>355</v>
      </c>
      <c r="E386" s="36">
        <v>6985</v>
      </c>
      <c r="F386" s="36">
        <v>7357.09104758988</v>
      </c>
      <c r="G386" s="36">
        <v>7622.6754212748301</v>
      </c>
      <c r="H386" s="36">
        <v>7780.8275469650298</v>
      </c>
      <c r="I386" s="36">
        <v>7933.4389201971999</v>
      </c>
      <c r="J386" s="36">
        <v>8063.4185309498898</v>
      </c>
      <c r="K386" s="72"/>
    </row>
    <row r="387" spans="1:11" ht="14.25" x14ac:dyDescent="0.2">
      <c r="A387" s="31" t="s">
        <v>589</v>
      </c>
      <c r="B387" s="31" t="s">
        <v>605</v>
      </c>
      <c r="C387" s="31" t="s">
        <v>335</v>
      </c>
      <c r="D387" s="31" t="s">
        <v>356</v>
      </c>
      <c r="E387" s="36">
        <v>5490</v>
      </c>
      <c r="F387" s="36">
        <v>5500.1925736207204</v>
      </c>
      <c r="G387" s="36">
        <v>5621.2423299645898</v>
      </c>
      <c r="H387" s="36">
        <v>5790.9169568936804</v>
      </c>
      <c r="I387" s="36">
        <v>5975.4051398648999</v>
      </c>
      <c r="J387" s="36">
        <v>6174.8851273411501</v>
      </c>
      <c r="K387" s="72"/>
    </row>
    <row r="388" spans="1:11" ht="14.25" x14ac:dyDescent="0.2">
      <c r="A388" s="31" t="s">
        <v>589</v>
      </c>
      <c r="B388" s="31" t="s">
        <v>605</v>
      </c>
      <c r="C388" s="31" t="s">
        <v>565</v>
      </c>
      <c r="D388" s="31" t="s">
        <v>357</v>
      </c>
      <c r="E388" s="36">
        <v>12787</v>
      </c>
      <c r="F388" s="36">
        <v>14624.7725939182</v>
      </c>
      <c r="G388" s="36">
        <v>17447.976252840301</v>
      </c>
      <c r="H388" s="36">
        <v>18329.548837939601</v>
      </c>
      <c r="I388" s="36">
        <v>21240.667875571598</v>
      </c>
      <c r="J388" s="36">
        <v>23031.187907024501</v>
      </c>
      <c r="K388" s="72"/>
    </row>
    <row r="389" spans="1:11" ht="14.25" x14ac:dyDescent="0.2">
      <c r="A389" s="31" t="s">
        <v>589</v>
      </c>
      <c r="B389" s="31" t="s">
        <v>605</v>
      </c>
      <c r="C389" s="31" t="s">
        <v>565</v>
      </c>
      <c r="D389" s="31" t="s">
        <v>358</v>
      </c>
      <c r="E389" s="36">
        <v>0</v>
      </c>
      <c r="F389" s="36">
        <v>3.0800000000000001E-2</v>
      </c>
      <c r="G389" s="36">
        <v>6.1600000000000002E-2</v>
      </c>
      <c r="H389" s="36">
        <v>9.2399999999999996E-2</v>
      </c>
      <c r="I389" s="36">
        <v>0.1232</v>
      </c>
      <c r="J389" s="36">
        <v>0.154</v>
      </c>
      <c r="K389" s="72"/>
    </row>
    <row r="390" spans="1:11" ht="14.25" x14ac:dyDescent="0.2">
      <c r="A390" s="31" t="s">
        <v>589</v>
      </c>
      <c r="B390" s="31" t="s">
        <v>605</v>
      </c>
      <c r="C390" s="31" t="s">
        <v>565</v>
      </c>
      <c r="D390" s="31" t="s">
        <v>359</v>
      </c>
      <c r="E390" s="36">
        <v>7309</v>
      </c>
      <c r="F390" s="36">
        <v>8047.5070992637002</v>
      </c>
      <c r="G390" s="36">
        <v>8907.3557698423192</v>
      </c>
      <c r="H390" s="36">
        <v>9151.3219853223309</v>
      </c>
      <c r="I390" s="36">
        <v>9216.9036164251302</v>
      </c>
      <c r="J390" s="36">
        <v>9230.7548671776494</v>
      </c>
      <c r="K390" s="72"/>
    </row>
    <row r="391" spans="1:11" ht="14.25" x14ac:dyDescent="0.2">
      <c r="A391" s="31" t="s">
        <v>589</v>
      </c>
      <c r="B391" s="31" t="s">
        <v>360</v>
      </c>
      <c r="C391" s="31" t="s">
        <v>566</v>
      </c>
      <c r="D391" s="31" t="s">
        <v>361</v>
      </c>
      <c r="E391" s="36">
        <v>14423</v>
      </c>
      <c r="F391" s="36">
        <v>15643.0156725256</v>
      </c>
      <c r="G391" s="36">
        <v>16478.7917074545</v>
      </c>
      <c r="H391" s="36">
        <v>17134.944831290701</v>
      </c>
      <c r="I391" s="36">
        <v>17479.284708191801</v>
      </c>
      <c r="J391" s="36">
        <v>17662.311116649202</v>
      </c>
      <c r="K391" s="72"/>
    </row>
    <row r="392" spans="1:11" ht="14.25" x14ac:dyDescent="0.2">
      <c r="A392" s="31" t="s">
        <v>589</v>
      </c>
      <c r="B392" s="31" t="s">
        <v>360</v>
      </c>
      <c r="C392" s="31" t="s">
        <v>566</v>
      </c>
      <c r="D392" s="31" t="s">
        <v>362</v>
      </c>
      <c r="E392" s="36">
        <v>18829</v>
      </c>
      <c r="F392" s="36">
        <v>20570.169055529801</v>
      </c>
      <c r="G392" s="36">
        <v>21531.755432985199</v>
      </c>
      <c r="H392" s="36">
        <v>22049.263728092701</v>
      </c>
      <c r="I392" s="36">
        <v>22254.671788208001</v>
      </c>
      <c r="J392" s="36">
        <v>22311.762383701101</v>
      </c>
      <c r="K392" s="72"/>
    </row>
    <row r="393" spans="1:11" ht="14.25" x14ac:dyDescent="0.2">
      <c r="A393" s="31" t="s">
        <v>589</v>
      </c>
      <c r="B393" s="31" t="s">
        <v>360</v>
      </c>
      <c r="C393" s="31" t="s">
        <v>364</v>
      </c>
      <c r="D393" s="31" t="s">
        <v>363</v>
      </c>
      <c r="E393" s="36">
        <v>5474</v>
      </c>
      <c r="F393" s="36">
        <v>7973.9225768637898</v>
      </c>
      <c r="G393" s="36">
        <v>9637.22895221619</v>
      </c>
      <c r="H393" s="36">
        <v>11599.6725602645</v>
      </c>
      <c r="I393" s="36">
        <v>13507.515565036199</v>
      </c>
      <c r="J393" s="36">
        <v>15572.8849110305</v>
      </c>
      <c r="K393" s="72"/>
    </row>
    <row r="394" spans="1:11" ht="14.25" x14ac:dyDescent="0.2">
      <c r="A394" s="31" t="s">
        <v>589</v>
      </c>
      <c r="B394" s="31" t="s">
        <v>360</v>
      </c>
      <c r="C394" s="31" t="s">
        <v>364</v>
      </c>
      <c r="D394" s="31" t="s">
        <v>635</v>
      </c>
      <c r="E394" s="36">
        <v>14805</v>
      </c>
      <c r="F394" s="36">
        <v>16569.093944714001</v>
      </c>
      <c r="G394" s="36">
        <v>17904.661877524599</v>
      </c>
      <c r="H394" s="36">
        <v>19198.032315110901</v>
      </c>
      <c r="I394" s="36">
        <v>20060.842316529001</v>
      </c>
      <c r="J394" s="36">
        <v>20884.559165954801</v>
      </c>
      <c r="K394" s="72"/>
    </row>
    <row r="395" spans="1:11" ht="14.25" x14ac:dyDescent="0.2">
      <c r="A395" s="31" t="s">
        <v>589</v>
      </c>
      <c r="B395" s="31" t="s">
        <v>360</v>
      </c>
      <c r="C395" s="31" t="s">
        <v>364</v>
      </c>
      <c r="D395" s="31" t="s">
        <v>365</v>
      </c>
      <c r="E395" s="36">
        <v>19333</v>
      </c>
      <c r="F395" s="36">
        <v>23219.970888912801</v>
      </c>
      <c r="G395" s="36">
        <v>26657.768780438699</v>
      </c>
      <c r="H395" s="36">
        <v>29457.300143192198</v>
      </c>
      <c r="I395" s="36">
        <v>31109.534846729701</v>
      </c>
      <c r="J395" s="36">
        <v>31916.4387740577</v>
      </c>
      <c r="K395" s="72"/>
    </row>
    <row r="396" spans="1:11" ht="14.25" x14ac:dyDescent="0.2">
      <c r="A396" s="31" t="s">
        <v>589</v>
      </c>
      <c r="B396" s="31" t="s">
        <v>360</v>
      </c>
      <c r="C396" s="31" t="s">
        <v>364</v>
      </c>
      <c r="D396" s="31" t="s">
        <v>636</v>
      </c>
      <c r="E396" s="36">
        <v>10140</v>
      </c>
      <c r="F396" s="36">
        <v>12702.418311277401</v>
      </c>
      <c r="G396" s="36">
        <v>14375.5600931021</v>
      </c>
      <c r="H396" s="36">
        <v>15937.647560076701</v>
      </c>
      <c r="I396" s="36">
        <v>17056.6308490218</v>
      </c>
      <c r="J396" s="36">
        <v>18020.945368849701</v>
      </c>
      <c r="K396" s="72"/>
    </row>
    <row r="397" spans="1:11" ht="14.25" x14ac:dyDescent="0.2">
      <c r="A397" s="31" t="s">
        <v>589</v>
      </c>
      <c r="B397" s="31" t="s">
        <v>360</v>
      </c>
      <c r="C397" s="31" t="s">
        <v>364</v>
      </c>
      <c r="D397" s="31" t="s">
        <v>366</v>
      </c>
      <c r="E397" s="36">
        <v>3528</v>
      </c>
      <c r="F397" s="36">
        <v>3855.89867759145</v>
      </c>
      <c r="G397" s="36">
        <v>4382.39529589633</v>
      </c>
      <c r="H397" s="36">
        <v>4779.0503401707301</v>
      </c>
      <c r="I397" s="36">
        <v>5178.3696655568701</v>
      </c>
      <c r="J397" s="36">
        <v>6278.8174888736203</v>
      </c>
      <c r="K397" s="72"/>
    </row>
    <row r="398" spans="1:11" ht="14.25" x14ac:dyDescent="0.2">
      <c r="A398" s="31" t="s">
        <v>589</v>
      </c>
      <c r="B398" s="31" t="s">
        <v>360</v>
      </c>
      <c r="C398" s="31" t="s">
        <v>364</v>
      </c>
      <c r="D398" s="31" t="s">
        <v>367</v>
      </c>
      <c r="E398" s="36">
        <v>9133</v>
      </c>
      <c r="F398" s="36">
        <v>11827.7292257353</v>
      </c>
      <c r="G398" s="36">
        <v>13577.9191530321</v>
      </c>
      <c r="H398" s="36">
        <v>14780.752668862</v>
      </c>
      <c r="I398" s="36">
        <v>15425.3050656708</v>
      </c>
      <c r="J398" s="36">
        <v>15752.434764969799</v>
      </c>
      <c r="K398" s="72"/>
    </row>
    <row r="399" spans="1:11" ht="14.25" x14ac:dyDescent="0.2">
      <c r="A399" s="31" t="s">
        <v>589</v>
      </c>
      <c r="B399" s="31" t="s">
        <v>360</v>
      </c>
      <c r="C399" s="31" t="s">
        <v>364</v>
      </c>
      <c r="D399" s="31" t="s">
        <v>368</v>
      </c>
      <c r="E399" s="36">
        <v>3555</v>
      </c>
      <c r="F399" s="36">
        <v>3817.8699806588402</v>
      </c>
      <c r="G399" s="36">
        <v>6426.3308397846104</v>
      </c>
      <c r="H399" s="36">
        <v>8683.5478722562293</v>
      </c>
      <c r="I399" s="36">
        <v>14639.9740338132</v>
      </c>
      <c r="J399" s="36">
        <v>26002.629248506</v>
      </c>
      <c r="K399" s="72"/>
    </row>
    <row r="400" spans="1:11" ht="14.25" x14ac:dyDescent="0.2">
      <c r="A400" s="31" t="s">
        <v>589</v>
      </c>
      <c r="B400" s="31" t="s">
        <v>360</v>
      </c>
      <c r="C400" s="31" t="s">
        <v>567</v>
      </c>
      <c r="D400" s="31" t="s">
        <v>369</v>
      </c>
      <c r="E400" s="36">
        <v>4881</v>
      </c>
      <c r="F400" s="36">
        <v>5445.7107121976096</v>
      </c>
      <c r="G400" s="36">
        <v>5841.3038753315104</v>
      </c>
      <c r="H400" s="36">
        <v>6138.56522094103</v>
      </c>
      <c r="I400" s="36">
        <v>6375.2411270718103</v>
      </c>
      <c r="J400" s="36">
        <v>6586.9140347350703</v>
      </c>
      <c r="K400" s="72"/>
    </row>
    <row r="401" spans="1:11" ht="14.25" x14ac:dyDescent="0.2">
      <c r="A401" s="31" t="s">
        <v>589</v>
      </c>
      <c r="B401" s="31" t="s">
        <v>360</v>
      </c>
      <c r="C401" s="31" t="s">
        <v>567</v>
      </c>
      <c r="D401" s="31" t="s">
        <v>370</v>
      </c>
      <c r="E401" s="36">
        <v>7949</v>
      </c>
      <c r="F401" s="36">
        <v>9655.5952158427699</v>
      </c>
      <c r="G401" s="36">
        <v>10942.4657353204</v>
      </c>
      <c r="H401" s="36">
        <v>11987.9564718317</v>
      </c>
      <c r="I401" s="36">
        <v>12621.9818251706</v>
      </c>
      <c r="J401" s="36">
        <v>13071.8350987459</v>
      </c>
      <c r="K401" s="72"/>
    </row>
    <row r="402" spans="1:11" ht="14.25" x14ac:dyDescent="0.2">
      <c r="A402" s="31" t="s">
        <v>589</v>
      </c>
      <c r="B402" s="31" t="s">
        <v>360</v>
      </c>
      <c r="C402" s="31" t="s">
        <v>568</v>
      </c>
      <c r="D402" s="31" t="s">
        <v>371</v>
      </c>
      <c r="E402" s="36">
        <v>13804</v>
      </c>
      <c r="F402" s="36">
        <v>16150.5670892157</v>
      </c>
      <c r="G402" s="36">
        <v>18049.276144789401</v>
      </c>
      <c r="H402" s="36">
        <v>19929.081653958099</v>
      </c>
      <c r="I402" s="36">
        <v>21615.632255658798</v>
      </c>
      <c r="J402" s="36">
        <v>22237.492682397999</v>
      </c>
      <c r="K402" s="72"/>
    </row>
    <row r="403" spans="1:11" ht="14.25" x14ac:dyDescent="0.2">
      <c r="A403" s="31" t="s">
        <v>589</v>
      </c>
      <c r="B403" s="31" t="s">
        <v>360</v>
      </c>
      <c r="C403" s="31" t="s">
        <v>568</v>
      </c>
      <c r="D403" s="31" t="s">
        <v>372</v>
      </c>
      <c r="E403" s="36">
        <v>19119</v>
      </c>
      <c r="F403" s="36">
        <v>21421.6711002923</v>
      </c>
      <c r="G403" s="36">
        <v>23104.1314758484</v>
      </c>
      <c r="H403" s="36">
        <v>24837.642116471801</v>
      </c>
      <c r="I403" s="36">
        <v>26485.088798073899</v>
      </c>
      <c r="J403" s="36">
        <v>28880.4531795369</v>
      </c>
      <c r="K403" s="72"/>
    </row>
    <row r="404" spans="1:11" ht="14.25" x14ac:dyDescent="0.2">
      <c r="A404" s="31" t="s">
        <v>589</v>
      </c>
      <c r="B404" s="31" t="s">
        <v>360</v>
      </c>
      <c r="C404" s="31" t="s">
        <v>568</v>
      </c>
      <c r="D404" s="31" t="s">
        <v>373</v>
      </c>
      <c r="E404" s="36">
        <v>4951</v>
      </c>
      <c r="F404" s="36">
        <v>8276.4724975748104</v>
      </c>
      <c r="G404" s="36">
        <v>12152.994255936001</v>
      </c>
      <c r="H404" s="36">
        <v>16128.957551835299</v>
      </c>
      <c r="I404" s="36">
        <v>19504.497316705601</v>
      </c>
      <c r="J404" s="36">
        <v>21782.687608642002</v>
      </c>
      <c r="K404" s="72"/>
    </row>
    <row r="405" spans="1:11" ht="14.25" x14ac:dyDescent="0.2">
      <c r="A405" s="31" t="s">
        <v>589</v>
      </c>
      <c r="B405" s="31" t="s">
        <v>360</v>
      </c>
      <c r="C405" s="31" t="s">
        <v>568</v>
      </c>
      <c r="D405" s="31" t="s">
        <v>374</v>
      </c>
      <c r="E405" s="36">
        <v>16339</v>
      </c>
      <c r="F405" s="36">
        <v>18759.852690943899</v>
      </c>
      <c r="G405" s="36">
        <v>23258.791333117901</v>
      </c>
      <c r="H405" s="36">
        <v>27030.899542857998</v>
      </c>
      <c r="I405" s="36">
        <v>29883.169467910098</v>
      </c>
      <c r="J405" s="36">
        <v>31328.957597352499</v>
      </c>
      <c r="K405" s="72"/>
    </row>
    <row r="406" spans="1:11" ht="14.25" x14ac:dyDescent="0.2">
      <c r="A406" s="31" t="s">
        <v>589</v>
      </c>
      <c r="B406" s="31" t="s">
        <v>360</v>
      </c>
      <c r="C406" s="31" t="s">
        <v>568</v>
      </c>
      <c r="D406" s="31" t="s">
        <v>375</v>
      </c>
      <c r="E406" s="36">
        <v>2725</v>
      </c>
      <c r="F406" s="36">
        <v>4981.65800506295</v>
      </c>
      <c r="G406" s="36">
        <v>10081.3692969277</v>
      </c>
      <c r="H406" s="36">
        <v>14430.520399135999</v>
      </c>
      <c r="I406" s="36">
        <v>17946.482502737599</v>
      </c>
      <c r="J406" s="36">
        <v>19353.094366785601</v>
      </c>
      <c r="K406" s="72"/>
    </row>
    <row r="407" spans="1:11" ht="14.25" x14ac:dyDescent="0.2">
      <c r="A407" s="31" t="s">
        <v>589</v>
      </c>
      <c r="B407" s="31" t="s">
        <v>360</v>
      </c>
      <c r="C407" s="31" t="s">
        <v>378</v>
      </c>
      <c r="D407" s="31" t="s">
        <v>376</v>
      </c>
      <c r="E407" s="36">
        <v>7256</v>
      </c>
      <c r="F407" s="36">
        <v>7700.67029908515</v>
      </c>
      <c r="G407" s="36">
        <v>8214.0318629560097</v>
      </c>
      <c r="H407" s="36">
        <v>8738.6597251100193</v>
      </c>
      <c r="I407" s="36">
        <v>9164.2508016020802</v>
      </c>
      <c r="J407" s="36">
        <v>9734.9462949567605</v>
      </c>
      <c r="K407" s="72"/>
    </row>
    <row r="408" spans="1:11" ht="14.25" x14ac:dyDescent="0.2">
      <c r="A408" s="31" t="s">
        <v>589</v>
      </c>
      <c r="B408" s="31" t="s">
        <v>360</v>
      </c>
      <c r="C408" s="31" t="s">
        <v>378</v>
      </c>
      <c r="D408" s="31" t="s">
        <v>377</v>
      </c>
      <c r="E408" s="36">
        <v>10572</v>
      </c>
      <c r="F408" s="36">
        <v>11090.2100678471</v>
      </c>
      <c r="G408" s="36">
        <v>12002.994800522099</v>
      </c>
      <c r="H408" s="36">
        <v>12937.935956061399</v>
      </c>
      <c r="I408" s="36">
        <v>13945.5778214321</v>
      </c>
      <c r="J408" s="36">
        <v>14708.488691901999</v>
      </c>
      <c r="K408" s="72"/>
    </row>
    <row r="409" spans="1:11" ht="14.25" x14ac:dyDescent="0.2">
      <c r="A409" s="31" t="s">
        <v>589</v>
      </c>
      <c r="B409" s="31" t="s">
        <v>360</v>
      </c>
      <c r="C409" s="31" t="s">
        <v>378</v>
      </c>
      <c r="D409" s="31" t="s">
        <v>637</v>
      </c>
      <c r="E409" s="36">
        <v>314</v>
      </c>
      <c r="F409" s="36">
        <v>331.71261573642198</v>
      </c>
      <c r="G409" s="36">
        <v>331.82453783187998</v>
      </c>
      <c r="H409" s="36">
        <v>331.80256627538699</v>
      </c>
      <c r="I409" s="36">
        <v>331.75131875917498</v>
      </c>
      <c r="J409" s="36">
        <v>331.617826609247</v>
      </c>
      <c r="K409" s="72"/>
    </row>
    <row r="410" spans="1:11" ht="14.25" x14ac:dyDescent="0.2">
      <c r="A410" s="31" t="s">
        <v>589</v>
      </c>
      <c r="B410" s="31" t="s">
        <v>360</v>
      </c>
      <c r="C410" s="31" t="s">
        <v>378</v>
      </c>
      <c r="D410" s="31" t="s">
        <v>378</v>
      </c>
      <c r="E410" s="36">
        <v>9295</v>
      </c>
      <c r="F410" s="36">
        <v>10061.210679666799</v>
      </c>
      <c r="G410" s="36">
        <v>11025.028573355199</v>
      </c>
      <c r="H410" s="36">
        <v>12297.6344990794</v>
      </c>
      <c r="I410" s="36">
        <v>13759.428650183299</v>
      </c>
      <c r="J410" s="36">
        <v>16328.693438395299</v>
      </c>
      <c r="K410" s="72"/>
    </row>
    <row r="411" spans="1:11" ht="14.25" x14ac:dyDescent="0.2">
      <c r="A411" s="31" t="s">
        <v>589</v>
      </c>
      <c r="B411" s="31" t="s">
        <v>360</v>
      </c>
      <c r="C411" s="31" t="s">
        <v>378</v>
      </c>
      <c r="D411" s="31" t="s">
        <v>379</v>
      </c>
      <c r="E411" s="36">
        <v>14668</v>
      </c>
      <c r="F411" s="36">
        <v>14650.180444161801</v>
      </c>
      <c r="G411" s="36">
        <v>15901.8260446361</v>
      </c>
      <c r="H411" s="36">
        <v>17334.887854578999</v>
      </c>
      <c r="I411" s="36">
        <v>18750.8617911115</v>
      </c>
      <c r="J411" s="36">
        <v>20804.440731226401</v>
      </c>
      <c r="K411" s="72"/>
    </row>
    <row r="412" spans="1:11" ht="14.25" x14ac:dyDescent="0.2">
      <c r="A412" s="31" t="s">
        <v>589</v>
      </c>
      <c r="B412" s="31" t="s">
        <v>360</v>
      </c>
      <c r="C412" s="31" t="s">
        <v>378</v>
      </c>
      <c r="D412" s="31" t="s">
        <v>638</v>
      </c>
      <c r="E412" s="36">
        <v>13184</v>
      </c>
      <c r="F412" s="36">
        <v>16101.017362816499</v>
      </c>
      <c r="G412" s="36">
        <v>18140.985512053001</v>
      </c>
      <c r="H412" s="36">
        <v>19875.638113434801</v>
      </c>
      <c r="I412" s="36">
        <v>21117.702077989099</v>
      </c>
      <c r="J412" s="36">
        <v>21641.097947669299</v>
      </c>
      <c r="K412" s="72"/>
    </row>
    <row r="413" spans="1:11" ht="14.25" x14ac:dyDescent="0.2">
      <c r="A413" s="31" t="s">
        <v>589</v>
      </c>
      <c r="B413" s="31" t="s">
        <v>380</v>
      </c>
      <c r="C413" s="31" t="s">
        <v>569</v>
      </c>
      <c r="D413" s="31" t="s">
        <v>639</v>
      </c>
      <c r="E413" s="36">
        <v>4354</v>
      </c>
      <c r="F413" s="36">
        <v>5093.9104396703096</v>
      </c>
      <c r="G413" s="36">
        <v>5778.9503837071197</v>
      </c>
      <c r="H413" s="36">
        <v>6252.4690747555496</v>
      </c>
      <c r="I413" s="36">
        <v>6463.7376931710996</v>
      </c>
      <c r="J413" s="36">
        <v>6606.3743994263896</v>
      </c>
      <c r="K413" s="72"/>
    </row>
    <row r="414" spans="1:11" ht="14.25" x14ac:dyDescent="0.2">
      <c r="A414" s="31" t="s">
        <v>589</v>
      </c>
      <c r="B414" s="31" t="s">
        <v>380</v>
      </c>
      <c r="C414" s="31" t="s">
        <v>569</v>
      </c>
      <c r="D414" s="31" t="s">
        <v>640</v>
      </c>
      <c r="E414" s="36">
        <v>18322</v>
      </c>
      <c r="F414" s="36">
        <v>19485.452798530601</v>
      </c>
      <c r="G414" s="36">
        <v>21953.536311038901</v>
      </c>
      <c r="H414" s="36">
        <v>24598.332391950698</v>
      </c>
      <c r="I414" s="36">
        <v>27104.8320011469</v>
      </c>
      <c r="J414" s="36">
        <v>29583.670699549599</v>
      </c>
      <c r="K414" s="72"/>
    </row>
    <row r="415" spans="1:11" ht="14.25" x14ac:dyDescent="0.2">
      <c r="A415" s="31" t="s">
        <v>589</v>
      </c>
      <c r="B415" s="31" t="s">
        <v>380</v>
      </c>
      <c r="C415" s="31" t="s">
        <v>569</v>
      </c>
      <c r="D415" s="31" t="s">
        <v>641</v>
      </c>
      <c r="E415" s="36">
        <v>11762</v>
      </c>
      <c r="F415" s="36">
        <v>14343.4131447158</v>
      </c>
      <c r="G415" s="36">
        <v>17387.177489159501</v>
      </c>
      <c r="H415" s="36">
        <v>19744.694883669101</v>
      </c>
      <c r="I415" s="36">
        <v>21012.661937560199</v>
      </c>
      <c r="J415" s="36">
        <v>21567.333303665098</v>
      </c>
      <c r="K415" s="72"/>
    </row>
    <row r="416" spans="1:11" ht="14.25" x14ac:dyDescent="0.2">
      <c r="A416" s="31" t="s">
        <v>589</v>
      </c>
      <c r="B416" s="31" t="s">
        <v>380</v>
      </c>
      <c r="C416" s="31" t="s">
        <v>569</v>
      </c>
      <c r="D416" s="31" t="s">
        <v>386</v>
      </c>
      <c r="E416" s="36">
        <v>19096</v>
      </c>
      <c r="F416" s="36">
        <v>22470.1633033465</v>
      </c>
      <c r="G416" s="36">
        <v>25659.636296724799</v>
      </c>
      <c r="H416" s="36">
        <v>27290.6465737607</v>
      </c>
      <c r="I416" s="36">
        <v>28332.005020020399</v>
      </c>
      <c r="J416" s="36">
        <v>28554.928424144699</v>
      </c>
      <c r="K416" s="72"/>
    </row>
    <row r="417" spans="1:11" ht="14.25" x14ac:dyDescent="0.2">
      <c r="A417" s="31" t="s">
        <v>589</v>
      </c>
      <c r="B417" s="31" t="s">
        <v>380</v>
      </c>
      <c r="C417" s="31" t="s">
        <v>569</v>
      </c>
      <c r="D417" s="31" t="s">
        <v>569</v>
      </c>
      <c r="E417" s="36">
        <v>18319</v>
      </c>
      <c r="F417" s="36">
        <v>19648.417497415299</v>
      </c>
      <c r="G417" s="36">
        <v>20177.983723325699</v>
      </c>
      <c r="H417" s="36">
        <v>20615.559153346501</v>
      </c>
      <c r="I417" s="36">
        <v>20969.725239990101</v>
      </c>
      <c r="J417" s="36">
        <v>21217.278092294899</v>
      </c>
      <c r="K417" s="72"/>
    </row>
    <row r="418" spans="1:11" ht="14.25" x14ac:dyDescent="0.2">
      <c r="A418" s="31" t="s">
        <v>589</v>
      </c>
      <c r="B418" s="31" t="s">
        <v>380</v>
      </c>
      <c r="C418" s="31" t="s">
        <v>570</v>
      </c>
      <c r="D418" s="31" t="s">
        <v>387</v>
      </c>
      <c r="E418" s="36">
        <v>8466</v>
      </c>
      <c r="F418" s="36">
        <v>8962.8018103112809</v>
      </c>
      <c r="G418" s="36">
        <v>9130.7048283781405</v>
      </c>
      <c r="H418" s="36">
        <v>9171.0842954803393</v>
      </c>
      <c r="I418" s="36">
        <v>9201.5599866714092</v>
      </c>
      <c r="J418" s="36">
        <v>9248.0705776919895</v>
      </c>
      <c r="K418" s="72"/>
    </row>
    <row r="419" spans="1:11" ht="14.25" x14ac:dyDescent="0.2">
      <c r="A419" s="31" t="s">
        <v>589</v>
      </c>
      <c r="B419" s="31" t="s">
        <v>380</v>
      </c>
      <c r="C419" s="31" t="s">
        <v>570</v>
      </c>
      <c r="D419" s="31" t="s">
        <v>388</v>
      </c>
      <c r="E419" s="36">
        <v>5964</v>
      </c>
      <c r="F419" s="36">
        <v>6949.7043219605703</v>
      </c>
      <c r="G419" s="36">
        <v>7819.7991352762101</v>
      </c>
      <c r="H419" s="36">
        <v>8724.0904680133008</v>
      </c>
      <c r="I419" s="36">
        <v>9451.9940054981107</v>
      </c>
      <c r="J419" s="36">
        <v>9657.8973862074308</v>
      </c>
      <c r="K419" s="72"/>
    </row>
    <row r="420" spans="1:11" ht="14.25" x14ac:dyDescent="0.2">
      <c r="A420" s="31" t="s">
        <v>589</v>
      </c>
      <c r="B420" s="31" t="s">
        <v>380</v>
      </c>
      <c r="C420" s="31" t="s">
        <v>570</v>
      </c>
      <c r="D420" s="31" t="s">
        <v>389</v>
      </c>
      <c r="E420" s="36">
        <v>7243</v>
      </c>
      <c r="F420" s="36">
        <v>7664.00534826486</v>
      </c>
      <c r="G420" s="36">
        <v>8287.5532551290398</v>
      </c>
      <c r="H420" s="36">
        <v>9082.8396047985898</v>
      </c>
      <c r="I420" s="36">
        <v>9887.6060898077794</v>
      </c>
      <c r="J420" s="36">
        <v>11115.284233996599</v>
      </c>
      <c r="K420" s="72"/>
    </row>
    <row r="421" spans="1:11" ht="14.25" x14ac:dyDescent="0.2">
      <c r="A421" s="31" t="s">
        <v>589</v>
      </c>
      <c r="B421" s="31" t="s">
        <v>380</v>
      </c>
      <c r="C421" s="31" t="s">
        <v>570</v>
      </c>
      <c r="D421" s="31" t="s">
        <v>390</v>
      </c>
      <c r="E421" s="36">
        <v>11716</v>
      </c>
      <c r="F421" s="36">
        <v>13052.353729365799</v>
      </c>
      <c r="G421" s="36">
        <v>14250.552715560299</v>
      </c>
      <c r="H421" s="36">
        <v>15733.432972234999</v>
      </c>
      <c r="I421" s="36">
        <v>17552.030460673599</v>
      </c>
      <c r="J421" s="36">
        <v>18644.9827708419</v>
      </c>
      <c r="K421" s="72"/>
    </row>
    <row r="422" spans="1:11" ht="14.25" x14ac:dyDescent="0.2">
      <c r="A422" s="31" t="s">
        <v>589</v>
      </c>
      <c r="B422" s="31" t="s">
        <v>380</v>
      </c>
      <c r="C422" s="31" t="s">
        <v>603</v>
      </c>
      <c r="D422" s="31" t="s">
        <v>381</v>
      </c>
      <c r="E422" s="36">
        <v>13435</v>
      </c>
      <c r="F422" s="36">
        <v>14275.072201423</v>
      </c>
      <c r="G422" s="36">
        <v>15511.5551103581</v>
      </c>
      <c r="H422" s="36">
        <v>16237.3735398031</v>
      </c>
      <c r="I422" s="36">
        <v>16703.579279975202</v>
      </c>
      <c r="J422" s="36">
        <v>16896.194106551298</v>
      </c>
      <c r="K422" s="72"/>
    </row>
    <row r="423" spans="1:11" ht="14.25" x14ac:dyDescent="0.2">
      <c r="A423" s="31" t="s">
        <v>589</v>
      </c>
      <c r="B423" s="31" t="s">
        <v>380</v>
      </c>
      <c r="C423" s="31" t="s">
        <v>603</v>
      </c>
      <c r="D423" s="31" t="s">
        <v>382</v>
      </c>
      <c r="E423" s="36">
        <v>15920</v>
      </c>
      <c r="F423" s="36">
        <v>17381.128923029399</v>
      </c>
      <c r="G423" s="36">
        <v>18832.764830786899</v>
      </c>
      <c r="H423" s="36">
        <v>19910.6007247325</v>
      </c>
      <c r="I423" s="36">
        <v>20477.000479948099</v>
      </c>
      <c r="J423" s="36">
        <v>20813.878145739</v>
      </c>
      <c r="K423" s="72"/>
    </row>
    <row r="424" spans="1:11" ht="14.25" x14ac:dyDescent="0.2">
      <c r="A424" s="31" t="s">
        <v>589</v>
      </c>
      <c r="B424" s="31" t="s">
        <v>380</v>
      </c>
      <c r="C424" s="31" t="s">
        <v>603</v>
      </c>
      <c r="D424" s="31" t="s">
        <v>383</v>
      </c>
      <c r="E424" s="36">
        <v>7467</v>
      </c>
      <c r="F424" s="36">
        <v>8550.8331770244004</v>
      </c>
      <c r="G424" s="36">
        <v>9011.0648301964302</v>
      </c>
      <c r="H424" s="36">
        <v>9263.1770364374897</v>
      </c>
      <c r="I424" s="36">
        <v>9346.2768516766901</v>
      </c>
      <c r="J424" s="36">
        <v>9389.8613568242199</v>
      </c>
      <c r="K424" s="72"/>
    </row>
    <row r="425" spans="1:11" ht="14.25" x14ac:dyDescent="0.2">
      <c r="A425" s="31" t="s">
        <v>589</v>
      </c>
      <c r="B425" s="31" t="s">
        <v>380</v>
      </c>
      <c r="C425" s="31" t="s">
        <v>603</v>
      </c>
      <c r="D425" s="31" t="s">
        <v>384</v>
      </c>
      <c r="E425" s="36">
        <v>6163</v>
      </c>
      <c r="F425" s="36">
        <v>6502.8004617185697</v>
      </c>
      <c r="G425" s="36">
        <v>6750.9271414269897</v>
      </c>
      <c r="H425" s="36">
        <v>6862.4771356399797</v>
      </c>
      <c r="I425" s="36">
        <v>6901.4175588659</v>
      </c>
      <c r="J425" s="36">
        <v>6938.9448787965302</v>
      </c>
      <c r="K425" s="72"/>
    </row>
    <row r="426" spans="1:11" ht="14.25" x14ac:dyDescent="0.2">
      <c r="A426" s="31" t="s">
        <v>589</v>
      </c>
      <c r="B426" s="31" t="s">
        <v>380</v>
      </c>
      <c r="C426" s="31" t="s">
        <v>603</v>
      </c>
      <c r="D426" s="31" t="s">
        <v>385</v>
      </c>
      <c r="E426" s="36">
        <v>10047</v>
      </c>
      <c r="F426" s="36">
        <v>10983.3002334877</v>
      </c>
      <c r="G426" s="36">
        <v>11642.5801296346</v>
      </c>
      <c r="H426" s="36">
        <v>12055.523862194201</v>
      </c>
      <c r="I426" s="36">
        <v>12235.1375485844</v>
      </c>
      <c r="J426" s="36">
        <v>12363.060953455901</v>
      </c>
      <c r="K426" s="72"/>
    </row>
    <row r="427" spans="1:11" ht="14.25" x14ac:dyDescent="0.2">
      <c r="A427" s="31" t="s">
        <v>589</v>
      </c>
      <c r="B427" s="31" t="s">
        <v>380</v>
      </c>
      <c r="C427" s="31" t="s">
        <v>603</v>
      </c>
      <c r="D427" s="31" t="s">
        <v>603</v>
      </c>
      <c r="E427" s="36">
        <v>20220</v>
      </c>
      <c r="F427" s="36">
        <v>21739.252502450199</v>
      </c>
      <c r="G427" s="36">
        <v>23152.015922278901</v>
      </c>
      <c r="H427" s="36">
        <v>23944.569811453599</v>
      </c>
      <c r="I427" s="36">
        <v>24286.645545822499</v>
      </c>
      <c r="J427" s="36">
        <v>24340.936535005199</v>
      </c>
      <c r="K427" s="72"/>
    </row>
    <row r="428" spans="1:11" ht="14.25" x14ac:dyDescent="0.2">
      <c r="A428" s="31" t="s">
        <v>589</v>
      </c>
      <c r="B428" s="31" t="s">
        <v>391</v>
      </c>
      <c r="C428" s="31" t="s">
        <v>571</v>
      </c>
      <c r="D428" s="31" t="s">
        <v>392</v>
      </c>
      <c r="E428" s="36">
        <v>878</v>
      </c>
      <c r="F428" s="36">
        <v>954.84221096251201</v>
      </c>
      <c r="G428" s="36">
        <v>979.44863225920801</v>
      </c>
      <c r="H428" s="36">
        <v>984.69444929672397</v>
      </c>
      <c r="I428" s="36">
        <v>991.49812103108604</v>
      </c>
      <c r="J428" s="36">
        <v>998.79027915585698</v>
      </c>
      <c r="K428" s="72"/>
    </row>
    <row r="429" spans="1:11" ht="14.25" x14ac:dyDescent="0.2">
      <c r="A429" s="31" t="s">
        <v>589</v>
      </c>
      <c r="B429" s="31" t="s">
        <v>391</v>
      </c>
      <c r="C429" s="31" t="s">
        <v>571</v>
      </c>
      <c r="D429" s="31" t="s">
        <v>393</v>
      </c>
      <c r="E429" s="36">
        <v>6459</v>
      </c>
      <c r="F429" s="36">
        <v>7112.1787287514298</v>
      </c>
      <c r="G429" s="36">
        <v>7392.0361561665004</v>
      </c>
      <c r="H429" s="36">
        <v>7612.9022932015696</v>
      </c>
      <c r="I429" s="36">
        <v>7741.36857746238</v>
      </c>
      <c r="J429" s="36">
        <v>7845.1554664557298</v>
      </c>
      <c r="K429" s="72"/>
    </row>
    <row r="430" spans="1:11" ht="14.25" x14ac:dyDescent="0.2">
      <c r="A430" s="31" t="s">
        <v>589</v>
      </c>
      <c r="B430" s="31" t="s">
        <v>391</v>
      </c>
      <c r="C430" s="31" t="s">
        <v>571</v>
      </c>
      <c r="D430" s="31" t="s">
        <v>394</v>
      </c>
      <c r="E430" s="36">
        <v>875</v>
      </c>
      <c r="F430" s="36">
        <v>873.11177625678204</v>
      </c>
      <c r="G430" s="36">
        <v>870.89845451591304</v>
      </c>
      <c r="H430" s="36">
        <v>873.17000415649704</v>
      </c>
      <c r="I430" s="36">
        <v>873.90268435845599</v>
      </c>
      <c r="J430" s="36">
        <v>875.77751855086103</v>
      </c>
      <c r="K430" s="72"/>
    </row>
    <row r="431" spans="1:11" ht="14.25" x14ac:dyDescent="0.2">
      <c r="A431" s="31" t="s">
        <v>589</v>
      </c>
      <c r="B431" s="31" t="s">
        <v>391</v>
      </c>
      <c r="C431" s="31" t="s">
        <v>571</v>
      </c>
      <c r="D431" s="31" t="s">
        <v>395</v>
      </c>
      <c r="E431" s="36">
        <v>1340</v>
      </c>
      <c r="F431" s="36">
        <v>1500.3954977431499</v>
      </c>
      <c r="G431" s="36">
        <v>1550.0846628392901</v>
      </c>
      <c r="H431" s="36">
        <v>1567.05590803213</v>
      </c>
      <c r="I431" s="36">
        <v>1569.4419035399101</v>
      </c>
      <c r="J431" s="36">
        <v>1568.28386157363</v>
      </c>
      <c r="K431" s="72"/>
    </row>
    <row r="432" spans="1:11" ht="14.25" x14ac:dyDescent="0.2">
      <c r="A432" s="31" t="s">
        <v>589</v>
      </c>
      <c r="B432" s="31" t="s">
        <v>391</v>
      </c>
      <c r="C432" s="31" t="s">
        <v>571</v>
      </c>
      <c r="D432" s="31" t="s">
        <v>396</v>
      </c>
      <c r="E432" s="36">
        <v>2054</v>
      </c>
      <c r="F432" s="36">
        <v>2208.65398945383</v>
      </c>
      <c r="G432" s="36">
        <v>2329.5399297693102</v>
      </c>
      <c r="H432" s="36">
        <v>2403.1835525932802</v>
      </c>
      <c r="I432" s="36">
        <v>2447.8922518929799</v>
      </c>
      <c r="J432" s="36">
        <v>2469.3749353673102</v>
      </c>
      <c r="K432" s="72"/>
    </row>
    <row r="433" spans="1:11" ht="14.25" x14ac:dyDescent="0.2">
      <c r="A433" s="31" t="s">
        <v>589</v>
      </c>
      <c r="B433" s="31" t="s">
        <v>391</v>
      </c>
      <c r="C433" s="31" t="s">
        <v>571</v>
      </c>
      <c r="D433" s="31" t="s">
        <v>397</v>
      </c>
      <c r="E433" s="36">
        <v>5531</v>
      </c>
      <c r="F433" s="36">
        <v>5664.4092759099603</v>
      </c>
      <c r="G433" s="36">
        <v>5718.1848100392399</v>
      </c>
      <c r="H433" s="36">
        <v>5743.0300343110503</v>
      </c>
      <c r="I433" s="36">
        <v>5737.7979662738799</v>
      </c>
      <c r="J433" s="36">
        <v>5713.4734654798303</v>
      </c>
      <c r="K433" s="72"/>
    </row>
    <row r="434" spans="1:11" ht="14.25" x14ac:dyDescent="0.2">
      <c r="A434" s="31" t="s">
        <v>589</v>
      </c>
      <c r="B434" s="31" t="s">
        <v>391</v>
      </c>
      <c r="C434" s="31" t="s">
        <v>571</v>
      </c>
      <c r="D434" s="31" t="s">
        <v>398</v>
      </c>
      <c r="E434" s="36">
        <v>2692</v>
      </c>
      <c r="F434" s="36">
        <v>2769.1339151993402</v>
      </c>
      <c r="G434" s="36">
        <v>2844.7580935974602</v>
      </c>
      <c r="H434" s="36">
        <v>2867.5383485090001</v>
      </c>
      <c r="I434" s="36">
        <v>2864.0655176185801</v>
      </c>
      <c r="J434" s="36">
        <v>2852.1307456107702</v>
      </c>
      <c r="K434" s="72"/>
    </row>
    <row r="435" spans="1:11" ht="14.25" x14ac:dyDescent="0.2">
      <c r="A435" s="31" t="s">
        <v>589</v>
      </c>
      <c r="B435" s="31" t="s">
        <v>391</v>
      </c>
      <c r="C435" s="31" t="s">
        <v>571</v>
      </c>
      <c r="D435" s="31" t="s">
        <v>399</v>
      </c>
      <c r="E435" s="36">
        <v>3247</v>
      </c>
      <c r="F435" s="36">
        <v>3251.3667612827799</v>
      </c>
      <c r="G435" s="36">
        <v>3358.3662630849199</v>
      </c>
      <c r="H435" s="36">
        <v>3421.8993589553302</v>
      </c>
      <c r="I435" s="36">
        <v>3414.2275912099799</v>
      </c>
      <c r="J435" s="36">
        <v>3385.62395393926</v>
      </c>
      <c r="K435" s="72"/>
    </row>
    <row r="436" spans="1:11" ht="14.25" x14ac:dyDescent="0.2">
      <c r="A436" s="31" t="s">
        <v>589</v>
      </c>
      <c r="B436" s="31" t="s">
        <v>391</v>
      </c>
      <c r="C436" s="31" t="s">
        <v>571</v>
      </c>
      <c r="D436" s="31" t="s">
        <v>400</v>
      </c>
      <c r="E436" s="36">
        <v>3334</v>
      </c>
      <c r="F436" s="36">
        <v>3539.7222247875402</v>
      </c>
      <c r="G436" s="36">
        <v>3737.2251562697502</v>
      </c>
      <c r="H436" s="36">
        <v>3871.69040523577</v>
      </c>
      <c r="I436" s="36">
        <v>3949.2691915399701</v>
      </c>
      <c r="J436" s="36">
        <v>3991.8243422352798</v>
      </c>
      <c r="K436" s="72"/>
    </row>
    <row r="437" spans="1:11" ht="14.25" x14ac:dyDescent="0.2">
      <c r="A437" s="31" t="s">
        <v>589</v>
      </c>
      <c r="B437" s="31" t="s">
        <v>391</v>
      </c>
      <c r="C437" s="31" t="s">
        <v>572</v>
      </c>
      <c r="D437" s="31" t="s">
        <v>401</v>
      </c>
      <c r="E437" s="36">
        <v>4045</v>
      </c>
      <c r="F437" s="36">
        <v>4243.8622214414199</v>
      </c>
      <c r="G437" s="36">
        <v>4317.9328774608803</v>
      </c>
      <c r="H437" s="36">
        <v>4388.3299266354697</v>
      </c>
      <c r="I437" s="36">
        <v>4436.18718411604</v>
      </c>
      <c r="J437" s="36">
        <v>4463.5469639211797</v>
      </c>
      <c r="K437" s="72"/>
    </row>
    <row r="438" spans="1:11" ht="14.25" x14ac:dyDescent="0.2">
      <c r="A438" s="31" t="s">
        <v>589</v>
      </c>
      <c r="B438" s="31" t="s">
        <v>391</v>
      </c>
      <c r="C438" s="31" t="s">
        <v>572</v>
      </c>
      <c r="D438" s="31" t="s">
        <v>402</v>
      </c>
      <c r="E438" s="36">
        <v>15121</v>
      </c>
      <c r="F438" s="36">
        <v>15033.3925680712</v>
      </c>
      <c r="G438" s="36">
        <v>15163.2516835841</v>
      </c>
      <c r="H438" s="36">
        <v>15105.5669980437</v>
      </c>
      <c r="I438" s="36">
        <v>14978.282994699901</v>
      </c>
      <c r="J438" s="36">
        <v>14836.2799249442</v>
      </c>
      <c r="K438" s="72"/>
    </row>
    <row r="439" spans="1:11" ht="14.25" x14ac:dyDescent="0.2">
      <c r="A439" s="31" t="s">
        <v>589</v>
      </c>
      <c r="B439" s="31" t="s">
        <v>391</v>
      </c>
      <c r="C439" s="31" t="s">
        <v>572</v>
      </c>
      <c r="D439" s="31" t="s">
        <v>642</v>
      </c>
      <c r="E439" s="36">
        <v>3521</v>
      </c>
      <c r="F439" s="36">
        <v>3715.95330842154</v>
      </c>
      <c r="G439" s="36">
        <v>3811.1679404249699</v>
      </c>
      <c r="H439" s="36">
        <v>3876.6538798204901</v>
      </c>
      <c r="I439" s="36">
        <v>3902.4271514709999</v>
      </c>
      <c r="J439" s="36">
        <v>3918.79511138831</v>
      </c>
      <c r="K439" s="72"/>
    </row>
    <row r="440" spans="1:11" ht="14.25" x14ac:dyDescent="0.2">
      <c r="A440" s="31" t="s">
        <v>589</v>
      </c>
      <c r="B440" s="31" t="s">
        <v>391</v>
      </c>
      <c r="C440" s="31" t="s">
        <v>572</v>
      </c>
      <c r="D440" s="31" t="s">
        <v>403</v>
      </c>
      <c r="E440" s="36">
        <v>2713</v>
      </c>
      <c r="F440" s="36">
        <v>2811.0188421951798</v>
      </c>
      <c r="G440" s="36">
        <v>2857.1016504557201</v>
      </c>
      <c r="H440" s="36">
        <v>2882.8308826321099</v>
      </c>
      <c r="I440" s="36">
        <v>2898.9110112887101</v>
      </c>
      <c r="J440" s="36">
        <v>2914.51610947991</v>
      </c>
      <c r="K440" s="72"/>
    </row>
    <row r="441" spans="1:11" ht="14.25" x14ac:dyDescent="0.2">
      <c r="A441" s="31" t="s">
        <v>589</v>
      </c>
      <c r="B441" s="31" t="s">
        <v>391</v>
      </c>
      <c r="C441" s="31" t="s">
        <v>573</v>
      </c>
      <c r="D441" s="31" t="s">
        <v>404</v>
      </c>
      <c r="E441" s="36">
        <v>4054</v>
      </c>
      <c r="F441" s="36">
        <v>4309.9593549893898</v>
      </c>
      <c r="G441" s="36">
        <v>4390.8923529731001</v>
      </c>
      <c r="H441" s="36">
        <v>4431.3080388341596</v>
      </c>
      <c r="I441" s="36">
        <v>4449.3804468386397</v>
      </c>
      <c r="J441" s="36">
        <v>4461.4541528449199</v>
      </c>
      <c r="K441" s="72"/>
    </row>
    <row r="442" spans="1:11" ht="14.25" x14ac:dyDescent="0.2">
      <c r="A442" s="31" t="s">
        <v>589</v>
      </c>
      <c r="B442" s="31" t="s">
        <v>391</v>
      </c>
      <c r="C442" s="31" t="s">
        <v>573</v>
      </c>
      <c r="D442" s="31" t="s">
        <v>405</v>
      </c>
      <c r="E442" s="36">
        <v>3414</v>
      </c>
      <c r="F442" s="36">
        <v>3502.8019383864898</v>
      </c>
      <c r="G442" s="36">
        <v>3543.8684267850299</v>
      </c>
      <c r="H442" s="36">
        <v>3559.2950800579001</v>
      </c>
      <c r="I442" s="36">
        <v>3560.0398345294898</v>
      </c>
      <c r="J442" s="36">
        <v>3559.4626838215299</v>
      </c>
      <c r="K442" s="72"/>
    </row>
    <row r="443" spans="1:11" ht="14.25" x14ac:dyDescent="0.2">
      <c r="A443" s="31" t="s">
        <v>589</v>
      </c>
      <c r="B443" s="31" t="s">
        <v>391</v>
      </c>
      <c r="C443" s="31" t="s">
        <v>573</v>
      </c>
      <c r="D443" s="31" t="s">
        <v>406</v>
      </c>
      <c r="E443" s="36">
        <v>1891</v>
      </c>
      <c r="F443" s="36">
        <v>1951.57406008512</v>
      </c>
      <c r="G443" s="36">
        <v>1955.1802468061301</v>
      </c>
      <c r="H443" s="36">
        <v>1947.66361763433</v>
      </c>
      <c r="I443" s="36">
        <v>1934.5822859868499</v>
      </c>
      <c r="J443" s="36">
        <v>1922.8814541761999</v>
      </c>
      <c r="K443" s="72"/>
    </row>
    <row r="444" spans="1:11" ht="14.25" x14ac:dyDescent="0.2">
      <c r="A444" s="31" t="s">
        <v>589</v>
      </c>
      <c r="B444" s="31" t="s">
        <v>391</v>
      </c>
      <c r="C444" s="31" t="s">
        <v>573</v>
      </c>
      <c r="D444" s="31" t="s">
        <v>407</v>
      </c>
      <c r="E444" s="36">
        <v>2334</v>
      </c>
      <c r="F444" s="36">
        <v>2421.0149649115201</v>
      </c>
      <c r="G444" s="36">
        <v>2435.2108169947001</v>
      </c>
      <c r="H444" s="36">
        <v>2434.3703085488401</v>
      </c>
      <c r="I444" s="36">
        <v>2431.2256132213502</v>
      </c>
      <c r="J444" s="36">
        <v>2433.7959685129099</v>
      </c>
      <c r="K444" s="72"/>
    </row>
    <row r="445" spans="1:11" ht="14.25" x14ac:dyDescent="0.2">
      <c r="A445" s="31" t="s">
        <v>589</v>
      </c>
      <c r="B445" s="31" t="s">
        <v>391</v>
      </c>
      <c r="C445" s="31" t="s">
        <v>573</v>
      </c>
      <c r="D445" s="31" t="s">
        <v>408</v>
      </c>
      <c r="E445" s="36">
        <v>3061</v>
      </c>
      <c r="F445" s="36">
        <v>3181.6242219778301</v>
      </c>
      <c r="G445" s="36">
        <v>3238.78756761048</v>
      </c>
      <c r="H445" s="36">
        <v>3257.4630053738802</v>
      </c>
      <c r="I445" s="36">
        <v>3255.7314498007499</v>
      </c>
      <c r="J445" s="36">
        <v>3251.35828419165</v>
      </c>
      <c r="K445" s="72"/>
    </row>
    <row r="446" spans="1:11" ht="14.25" x14ac:dyDescent="0.2">
      <c r="A446" s="31" t="s">
        <v>589</v>
      </c>
      <c r="B446" s="31" t="s">
        <v>409</v>
      </c>
      <c r="C446" s="31" t="s">
        <v>574</v>
      </c>
      <c r="D446" s="31" t="s">
        <v>410</v>
      </c>
      <c r="E446" s="36">
        <v>15400</v>
      </c>
      <c r="F446" s="36">
        <v>17543.236869954701</v>
      </c>
      <c r="G446" s="36">
        <v>18199.8941859437</v>
      </c>
      <c r="H446" s="36">
        <v>18756.078689315</v>
      </c>
      <c r="I446" s="36">
        <v>19435.097115965</v>
      </c>
      <c r="J446" s="36">
        <v>19839.246706079699</v>
      </c>
      <c r="K446" s="72"/>
    </row>
    <row r="447" spans="1:11" ht="14.25" x14ac:dyDescent="0.2">
      <c r="A447" s="31" t="s">
        <v>589</v>
      </c>
      <c r="B447" s="31" t="s">
        <v>409</v>
      </c>
      <c r="C447" s="31" t="s">
        <v>574</v>
      </c>
      <c r="D447" s="31" t="s">
        <v>411</v>
      </c>
      <c r="E447" s="36">
        <v>14519</v>
      </c>
      <c r="F447" s="36">
        <v>15165.308202111801</v>
      </c>
      <c r="G447" s="36">
        <v>15502.3750201523</v>
      </c>
      <c r="H447" s="36">
        <v>15687.7709575881</v>
      </c>
      <c r="I447" s="36">
        <v>16651.0521858758</v>
      </c>
      <c r="J447" s="36">
        <v>16949.210058200599</v>
      </c>
      <c r="K447" s="72"/>
    </row>
    <row r="448" spans="1:11" ht="14.25" x14ac:dyDescent="0.2">
      <c r="A448" s="31" t="s">
        <v>589</v>
      </c>
      <c r="B448" s="31" t="s">
        <v>409</v>
      </c>
      <c r="C448" s="31" t="s">
        <v>574</v>
      </c>
      <c r="D448" s="31" t="s">
        <v>412</v>
      </c>
      <c r="E448" s="36">
        <v>9488</v>
      </c>
      <c r="F448" s="36">
        <v>10012.846940838201</v>
      </c>
      <c r="G448" s="36">
        <v>10200.7345090366</v>
      </c>
      <c r="H448" s="36">
        <v>10294.6945359497</v>
      </c>
      <c r="I448" s="36">
        <v>10416.267109878199</v>
      </c>
      <c r="J448" s="36">
        <v>10510.363291629599</v>
      </c>
      <c r="K448" s="72"/>
    </row>
    <row r="449" spans="1:11" ht="14.25" x14ac:dyDescent="0.2">
      <c r="A449" s="31" t="s">
        <v>589</v>
      </c>
      <c r="B449" s="31" t="s">
        <v>409</v>
      </c>
      <c r="C449" s="31" t="s">
        <v>574</v>
      </c>
      <c r="D449" s="31" t="s">
        <v>413</v>
      </c>
      <c r="E449" s="36">
        <v>9641</v>
      </c>
      <c r="F449" s="36">
        <v>10672.9441515871</v>
      </c>
      <c r="G449" s="36">
        <v>12444.3097612686</v>
      </c>
      <c r="H449" s="36">
        <v>12692.6356351044</v>
      </c>
      <c r="I449" s="36">
        <v>13275.702604779801</v>
      </c>
      <c r="J449" s="36">
        <v>13445.683207550401</v>
      </c>
      <c r="K449" s="72"/>
    </row>
    <row r="450" spans="1:11" ht="14.25" x14ac:dyDescent="0.2">
      <c r="A450" s="31" t="s">
        <v>589</v>
      </c>
      <c r="B450" s="31" t="s">
        <v>409</v>
      </c>
      <c r="C450" s="31" t="s">
        <v>575</v>
      </c>
      <c r="D450" s="31" t="s">
        <v>414</v>
      </c>
      <c r="E450" s="36">
        <v>8373</v>
      </c>
      <c r="F450" s="36">
        <v>8701.9598596706601</v>
      </c>
      <c r="G450" s="36">
        <v>9374.4927160365496</v>
      </c>
      <c r="H450" s="36">
        <v>9723.8805226097702</v>
      </c>
      <c r="I450" s="36">
        <v>10105.932283902301</v>
      </c>
      <c r="J450" s="36">
        <v>10367.4872340661</v>
      </c>
      <c r="K450" s="72"/>
    </row>
    <row r="451" spans="1:11" ht="14.25" x14ac:dyDescent="0.2">
      <c r="A451" s="31" t="s">
        <v>589</v>
      </c>
      <c r="B451" s="31" t="s">
        <v>409</v>
      </c>
      <c r="C451" s="31" t="s">
        <v>575</v>
      </c>
      <c r="D451" s="31" t="s">
        <v>415</v>
      </c>
      <c r="E451" s="36">
        <v>5997</v>
      </c>
      <c r="F451" s="36">
        <v>6521.1652742466104</v>
      </c>
      <c r="G451" s="36">
        <v>8281.1174124566896</v>
      </c>
      <c r="H451" s="36">
        <v>9469.0999899787694</v>
      </c>
      <c r="I451" s="36">
        <v>10495.105046548601</v>
      </c>
      <c r="J451" s="36">
        <v>10796.7734980484</v>
      </c>
      <c r="K451" s="72"/>
    </row>
    <row r="452" spans="1:11" ht="14.25" x14ac:dyDescent="0.2">
      <c r="A452" s="31" t="s">
        <v>589</v>
      </c>
      <c r="B452" s="31" t="s">
        <v>409</v>
      </c>
      <c r="C452" s="31" t="s">
        <v>575</v>
      </c>
      <c r="D452" s="31" t="s">
        <v>416</v>
      </c>
      <c r="E452" s="36">
        <v>6456</v>
      </c>
      <c r="F452" s="36">
        <v>6443.9265978484</v>
      </c>
      <c r="G452" s="36">
        <v>7656.6221433568799</v>
      </c>
      <c r="H452" s="36">
        <v>9437.8874723720892</v>
      </c>
      <c r="I452" s="36">
        <v>10741.6712646133</v>
      </c>
      <c r="J452" s="36">
        <v>11326.738004050199</v>
      </c>
      <c r="K452" s="72"/>
    </row>
    <row r="453" spans="1:11" ht="14.25" x14ac:dyDescent="0.2">
      <c r="A453" s="31" t="s">
        <v>589</v>
      </c>
      <c r="B453" s="31" t="s">
        <v>409</v>
      </c>
      <c r="C453" s="31" t="s">
        <v>575</v>
      </c>
      <c r="D453" s="31" t="s">
        <v>643</v>
      </c>
      <c r="E453" s="36">
        <v>12771</v>
      </c>
      <c r="F453" s="36">
        <v>20769.008297177301</v>
      </c>
      <c r="G453" s="36">
        <v>31121.035622406402</v>
      </c>
      <c r="H453" s="36">
        <v>37019.289059232797</v>
      </c>
      <c r="I453" s="36">
        <v>42599.201427419503</v>
      </c>
      <c r="J453" s="36">
        <v>45199.389423942201</v>
      </c>
      <c r="K453" s="72"/>
    </row>
    <row r="454" spans="1:11" ht="14.25" x14ac:dyDescent="0.2">
      <c r="A454" s="31" t="s">
        <v>589</v>
      </c>
      <c r="B454" s="31" t="s">
        <v>409</v>
      </c>
      <c r="C454" s="31" t="s">
        <v>575</v>
      </c>
      <c r="D454" s="31" t="s">
        <v>417</v>
      </c>
      <c r="E454" s="36">
        <v>11396</v>
      </c>
      <c r="F454" s="36">
        <v>12843.095519582899</v>
      </c>
      <c r="G454" s="36">
        <v>13051.6603130408</v>
      </c>
      <c r="H454" s="36">
        <v>13241.559724401501</v>
      </c>
      <c r="I454" s="36">
        <v>13478.019794747201</v>
      </c>
      <c r="J454" s="36">
        <v>13862.8024105316</v>
      </c>
      <c r="K454" s="72"/>
    </row>
    <row r="455" spans="1:11" ht="14.25" x14ac:dyDescent="0.2">
      <c r="A455" s="31" t="s">
        <v>589</v>
      </c>
      <c r="B455" s="31" t="s">
        <v>409</v>
      </c>
      <c r="C455" s="31" t="s">
        <v>575</v>
      </c>
      <c r="D455" s="31" t="s">
        <v>644</v>
      </c>
      <c r="E455" s="36">
        <v>11805</v>
      </c>
      <c r="F455" s="36">
        <v>12460.8517875324</v>
      </c>
      <c r="G455" s="36">
        <v>12623.1779205892</v>
      </c>
      <c r="H455" s="36">
        <v>12804.7628528475</v>
      </c>
      <c r="I455" s="36">
        <v>12827.4004174619</v>
      </c>
      <c r="J455" s="36">
        <v>12973.954713571</v>
      </c>
      <c r="K455" s="72"/>
    </row>
    <row r="456" spans="1:11" ht="14.25" x14ac:dyDescent="0.2">
      <c r="A456" s="31" t="s">
        <v>589</v>
      </c>
      <c r="B456" s="31" t="s">
        <v>409</v>
      </c>
      <c r="C456" s="31" t="s">
        <v>575</v>
      </c>
      <c r="D456" s="31" t="s">
        <v>418</v>
      </c>
      <c r="E456" s="36">
        <v>7003</v>
      </c>
      <c r="F456" s="36">
        <v>7170.1733297057499</v>
      </c>
      <c r="G456" s="36">
        <v>7268.61893348993</v>
      </c>
      <c r="H456" s="36">
        <v>7412.9597977330204</v>
      </c>
      <c r="I456" s="36">
        <v>7798.2919054387103</v>
      </c>
      <c r="J456" s="36">
        <v>8274.8285707457708</v>
      </c>
      <c r="K456" s="72"/>
    </row>
    <row r="457" spans="1:11" ht="14.25" x14ac:dyDescent="0.2">
      <c r="A457" s="31" t="s">
        <v>589</v>
      </c>
      <c r="B457" s="31" t="s">
        <v>409</v>
      </c>
      <c r="C457" s="31" t="s">
        <v>575</v>
      </c>
      <c r="D457" s="31" t="s">
        <v>419</v>
      </c>
      <c r="E457" s="36">
        <v>8790</v>
      </c>
      <c r="F457" s="36">
        <v>9834.7633202075103</v>
      </c>
      <c r="G457" s="36">
        <v>10245.5437300103</v>
      </c>
      <c r="H457" s="36">
        <v>10959.710310664501</v>
      </c>
      <c r="I457" s="36">
        <v>11696.820523402999</v>
      </c>
      <c r="J457" s="36">
        <v>14203.6617396531</v>
      </c>
      <c r="K457" s="72"/>
    </row>
    <row r="458" spans="1:11" ht="14.25" x14ac:dyDescent="0.2">
      <c r="A458" s="31" t="s">
        <v>589</v>
      </c>
      <c r="B458" s="31" t="s">
        <v>409</v>
      </c>
      <c r="C458" s="31" t="s">
        <v>575</v>
      </c>
      <c r="D458" s="31" t="s">
        <v>420</v>
      </c>
      <c r="E458" s="36">
        <v>9069</v>
      </c>
      <c r="F458" s="36">
        <v>9901.9807364452099</v>
      </c>
      <c r="G458" s="36">
        <v>11260.571126234599</v>
      </c>
      <c r="H458" s="36">
        <v>14064.3363876606</v>
      </c>
      <c r="I458" s="36">
        <v>14657.5993268123</v>
      </c>
      <c r="J458" s="36">
        <v>14844.615199755501</v>
      </c>
      <c r="K458" s="72"/>
    </row>
    <row r="459" spans="1:11" ht="14.25" x14ac:dyDescent="0.2">
      <c r="A459" s="31" t="s">
        <v>589</v>
      </c>
      <c r="B459" s="31" t="s">
        <v>409</v>
      </c>
      <c r="C459" s="31" t="s">
        <v>576</v>
      </c>
      <c r="D459" s="31" t="s">
        <v>421</v>
      </c>
      <c r="E459" s="36">
        <v>13636</v>
      </c>
      <c r="F459" s="36">
        <v>14741.048590639501</v>
      </c>
      <c r="G459" s="36">
        <v>15186.5079665297</v>
      </c>
      <c r="H459" s="36">
        <v>15541.1126250088</v>
      </c>
      <c r="I459" s="36">
        <v>15758.117483693601</v>
      </c>
      <c r="J459" s="36">
        <v>16145.157963937299</v>
      </c>
      <c r="K459" s="72"/>
    </row>
    <row r="460" spans="1:11" ht="14.25" x14ac:dyDescent="0.2">
      <c r="A460" s="31" t="s">
        <v>589</v>
      </c>
      <c r="B460" s="31" t="s">
        <v>409</v>
      </c>
      <c r="C460" s="31" t="s">
        <v>576</v>
      </c>
      <c r="D460" s="31" t="s">
        <v>422</v>
      </c>
      <c r="E460" s="36">
        <v>10457</v>
      </c>
      <c r="F460" s="36">
        <v>11188.632627090499</v>
      </c>
      <c r="G460" s="36">
        <v>11548.0975157427</v>
      </c>
      <c r="H460" s="36">
        <v>11895.1664429134</v>
      </c>
      <c r="I460" s="36">
        <v>12339.6972279084</v>
      </c>
      <c r="J460" s="36">
        <v>13815.063863679499</v>
      </c>
      <c r="K460" s="72"/>
    </row>
    <row r="461" spans="1:11" ht="14.25" x14ac:dyDescent="0.2">
      <c r="A461" s="31" t="s">
        <v>589</v>
      </c>
      <c r="B461" s="31" t="s">
        <v>409</v>
      </c>
      <c r="C461" s="31" t="s">
        <v>576</v>
      </c>
      <c r="D461" s="31" t="s">
        <v>423</v>
      </c>
      <c r="E461" s="36">
        <v>21255</v>
      </c>
      <c r="F461" s="36">
        <v>23808.5206603775</v>
      </c>
      <c r="G461" s="36">
        <v>27132.063470761001</v>
      </c>
      <c r="H461" s="36">
        <v>31041.7610497719</v>
      </c>
      <c r="I461" s="36">
        <v>36010.671650557997</v>
      </c>
      <c r="J461" s="36">
        <v>44166.798079907501</v>
      </c>
      <c r="K461" s="72"/>
    </row>
    <row r="462" spans="1:11" ht="14.25" x14ac:dyDescent="0.2">
      <c r="A462" s="31" t="s">
        <v>589</v>
      </c>
      <c r="B462" s="31" t="s">
        <v>409</v>
      </c>
      <c r="C462" s="31" t="s">
        <v>576</v>
      </c>
      <c r="D462" s="31" t="s">
        <v>424</v>
      </c>
      <c r="E462" s="36">
        <v>11139</v>
      </c>
      <c r="F462" s="36">
        <v>11682.4641462815</v>
      </c>
      <c r="G462" s="36">
        <v>12684.4414894935</v>
      </c>
      <c r="H462" s="36">
        <v>13413.8624303218</v>
      </c>
      <c r="I462" s="36">
        <v>14663.748882943</v>
      </c>
      <c r="J462" s="36">
        <v>15036.046020711899</v>
      </c>
      <c r="K462" s="72"/>
    </row>
    <row r="463" spans="1:11" ht="14.25" x14ac:dyDescent="0.2">
      <c r="A463" s="31" t="s">
        <v>589</v>
      </c>
      <c r="B463" s="31" t="s">
        <v>409</v>
      </c>
      <c r="C463" s="31" t="s">
        <v>428</v>
      </c>
      <c r="D463" s="31" t="s">
        <v>425</v>
      </c>
      <c r="E463" s="36">
        <v>9004</v>
      </c>
      <c r="F463" s="36">
        <v>10166.983614708201</v>
      </c>
      <c r="G463" s="36">
        <v>10520.229482734299</v>
      </c>
      <c r="H463" s="36">
        <v>10660.401890581399</v>
      </c>
      <c r="I463" s="36">
        <v>10793.342650971799</v>
      </c>
      <c r="J463" s="36">
        <v>10926.9877768077</v>
      </c>
      <c r="K463" s="72"/>
    </row>
    <row r="464" spans="1:11" ht="14.25" x14ac:dyDescent="0.2">
      <c r="A464" s="31" t="s">
        <v>589</v>
      </c>
      <c r="B464" s="31" t="s">
        <v>409</v>
      </c>
      <c r="C464" s="31" t="s">
        <v>428</v>
      </c>
      <c r="D464" s="31" t="s">
        <v>426</v>
      </c>
      <c r="E464" s="36">
        <v>3662</v>
      </c>
      <c r="F464" s="36">
        <v>3999.6402509057798</v>
      </c>
      <c r="G464" s="36">
        <v>4036.2726611620401</v>
      </c>
      <c r="H464" s="36">
        <v>4048.0690565158802</v>
      </c>
      <c r="I464" s="36">
        <v>4044.5555794675001</v>
      </c>
      <c r="J464" s="36">
        <v>4039.8859388000901</v>
      </c>
      <c r="K464" s="72"/>
    </row>
    <row r="465" spans="1:11" ht="14.25" x14ac:dyDescent="0.2">
      <c r="A465" s="31" t="s">
        <v>589</v>
      </c>
      <c r="B465" s="31" t="s">
        <v>409</v>
      </c>
      <c r="C465" s="31" t="s">
        <v>428</v>
      </c>
      <c r="D465" s="31" t="s">
        <v>427</v>
      </c>
      <c r="E465" s="36">
        <v>10218</v>
      </c>
      <c r="F465" s="36">
        <v>11596.2168142514</v>
      </c>
      <c r="G465" s="36">
        <v>12131.0834181517</v>
      </c>
      <c r="H465" s="36">
        <v>12362.7455237873</v>
      </c>
      <c r="I465" s="36">
        <v>12454.7500956776</v>
      </c>
      <c r="J465" s="36">
        <v>12593.219138524</v>
      </c>
      <c r="K465" s="72"/>
    </row>
    <row r="466" spans="1:11" ht="14.25" x14ac:dyDescent="0.2">
      <c r="A466" s="31" t="s">
        <v>589</v>
      </c>
      <c r="B466" s="31" t="s">
        <v>409</v>
      </c>
      <c r="C466" s="31" t="s">
        <v>428</v>
      </c>
      <c r="D466" s="31" t="s">
        <v>428</v>
      </c>
      <c r="E466" s="36">
        <v>18901</v>
      </c>
      <c r="F466" s="36">
        <v>21042.2278343203</v>
      </c>
      <c r="G466" s="36">
        <v>22433.713543229202</v>
      </c>
      <c r="H466" s="36">
        <v>23903.169372626598</v>
      </c>
      <c r="I466" s="36">
        <v>25420.031059298399</v>
      </c>
      <c r="J466" s="36">
        <v>27004.764313040399</v>
      </c>
      <c r="K466" s="72"/>
    </row>
    <row r="467" spans="1:11" ht="14.25" x14ac:dyDescent="0.2">
      <c r="A467" s="31" t="s">
        <v>589</v>
      </c>
      <c r="B467" s="31" t="s">
        <v>409</v>
      </c>
      <c r="C467" s="31" t="s">
        <v>577</v>
      </c>
      <c r="D467" s="31" t="s">
        <v>430</v>
      </c>
      <c r="E467" s="36">
        <v>4490</v>
      </c>
      <c r="F467" s="36">
        <v>4732.1864077027003</v>
      </c>
      <c r="G467" s="36">
        <v>4995.69873681229</v>
      </c>
      <c r="H467" s="36">
        <v>5091.90117975676</v>
      </c>
      <c r="I467" s="36">
        <v>5151.02104084855</v>
      </c>
      <c r="J467" s="36">
        <v>5217.9567194751298</v>
      </c>
      <c r="K467" s="72"/>
    </row>
    <row r="468" spans="1:11" ht="14.25" x14ac:dyDescent="0.2">
      <c r="A468" s="31" t="s">
        <v>589</v>
      </c>
      <c r="B468" s="31" t="s">
        <v>409</v>
      </c>
      <c r="C468" s="31" t="s">
        <v>577</v>
      </c>
      <c r="D468" s="31" t="s">
        <v>431</v>
      </c>
      <c r="E468" s="36">
        <v>8275</v>
      </c>
      <c r="F468" s="36">
        <v>8598.7713741178195</v>
      </c>
      <c r="G468" s="36">
        <v>8889.5067534813406</v>
      </c>
      <c r="H468" s="36">
        <v>9347.177162467</v>
      </c>
      <c r="I468" s="36">
        <v>9604.9673114968991</v>
      </c>
      <c r="J468" s="36">
        <v>9820.5584063677506</v>
      </c>
      <c r="K468" s="72"/>
    </row>
    <row r="469" spans="1:11" ht="14.25" x14ac:dyDescent="0.2">
      <c r="A469" s="31" t="s">
        <v>589</v>
      </c>
      <c r="B469" s="31" t="s">
        <v>409</v>
      </c>
      <c r="C469" s="31" t="s">
        <v>577</v>
      </c>
      <c r="D469" s="31" t="s">
        <v>599</v>
      </c>
      <c r="E469" s="36">
        <v>3430</v>
      </c>
      <c r="F469" s="36">
        <v>3740.6559263641402</v>
      </c>
      <c r="G469" s="36">
        <v>3905.26392901196</v>
      </c>
      <c r="H469" s="36">
        <v>4046.014439906</v>
      </c>
      <c r="I469" s="36">
        <v>4121.7327627959703</v>
      </c>
      <c r="J469" s="36">
        <v>4120.0027335371597</v>
      </c>
      <c r="K469" s="72"/>
    </row>
    <row r="470" spans="1:11" ht="14.25" x14ac:dyDescent="0.2">
      <c r="A470" s="31" t="s">
        <v>589</v>
      </c>
      <c r="B470" s="31" t="s">
        <v>409</v>
      </c>
      <c r="C470" s="31" t="s">
        <v>577</v>
      </c>
      <c r="D470" s="31" t="s">
        <v>600</v>
      </c>
      <c r="E470" s="36">
        <v>8338</v>
      </c>
      <c r="F470" s="36">
        <v>9404.2355054992004</v>
      </c>
      <c r="G470" s="36">
        <v>9572.2079279342706</v>
      </c>
      <c r="H470" s="36">
        <v>9831.6962368186705</v>
      </c>
      <c r="I470" s="36">
        <v>9934.6489238063004</v>
      </c>
      <c r="J470" s="36">
        <v>9981.7030009950104</v>
      </c>
      <c r="K470" s="72"/>
    </row>
    <row r="471" spans="1:11" ht="14.25" x14ac:dyDescent="0.2">
      <c r="A471" s="31" t="s">
        <v>589</v>
      </c>
      <c r="B471" s="31" t="s">
        <v>409</v>
      </c>
      <c r="C471" s="31" t="s">
        <v>577</v>
      </c>
      <c r="D471" s="31" t="s">
        <v>432</v>
      </c>
      <c r="E471" s="36">
        <v>5795</v>
      </c>
      <c r="F471" s="36">
        <v>6459.5219555988697</v>
      </c>
      <c r="G471" s="36">
        <v>6740.1570470573097</v>
      </c>
      <c r="H471" s="36">
        <v>6786.50877008106</v>
      </c>
      <c r="I471" s="36">
        <v>6843.8395943125497</v>
      </c>
      <c r="J471" s="36">
        <v>6927.1124173974204</v>
      </c>
      <c r="K471" s="72"/>
    </row>
    <row r="472" spans="1:11" ht="14.25" x14ac:dyDescent="0.2">
      <c r="A472" s="31" t="s">
        <v>589</v>
      </c>
      <c r="B472" s="31" t="s">
        <v>409</v>
      </c>
      <c r="C472" s="31" t="s">
        <v>577</v>
      </c>
      <c r="D472" s="31" t="s">
        <v>433</v>
      </c>
      <c r="E472" s="36">
        <v>9065</v>
      </c>
      <c r="F472" s="36">
        <v>9313.6954444953608</v>
      </c>
      <c r="G472" s="36">
        <v>9660.3906448450707</v>
      </c>
      <c r="H472" s="36">
        <v>9815.9732705754705</v>
      </c>
      <c r="I472" s="36">
        <v>9944.9639047215896</v>
      </c>
      <c r="J472" s="36">
        <v>10050.797526439301</v>
      </c>
      <c r="K472" s="72"/>
    </row>
    <row r="473" spans="1:11" ht="14.25" x14ac:dyDescent="0.2">
      <c r="A473" s="31" t="s">
        <v>589</v>
      </c>
      <c r="B473" s="31" t="s">
        <v>409</v>
      </c>
      <c r="C473" s="31" t="s">
        <v>429</v>
      </c>
      <c r="D473" s="31" t="s">
        <v>429</v>
      </c>
      <c r="E473" s="36">
        <v>20370</v>
      </c>
      <c r="F473" s="36">
        <v>22341.394828016601</v>
      </c>
      <c r="G473" s="36">
        <v>23028.421417775899</v>
      </c>
      <c r="H473" s="36">
        <v>23682.590796729</v>
      </c>
      <c r="I473" s="36">
        <v>24307.810594070801</v>
      </c>
      <c r="J473" s="36">
        <v>24774.085278852799</v>
      </c>
      <c r="K473" s="72"/>
    </row>
    <row r="474" spans="1:11" ht="14.25" x14ac:dyDescent="0.2">
      <c r="A474" s="31" t="s">
        <v>589</v>
      </c>
      <c r="B474" s="31" t="s">
        <v>409</v>
      </c>
      <c r="C474" s="31" t="s">
        <v>578</v>
      </c>
      <c r="D474" s="31" t="s">
        <v>434</v>
      </c>
      <c r="E474" s="36">
        <v>7735</v>
      </c>
      <c r="F474" s="36">
        <v>8437.6863138364806</v>
      </c>
      <c r="G474" s="36">
        <v>9534.8714413824891</v>
      </c>
      <c r="H474" s="36">
        <v>12207.0360528772</v>
      </c>
      <c r="I474" s="36">
        <v>14453.9813383411</v>
      </c>
      <c r="J474" s="36">
        <v>15983.007594615299</v>
      </c>
      <c r="K474" s="72"/>
    </row>
    <row r="475" spans="1:11" ht="14.25" x14ac:dyDescent="0.2">
      <c r="A475" s="31" t="s">
        <v>589</v>
      </c>
      <c r="B475" s="31" t="s">
        <v>409</v>
      </c>
      <c r="C475" s="31" t="s">
        <v>578</v>
      </c>
      <c r="D475" s="31" t="s">
        <v>435</v>
      </c>
      <c r="E475" s="36">
        <v>8018</v>
      </c>
      <c r="F475" s="36">
        <v>8358.2125963325398</v>
      </c>
      <c r="G475" s="36">
        <v>8460.8387922605107</v>
      </c>
      <c r="H475" s="36">
        <v>8661.1608232053604</v>
      </c>
      <c r="I475" s="36">
        <v>8959.0557799294093</v>
      </c>
      <c r="J475" s="36">
        <v>9216.9926260592292</v>
      </c>
      <c r="K475" s="72"/>
    </row>
    <row r="476" spans="1:11" ht="14.25" x14ac:dyDescent="0.2">
      <c r="A476" s="31" t="s">
        <v>589</v>
      </c>
      <c r="B476" s="31" t="s">
        <v>409</v>
      </c>
      <c r="C476" s="31" t="s">
        <v>578</v>
      </c>
      <c r="D476" s="31" t="s">
        <v>436</v>
      </c>
      <c r="E476" s="36">
        <v>5489</v>
      </c>
      <c r="F476" s="36">
        <v>6236.42445125821</v>
      </c>
      <c r="G476" s="36">
        <v>6364.2311064410897</v>
      </c>
      <c r="H476" s="36">
        <v>6422.9142960324498</v>
      </c>
      <c r="I476" s="36">
        <v>6448.8812248274598</v>
      </c>
      <c r="J476" s="36">
        <v>6463.5226057413902</v>
      </c>
      <c r="K476" s="72"/>
    </row>
    <row r="477" spans="1:11" ht="14.25" x14ac:dyDescent="0.2">
      <c r="A477" s="31" t="s">
        <v>589</v>
      </c>
      <c r="B477" s="31" t="s">
        <v>409</v>
      </c>
      <c r="C477" s="31" t="s">
        <v>578</v>
      </c>
      <c r="D477" s="31" t="s">
        <v>437</v>
      </c>
      <c r="E477" s="36">
        <v>12954</v>
      </c>
      <c r="F477" s="36">
        <v>18710.508742054699</v>
      </c>
      <c r="G477" s="36">
        <v>23218.298626640099</v>
      </c>
      <c r="H477" s="36">
        <v>29218.4478293916</v>
      </c>
      <c r="I477" s="36">
        <v>32632.691234308099</v>
      </c>
      <c r="J477" s="36">
        <v>35602.669989999202</v>
      </c>
      <c r="K477" s="72"/>
    </row>
    <row r="478" spans="1:11" ht="14.25" x14ac:dyDescent="0.2">
      <c r="A478" s="31" t="s">
        <v>589</v>
      </c>
      <c r="B478" s="31" t="s">
        <v>409</v>
      </c>
      <c r="C478" s="31" t="s">
        <v>578</v>
      </c>
      <c r="D478" s="31" t="s">
        <v>438</v>
      </c>
      <c r="E478" s="36">
        <v>5894</v>
      </c>
      <c r="F478" s="36">
        <v>6594.9292395009697</v>
      </c>
      <c r="G478" s="36">
        <v>6687.1752503810903</v>
      </c>
      <c r="H478" s="36">
        <v>6719.0114496860697</v>
      </c>
      <c r="I478" s="36">
        <v>6736.5733516822202</v>
      </c>
      <c r="J478" s="36">
        <v>6751.6862396582001</v>
      </c>
      <c r="K478" s="72"/>
    </row>
    <row r="479" spans="1:11" ht="14.25" x14ac:dyDescent="0.2">
      <c r="A479" s="31" t="s">
        <v>589</v>
      </c>
      <c r="B479" s="31" t="s">
        <v>409</v>
      </c>
      <c r="C479" s="31" t="s">
        <v>578</v>
      </c>
      <c r="D479" s="31" t="s">
        <v>439</v>
      </c>
      <c r="E479" s="36">
        <v>9721</v>
      </c>
      <c r="F479" s="36">
        <v>11596.595774666101</v>
      </c>
      <c r="G479" s="36">
        <v>12019.9619113346</v>
      </c>
      <c r="H479" s="36">
        <v>12245.3854056584</v>
      </c>
      <c r="I479" s="36">
        <v>12402.8952602917</v>
      </c>
      <c r="J479" s="36">
        <v>12701.5787895949</v>
      </c>
      <c r="K479" s="72"/>
    </row>
    <row r="480" spans="1:11" ht="14.25" x14ac:dyDescent="0.2">
      <c r="A480" s="31" t="s">
        <v>589</v>
      </c>
      <c r="B480" s="31" t="s">
        <v>440</v>
      </c>
      <c r="C480" s="31" t="s">
        <v>440</v>
      </c>
      <c r="D480" s="31" t="s">
        <v>441</v>
      </c>
      <c r="E480" s="36">
        <v>6307</v>
      </c>
      <c r="F480" s="36">
        <v>7309.2615766040199</v>
      </c>
      <c r="G480" s="36">
        <v>7418.5129694385796</v>
      </c>
      <c r="H480" s="36">
        <v>7481.6717584075404</v>
      </c>
      <c r="I480" s="36">
        <v>7503.5777930040604</v>
      </c>
      <c r="J480" s="36">
        <v>7510.7274080771303</v>
      </c>
      <c r="K480" s="72"/>
    </row>
    <row r="481" spans="1:11" ht="14.25" x14ac:dyDescent="0.2">
      <c r="A481" s="31" t="s">
        <v>589</v>
      </c>
      <c r="B481" s="31" t="s">
        <v>440</v>
      </c>
      <c r="C481" s="31" t="s">
        <v>440</v>
      </c>
      <c r="D481" s="31" t="s">
        <v>442</v>
      </c>
      <c r="E481" s="36">
        <v>12382</v>
      </c>
      <c r="F481" s="36">
        <v>14093.2722943154</v>
      </c>
      <c r="G481" s="36">
        <v>14703.5733316434</v>
      </c>
      <c r="H481" s="36">
        <v>15317.457680985601</v>
      </c>
      <c r="I481" s="36">
        <v>15850.9423092014</v>
      </c>
      <c r="J481" s="36">
        <v>16465.4342233561</v>
      </c>
      <c r="K481" s="72"/>
    </row>
    <row r="482" spans="1:11" ht="14.25" x14ac:dyDescent="0.2">
      <c r="A482" s="31" t="s">
        <v>589</v>
      </c>
      <c r="B482" s="31" t="s">
        <v>440</v>
      </c>
      <c r="C482" s="31" t="s">
        <v>440</v>
      </c>
      <c r="D482" s="31" t="s">
        <v>443</v>
      </c>
      <c r="E482" s="36">
        <v>9195</v>
      </c>
      <c r="F482" s="36">
        <v>9758.3268522906401</v>
      </c>
      <c r="G482" s="36">
        <v>10211.1909614253</v>
      </c>
      <c r="H482" s="36">
        <v>10505.7640117462</v>
      </c>
      <c r="I482" s="36">
        <v>10652.211093333801</v>
      </c>
      <c r="J482" s="36">
        <v>10949.8847013175</v>
      </c>
      <c r="K482" s="72"/>
    </row>
    <row r="483" spans="1:11" ht="14.25" x14ac:dyDescent="0.2">
      <c r="A483" s="31" t="s">
        <v>589</v>
      </c>
      <c r="B483" s="31" t="s">
        <v>440</v>
      </c>
      <c r="C483" s="31" t="s">
        <v>440</v>
      </c>
      <c r="D483" s="31" t="s">
        <v>444</v>
      </c>
      <c r="E483" s="36">
        <v>6897</v>
      </c>
      <c r="F483" s="36">
        <v>7749.4079941978998</v>
      </c>
      <c r="G483" s="36">
        <v>8126.8152169178202</v>
      </c>
      <c r="H483" s="36">
        <v>8480.9055039073191</v>
      </c>
      <c r="I483" s="36">
        <v>8862.1440938969008</v>
      </c>
      <c r="J483" s="36">
        <v>9248.8360931575899</v>
      </c>
      <c r="K483" s="72"/>
    </row>
    <row r="484" spans="1:11" ht="14.25" x14ac:dyDescent="0.2">
      <c r="A484" s="31" t="s">
        <v>589</v>
      </c>
      <c r="B484" s="31" t="s">
        <v>440</v>
      </c>
      <c r="C484" s="31" t="s">
        <v>440</v>
      </c>
      <c r="D484" s="31" t="s">
        <v>445</v>
      </c>
      <c r="E484" s="36">
        <v>5464</v>
      </c>
      <c r="F484" s="36">
        <v>6704.5413770372697</v>
      </c>
      <c r="G484" s="36">
        <v>6950.81741313968</v>
      </c>
      <c r="H484" s="36">
        <v>7042.4767160883302</v>
      </c>
      <c r="I484" s="36">
        <v>7113.6487297147896</v>
      </c>
      <c r="J484" s="36">
        <v>7155.5634579232801</v>
      </c>
      <c r="K484" s="72"/>
    </row>
    <row r="485" spans="1:11" ht="14.25" x14ac:dyDescent="0.2">
      <c r="A485" s="31" t="s">
        <v>589</v>
      </c>
      <c r="B485" s="31" t="s">
        <v>440</v>
      </c>
      <c r="C485" s="31" t="s">
        <v>440</v>
      </c>
      <c r="D485" s="31" t="s">
        <v>446</v>
      </c>
      <c r="E485" s="36">
        <v>11586</v>
      </c>
      <c r="F485" s="36">
        <v>13816.2094574569</v>
      </c>
      <c r="G485" s="36">
        <v>15922.0357129442</v>
      </c>
      <c r="H485" s="36">
        <v>18418.459468119399</v>
      </c>
      <c r="I485" s="36">
        <v>20480.561813848199</v>
      </c>
      <c r="J485" s="36">
        <v>21623.5856561205</v>
      </c>
      <c r="K485" s="72"/>
    </row>
    <row r="486" spans="1:11" ht="14.25" x14ac:dyDescent="0.2">
      <c r="A486" s="31" t="s">
        <v>589</v>
      </c>
      <c r="B486" s="31" t="s">
        <v>440</v>
      </c>
      <c r="C486" s="31" t="s">
        <v>440</v>
      </c>
      <c r="D486" s="31" t="s">
        <v>447</v>
      </c>
      <c r="E486" s="36">
        <v>9706</v>
      </c>
      <c r="F486" s="36">
        <v>10915.207824532899</v>
      </c>
      <c r="G486" s="36">
        <v>11478.0974603263</v>
      </c>
      <c r="H486" s="36">
        <v>11944.6915595761</v>
      </c>
      <c r="I486" s="36">
        <v>12417.981809389499</v>
      </c>
      <c r="J486" s="36">
        <v>12882.086880508599</v>
      </c>
      <c r="K486" s="72"/>
    </row>
    <row r="487" spans="1:11" ht="14.25" x14ac:dyDescent="0.2">
      <c r="A487" s="31" t="s">
        <v>589</v>
      </c>
      <c r="B487" s="31" t="s">
        <v>440</v>
      </c>
      <c r="C487" s="31" t="s">
        <v>440</v>
      </c>
      <c r="D487" s="31" t="s">
        <v>448</v>
      </c>
      <c r="E487" s="36">
        <v>6119</v>
      </c>
      <c r="F487" s="36">
        <v>6679.8086649733204</v>
      </c>
      <c r="G487" s="36">
        <v>6821.5675101781899</v>
      </c>
      <c r="H487" s="36">
        <v>7048.1565714581102</v>
      </c>
      <c r="I487" s="36">
        <v>7405.7271111056498</v>
      </c>
      <c r="J487" s="36">
        <v>7620.5006683270803</v>
      </c>
      <c r="K487" s="72"/>
    </row>
    <row r="488" spans="1:11" ht="14.25" x14ac:dyDescent="0.2">
      <c r="A488" s="31" t="s">
        <v>589</v>
      </c>
      <c r="B488" s="31" t="s">
        <v>440</v>
      </c>
      <c r="C488" s="31" t="s">
        <v>440</v>
      </c>
      <c r="D488" s="31" t="s">
        <v>449</v>
      </c>
      <c r="E488" s="36">
        <v>8438</v>
      </c>
      <c r="F488" s="36">
        <v>9284.1293758053507</v>
      </c>
      <c r="G488" s="36">
        <v>9660.4355190808292</v>
      </c>
      <c r="H488" s="36">
        <v>9806.1340568777796</v>
      </c>
      <c r="I488" s="36">
        <v>9967.9612994244508</v>
      </c>
      <c r="J488" s="36">
        <v>9996.6771694359195</v>
      </c>
      <c r="K488" s="72"/>
    </row>
    <row r="489" spans="1:11" ht="14.25" x14ac:dyDescent="0.2">
      <c r="A489" s="31" t="s">
        <v>589</v>
      </c>
      <c r="B489" s="31" t="s">
        <v>440</v>
      </c>
      <c r="C489" s="31" t="s">
        <v>440</v>
      </c>
      <c r="D489" s="31" t="s">
        <v>450</v>
      </c>
      <c r="E489" s="36">
        <v>5304</v>
      </c>
      <c r="F489" s="36">
        <v>5576.9219878706999</v>
      </c>
      <c r="G489" s="36">
        <v>6022.4106025967003</v>
      </c>
      <c r="H489" s="36">
        <v>6542.5454263949496</v>
      </c>
      <c r="I489" s="36">
        <v>6638.5310798533401</v>
      </c>
      <c r="J489" s="36">
        <v>6672.8914304964101</v>
      </c>
      <c r="K489" s="72"/>
    </row>
    <row r="490" spans="1:11" ht="14.25" x14ac:dyDescent="0.2">
      <c r="A490" s="31" t="s">
        <v>589</v>
      </c>
      <c r="B490" s="31" t="s">
        <v>440</v>
      </c>
      <c r="C490" s="31" t="s">
        <v>440</v>
      </c>
      <c r="D490" s="31" t="s">
        <v>451</v>
      </c>
      <c r="E490" s="36">
        <v>7192</v>
      </c>
      <c r="F490" s="36">
        <v>7513.2612881191799</v>
      </c>
      <c r="G490" s="36">
        <v>7615.27286040533</v>
      </c>
      <c r="H490" s="36">
        <v>7662.7335348104498</v>
      </c>
      <c r="I490" s="36">
        <v>7684.536036214</v>
      </c>
      <c r="J490" s="36">
        <v>7697.2930521867802</v>
      </c>
      <c r="K490" s="72"/>
    </row>
    <row r="491" spans="1:11" ht="14.25" x14ac:dyDescent="0.2">
      <c r="A491" s="31" t="s">
        <v>589</v>
      </c>
      <c r="B491" s="31" t="s">
        <v>440</v>
      </c>
      <c r="C491" s="31" t="s">
        <v>440</v>
      </c>
      <c r="D491" s="31" t="s">
        <v>452</v>
      </c>
      <c r="E491" s="36">
        <v>12036</v>
      </c>
      <c r="F491" s="36">
        <v>12456.066038005099</v>
      </c>
      <c r="G491" s="36">
        <v>13067.120660197699</v>
      </c>
      <c r="H491" s="36">
        <v>13437.917287218001</v>
      </c>
      <c r="I491" s="36">
        <v>13766.8337576175</v>
      </c>
      <c r="J491" s="36">
        <v>13949.203805834901</v>
      </c>
      <c r="K491" s="72"/>
    </row>
    <row r="492" spans="1:11" ht="14.25" x14ac:dyDescent="0.2">
      <c r="A492" s="31" t="s">
        <v>589</v>
      </c>
      <c r="B492" s="31" t="s">
        <v>440</v>
      </c>
      <c r="C492" s="31" t="s">
        <v>440</v>
      </c>
      <c r="D492" s="31" t="s">
        <v>453</v>
      </c>
      <c r="E492" s="36">
        <v>8410</v>
      </c>
      <c r="F492" s="36">
        <v>8971.3252173057208</v>
      </c>
      <c r="G492" s="36">
        <v>9289.5529576281097</v>
      </c>
      <c r="H492" s="36">
        <v>9416.7374836426898</v>
      </c>
      <c r="I492" s="36">
        <v>9515.9802263033707</v>
      </c>
      <c r="J492" s="36">
        <v>9525.9125259776301</v>
      </c>
      <c r="K492" s="72"/>
    </row>
    <row r="493" spans="1:11" ht="14.25" x14ac:dyDescent="0.2">
      <c r="A493" s="31" t="s">
        <v>589</v>
      </c>
      <c r="B493" s="31" t="s">
        <v>440</v>
      </c>
      <c r="C493" s="31" t="s">
        <v>440</v>
      </c>
      <c r="D493" s="31" t="s">
        <v>454</v>
      </c>
      <c r="E493" s="36">
        <v>13124</v>
      </c>
      <c r="F493" s="36">
        <v>15130.2296518077</v>
      </c>
      <c r="G493" s="36">
        <v>18000.406417980401</v>
      </c>
      <c r="H493" s="36">
        <v>20011.816460258498</v>
      </c>
      <c r="I493" s="36">
        <v>21530.396316373499</v>
      </c>
      <c r="J493" s="36">
        <v>23668.673354853399</v>
      </c>
      <c r="K493" s="72"/>
    </row>
    <row r="494" spans="1:11" ht="14.25" x14ac:dyDescent="0.2">
      <c r="A494" s="31" t="s">
        <v>589</v>
      </c>
      <c r="B494" s="31" t="s">
        <v>440</v>
      </c>
      <c r="C494" s="31" t="s">
        <v>440</v>
      </c>
      <c r="D494" s="31" t="s">
        <v>455</v>
      </c>
      <c r="E494" s="36">
        <v>12099</v>
      </c>
      <c r="F494" s="36">
        <v>12646.127042013501</v>
      </c>
      <c r="G494" s="36">
        <v>12989.415618961801</v>
      </c>
      <c r="H494" s="36">
        <v>13105.724118004</v>
      </c>
      <c r="I494" s="36">
        <v>13353.479096700699</v>
      </c>
      <c r="J494" s="36">
        <v>13444.3170739446</v>
      </c>
      <c r="K494" s="72"/>
    </row>
    <row r="495" spans="1:11" ht="14.25" x14ac:dyDescent="0.2">
      <c r="A495" s="31" t="s">
        <v>589</v>
      </c>
      <c r="B495" s="31" t="s">
        <v>456</v>
      </c>
      <c r="C495" s="31" t="s">
        <v>579</v>
      </c>
      <c r="D495" s="31" t="s">
        <v>457</v>
      </c>
      <c r="E495" s="36">
        <v>7687</v>
      </c>
      <c r="F495" s="36">
        <v>8046.60090991984</v>
      </c>
      <c r="G495" s="36">
        <v>8367.3817930031892</v>
      </c>
      <c r="H495" s="36">
        <v>8556.1290945165802</v>
      </c>
      <c r="I495" s="36">
        <v>8570.45664460023</v>
      </c>
      <c r="J495" s="36">
        <v>8576.0853894597094</v>
      </c>
      <c r="K495" s="72"/>
    </row>
    <row r="496" spans="1:11" ht="14.25" x14ac:dyDescent="0.2">
      <c r="A496" s="31" t="s">
        <v>589</v>
      </c>
      <c r="B496" s="31" t="s">
        <v>456</v>
      </c>
      <c r="C496" s="31" t="s">
        <v>579</v>
      </c>
      <c r="D496" s="31" t="s">
        <v>458</v>
      </c>
      <c r="E496" s="36">
        <v>6504</v>
      </c>
      <c r="F496" s="36">
        <v>6904.4806707890702</v>
      </c>
      <c r="G496" s="36">
        <v>6981.9439040522402</v>
      </c>
      <c r="H496" s="36">
        <v>7018.0567445575898</v>
      </c>
      <c r="I496" s="36">
        <v>7019.04706051425</v>
      </c>
      <c r="J496" s="36">
        <v>7016.5376840606104</v>
      </c>
      <c r="K496" s="72"/>
    </row>
    <row r="497" spans="1:11" ht="14.25" x14ac:dyDescent="0.2">
      <c r="A497" s="31" t="s">
        <v>589</v>
      </c>
      <c r="B497" s="31" t="s">
        <v>456</v>
      </c>
      <c r="C497" s="31" t="s">
        <v>579</v>
      </c>
      <c r="D497" s="31" t="s">
        <v>459</v>
      </c>
      <c r="E497" s="36">
        <v>6338</v>
      </c>
      <c r="F497" s="36">
        <v>6496.8289886693001</v>
      </c>
      <c r="G497" s="36">
        <v>6620.6946157666098</v>
      </c>
      <c r="H497" s="36">
        <v>6686.7892914283602</v>
      </c>
      <c r="I497" s="36">
        <v>6693.6391163370799</v>
      </c>
      <c r="J497" s="36">
        <v>6695.6611436298499</v>
      </c>
      <c r="K497" s="72"/>
    </row>
    <row r="498" spans="1:11" ht="14.25" x14ac:dyDescent="0.2">
      <c r="A498" s="31" t="s">
        <v>589</v>
      </c>
      <c r="B498" s="31" t="s">
        <v>456</v>
      </c>
      <c r="C498" s="31" t="s">
        <v>579</v>
      </c>
      <c r="D498" s="31" t="s">
        <v>460</v>
      </c>
      <c r="E498" s="36">
        <v>3135</v>
      </c>
      <c r="F498" s="36">
        <v>3348.4970113194099</v>
      </c>
      <c r="G498" s="36">
        <v>3408.57473313837</v>
      </c>
      <c r="H498" s="36">
        <v>3434.4509110509298</v>
      </c>
      <c r="I498" s="36">
        <v>3441.0672545125199</v>
      </c>
      <c r="J498" s="36">
        <v>3446.6511984501299</v>
      </c>
      <c r="K498" s="72"/>
    </row>
    <row r="499" spans="1:11" ht="14.25" x14ac:dyDescent="0.2">
      <c r="A499" s="31" t="s">
        <v>589</v>
      </c>
      <c r="B499" s="31" t="s">
        <v>456</v>
      </c>
      <c r="C499" s="31" t="s">
        <v>579</v>
      </c>
      <c r="D499" s="31" t="s">
        <v>461</v>
      </c>
      <c r="E499" s="36">
        <v>3831</v>
      </c>
      <c r="F499" s="36">
        <v>3880.9813839132498</v>
      </c>
      <c r="G499" s="36">
        <v>3939.949406491</v>
      </c>
      <c r="H499" s="36">
        <v>3978.96707404994</v>
      </c>
      <c r="I499" s="36">
        <v>3997.3554607761698</v>
      </c>
      <c r="J499" s="36">
        <v>4012.28496484066</v>
      </c>
      <c r="K499" s="72"/>
    </row>
    <row r="500" spans="1:11" ht="14.25" x14ac:dyDescent="0.2">
      <c r="A500" s="31" t="s">
        <v>589</v>
      </c>
      <c r="B500" s="31" t="s">
        <v>456</v>
      </c>
      <c r="C500" s="31" t="s">
        <v>579</v>
      </c>
      <c r="D500" s="31" t="s">
        <v>645</v>
      </c>
      <c r="E500" s="36">
        <v>5543</v>
      </c>
      <c r="F500" s="36">
        <v>5818.4878917994802</v>
      </c>
      <c r="G500" s="36">
        <v>5884.9166015363498</v>
      </c>
      <c r="H500" s="36">
        <v>5919.3730540216502</v>
      </c>
      <c r="I500" s="36">
        <v>5917.2905080882001</v>
      </c>
      <c r="J500" s="36">
        <v>5917.7290278362698</v>
      </c>
      <c r="K500" s="72"/>
    </row>
    <row r="501" spans="1:11" ht="14.25" x14ac:dyDescent="0.2">
      <c r="A501" s="31" t="s">
        <v>589</v>
      </c>
      <c r="B501" s="31" t="s">
        <v>456</v>
      </c>
      <c r="C501" s="31" t="s">
        <v>579</v>
      </c>
      <c r="D501" s="31" t="s">
        <v>462</v>
      </c>
      <c r="E501" s="36">
        <v>1621</v>
      </c>
      <c r="F501" s="36">
        <v>1783.0566294768701</v>
      </c>
      <c r="G501" s="36">
        <v>1857.50953069262</v>
      </c>
      <c r="H501" s="36">
        <v>1912.4519867732699</v>
      </c>
      <c r="I501" s="36">
        <v>1950.0636522063301</v>
      </c>
      <c r="J501" s="36">
        <v>1991.8399003710699</v>
      </c>
      <c r="K501" s="72"/>
    </row>
    <row r="502" spans="1:11" ht="14.25" x14ac:dyDescent="0.2">
      <c r="A502" s="31" t="s">
        <v>589</v>
      </c>
      <c r="B502" s="31" t="s">
        <v>456</v>
      </c>
      <c r="C502" s="31" t="s">
        <v>456</v>
      </c>
      <c r="D502" s="31" t="s">
        <v>463</v>
      </c>
      <c r="E502" s="36">
        <v>3980</v>
      </c>
      <c r="F502" s="36">
        <v>3993.24790604898</v>
      </c>
      <c r="G502" s="36">
        <v>4080.6240249196298</v>
      </c>
      <c r="H502" s="36">
        <v>4132.9977922386897</v>
      </c>
      <c r="I502" s="36">
        <v>4145.3263252265297</v>
      </c>
      <c r="J502" s="36">
        <v>4155.42492374833</v>
      </c>
      <c r="K502" s="72"/>
    </row>
    <row r="503" spans="1:11" ht="14.25" x14ac:dyDescent="0.2">
      <c r="A503" s="31" t="s">
        <v>589</v>
      </c>
      <c r="B503" s="31" t="s">
        <v>456</v>
      </c>
      <c r="C503" s="31" t="s">
        <v>456</v>
      </c>
      <c r="D503" s="31" t="s">
        <v>646</v>
      </c>
      <c r="E503" s="36">
        <v>8481</v>
      </c>
      <c r="F503" s="36">
        <v>8867.5515005577108</v>
      </c>
      <c r="G503" s="36">
        <v>8974.2851834313005</v>
      </c>
      <c r="H503" s="36">
        <v>9008.32082174678</v>
      </c>
      <c r="I503" s="36">
        <v>9001.5167407758709</v>
      </c>
      <c r="J503" s="36">
        <v>9004.1524062437293</v>
      </c>
      <c r="K503" s="72"/>
    </row>
    <row r="504" spans="1:11" ht="14.25" x14ac:dyDescent="0.2">
      <c r="A504" s="31" t="s">
        <v>589</v>
      </c>
      <c r="B504" s="31" t="s">
        <v>456</v>
      </c>
      <c r="C504" s="31" t="s">
        <v>456</v>
      </c>
      <c r="D504" s="31" t="s">
        <v>464</v>
      </c>
      <c r="E504" s="36">
        <v>2681</v>
      </c>
      <c r="F504" s="36">
        <v>2709.6007802968702</v>
      </c>
      <c r="G504" s="36">
        <v>2756.5970112527998</v>
      </c>
      <c r="H504" s="36">
        <v>2784.7282227198798</v>
      </c>
      <c r="I504" s="36">
        <v>2794.3490904744299</v>
      </c>
      <c r="J504" s="36">
        <v>2802.4432659512299</v>
      </c>
      <c r="K504" s="72"/>
    </row>
    <row r="505" spans="1:11" ht="14.25" x14ac:dyDescent="0.2">
      <c r="A505" s="31" t="s">
        <v>589</v>
      </c>
      <c r="B505" s="31" t="s">
        <v>456</v>
      </c>
      <c r="C505" s="31" t="s">
        <v>456</v>
      </c>
      <c r="D505" s="31" t="s">
        <v>465</v>
      </c>
      <c r="E505" s="36">
        <v>6945</v>
      </c>
      <c r="F505" s="36">
        <v>8810.9213412702902</v>
      </c>
      <c r="G505" s="36">
        <v>10187.312179261</v>
      </c>
      <c r="H505" s="36">
        <v>11281.5870289757</v>
      </c>
      <c r="I505" s="36">
        <v>12109.8218129734</v>
      </c>
      <c r="J505" s="36">
        <v>12591.1186107125</v>
      </c>
      <c r="K505" s="72"/>
    </row>
    <row r="506" spans="1:11" ht="14.25" x14ac:dyDescent="0.2">
      <c r="A506" s="31" t="s">
        <v>589</v>
      </c>
      <c r="B506" s="31" t="s">
        <v>456</v>
      </c>
      <c r="C506" s="31" t="s">
        <v>456</v>
      </c>
      <c r="D506" s="31" t="s">
        <v>647</v>
      </c>
      <c r="E506" s="36">
        <v>15631</v>
      </c>
      <c r="F506" s="36">
        <v>18093.826187512499</v>
      </c>
      <c r="G506" s="36">
        <v>20678.141968287298</v>
      </c>
      <c r="H506" s="36">
        <v>23632.1300573521</v>
      </c>
      <c r="I506" s="36">
        <v>26053.729611764302</v>
      </c>
      <c r="J506" s="36">
        <v>28642.266292354099</v>
      </c>
      <c r="K506" s="72"/>
    </row>
    <row r="507" spans="1:11" ht="14.25" x14ac:dyDescent="0.2">
      <c r="A507" s="31" t="s">
        <v>589</v>
      </c>
      <c r="B507" s="31" t="s">
        <v>456</v>
      </c>
      <c r="C507" s="31" t="s">
        <v>456</v>
      </c>
      <c r="D507" s="31" t="s">
        <v>466</v>
      </c>
      <c r="E507" s="36">
        <v>8893</v>
      </c>
      <c r="F507" s="36">
        <v>9434.3532021479896</v>
      </c>
      <c r="G507" s="36">
        <v>9738.5532489933594</v>
      </c>
      <c r="H507" s="36">
        <v>10006.6978144885</v>
      </c>
      <c r="I507" s="36">
        <v>10228.051640630199</v>
      </c>
      <c r="J507" s="36">
        <v>10547.0817322892</v>
      </c>
      <c r="K507" s="72"/>
    </row>
    <row r="508" spans="1:11" ht="14.25" x14ac:dyDescent="0.2">
      <c r="A508" s="31" t="s">
        <v>589</v>
      </c>
      <c r="B508" s="31" t="s">
        <v>456</v>
      </c>
      <c r="C508" s="31" t="s">
        <v>456</v>
      </c>
      <c r="D508" s="31" t="s">
        <v>467</v>
      </c>
      <c r="E508" s="36">
        <v>4981</v>
      </c>
      <c r="F508" s="36">
        <v>5170.0168080680996</v>
      </c>
      <c r="G508" s="36">
        <v>5237.9911716685701</v>
      </c>
      <c r="H508" s="36">
        <v>5281.9795066677698</v>
      </c>
      <c r="I508" s="36">
        <v>5289.7397990578602</v>
      </c>
      <c r="J508" s="36">
        <v>5292.5082114739098</v>
      </c>
      <c r="K508" s="72"/>
    </row>
    <row r="509" spans="1:11" ht="14.25" x14ac:dyDescent="0.2">
      <c r="A509" s="31" t="s">
        <v>589</v>
      </c>
      <c r="B509" s="31" t="s">
        <v>456</v>
      </c>
      <c r="C509" s="31" t="s">
        <v>456</v>
      </c>
      <c r="D509" s="31" t="s">
        <v>648</v>
      </c>
      <c r="E509" s="36">
        <v>4818</v>
      </c>
      <c r="F509" s="36">
        <v>5710.5464626439698</v>
      </c>
      <c r="G509" s="36">
        <v>6393.57427535849</v>
      </c>
      <c r="H509" s="36">
        <v>6650.5855278440304</v>
      </c>
      <c r="I509" s="36">
        <v>6896.8900483320804</v>
      </c>
      <c r="J509" s="36">
        <v>6934.1767838879796</v>
      </c>
      <c r="K509" s="72"/>
    </row>
    <row r="510" spans="1:11" ht="14.25" x14ac:dyDescent="0.2">
      <c r="A510" s="31" t="s">
        <v>589</v>
      </c>
      <c r="B510" s="31" t="s">
        <v>456</v>
      </c>
      <c r="C510" s="31" t="s">
        <v>456</v>
      </c>
      <c r="D510" s="31" t="s">
        <v>468</v>
      </c>
      <c r="E510" s="36">
        <v>6939</v>
      </c>
      <c r="F510" s="36">
        <v>7376.9018295229398</v>
      </c>
      <c r="G510" s="36">
        <v>7383.3141468311396</v>
      </c>
      <c r="H510" s="36">
        <v>7463.6666557609597</v>
      </c>
      <c r="I510" s="36">
        <v>7501.6953672969803</v>
      </c>
      <c r="J510" s="36">
        <v>7531.8250667680704</v>
      </c>
      <c r="K510" s="72"/>
    </row>
    <row r="511" spans="1:11" ht="14.25" x14ac:dyDescent="0.2">
      <c r="A511" s="31" t="s">
        <v>589</v>
      </c>
      <c r="B511" s="31" t="s">
        <v>456</v>
      </c>
      <c r="C511" s="31" t="s">
        <v>456</v>
      </c>
      <c r="D511" s="31" t="s">
        <v>469</v>
      </c>
      <c r="E511" s="36">
        <v>5592</v>
      </c>
      <c r="F511" s="36">
        <v>5873.3049861248501</v>
      </c>
      <c r="G511" s="36">
        <v>5979.8466254314799</v>
      </c>
      <c r="H511" s="36">
        <v>6036.0620599595504</v>
      </c>
      <c r="I511" s="36">
        <v>6050.0116626792596</v>
      </c>
      <c r="J511" s="36">
        <v>6057.3315176219503</v>
      </c>
      <c r="K511" s="72"/>
    </row>
    <row r="512" spans="1:11" ht="14.25" x14ac:dyDescent="0.2">
      <c r="A512" s="31" t="s">
        <v>589</v>
      </c>
      <c r="B512" s="31" t="s">
        <v>456</v>
      </c>
      <c r="C512" s="31" t="s">
        <v>456</v>
      </c>
      <c r="D512" s="31" t="s">
        <v>470</v>
      </c>
      <c r="E512" s="36">
        <v>6198</v>
      </c>
      <c r="F512" s="36">
        <v>6547.7255471109702</v>
      </c>
      <c r="G512" s="36">
        <v>6697.3045672305998</v>
      </c>
      <c r="H512" s="36">
        <v>6769.5442319254598</v>
      </c>
      <c r="I512" s="36">
        <v>6779.7490132744497</v>
      </c>
      <c r="J512" s="36">
        <v>6782.8366771937399</v>
      </c>
      <c r="K512" s="72"/>
    </row>
    <row r="513" spans="1:11" ht="14.25" x14ac:dyDescent="0.2">
      <c r="A513" s="31" t="s">
        <v>589</v>
      </c>
      <c r="B513" s="31" t="s">
        <v>456</v>
      </c>
      <c r="C513" s="31" t="s">
        <v>456</v>
      </c>
      <c r="D513" s="31" t="s">
        <v>471</v>
      </c>
      <c r="E513" s="36">
        <v>3251</v>
      </c>
      <c r="F513" s="36">
        <v>3365.1605912631098</v>
      </c>
      <c r="G513" s="36">
        <v>3427.1668827912599</v>
      </c>
      <c r="H513" s="36">
        <v>3463.2277785542901</v>
      </c>
      <c r="I513" s="36">
        <v>3471.6712248416202</v>
      </c>
      <c r="J513" s="36">
        <v>3478.1769525187401</v>
      </c>
      <c r="K513" s="72"/>
    </row>
    <row r="514" spans="1:11" ht="14.25" x14ac:dyDescent="0.2">
      <c r="A514" s="31" t="s">
        <v>589</v>
      </c>
      <c r="B514" s="31" t="s">
        <v>456</v>
      </c>
      <c r="C514" s="31" t="s">
        <v>456</v>
      </c>
      <c r="D514" s="31" t="s">
        <v>472</v>
      </c>
      <c r="E514" s="36">
        <v>4728</v>
      </c>
      <c r="F514" s="36">
        <v>4859.3259622420801</v>
      </c>
      <c r="G514" s="36">
        <v>4882.3779194977496</v>
      </c>
      <c r="H514" s="36">
        <v>4921.04252098091</v>
      </c>
      <c r="I514" s="36">
        <v>4921.0607759015102</v>
      </c>
      <c r="J514" s="36">
        <v>4918.2931208660402</v>
      </c>
      <c r="K514" s="72"/>
    </row>
    <row r="515" spans="1:11" ht="14.25" x14ac:dyDescent="0.2">
      <c r="A515" s="31" t="s">
        <v>589</v>
      </c>
      <c r="B515" s="31" t="s">
        <v>456</v>
      </c>
      <c r="C515" s="31" t="s">
        <v>456</v>
      </c>
      <c r="D515" s="31" t="s">
        <v>473</v>
      </c>
      <c r="E515" s="36">
        <v>4062</v>
      </c>
      <c r="F515" s="36">
        <v>4021.7442207914401</v>
      </c>
      <c r="G515" s="36">
        <v>4059.5303398953702</v>
      </c>
      <c r="H515" s="36">
        <v>4088.8996195404802</v>
      </c>
      <c r="I515" s="36">
        <v>4092.1760647210099</v>
      </c>
      <c r="J515" s="36">
        <v>4093.1297995330001</v>
      </c>
      <c r="K515" s="72"/>
    </row>
    <row r="516" spans="1:11" ht="14.25" x14ac:dyDescent="0.2">
      <c r="A516" s="31" t="s">
        <v>589</v>
      </c>
      <c r="B516" s="31" t="s">
        <v>456</v>
      </c>
      <c r="C516" s="31" t="s">
        <v>456</v>
      </c>
      <c r="D516" s="31" t="s">
        <v>474</v>
      </c>
      <c r="E516" s="36">
        <v>8497</v>
      </c>
      <c r="F516" s="36">
        <v>9009.1014742444895</v>
      </c>
      <c r="G516" s="36">
        <v>9293.4911699378699</v>
      </c>
      <c r="H516" s="36">
        <v>9490.8000094244308</v>
      </c>
      <c r="I516" s="36">
        <v>9597.5257166562005</v>
      </c>
      <c r="J516" s="36">
        <v>9678.3123587824593</v>
      </c>
      <c r="K516" s="72"/>
    </row>
    <row r="517" spans="1:11" ht="14.25" x14ac:dyDescent="0.2">
      <c r="A517" s="31" t="s">
        <v>589</v>
      </c>
      <c r="B517" s="31" t="s">
        <v>456</v>
      </c>
      <c r="C517" s="31" t="s">
        <v>456</v>
      </c>
      <c r="D517" s="31" t="s">
        <v>475</v>
      </c>
      <c r="E517" s="36">
        <v>6359</v>
      </c>
      <c r="F517" s="36">
        <v>6585.6541949598604</v>
      </c>
      <c r="G517" s="36">
        <v>6685.0307775726897</v>
      </c>
      <c r="H517" s="36">
        <v>6751.1933577180198</v>
      </c>
      <c r="I517" s="36">
        <v>6769.9448870675496</v>
      </c>
      <c r="J517" s="36">
        <v>6783.26131155029</v>
      </c>
      <c r="K517" s="72"/>
    </row>
    <row r="518" spans="1:11" ht="14.25" x14ac:dyDescent="0.2">
      <c r="A518" s="31" t="s">
        <v>589</v>
      </c>
      <c r="B518" s="31" t="s">
        <v>456</v>
      </c>
      <c r="C518" s="31" t="s">
        <v>456</v>
      </c>
      <c r="D518" s="31" t="s">
        <v>476</v>
      </c>
      <c r="E518" s="36">
        <v>12223</v>
      </c>
      <c r="F518" s="36">
        <v>12315.590196162701</v>
      </c>
      <c r="G518" s="36">
        <v>12613.546272625401</v>
      </c>
      <c r="H518" s="36">
        <v>12808.581493191899</v>
      </c>
      <c r="I518" s="36">
        <v>12873.868177390699</v>
      </c>
      <c r="J518" s="36">
        <v>12927.3251292516</v>
      </c>
      <c r="K518" s="72"/>
    </row>
    <row r="519" spans="1:11" ht="14.25" x14ac:dyDescent="0.2">
      <c r="A519" s="31" t="s">
        <v>589</v>
      </c>
      <c r="B519" s="31" t="s">
        <v>456</v>
      </c>
      <c r="C519" s="31" t="s">
        <v>456</v>
      </c>
      <c r="D519" s="31" t="s">
        <v>477</v>
      </c>
      <c r="E519" s="36">
        <v>2235</v>
      </c>
      <c r="F519" s="36">
        <v>2474.9055469700102</v>
      </c>
      <c r="G519" s="36">
        <v>2518.1421484986099</v>
      </c>
      <c r="H519" s="36">
        <v>2533.1760687709598</v>
      </c>
      <c r="I519" s="36">
        <v>2536.6240243943098</v>
      </c>
      <c r="J519" s="36">
        <v>2539.2471308898598</v>
      </c>
      <c r="K519" s="72"/>
    </row>
    <row r="520" spans="1:11" ht="14.25" x14ac:dyDescent="0.2">
      <c r="A520" s="31" t="s">
        <v>589</v>
      </c>
      <c r="B520" s="31" t="s">
        <v>456</v>
      </c>
      <c r="C520" s="31" t="s">
        <v>456</v>
      </c>
      <c r="D520" s="31" t="s">
        <v>478</v>
      </c>
      <c r="E520" s="36">
        <v>8236</v>
      </c>
      <c r="F520" s="36">
        <v>8895.4456719134305</v>
      </c>
      <c r="G520" s="36">
        <v>9537.4845044943704</v>
      </c>
      <c r="H520" s="36">
        <v>10091.692379870399</v>
      </c>
      <c r="I520" s="36">
        <v>10574.7511393279</v>
      </c>
      <c r="J520" s="36">
        <v>10945.6034351741</v>
      </c>
      <c r="K520" s="72"/>
    </row>
    <row r="521" spans="1:11" ht="14.25" x14ac:dyDescent="0.2">
      <c r="A521" s="31" t="s">
        <v>589</v>
      </c>
      <c r="B521" s="31" t="s">
        <v>456</v>
      </c>
      <c r="C521" s="31" t="s">
        <v>456</v>
      </c>
      <c r="D521" s="31" t="s">
        <v>479</v>
      </c>
      <c r="E521" s="36">
        <v>2912</v>
      </c>
      <c r="F521" s="36">
        <v>2868.79978911849</v>
      </c>
      <c r="G521" s="36">
        <v>2922.3844761454802</v>
      </c>
      <c r="H521" s="36">
        <v>2962.0113669749999</v>
      </c>
      <c r="I521" s="36">
        <v>2976.8615813433698</v>
      </c>
      <c r="J521" s="36">
        <v>2989.7013030777398</v>
      </c>
      <c r="K521" s="72"/>
    </row>
    <row r="522" spans="1:11" ht="14.25" x14ac:dyDescent="0.2">
      <c r="A522" s="31" t="s">
        <v>589</v>
      </c>
      <c r="B522" s="31" t="s">
        <v>456</v>
      </c>
      <c r="C522" s="31" t="s">
        <v>456</v>
      </c>
      <c r="D522" s="31" t="s">
        <v>480</v>
      </c>
      <c r="E522" s="36">
        <v>5482</v>
      </c>
      <c r="F522" s="36">
        <v>6189.4167267338098</v>
      </c>
      <c r="G522" s="36">
        <v>6426.4044075581296</v>
      </c>
      <c r="H522" s="36">
        <v>6584.4899542529001</v>
      </c>
      <c r="I522" s="36">
        <v>6662.4857354138303</v>
      </c>
      <c r="J522" s="36">
        <v>6712.7733629484601</v>
      </c>
      <c r="K522" s="72"/>
    </row>
    <row r="523" spans="1:11" ht="14.25" x14ac:dyDescent="0.2">
      <c r="A523" s="31" t="s">
        <v>589</v>
      </c>
      <c r="B523" s="31" t="s">
        <v>456</v>
      </c>
      <c r="C523" s="31" t="s">
        <v>456</v>
      </c>
      <c r="D523" s="31" t="s">
        <v>481</v>
      </c>
      <c r="E523" s="36">
        <v>5952</v>
      </c>
      <c r="F523" s="36">
        <v>6398.060261693</v>
      </c>
      <c r="G523" s="36">
        <v>6590.89608482327</v>
      </c>
      <c r="H523" s="36">
        <v>6745.5488179179101</v>
      </c>
      <c r="I523" s="36">
        <v>6850.9674776441398</v>
      </c>
      <c r="J523" s="36">
        <v>6930.1596194533704</v>
      </c>
      <c r="K523" s="72"/>
    </row>
    <row r="524" spans="1:11" ht="14.25" x14ac:dyDescent="0.2">
      <c r="A524" s="31" t="s">
        <v>589</v>
      </c>
      <c r="B524" s="31" t="s">
        <v>456</v>
      </c>
      <c r="C524" s="31" t="s">
        <v>456</v>
      </c>
      <c r="D524" s="31" t="s">
        <v>482</v>
      </c>
      <c r="E524" s="36">
        <v>4668</v>
      </c>
      <c r="F524" s="36">
        <v>5059.6816516825302</v>
      </c>
      <c r="G524" s="36">
        <v>5209.4034784305404</v>
      </c>
      <c r="H524" s="36">
        <v>5283.6565904774498</v>
      </c>
      <c r="I524" s="36">
        <v>5311.39643668183</v>
      </c>
      <c r="J524" s="36">
        <v>5328.1045202290998</v>
      </c>
      <c r="K524" s="72"/>
    </row>
    <row r="525" spans="1:11" ht="14.25" x14ac:dyDescent="0.2">
      <c r="A525" s="31" t="s">
        <v>589</v>
      </c>
      <c r="B525" s="31" t="s">
        <v>456</v>
      </c>
      <c r="C525" s="31" t="s">
        <v>456</v>
      </c>
      <c r="D525" s="31" t="s">
        <v>483</v>
      </c>
      <c r="E525" s="36">
        <v>4072</v>
      </c>
      <c r="F525" s="36">
        <v>5174.6269811749398</v>
      </c>
      <c r="G525" s="36">
        <v>6026.6260003867301</v>
      </c>
      <c r="H525" s="36">
        <v>6994.5849345379202</v>
      </c>
      <c r="I525" s="36">
        <v>8104.5542081335998</v>
      </c>
      <c r="J525" s="36">
        <v>9132.5163198687496</v>
      </c>
      <c r="K525" s="72"/>
    </row>
    <row r="526" spans="1:11" ht="14.25" x14ac:dyDescent="0.2">
      <c r="A526" s="31" t="s">
        <v>589</v>
      </c>
      <c r="B526" s="31" t="s">
        <v>456</v>
      </c>
      <c r="C526" s="31" t="s">
        <v>456</v>
      </c>
      <c r="D526" s="31" t="s">
        <v>484</v>
      </c>
      <c r="E526" s="36">
        <v>8213</v>
      </c>
      <c r="F526" s="36">
        <v>8584.3569601990002</v>
      </c>
      <c r="G526" s="36">
        <v>8862.8837798856603</v>
      </c>
      <c r="H526" s="36">
        <v>9031.5637299206101</v>
      </c>
      <c r="I526" s="36">
        <v>9102.4822624947592</v>
      </c>
      <c r="J526" s="36">
        <v>9143.6967502363404</v>
      </c>
      <c r="K526" s="72"/>
    </row>
    <row r="527" spans="1:11" ht="14.25" x14ac:dyDescent="0.2">
      <c r="A527" s="31" t="s">
        <v>589</v>
      </c>
      <c r="B527" s="31" t="s">
        <v>456</v>
      </c>
      <c r="C527" s="31" t="s">
        <v>456</v>
      </c>
      <c r="D527" s="31" t="s">
        <v>485</v>
      </c>
      <c r="E527" s="36">
        <v>5383</v>
      </c>
      <c r="F527" s="36">
        <v>5641.77760761838</v>
      </c>
      <c r="G527" s="36">
        <v>5701.2700747461304</v>
      </c>
      <c r="H527" s="36">
        <v>5743.9945415959501</v>
      </c>
      <c r="I527" s="36">
        <v>5747.6519978962497</v>
      </c>
      <c r="J527" s="36">
        <v>5748.8093996286798</v>
      </c>
      <c r="K527" s="72"/>
    </row>
    <row r="528" spans="1:11" ht="14.25" x14ac:dyDescent="0.2">
      <c r="A528" s="31" t="s">
        <v>589</v>
      </c>
      <c r="B528" s="31" t="s">
        <v>486</v>
      </c>
      <c r="C528" s="31" t="s">
        <v>490</v>
      </c>
      <c r="D528" s="31" t="s">
        <v>487</v>
      </c>
      <c r="E528" s="36">
        <v>4675</v>
      </c>
      <c r="F528" s="36">
        <v>4844.0672481319898</v>
      </c>
      <c r="G528" s="36">
        <v>4961.6691784537697</v>
      </c>
      <c r="H528" s="36">
        <v>5060.2570490458702</v>
      </c>
      <c r="I528" s="36">
        <v>5142.5952266266604</v>
      </c>
      <c r="J528" s="36">
        <v>5215.06750149441</v>
      </c>
      <c r="K528" s="72"/>
    </row>
    <row r="529" spans="1:11" ht="14.25" x14ac:dyDescent="0.2">
      <c r="A529" s="31" t="s">
        <v>589</v>
      </c>
      <c r="B529" s="31" t="s">
        <v>486</v>
      </c>
      <c r="C529" s="31" t="s">
        <v>490</v>
      </c>
      <c r="D529" s="31" t="s">
        <v>488</v>
      </c>
      <c r="E529" s="36">
        <v>16343</v>
      </c>
      <c r="F529" s="36">
        <v>19198.0739284792</v>
      </c>
      <c r="G529" s="36">
        <v>21017.1866709264</v>
      </c>
      <c r="H529" s="36">
        <v>21524.033134136</v>
      </c>
      <c r="I529" s="36">
        <v>22035.955698915401</v>
      </c>
      <c r="J529" s="36">
        <v>22326.613633207799</v>
      </c>
      <c r="K529" s="72"/>
    </row>
    <row r="530" spans="1:11" ht="14.25" x14ac:dyDescent="0.2">
      <c r="A530" s="31" t="s">
        <v>589</v>
      </c>
      <c r="B530" s="31" t="s">
        <v>486</v>
      </c>
      <c r="C530" s="31" t="s">
        <v>490</v>
      </c>
      <c r="D530" s="31" t="s">
        <v>489</v>
      </c>
      <c r="E530" s="36">
        <v>4329</v>
      </c>
      <c r="F530" s="36">
        <v>4870.7794403830703</v>
      </c>
      <c r="G530" s="36">
        <v>5092.3692618673103</v>
      </c>
      <c r="H530" s="36">
        <v>5468.8144617703601</v>
      </c>
      <c r="I530" s="36">
        <v>5481.0236523030298</v>
      </c>
      <c r="J530" s="36">
        <v>5513.8229289431001</v>
      </c>
      <c r="K530" s="72"/>
    </row>
    <row r="531" spans="1:11" ht="14.25" x14ac:dyDescent="0.2">
      <c r="A531" s="31" t="s">
        <v>589</v>
      </c>
      <c r="B531" s="31" t="s">
        <v>486</v>
      </c>
      <c r="C531" s="31" t="s">
        <v>490</v>
      </c>
      <c r="D531" s="31" t="s">
        <v>490</v>
      </c>
      <c r="E531" s="36">
        <v>5449</v>
      </c>
      <c r="F531" s="36">
        <v>5753.5782852411103</v>
      </c>
      <c r="G531" s="36">
        <v>5820.7396992722097</v>
      </c>
      <c r="H531" s="36">
        <v>5858.4836500469801</v>
      </c>
      <c r="I531" s="36">
        <v>5873.68172069294</v>
      </c>
      <c r="J531" s="36">
        <v>5885.0468921830297</v>
      </c>
      <c r="K531" s="72"/>
    </row>
    <row r="532" spans="1:11" ht="14.25" x14ac:dyDescent="0.2">
      <c r="A532" s="31" t="s">
        <v>589</v>
      </c>
      <c r="B532" s="31" t="s">
        <v>486</v>
      </c>
      <c r="C532" s="31" t="s">
        <v>490</v>
      </c>
      <c r="D532" s="31" t="s">
        <v>491</v>
      </c>
      <c r="E532" s="36">
        <v>4781</v>
      </c>
      <c r="F532" s="36">
        <v>5004.5638113708501</v>
      </c>
      <c r="G532" s="36">
        <v>5316.2407714504998</v>
      </c>
      <c r="H532" s="36">
        <v>5421.6920973055303</v>
      </c>
      <c r="I532" s="36">
        <v>5439.0418414861897</v>
      </c>
      <c r="J532" s="36">
        <v>5460.7805380070804</v>
      </c>
      <c r="K532" s="72"/>
    </row>
    <row r="533" spans="1:11" ht="14.25" x14ac:dyDescent="0.2">
      <c r="A533" s="31" t="s">
        <v>589</v>
      </c>
      <c r="B533" s="31" t="s">
        <v>486</v>
      </c>
      <c r="C533" s="31" t="s">
        <v>490</v>
      </c>
      <c r="D533" s="31" t="s">
        <v>492</v>
      </c>
      <c r="E533" s="36">
        <v>6410</v>
      </c>
      <c r="F533" s="36">
        <v>6966.4151625796703</v>
      </c>
      <c r="G533" s="36">
        <v>7479.1313814724199</v>
      </c>
      <c r="H533" s="36">
        <v>7896.4889963742498</v>
      </c>
      <c r="I533" s="36">
        <v>7924.3260068422696</v>
      </c>
      <c r="J533" s="36">
        <v>7951.4524700021302</v>
      </c>
      <c r="K533" s="72"/>
    </row>
    <row r="534" spans="1:11" ht="14.25" x14ac:dyDescent="0.2">
      <c r="A534" s="31" t="s">
        <v>589</v>
      </c>
      <c r="B534" s="31" t="s">
        <v>486</v>
      </c>
      <c r="C534" s="31" t="s">
        <v>490</v>
      </c>
      <c r="D534" s="31" t="s">
        <v>649</v>
      </c>
      <c r="E534" s="36">
        <v>7836</v>
      </c>
      <c r="F534" s="36">
        <v>8603.8942174741005</v>
      </c>
      <c r="G534" s="36">
        <v>8836.5524325342303</v>
      </c>
      <c r="H534" s="36">
        <v>8876.1108553055292</v>
      </c>
      <c r="I534" s="36">
        <v>8933.7669848224195</v>
      </c>
      <c r="J534" s="36">
        <v>8976.3182932846594</v>
      </c>
      <c r="K534" s="72"/>
    </row>
    <row r="535" spans="1:11" ht="14.25" x14ac:dyDescent="0.2">
      <c r="A535" s="31" t="s">
        <v>589</v>
      </c>
      <c r="B535" s="31" t="s">
        <v>486</v>
      </c>
      <c r="C535" s="31" t="s">
        <v>490</v>
      </c>
      <c r="D535" s="31" t="s">
        <v>650</v>
      </c>
      <c r="E535" s="36">
        <v>9398</v>
      </c>
      <c r="F535" s="36">
        <v>10780.0705742053</v>
      </c>
      <c r="G535" s="36">
        <v>11218.0352427825</v>
      </c>
      <c r="H535" s="36">
        <v>11284.7812739254</v>
      </c>
      <c r="I535" s="36">
        <v>11307.270061385099</v>
      </c>
      <c r="J535" s="36">
        <v>11330.975793878801</v>
      </c>
      <c r="K535" s="72"/>
    </row>
    <row r="536" spans="1:11" ht="14.25" x14ac:dyDescent="0.2">
      <c r="A536" s="31" t="s">
        <v>589</v>
      </c>
      <c r="B536" s="31" t="s">
        <v>486</v>
      </c>
      <c r="C536" s="31" t="s">
        <v>490</v>
      </c>
      <c r="D536" s="31" t="s">
        <v>493</v>
      </c>
      <c r="E536" s="36">
        <v>6366</v>
      </c>
      <c r="F536" s="36">
        <v>6873.0864587880596</v>
      </c>
      <c r="G536" s="36">
        <v>7016.1712083202101</v>
      </c>
      <c r="H536" s="36">
        <v>7156.4549991821204</v>
      </c>
      <c r="I536" s="36">
        <v>7193.6823320595804</v>
      </c>
      <c r="J536" s="36">
        <v>7225.3161979942797</v>
      </c>
      <c r="K536" s="72"/>
    </row>
    <row r="537" spans="1:11" ht="14.25" x14ac:dyDescent="0.2">
      <c r="A537" s="31" t="s">
        <v>589</v>
      </c>
      <c r="B537" s="31" t="s">
        <v>486</v>
      </c>
      <c r="C537" s="31" t="s">
        <v>490</v>
      </c>
      <c r="D537" s="31" t="s">
        <v>494</v>
      </c>
      <c r="E537" s="36">
        <v>4959</v>
      </c>
      <c r="F537" s="36">
        <v>5222.4210654970102</v>
      </c>
      <c r="G537" s="36">
        <v>5405.2523378457399</v>
      </c>
      <c r="H537" s="36">
        <v>5632.6993333792198</v>
      </c>
      <c r="I537" s="36">
        <v>5649.7380323556599</v>
      </c>
      <c r="J537" s="36">
        <v>5667.63291516557</v>
      </c>
      <c r="K537" s="72"/>
    </row>
    <row r="538" spans="1:11" ht="14.25" x14ac:dyDescent="0.2">
      <c r="A538" s="31" t="s">
        <v>589</v>
      </c>
      <c r="B538" s="31" t="s">
        <v>486</v>
      </c>
      <c r="C538" s="31" t="s">
        <v>490</v>
      </c>
      <c r="D538" s="31" t="s">
        <v>495</v>
      </c>
      <c r="E538" s="36">
        <v>9222</v>
      </c>
      <c r="F538" s="36">
        <v>9624.1671837599006</v>
      </c>
      <c r="G538" s="36">
        <v>9749.4604729664497</v>
      </c>
      <c r="H538" s="36">
        <v>9819.1099122670494</v>
      </c>
      <c r="I538" s="36">
        <v>9861.0445548246407</v>
      </c>
      <c r="J538" s="36">
        <v>9898.7870702952205</v>
      </c>
      <c r="K538" s="72"/>
    </row>
    <row r="539" spans="1:11" ht="14.25" x14ac:dyDescent="0.2">
      <c r="A539" s="31" t="s">
        <v>589</v>
      </c>
      <c r="B539" s="31" t="s">
        <v>486</v>
      </c>
      <c r="C539" s="31" t="s">
        <v>580</v>
      </c>
      <c r="D539" s="31" t="s">
        <v>496</v>
      </c>
      <c r="E539" s="36">
        <v>5538</v>
      </c>
      <c r="F539" s="36">
        <v>5843.3599127547895</v>
      </c>
      <c r="G539" s="36">
        <v>5830.8580018611301</v>
      </c>
      <c r="H539" s="36">
        <v>5810.7538475561196</v>
      </c>
      <c r="I539" s="36">
        <v>5789.7092850285899</v>
      </c>
      <c r="J539" s="36">
        <v>5779.6744736518203</v>
      </c>
      <c r="K539" s="72"/>
    </row>
    <row r="540" spans="1:11" ht="14.25" x14ac:dyDescent="0.2">
      <c r="A540" s="31" t="s">
        <v>589</v>
      </c>
      <c r="B540" s="31" t="s">
        <v>486</v>
      </c>
      <c r="C540" s="31" t="s">
        <v>580</v>
      </c>
      <c r="D540" s="31" t="s">
        <v>497</v>
      </c>
      <c r="E540" s="36">
        <v>4670</v>
      </c>
      <c r="F540" s="36">
        <v>5234.8368538077902</v>
      </c>
      <c r="G540" s="36">
        <v>5306.7282181178398</v>
      </c>
      <c r="H540" s="36">
        <v>5344.7502910703097</v>
      </c>
      <c r="I540" s="36">
        <v>5403.7978685824401</v>
      </c>
      <c r="J540" s="36">
        <v>5445.2455349170496</v>
      </c>
      <c r="K540" s="72"/>
    </row>
    <row r="541" spans="1:11" ht="14.25" x14ac:dyDescent="0.2">
      <c r="A541" s="31" t="s">
        <v>589</v>
      </c>
      <c r="B541" s="31" t="s">
        <v>486</v>
      </c>
      <c r="C541" s="31" t="s">
        <v>580</v>
      </c>
      <c r="D541" s="31" t="s">
        <v>498</v>
      </c>
      <c r="E541" s="36">
        <v>8784</v>
      </c>
      <c r="F541" s="36">
        <v>9280.2292206334805</v>
      </c>
      <c r="G541" s="36">
        <v>9467.5927098391403</v>
      </c>
      <c r="H541" s="36">
        <v>9619.2051073658695</v>
      </c>
      <c r="I541" s="36">
        <v>9750.2302946517993</v>
      </c>
      <c r="J541" s="36">
        <v>9871.4769558218904</v>
      </c>
      <c r="K541" s="72"/>
    </row>
    <row r="542" spans="1:11" ht="14.25" x14ac:dyDescent="0.2">
      <c r="A542" s="31" t="s">
        <v>589</v>
      </c>
      <c r="B542" s="31" t="s">
        <v>486</v>
      </c>
      <c r="C542" s="31" t="s">
        <v>580</v>
      </c>
      <c r="D542" s="31" t="s">
        <v>651</v>
      </c>
      <c r="E542" s="36">
        <v>7941</v>
      </c>
      <c r="F542" s="36">
        <v>8556.9786748348506</v>
      </c>
      <c r="G542" s="36">
        <v>8772.3916329662807</v>
      </c>
      <c r="H542" s="36">
        <v>8886.4598419387203</v>
      </c>
      <c r="I542" s="36">
        <v>8930.6840662621398</v>
      </c>
      <c r="J542" s="36">
        <v>8975.3339190496608</v>
      </c>
      <c r="K542" s="72"/>
    </row>
    <row r="543" spans="1:11" ht="14.25" x14ac:dyDescent="0.2">
      <c r="A543" s="31" t="s">
        <v>589</v>
      </c>
      <c r="B543" s="31" t="s">
        <v>486</v>
      </c>
      <c r="C543" s="31" t="s">
        <v>580</v>
      </c>
      <c r="D543" s="31" t="s">
        <v>652</v>
      </c>
      <c r="E543" s="36">
        <v>3431</v>
      </c>
      <c r="F543" s="36">
        <v>3790.5570126273101</v>
      </c>
      <c r="G543" s="36">
        <v>3880.95156627703</v>
      </c>
      <c r="H543" s="36">
        <v>3942.36395055817</v>
      </c>
      <c r="I543" s="36">
        <v>3952.5319246714198</v>
      </c>
      <c r="J543" s="36">
        <v>3963.60225329383</v>
      </c>
      <c r="K543" s="72"/>
    </row>
    <row r="544" spans="1:11" ht="14.25" x14ac:dyDescent="0.2">
      <c r="A544" s="31" t="s">
        <v>589</v>
      </c>
      <c r="B544" s="31" t="s">
        <v>486</v>
      </c>
      <c r="C544" s="31" t="s">
        <v>580</v>
      </c>
      <c r="D544" s="31" t="s">
        <v>499</v>
      </c>
      <c r="E544" s="36">
        <v>3123</v>
      </c>
      <c r="F544" s="36">
        <v>3332.2675361645702</v>
      </c>
      <c r="G544" s="36">
        <v>3353.3402746762599</v>
      </c>
      <c r="H544" s="36">
        <v>3358.7942426476302</v>
      </c>
      <c r="I544" s="36">
        <v>3359.8292048835701</v>
      </c>
      <c r="J544" s="36">
        <v>3363.1020612002799</v>
      </c>
      <c r="K544" s="72"/>
    </row>
    <row r="545" spans="1:11" ht="14.25" x14ac:dyDescent="0.2">
      <c r="A545" s="31" t="s">
        <v>589</v>
      </c>
      <c r="B545" s="31" t="s">
        <v>486</v>
      </c>
      <c r="C545" s="31" t="s">
        <v>580</v>
      </c>
      <c r="D545" s="31" t="s">
        <v>500</v>
      </c>
      <c r="E545" s="36">
        <v>8665</v>
      </c>
      <c r="F545" s="36">
        <v>9701.0767170604795</v>
      </c>
      <c r="G545" s="36">
        <v>10098.502125270001</v>
      </c>
      <c r="H545" s="36">
        <v>10393.713845191</v>
      </c>
      <c r="I545" s="36">
        <v>10462.2794867133</v>
      </c>
      <c r="J545" s="36">
        <v>10513.8041558718</v>
      </c>
      <c r="K545" s="72"/>
    </row>
    <row r="546" spans="1:11" ht="14.25" x14ac:dyDescent="0.2">
      <c r="A546" s="31" t="s">
        <v>589</v>
      </c>
      <c r="B546" s="31" t="s">
        <v>486</v>
      </c>
      <c r="C546" s="31" t="s">
        <v>580</v>
      </c>
      <c r="D546" s="31" t="s">
        <v>501</v>
      </c>
      <c r="E546" s="36">
        <v>9</v>
      </c>
      <c r="F546" s="36">
        <v>12.4296565522189</v>
      </c>
      <c r="G546" s="36">
        <v>13.033298922706299</v>
      </c>
      <c r="H546" s="36">
        <v>13.0451278120919</v>
      </c>
      <c r="I546" s="36">
        <v>13.0630332093913</v>
      </c>
      <c r="J546" s="36">
        <v>13.084046026649499</v>
      </c>
      <c r="K546" s="72"/>
    </row>
    <row r="547" spans="1:11" ht="14.25" x14ac:dyDescent="0.2">
      <c r="A547" s="31" t="s">
        <v>589</v>
      </c>
      <c r="B547" s="31" t="s">
        <v>486</v>
      </c>
      <c r="C547" s="31" t="s">
        <v>581</v>
      </c>
      <c r="D547" s="31" t="s">
        <v>502</v>
      </c>
      <c r="E547" s="36">
        <v>5999</v>
      </c>
      <c r="F547" s="36">
        <v>6657.3815348520702</v>
      </c>
      <c r="G547" s="36">
        <v>7081.1809969697097</v>
      </c>
      <c r="H547" s="36">
        <v>7433.3935989648098</v>
      </c>
      <c r="I547" s="36">
        <v>7450.5339428016996</v>
      </c>
      <c r="J547" s="36">
        <v>7467.9689267572103</v>
      </c>
      <c r="K547" s="72"/>
    </row>
    <row r="548" spans="1:11" ht="14.25" x14ac:dyDescent="0.2">
      <c r="A548" s="31" t="s">
        <v>589</v>
      </c>
      <c r="B548" s="31" t="s">
        <v>486</v>
      </c>
      <c r="C548" s="31" t="s">
        <v>581</v>
      </c>
      <c r="D548" s="31" t="s">
        <v>503</v>
      </c>
      <c r="E548" s="36">
        <v>12473</v>
      </c>
      <c r="F548" s="36">
        <v>13176.8092956825</v>
      </c>
      <c r="G548" s="36">
        <v>13620.141207073801</v>
      </c>
      <c r="H548" s="36">
        <v>14049.7034692133</v>
      </c>
      <c r="I548" s="36">
        <v>14371.249145975</v>
      </c>
      <c r="J548" s="36">
        <v>14567.1380920843</v>
      </c>
      <c r="K548" s="72"/>
    </row>
    <row r="549" spans="1:11" ht="14.25" x14ac:dyDescent="0.2">
      <c r="A549" s="31" t="s">
        <v>589</v>
      </c>
      <c r="B549" s="31" t="s">
        <v>486</v>
      </c>
      <c r="C549" s="31" t="s">
        <v>581</v>
      </c>
      <c r="D549" s="31" t="s">
        <v>504</v>
      </c>
      <c r="E549" s="36">
        <v>6336</v>
      </c>
      <c r="F549" s="36">
        <v>8070.7285234533601</v>
      </c>
      <c r="G549" s="36">
        <v>8616.2892461475803</v>
      </c>
      <c r="H549" s="36">
        <v>8868.4099093436798</v>
      </c>
      <c r="I549" s="36">
        <v>8871.4153330439694</v>
      </c>
      <c r="J549" s="36">
        <v>8856.9627526821296</v>
      </c>
      <c r="K549" s="72"/>
    </row>
    <row r="550" spans="1:11" ht="14.25" x14ac:dyDescent="0.2">
      <c r="A550" s="31" t="s">
        <v>589</v>
      </c>
      <c r="B550" s="31" t="s">
        <v>486</v>
      </c>
      <c r="C550" s="31" t="s">
        <v>581</v>
      </c>
      <c r="D550" s="31" t="s">
        <v>653</v>
      </c>
      <c r="E550" s="36">
        <v>17169</v>
      </c>
      <c r="F550" s="36">
        <v>19298.842222106199</v>
      </c>
      <c r="G550" s="36">
        <v>19996.205497405201</v>
      </c>
      <c r="H550" s="36">
        <v>20313.200915239999</v>
      </c>
      <c r="I550" s="36">
        <v>20506.8196983944</v>
      </c>
      <c r="J550" s="36">
        <v>20640.232640328501</v>
      </c>
      <c r="K550" s="72"/>
    </row>
    <row r="551" spans="1:11" ht="14.25" x14ac:dyDescent="0.2">
      <c r="A551" s="31" t="s">
        <v>589</v>
      </c>
      <c r="B551" s="31" t="s">
        <v>486</v>
      </c>
      <c r="C551" s="31" t="s">
        <v>581</v>
      </c>
      <c r="D551" s="31" t="s">
        <v>505</v>
      </c>
      <c r="E551" s="36">
        <v>3210</v>
      </c>
      <c r="F551" s="36">
        <v>3418.5533439763799</v>
      </c>
      <c r="G551" s="36">
        <v>3551.93499940211</v>
      </c>
      <c r="H551" s="36">
        <v>3572.4412970009398</v>
      </c>
      <c r="I551" s="36">
        <v>3598.9929712756598</v>
      </c>
      <c r="J551" s="36">
        <v>3617.2963789690898</v>
      </c>
      <c r="K551" s="72"/>
    </row>
    <row r="552" spans="1:11" ht="14.25" x14ac:dyDescent="0.2">
      <c r="A552" s="31" t="s">
        <v>589</v>
      </c>
      <c r="B552" s="31" t="s">
        <v>486</v>
      </c>
      <c r="C552" s="31" t="s">
        <v>582</v>
      </c>
      <c r="D552" s="31" t="s">
        <v>506</v>
      </c>
      <c r="E552" s="36">
        <v>4909</v>
      </c>
      <c r="F552" s="36">
        <v>7034.5505772776996</v>
      </c>
      <c r="G552" s="36">
        <v>8089.6664206078704</v>
      </c>
      <c r="H552" s="36">
        <v>8945.1410538195796</v>
      </c>
      <c r="I552" s="36">
        <v>10625.7082688096</v>
      </c>
      <c r="J552" s="36">
        <v>11570.360260134899</v>
      </c>
      <c r="K552" s="72"/>
    </row>
    <row r="553" spans="1:11" ht="14.25" x14ac:dyDescent="0.2">
      <c r="A553" s="31" t="s">
        <v>589</v>
      </c>
      <c r="B553" s="31" t="s">
        <v>486</v>
      </c>
      <c r="C553" s="31" t="s">
        <v>582</v>
      </c>
      <c r="D553" s="31" t="s">
        <v>507</v>
      </c>
      <c r="E553" s="36">
        <v>4595</v>
      </c>
      <c r="F553" s="36">
        <v>5322.5188586603299</v>
      </c>
      <c r="G553" s="36">
        <v>6155.3962581041897</v>
      </c>
      <c r="H553" s="36">
        <v>6321.3668308876704</v>
      </c>
      <c r="I553" s="36">
        <v>6373.9579109618398</v>
      </c>
      <c r="J553" s="36">
        <v>6413.0768125701697</v>
      </c>
      <c r="K553" s="72"/>
    </row>
    <row r="554" spans="1:11" ht="14.25" x14ac:dyDescent="0.2">
      <c r="A554" s="31" t="s">
        <v>589</v>
      </c>
      <c r="B554" s="31" t="s">
        <v>486</v>
      </c>
      <c r="C554" s="31" t="s">
        <v>582</v>
      </c>
      <c r="D554" s="31" t="s">
        <v>508</v>
      </c>
      <c r="E554" s="36">
        <v>13684</v>
      </c>
      <c r="F554" s="36">
        <v>15687.2734830439</v>
      </c>
      <c r="G554" s="36">
        <v>16433.378622452499</v>
      </c>
      <c r="H554" s="36">
        <v>16703.749055318101</v>
      </c>
      <c r="I554" s="36">
        <v>16768.239048119998</v>
      </c>
      <c r="J554" s="36">
        <v>16827.411696334999</v>
      </c>
      <c r="K554" s="72"/>
    </row>
    <row r="555" spans="1:11" ht="14.25" x14ac:dyDescent="0.2">
      <c r="A555" s="31" t="s">
        <v>589</v>
      </c>
      <c r="B555" s="31" t="s">
        <v>486</v>
      </c>
      <c r="C555" s="31" t="s">
        <v>582</v>
      </c>
      <c r="D555" s="31" t="s">
        <v>509</v>
      </c>
      <c r="E555" s="36">
        <v>4910</v>
      </c>
      <c r="F555" s="36">
        <v>5356.0888122362503</v>
      </c>
      <c r="G555" s="36">
        <v>5451.9748645189802</v>
      </c>
      <c r="H555" s="36">
        <v>5496.1273286470996</v>
      </c>
      <c r="I555" s="36">
        <v>5513.0879975956004</v>
      </c>
      <c r="J555" s="36">
        <v>5529.1382969224996</v>
      </c>
      <c r="K555" s="72"/>
    </row>
    <row r="556" spans="1:11" ht="14.25" x14ac:dyDescent="0.2">
      <c r="A556" s="31" t="s">
        <v>589</v>
      </c>
      <c r="B556" s="31" t="s">
        <v>486</v>
      </c>
      <c r="C556" s="31" t="s">
        <v>582</v>
      </c>
      <c r="D556" s="31" t="s">
        <v>510</v>
      </c>
      <c r="E556" s="36">
        <v>13723</v>
      </c>
      <c r="F556" s="36">
        <v>14791.915091009099</v>
      </c>
      <c r="G556" s="36">
        <v>15021.413113152799</v>
      </c>
      <c r="H556" s="36">
        <v>15205.1263188144</v>
      </c>
      <c r="I556" s="36">
        <v>15502.619967148299</v>
      </c>
      <c r="J556" s="36">
        <v>15687.710409138101</v>
      </c>
      <c r="K556" s="72"/>
    </row>
    <row r="557" spans="1:11" ht="14.25" x14ac:dyDescent="0.2">
      <c r="A557" s="31" t="s">
        <v>589</v>
      </c>
      <c r="B557" s="31" t="s">
        <v>486</v>
      </c>
      <c r="C557" s="31" t="s">
        <v>582</v>
      </c>
      <c r="D557" s="31" t="s">
        <v>511</v>
      </c>
      <c r="E557" s="36">
        <v>12550</v>
      </c>
      <c r="F557" s="36">
        <v>14516.7626927044</v>
      </c>
      <c r="G557" s="36">
        <v>15761.517787639001</v>
      </c>
      <c r="H557" s="36">
        <v>16002.130405656901</v>
      </c>
      <c r="I557" s="36">
        <v>16058.012733903401</v>
      </c>
      <c r="J557" s="36">
        <v>16114.154639190499</v>
      </c>
      <c r="K557" s="72"/>
    </row>
    <row r="558" spans="1:11" ht="14.25" x14ac:dyDescent="0.2">
      <c r="A558" s="31" t="s">
        <v>589</v>
      </c>
      <c r="B558" s="31" t="s">
        <v>486</v>
      </c>
      <c r="C558" s="31" t="s">
        <v>583</v>
      </c>
      <c r="D558" s="31" t="s">
        <v>512</v>
      </c>
      <c r="E558" s="36">
        <v>9228</v>
      </c>
      <c r="F558" s="36">
        <v>10897.050367178501</v>
      </c>
      <c r="G558" s="36">
        <v>11652.351488477399</v>
      </c>
      <c r="H558" s="36">
        <v>12065.179185753699</v>
      </c>
      <c r="I558" s="36">
        <v>12100.8823163584</v>
      </c>
      <c r="J558" s="36">
        <v>12141.160133052501</v>
      </c>
      <c r="K558" s="72"/>
    </row>
    <row r="559" spans="1:11" ht="14.25" x14ac:dyDescent="0.2">
      <c r="A559" s="31" t="s">
        <v>589</v>
      </c>
      <c r="B559" s="31" t="s">
        <v>486</v>
      </c>
      <c r="C559" s="31" t="s">
        <v>583</v>
      </c>
      <c r="D559" s="31" t="s">
        <v>513</v>
      </c>
      <c r="E559" s="36">
        <v>2567</v>
      </c>
      <c r="F559" s="36">
        <v>2801.90884171483</v>
      </c>
      <c r="G559" s="36">
        <v>2851.91715155765</v>
      </c>
      <c r="H559" s="36">
        <v>2878.97562172896</v>
      </c>
      <c r="I559" s="36">
        <v>2891.8476893132702</v>
      </c>
      <c r="J559" s="36">
        <v>2903.9978084265099</v>
      </c>
      <c r="K559" s="72"/>
    </row>
    <row r="560" spans="1:11" ht="14.25" x14ac:dyDescent="0.2">
      <c r="A560" s="31" t="s">
        <v>589</v>
      </c>
      <c r="B560" s="31" t="s">
        <v>486</v>
      </c>
      <c r="C560" s="31" t="s">
        <v>583</v>
      </c>
      <c r="D560" s="31" t="s">
        <v>514</v>
      </c>
      <c r="E560" s="36">
        <v>16004</v>
      </c>
      <c r="F560" s="36">
        <v>16669.532042786101</v>
      </c>
      <c r="G560" s="36">
        <v>17038.838228266399</v>
      </c>
      <c r="H560" s="36">
        <v>17327.155352182701</v>
      </c>
      <c r="I560" s="36">
        <v>17560.764220890502</v>
      </c>
      <c r="J560" s="36">
        <v>17771.482163225101</v>
      </c>
      <c r="K560" s="72"/>
    </row>
    <row r="561" spans="1:11" ht="14.25" x14ac:dyDescent="0.2">
      <c r="A561" s="31" t="s">
        <v>589</v>
      </c>
      <c r="B561" s="31" t="s">
        <v>486</v>
      </c>
      <c r="C561" s="31" t="s">
        <v>583</v>
      </c>
      <c r="D561" s="31" t="s">
        <v>654</v>
      </c>
      <c r="E561" s="36">
        <v>8425</v>
      </c>
      <c r="F561" s="36">
        <v>10196.4737674755</v>
      </c>
      <c r="G561" s="36">
        <v>10372.041534551099</v>
      </c>
      <c r="H561" s="36">
        <v>10500.3020605701</v>
      </c>
      <c r="I561" s="36">
        <v>10531.0265884829</v>
      </c>
      <c r="J561" s="36">
        <v>10560.9594396514</v>
      </c>
      <c r="K561" s="72"/>
    </row>
    <row r="562" spans="1:11" ht="14.25" x14ac:dyDescent="0.2">
      <c r="A562" s="31" t="s">
        <v>589</v>
      </c>
      <c r="B562" s="31" t="s">
        <v>486</v>
      </c>
      <c r="C562" s="31" t="s">
        <v>583</v>
      </c>
      <c r="D562" s="31" t="s">
        <v>515</v>
      </c>
      <c r="E562" s="36">
        <v>5011</v>
      </c>
      <c r="F562" s="36">
        <v>5350.3693375743997</v>
      </c>
      <c r="G562" s="36">
        <v>5614.3642362806904</v>
      </c>
      <c r="H562" s="36">
        <v>5911.5011718769101</v>
      </c>
      <c r="I562" s="36">
        <v>5936.5822006787603</v>
      </c>
      <c r="J562" s="36">
        <v>5960.23810994628</v>
      </c>
      <c r="K562" s="72"/>
    </row>
    <row r="563" spans="1:11" ht="14.25" x14ac:dyDescent="0.2">
      <c r="A563" s="31" t="s">
        <v>521</v>
      </c>
      <c r="B563" s="31" t="s">
        <v>2</v>
      </c>
      <c r="C563" s="31" t="s">
        <v>6</v>
      </c>
      <c r="D563" s="31" t="s">
        <v>3</v>
      </c>
      <c r="E563" s="36">
        <v>1545</v>
      </c>
      <c r="F563" s="36">
        <v>1497.5039502837001</v>
      </c>
      <c r="G563" s="36">
        <v>1441.80987905606</v>
      </c>
      <c r="H563" s="36">
        <v>1457.7147580749199</v>
      </c>
      <c r="I563" s="36">
        <v>1492.3379156585299</v>
      </c>
      <c r="J563" s="36">
        <v>1492.8849533826501</v>
      </c>
      <c r="K563" s="72"/>
    </row>
    <row r="564" spans="1:11" ht="14.25" x14ac:dyDescent="0.2">
      <c r="A564" s="31" t="s">
        <v>521</v>
      </c>
      <c r="B564" s="31" t="s">
        <v>2</v>
      </c>
      <c r="C564" s="31" t="s">
        <v>6</v>
      </c>
      <c r="D564" s="31" t="s">
        <v>4</v>
      </c>
      <c r="E564" s="36">
        <v>720</v>
      </c>
      <c r="F564" s="36">
        <v>650.46830458388297</v>
      </c>
      <c r="G564" s="36">
        <v>606.28843719027896</v>
      </c>
      <c r="H564" s="36">
        <v>612.34624898077095</v>
      </c>
      <c r="I564" s="36">
        <v>623.58872894835997</v>
      </c>
      <c r="J564" s="36">
        <v>621.68865707488806</v>
      </c>
      <c r="K564" s="72"/>
    </row>
    <row r="565" spans="1:11" ht="14.25" x14ac:dyDescent="0.2">
      <c r="A565" s="31" t="s">
        <v>521</v>
      </c>
      <c r="B565" s="31" t="s">
        <v>2</v>
      </c>
      <c r="C565" s="31" t="s">
        <v>6</v>
      </c>
      <c r="D565" s="31" t="s">
        <v>5</v>
      </c>
      <c r="E565" s="36">
        <v>1414</v>
      </c>
      <c r="F565" s="36">
        <v>1304.47257777204</v>
      </c>
      <c r="G565" s="36">
        <v>1256.2875873324999</v>
      </c>
      <c r="H565" s="36">
        <v>1292.1221792532699</v>
      </c>
      <c r="I565" s="36">
        <v>1330.9617628127601</v>
      </c>
      <c r="J565" s="36">
        <v>1335.7265393770499</v>
      </c>
      <c r="K565" s="72"/>
    </row>
    <row r="566" spans="1:11" ht="14.25" x14ac:dyDescent="0.2">
      <c r="A566" s="31" t="s">
        <v>521</v>
      </c>
      <c r="B566" s="31" t="s">
        <v>2</v>
      </c>
      <c r="C566" s="31" t="s">
        <v>6</v>
      </c>
      <c r="D566" s="31" t="s">
        <v>6</v>
      </c>
      <c r="E566" s="36">
        <v>1624</v>
      </c>
      <c r="F566" s="36">
        <v>1584.8574679473199</v>
      </c>
      <c r="G566" s="36">
        <v>1532.68744859294</v>
      </c>
      <c r="H566" s="36">
        <v>1580.80495642608</v>
      </c>
      <c r="I566" s="36">
        <v>1641.89996225601</v>
      </c>
      <c r="J566" s="36">
        <v>1659.3862084012501</v>
      </c>
      <c r="K566" s="72"/>
    </row>
    <row r="567" spans="1:11" ht="14.25" x14ac:dyDescent="0.2">
      <c r="A567" s="31" t="s">
        <v>521</v>
      </c>
      <c r="B567" s="31" t="s">
        <v>2</v>
      </c>
      <c r="C567" s="31" t="s">
        <v>6</v>
      </c>
      <c r="D567" s="31" t="s">
        <v>7</v>
      </c>
      <c r="E567" s="36">
        <v>369</v>
      </c>
      <c r="F567" s="36">
        <v>281.96547711236502</v>
      </c>
      <c r="G567" s="36">
        <v>248.47410618885399</v>
      </c>
      <c r="H567" s="36">
        <v>246.12423582443901</v>
      </c>
      <c r="I567" s="36">
        <v>249.08110833591999</v>
      </c>
      <c r="J567" s="36">
        <v>248.002205050014</v>
      </c>
      <c r="K567" s="72"/>
    </row>
    <row r="568" spans="1:11" ht="14.25" x14ac:dyDescent="0.2">
      <c r="A568" s="31" t="s">
        <v>521</v>
      </c>
      <c r="B568" s="31" t="s">
        <v>2</v>
      </c>
      <c r="C568" s="31" t="s">
        <v>6</v>
      </c>
      <c r="D568" s="31" t="s">
        <v>8</v>
      </c>
      <c r="E568" s="36">
        <v>1095</v>
      </c>
      <c r="F568" s="36">
        <v>978.02132356468599</v>
      </c>
      <c r="G568" s="36">
        <v>926.73742788788104</v>
      </c>
      <c r="H568" s="36">
        <v>940.577802870406</v>
      </c>
      <c r="I568" s="36">
        <v>962.69420540365797</v>
      </c>
      <c r="J568" s="36">
        <v>962.144632842649</v>
      </c>
      <c r="K568" s="72"/>
    </row>
    <row r="569" spans="1:11" ht="14.25" x14ac:dyDescent="0.2">
      <c r="A569" s="31" t="s">
        <v>521</v>
      </c>
      <c r="B569" s="31" t="s">
        <v>2</v>
      </c>
      <c r="C569" s="31" t="s">
        <v>527</v>
      </c>
      <c r="D569" s="31" t="s">
        <v>9</v>
      </c>
      <c r="E569" s="36">
        <v>1057</v>
      </c>
      <c r="F569" s="36">
        <v>1043.93699083057</v>
      </c>
      <c r="G569" s="36">
        <v>1072.48571192656</v>
      </c>
      <c r="H569" s="36">
        <v>1174.2539441840599</v>
      </c>
      <c r="I569" s="36">
        <v>1275.43955689174</v>
      </c>
      <c r="J569" s="36">
        <v>1338.52172308644</v>
      </c>
      <c r="K569" s="72"/>
    </row>
    <row r="570" spans="1:11" ht="14.25" x14ac:dyDescent="0.2">
      <c r="A570" s="31" t="s">
        <v>521</v>
      </c>
      <c r="B570" s="31" t="s">
        <v>2</v>
      </c>
      <c r="C570" s="31" t="s">
        <v>527</v>
      </c>
      <c r="D570" s="31" t="s">
        <v>607</v>
      </c>
      <c r="E570" s="36">
        <v>159</v>
      </c>
      <c r="F570" s="36">
        <v>116.160442032641</v>
      </c>
      <c r="G570" s="36">
        <v>95.836828372511405</v>
      </c>
      <c r="H570" s="36">
        <v>91.0826018097288</v>
      </c>
      <c r="I570" s="36">
        <v>88.6394091359317</v>
      </c>
      <c r="J570" s="36">
        <v>85.555376263834304</v>
      </c>
      <c r="K570" s="72"/>
    </row>
    <row r="571" spans="1:11" ht="14.25" x14ac:dyDescent="0.2">
      <c r="A571" s="31" t="s">
        <v>521</v>
      </c>
      <c r="B571" s="31" t="s">
        <v>2</v>
      </c>
      <c r="C571" s="31" t="s">
        <v>527</v>
      </c>
      <c r="D571" s="31" t="s">
        <v>10</v>
      </c>
      <c r="E571" s="36">
        <v>535</v>
      </c>
      <c r="F571" s="36">
        <v>553.033566068391</v>
      </c>
      <c r="G571" s="36">
        <v>524.86921745910797</v>
      </c>
      <c r="H571" s="36">
        <v>527.19612534039595</v>
      </c>
      <c r="I571" s="36">
        <v>535.88944003935603</v>
      </c>
      <c r="J571" s="36">
        <v>532.52214779106998</v>
      </c>
      <c r="K571" s="72"/>
    </row>
    <row r="572" spans="1:11" ht="14.25" x14ac:dyDescent="0.2">
      <c r="A572" s="31" t="s">
        <v>521</v>
      </c>
      <c r="B572" s="31" t="s">
        <v>2</v>
      </c>
      <c r="C572" s="31" t="s">
        <v>527</v>
      </c>
      <c r="D572" s="31" t="s">
        <v>11</v>
      </c>
      <c r="E572" s="36">
        <v>1815</v>
      </c>
      <c r="F572" s="36">
        <v>1879.8297660163701</v>
      </c>
      <c r="G572" s="36">
        <v>1891.2596358676999</v>
      </c>
      <c r="H572" s="36">
        <v>2046.5356399540301</v>
      </c>
      <c r="I572" s="36">
        <v>2181.62688433631</v>
      </c>
      <c r="J572" s="36">
        <v>2246.6693199271199</v>
      </c>
      <c r="K572" s="72"/>
    </row>
    <row r="573" spans="1:11" ht="14.25" x14ac:dyDescent="0.2">
      <c r="A573" s="31" t="s">
        <v>521</v>
      </c>
      <c r="B573" s="31" t="s">
        <v>2</v>
      </c>
      <c r="C573" s="31" t="s">
        <v>527</v>
      </c>
      <c r="D573" s="31" t="s">
        <v>12</v>
      </c>
      <c r="E573" s="36">
        <v>975</v>
      </c>
      <c r="F573" s="36">
        <v>929.70023141410297</v>
      </c>
      <c r="G573" s="36">
        <v>871.20656063716501</v>
      </c>
      <c r="H573" s="36">
        <v>874.97551466858999</v>
      </c>
      <c r="I573" s="36">
        <v>895.35607179221302</v>
      </c>
      <c r="J573" s="36">
        <v>903.28966026146202</v>
      </c>
      <c r="K573" s="72"/>
    </row>
    <row r="574" spans="1:11" ht="14.25" x14ac:dyDescent="0.2">
      <c r="A574" s="31" t="s">
        <v>521</v>
      </c>
      <c r="B574" s="31" t="s">
        <v>2</v>
      </c>
      <c r="C574" s="31" t="s">
        <v>527</v>
      </c>
      <c r="D574" s="31" t="s">
        <v>608</v>
      </c>
      <c r="E574" s="36">
        <v>351</v>
      </c>
      <c r="F574" s="36">
        <v>392.27845485266897</v>
      </c>
      <c r="G574" s="36">
        <v>361.55366148832701</v>
      </c>
      <c r="H574" s="36">
        <v>361.73074982964499</v>
      </c>
      <c r="I574" s="36">
        <v>365.39804469160703</v>
      </c>
      <c r="J574" s="36">
        <v>359.44153566417401</v>
      </c>
      <c r="K574" s="72"/>
    </row>
    <row r="575" spans="1:11" ht="14.25" x14ac:dyDescent="0.2">
      <c r="A575" s="31" t="s">
        <v>521</v>
      </c>
      <c r="B575" s="31" t="s">
        <v>2</v>
      </c>
      <c r="C575" s="31" t="s">
        <v>527</v>
      </c>
      <c r="D575" s="31" t="s">
        <v>13</v>
      </c>
      <c r="E575" s="36">
        <v>1974</v>
      </c>
      <c r="F575" s="36">
        <v>2079.5841278786802</v>
      </c>
      <c r="G575" s="36">
        <v>2171.5360086830301</v>
      </c>
      <c r="H575" s="36">
        <v>2395.77635663202</v>
      </c>
      <c r="I575" s="36">
        <v>2651.9136613926698</v>
      </c>
      <c r="J575" s="36">
        <v>2731.34389810926</v>
      </c>
      <c r="K575" s="72"/>
    </row>
    <row r="576" spans="1:11" ht="14.25" x14ac:dyDescent="0.2">
      <c r="A576" s="31" t="s">
        <v>521</v>
      </c>
      <c r="B576" s="31" t="s">
        <v>2</v>
      </c>
      <c r="C576" s="31" t="s">
        <v>527</v>
      </c>
      <c r="D576" s="31" t="s">
        <v>14</v>
      </c>
      <c r="E576" s="36">
        <v>1140</v>
      </c>
      <c r="F576" s="36">
        <v>1119.17950755887</v>
      </c>
      <c r="G576" s="36">
        <v>1082.40481949697</v>
      </c>
      <c r="H576" s="36">
        <v>1100.00303632809</v>
      </c>
      <c r="I576" s="36">
        <v>1121.6937210803301</v>
      </c>
      <c r="J576" s="36">
        <v>1119.1251522119801</v>
      </c>
      <c r="K576" s="72"/>
    </row>
    <row r="577" spans="1:11" ht="14.25" x14ac:dyDescent="0.2">
      <c r="A577" s="31" t="s">
        <v>521</v>
      </c>
      <c r="B577" s="31" t="s">
        <v>2</v>
      </c>
      <c r="C577" s="31" t="s">
        <v>528</v>
      </c>
      <c r="D577" s="31" t="s">
        <v>15</v>
      </c>
      <c r="E577" s="36">
        <v>0</v>
      </c>
      <c r="F577" s="36">
        <v>2.8E-3</v>
      </c>
      <c r="G577" s="36">
        <v>5.5999992175658399E-3</v>
      </c>
      <c r="H577" s="36">
        <v>8.3999980655357995E-3</v>
      </c>
      <c r="I577" s="36">
        <v>1.1199996823929401E-2</v>
      </c>
      <c r="J577" s="36">
        <v>1.3999995331541599E-2</v>
      </c>
      <c r="K577" s="72"/>
    </row>
    <row r="578" spans="1:11" ht="14.25" x14ac:dyDescent="0.2">
      <c r="A578" s="31" t="s">
        <v>521</v>
      </c>
      <c r="B578" s="31" t="s">
        <v>2</v>
      </c>
      <c r="C578" s="31" t="s">
        <v>528</v>
      </c>
      <c r="D578" s="31" t="s">
        <v>16</v>
      </c>
      <c r="E578" s="36">
        <v>746</v>
      </c>
      <c r="F578" s="36">
        <v>658.54523194304898</v>
      </c>
      <c r="G578" s="36">
        <v>601.88939058606195</v>
      </c>
      <c r="H578" s="36">
        <v>607.73013582536805</v>
      </c>
      <c r="I578" s="36">
        <v>622.08124898065705</v>
      </c>
      <c r="J578" s="36">
        <v>617.39256366406005</v>
      </c>
      <c r="K578" s="72"/>
    </row>
    <row r="579" spans="1:11" ht="14.25" x14ac:dyDescent="0.2">
      <c r="A579" s="31" t="s">
        <v>521</v>
      </c>
      <c r="B579" s="31" t="s">
        <v>2</v>
      </c>
      <c r="C579" s="31" t="s">
        <v>528</v>
      </c>
      <c r="D579" s="31" t="s">
        <v>17</v>
      </c>
      <c r="E579" s="36">
        <v>1232</v>
      </c>
      <c r="F579" s="36">
        <v>1135.92882096324</v>
      </c>
      <c r="G579" s="36">
        <v>1053.5735426542001</v>
      </c>
      <c r="H579" s="36">
        <v>1065.1379752737</v>
      </c>
      <c r="I579" s="36">
        <v>1088.11267931776</v>
      </c>
      <c r="J579" s="36">
        <v>1089.4619716361501</v>
      </c>
      <c r="K579" s="72"/>
    </row>
    <row r="580" spans="1:11" ht="14.25" x14ac:dyDescent="0.2">
      <c r="A580" s="31" t="s">
        <v>521</v>
      </c>
      <c r="B580" s="31" t="s">
        <v>2</v>
      </c>
      <c r="C580" s="31" t="s">
        <v>528</v>
      </c>
      <c r="D580" s="31" t="s">
        <v>18</v>
      </c>
      <c r="E580" s="36">
        <v>414</v>
      </c>
      <c r="F580" s="36">
        <v>446.880292482458</v>
      </c>
      <c r="G580" s="36">
        <v>444.10758536707999</v>
      </c>
      <c r="H580" s="36">
        <v>468.67957263030797</v>
      </c>
      <c r="I580" s="36">
        <v>520.45947068962596</v>
      </c>
      <c r="J580" s="36">
        <v>584.49837321024802</v>
      </c>
      <c r="K580" s="72"/>
    </row>
    <row r="581" spans="1:11" ht="14.25" x14ac:dyDescent="0.2">
      <c r="A581" s="31" t="s">
        <v>521</v>
      </c>
      <c r="B581" s="31" t="s">
        <v>2</v>
      </c>
      <c r="C581" s="31" t="s">
        <v>528</v>
      </c>
      <c r="D581" s="31" t="s">
        <v>19</v>
      </c>
      <c r="E581" s="36">
        <v>755</v>
      </c>
      <c r="F581" s="36">
        <v>839.60600668740199</v>
      </c>
      <c r="G581" s="36">
        <v>849.73042819338502</v>
      </c>
      <c r="H581" s="36">
        <v>882.22697003041799</v>
      </c>
      <c r="I581" s="36">
        <v>915.33539040514904</v>
      </c>
      <c r="J581" s="36">
        <v>927.15803641444995</v>
      </c>
      <c r="K581" s="72"/>
    </row>
    <row r="582" spans="1:11" ht="14.25" x14ac:dyDescent="0.2">
      <c r="A582" s="31" t="s">
        <v>521</v>
      </c>
      <c r="B582" s="31" t="s">
        <v>2</v>
      </c>
      <c r="C582" s="31" t="s">
        <v>528</v>
      </c>
      <c r="D582" s="31" t="s">
        <v>20</v>
      </c>
      <c r="E582" s="36">
        <v>1378</v>
      </c>
      <c r="F582" s="36">
        <v>1190.6973330928699</v>
      </c>
      <c r="G582" s="36">
        <v>1106.24754113842</v>
      </c>
      <c r="H582" s="36">
        <v>1116.2372091745499</v>
      </c>
      <c r="I582" s="36">
        <v>1137.94583867746</v>
      </c>
      <c r="J582" s="36">
        <v>1137.8915107174901</v>
      </c>
      <c r="K582" s="72"/>
    </row>
    <row r="583" spans="1:11" ht="14.25" x14ac:dyDescent="0.2">
      <c r="A583" s="31" t="s">
        <v>521</v>
      </c>
      <c r="B583" s="31" t="s">
        <v>2</v>
      </c>
      <c r="C583" s="31" t="s">
        <v>528</v>
      </c>
      <c r="D583" s="31" t="s">
        <v>21</v>
      </c>
      <c r="E583" s="36">
        <v>1238</v>
      </c>
      <c r="F583" s="36">
        <v>1210.5542160912901</v>
      </c>
      <c r="G583" s="36">
        <v>1159.96943138136</v>
      </c>
      <c r="H583" s="36">
        <v>1206.1404553453101</v>
      </c>
      <c r="I583" s="36">
        <v>1302.6688448905099</v>
      </c>
      <c r="J583" s="36">
        <v>1319.74828130474</v>
      </c>
      <c r="K583" s="72"/>
    </row>
    <row r="584" spans="1:11" ht="14.25" x14ac:dyDescent="0.2">
      <c r="A584" s="31" t="s">
        <v>521</v>
      </c>
      <c r="B584" s="31" t="s">
        <v>2</v>
      </c>
      <c r="C584" s="31" t="s">
        <v>528</v>
      </c>
      <c r="D584" s="31" t="s">
        <v>22</v>
      </c>
      <c r="E584" s="36">
        <v>1453</v>
      </c>
      <c r="F584" s="36">
        <v>1456.7981510734901</v>
      </c>
      <c r="G584" s="36">
        <v>1356.42008112136</v>
      </c>
      <c r="H584" s="36">
        <v>1372.3263894726099</v>
      </c>
      <c r="I584" s="36">
        <v>1409.9791325230001</v>
      </c>
      <c r="J584" s="36">
        <v>1415.00487790691</v>
      </c>
      <c r="K584" s="72"/>
    </row>
    <row r="585" spans="1:11" ht="14.25" x14ac:dyDescent="0.2">
      <c r="A585" s="31" t="s">
        <v>521</v>
      </c>
      <c r="B585" s="31" t="s">
        <v>23</v>
      </c>
      <c r="C585" s="31" t="s">
        <v>529</v>
      </c>
      <c r="D585" s="31" t="s">
        <v>24</v>
      </c>
      <c r="E585" s="36">
        <v>825</v>
      </c>
      <c r="F585" s="36">
        <v>720.28156752189</v>
      </c>
      <c r="G585" s="36">
        <v>687.41682593930295</v>
      </c>
      <c r="H585" s="36">
        <v>711.72734534969095</v>
      </c>
      <c r="I585" s="36">
        <v>735.38768543656397</v>
      </c>
      <c r="J585" s="36">
        <v>742.43197205211095</v>
      </c>
      <c r="K585" s="72"/>
    </row>
    <row r="586" spans="1:11" ht="14.25" x14ac:dyDescent="0.2">
      <c r="A586" s="31" t="s">
        <v>521</v>
      </c>
      <c r="B586" s="31" t="s">
        <v>23</v>
      </c>
      <c r="C586" s="31" t="s">
        <v>529</v>
      </c>
      <c r="D586" s="31" t="s">
        <v>25</v>
      </c>
      <c r="E586" s="36">
        <v>1005</v>
      </c>
      <c r="F586" s="36">
        <v>1110.0245788478601</v>
      </c>
      <c r="G586" s="36">
        <v>1191.4518486028701</v>
      </c>
      <c r="H586" s="36">
        <v>1303.3168451643601</v>
      </c>
      <c r="I586" s="36">
        <v>1422.3470559177899</v>
      </c>
      <c r="J586" s="36">
        <v>1488.3261896960801</v>
      </c>
      <c r="K586" s="72"/>
    </row>
    <row r="587" spans="1:11" ht="14.25" x14ac:dyDescent="0.2">
      <c r="A587" s="31" t="s">
        <v>521</v>
      </c>
      <c r="B587" s="31" t="s">
        <v>23</v>
      </c>
      <c r="C587" s="31" t="s">
        <v>529</v>
      </c>
      <c r="D587" s="31" t="s">
        <v>26</v>
      </c>
      <c r="E587" s="36">
        <v>802</v>
      </c>
      <c r="F587" s="36">
        <v>818.93624478615902</v>
      </c>
      <c r="G587" s="36">
        <v>807.62782394199803</v>
      </c>
      <c r="H587" s="36">
        <v>834.47785425560005</v>
      </c>
      <c r="I587" s="36">
        <v>870.79369255940696</v>
      </c>
      <c r="J587" s="36">
        <v>915.69869956553498</v>
      </c>
      <c r="K587" s="72"/>
    </row>
    <row r="588" spans="1:11" ht="14.25" x14ac:dyDescent="0.2">
      <c r="A588" s="31" t="s">
        <v>521</v>
      </c>
      <c r="B588" s="31" t="s">
        <v>23</v>
      </c>
      <c r="C588" s="31" t="s">
        <v>529</v>
      </c>
      <c r="D588" s="31" t="s">
        <v>27</v>
      </c>
      <c r="E588" s="36">
        <v>834</v>
      </c>
      <c r="F588" s="36">
        <v>907.18481779744002</v>
      </c>
      <c r="G588" s="36">
        <v>880.19597081497295</v>
      </c>
      <c r="H588" s="36">
        <v>936.200390752815</v>
      </c>
      <c r="I588" s="36">
        <v>1032.53724717553</v>
      </c>
      <c r="J588" s="36">
        <v>1095.4898976178599</v>
      </c>
      <c r="K588" s="72"/>
    </row>
    <row r="589" spans="1:11" ht="14.25" x14ac:dyDescent="0.2">
      <c r="A589" s="31" t="s">
        <v>521</v>
      </c>
      <c r="B589" s="31" t="s">
        <v>23</v>
      </c>
      <c r="C589" s="31" t="s">
        <v>529</v>
      </c>
      <c r="D589" s="31" t="s">
        <v>28</v>
      </c>
      <c r="E589" s="36">
        <v>790</v>
      </c>
      <c r="F589" s="36">
        <v>824.11152863833502</v>
      </c>
      <c r="G589" s="36">
        <v>800.96721894342295</v>
      </c>
      <c r="H589" s="36">
        <v>830.09232308109904</v>
      </c>
      <c r="I589" s="36">
        <v>859.47484968267497</v>
      </c>
      <c r="J589" s="36">
        <v>872.97011535787601</v>
      </c>
      <c r="K589" s="72"/>
    </row>
    <row r="590" spans="1:11" ht="14.25" x14ac:dyDescent="0.2">
      <c r="A590" s="31" t="s">
        <v>521</v>
      </c>
      <c r="B590" s="31" t="s">
        <v>23</v>
      </c>
      <c r="C590" s="31" t="s">
        <v>30</v>
      </c>
      <c r="D590" s="31" t="s">
        <v>29</v>
      </c>
      <c r="E590" s="36">
        <v>1105</v>
      </c>
      <c r="F590" s="36">
        <v>1030.49444646355</v>
      </c>
      <c r="G590" s="36">
        <v>951.86163596797996</v>
      </c>
      <c r="H590" s="36">
        <v>957.59817799273299</v>
      </c>
      <c r="I590" s="36">
        <v>974.85478334519905</v>
      </c>
      <c r="J590" s="36">
        <v>972.95388906308096</v>
      </c>
      <c r="K590" s="72"/>
    </row>
    <row r="591" spans="1:11" ht="14.25" x14ac:dyDescent="0.2">
      <c r="A591" s="31" t="s">
        <v>521</v>
      </c>
      <c r="B591" s="31" t="s">
        <v>23</v>
      </c>
      <c r="C591" s="31" t="s">
        <v>30</v>
      </c>
      <c r="D591" s="31" t="s">
        <v>30</v>
      </c>
      <c r="E591" s="36">
        <v>611</v>
      </c>
      <c r="F591" s="36">
        <v>676.56064865041901</v>
      </c>
      <c r="G591" s="36">
        <v>718.55762502012794</v>
      </c>
      <c r="H591" s="36">
        <v>801.95293715302705</v>
      </c>
      <c r="I591" s="36">
        <v>926.15466509642704</v>
      </c>
      <c r="J591" s="36">
        <v>986.37794837790295</v>
      </c>
      <c r="K591" s="72"/>
    </row>
    <row r="592" spans="1:11" ht="14.25" x14ac:dyDescent="0.2">
      <c r="A592" s="31" t="s">
        <v>521</v>
      </c>
      <c r="B592" s="31" t="s">
        <v>23</v>
      </c>
      <c r="C592" s="31" t="s">
        <v>30</v>
      </c>
      <c r="D592" s="31" t="s">
        <v>31</v>
      </c>
      <c r="E592" s="36">
        <v>597</v>
      </c>
      <c r="F592" s="36">
        <v>532.35551598955306</v>
      </c>
      <c r="G592" s="36">
        <v>497.41221183623298</v>
      </c>
      <c r="H592" s="36">
        <v>506.981327270473</v>
      </c>
      <c r="I592" s="36">
        <v>518.69444773817804</v>
      </c>
      <c r="J592" s="36">
        <v>519.91909172199405</v>
      </c>
      <c r="K592" s="72"/>
    </row>
    <row r="593" spans="1:11" ht="14.25" x14ac:dyDescent="0.2">
      <c r="A593" s="31" t="s">
        <v>521</v>
      </c>
      <c r="B593" s="31" t="s">
        <v>23</v>
      </c>
      <c r="C593" s="31" t="s">
        <v>30</v>
      </c>
      <c r="D593" s="31" t="s">
        <v>32</v>
      </c>
      <c r="E593" s="36">
        <v>441</v>
      </c>
      <c r="F593" s="36">
        <v>420.06881950740501</v>
      </c>
      <c r="G593" s="36">
        <v>416.56550689503399</v>
      </c>
      <c r="H593" s="36">
        <v>424.75266111864198</v>
      </c>
      <c r="I593" s="36">
        <v>435.269970428318</v>
      </c>
      <c r="J593" s="36">
        <v>435.80151398132199</v>
      </c>
      <c r="K593" s="72"/>
    </row>
    <row r="594" spans="1:11" ht="14.25" x14ac:dyDescent="0.2">
      <c r="A594" s="31" t="s">
        <v>521</v>
      </c>
      <c r="B594" s="31" t="s">
        <v>23</v>
      </c>
      <c r="C594" s="31" t="s">
        <v>30</v>
      </c>
      <c r="D594" s="31" t="s">
        <v>33</v>
      </c>
      <c r="E594" s="36">
        <v>1224</v>
      </c>
      <c r="F594" s="36">
        <v>1202.0623306119901</v>
      </c>
      <c r="G594" s="36">
        <v>1132.4034919267001</v>
      </c>
      <c r="H594" s="36">
        <v>1138.2023571949201</v>
      </c>
      <c r="I594" s="36">
        <v>1182.74257750532</v>
      </c>
      <c r="J594" s="36">
        <v>1191.96103652908</v>
      </c>
      <c r="K594" s="72"/>
    </row>
    <row r="595" spans="1:11" ht="14.25" x14ac:dyDescent="0.2">
      <c r="A595" s="31" t="s">
        <v>521</v>
      </c>
      <c r="B595" s="31" t="s">
        <v>23</v>
      </c>
      <c r="C595" s="31" t="s">
        <v>30</v>
      </c>
      <c r="D595" s="31" t="s">
        <v>34</v>
      </c>
      <c r="E595" s="36">
        <v>556</v>
      </c>
      <c r="F595" s="36">
        <v>465.09852016169401</v>
      </c>
      <c r="G595" s="36">
        <v>442.790384275706</v>
      </c>
      <c r="H595" s="36">
        <v>452.03504275384603</v>
      </c>
      <c r="I595" s="36">
        <v>467.92285940747797</v>
      </c>
      <c r="J595" s="36">
        <v>472.68431286512799</v>
      </c>
      <c r="K595" s="72"/>
    </row>
    <row r="596" spans="1:11" ht="14.25" x14ac:dyDescent="0.2">
      <c r="A596" s="31" t="s">
        <v>521</v>
      </c>
      <c r="B596" s="31" t="s">
        <v>23</v>
      </c>
      <c r="C596" s="31" t="s">
        <v>30</v>
      </c>
      <c r="D596" s="31" t="s">
        <v>35</v>
      </c>
      <c r="E596" s="36">
        <v>606</v>
      </c>
      <c r="F596" s="36">
        <v>572.70892720435995</v>
      </c>
      <c r="G596" s="36">
        <v>528.67788710983496</v>
      </c>
      <c r="H596" s="36">
        <v>525.05692250992001</v>
      </c>
      <c r="I596" s="36">
        <v>531.952832648494</v>
      </c>
      <c r="J596" s="36">
        <v>528.57687698102598</v>
      </c>
      <c r="K596" s="72"/>
    </row>
    <row r="597" spans="1:11" ht="14.25" x14ac:dyDescent="0.2">
      <c r="A597" s="31" t="s">
        <v>521</v>
      </c>
      <c r="B597" s="31" t="s">
        <v>23</v>
      </c>
      <c r="C597" s="31" t="s">
        <v>30</v>
      </c>
      <c r="D597" s="31" t="s">
        <v>36</v>
      </c>
      <c r="E597" s="36">
        <v>1057</v>
      </c>
      <c r="F597" s="36">
        <v>1035.15596909942</v>
      </c>
      <c r="G597" s="36">
        <v>972.35229328700098</v>
      </c>
      <c r="H597" s="36">
        <v>979.12916544759298</v>
      </c>
      <c r="I597" s="36">
        <v>1001.12477607701</v>
      </c>
      <c r="J597" s="36">
        <v>1004.9864101498</v>
      </c>
      <c r="K597" s="72"/>
    </row>
    <row r="598" spans="1:11" ht="14.25" x14ac:dyDescent="0.2">
      <c r="A598" s="31" t="s">
        <v>521</v>
      </c>
      <c r="B598" s="31" t="s">
        <v>23</v>
      </c>
      <c r="C598" s="31" t="s">
        <v>42</v>
      </c>
      <c r="D598" s="31" t="s">
        <v>37</v>
      </c>
      <c r="E598" s="36">
        <v>808</v>
      </c>
      <c r="F598" s="36">
        <v>804.76239610838604</v>
      </c>
      <c r="G598" s="36">
        <v>737.43689155398204</v>
      </c>
      <c r="H598" s="36">
        <v>730.497047025543</v>
      </c>
      <c r="I598" s="36">
        <v>737.01638690321602</v>
      </c>
      <c r="J598" s="36">
        <v>729.20283742495496</v>
      </c>
      <c r="K598" s="72"/>
    </row>
    <row r="599" spans="1:11" ht="14.25" x14ac:dyDescent="0.2">
      <c r="A599" s="31" t="s">
        <v>521</v>
      </c>
      <c r="B599" s="31" t="s">
        <v>23</v>
      </c>
      <c r="C599" s="31" t="s">
        <v>42</v>
      </c>
      <c r="D599" s="31" t="s">
        <v>38</v>
      </c>
      <c r="E599" s="36">
        <v>0</v>
      </c>
      <c r="F599" s="36">
        <v>2.8E-3</v>
      </c>
      <c r="G599" s="36">
        <v>5.5999992175658399E-3</v>
      </c>
      <c r="H599" s="36">
        <v>8.3999980655357995E-3</v>
      </c>
      <c r="I599" s="36">
        <v>1.1199996823929401E-2</v>
      </c>
      <c r="J599" s="36">
        <v>1.3999995331541599E-2</v>
      </c>
      <c r="K599" s="72"/>
    </row>
    <row r="600" spans="1:11" ht="14.25" x14ac:dyDescent="0.2">
      <c r="A600" s="31" t="s">
        <v>521</v>
      </c>
      <c r="B600" s="31" t="s">
        <v>23</v>
      </c>
      <c r="C600" s="31" t="s">
        <v>42</v>
      </c>
      <c r="D600" s="31" t="s">
        <v>39</v>
      </c>
      <c r="E600" s="36">
        <v>64</v>
      </c>
      <c r="F600" s="36">
        <v>129.25652233592399</v>
      </c>
      <c r="G600" s="36">
        <v>290.005406405126</v>
      </c>
      <c r="H600" s="36">
        <v>435.50068579384799</v>
      </c>
      <c r="I600" s="36">
        <v>569.522819034446</v>
      </c>
      <c r="J600" s="36">
        <v>633.841531995482</v>
      </c>
      <c r="K600" s="72"/>
    </row>
    <row r="601" spans="1:11" ht="14.25" x14ac:dyDescent="0.2">
      <c r="A601" s="31" t="s">
        <v>521</v>
      </c>
      <c r="B601" s="31" t="s">
        <v>23</v>
      </c>
      <c r="C601" s="31" t="s">
        <v>42</v>
      </c>
      <c r="D601" s="31" t="s">
        <v>40</v>
      </c>
      <c r="E601" s="36">
        <v>628</v>
      </c>
      <c r="F601" s="36">
        <v>624.00339935225099</v>
      </c>
      <c r="G601" s="36">
        <v>585.22861848607499</v>
      </c>
      <c r="H601" s="36">
        <v>584.93667539216199</v>
      </c>
      <c r="I601" s="36">
        <v>598.01464136760205</v>
      </c>
      <c r="J601" s="36">
        <v>596.79096356065895</v>
      </c>
      <c r="K601" s="72"/>
    </row>
    <row r="602" spans="1:11" ht="14.25" x14ac:dyDescent="0.2">
      <c r="A602" s="31" t="s">
        <v>521</v>
      </c>
      <c r="B602" s="31" t="s">
        <v>23</v>
      </c>
      <c r="C602" s="31" t="s">
        <v>42</v>
      </c>
      <c r="D602" s="31" t="s">
        <v>41</v>
      </c>
      <c r="E602" s="36">
        <v>954</v>
      </c>
      <c r="F602" s="36">
        <v>1074.28331383659</v>
      </c>
      <c r="G602" s="36">
        <v>1016.0290781193301</v>
      </c>
      <c r="H602" s="36">
        <v>1008.42599313767</v>
      </c>
      <c r="I602" s="36">
        <v>1025.6708636379899</v>
      </c>
      <c r="J602" s="36">
        <v>1020.16781798611</v>
      </c>
      <c r="K602" s="72"/>
    </row>
    <row r="603" spans="1:11" ht="14.25" x14ac:dyDescent="0.2">
      <c r="A603" s="31" t="s">
        <v>521</v>
      </c>
      <c r="B603" s="31" t="s">
        <v>23</v>
      </c>
      <c r="C603" s="31" t="s">
        <v>42</v>
      </c>
      <c r="D603" s="31" t="s">
        <v>42</v>
      </c>
      <c r="E603" s="36">
        <v>763</v>
      </c>
      <c r="F603" s="36">
        <v>826.79968064214302</v>
      </c>
      <c r="G603" s="36">
        <v>811.62105543273503</v>
      </c>
      <c r="H603" s="36">
        <v>839.34938465622895</v>
      </c>
      <c r="I603" s="36">
        <v>889.23138149850604</v>
      </c>
      <c r="J603" s="36">
        <v>904.609227928324</v>
      </c>
      <c r="K603" s="72"/>
    </row>
    <row r="604" spans="1:11" ht="14.25" x14ac:dyDescent="0.2">
      <c r="A604" s="31" t="s">
        <v>521</v>
      </c>
      <c r="B604" s="31" t="s">
        <v>23</v>
      </c>
      <c r="C604" s="31" t="s">
        <v>530</v>
      </c>
      <c r="D604" s="31" t="s">
        <v>43</v>
      </c>
      <c r="E604" s="36">
        <v>1764</v>
      </c>
      <c r="F604" s="36">
        <v>1872.0876938251599</v>
      </c>
      <c r="G604" s="36">
        <v>1762.1103567207699</v>
      </c>
      <c r="H604" s="36">
        <v>1784.1247874973001</v>
      </c>
      <c r="I604" s="36">
        <v>1861.5630793151099</v>
      </c>
      <c r="J604" s="36">
        <v>1931.3704158401199</v>
      </c>
      <c r="K604" s="72"/>
    </row>
    <row r="605" spans="1:11" ht="14.25" x14ac:dyDescent="0.2">
      <c r="A605" s="31" t="s">
        <v>521</v>
      </c>
      <c r="B605" s="31" t="s">
        <v>23</v>
      </c>
      <c r="C605" s="31" t="s">
        <v>530</v>
      </c>
      <c r="D605" s="31" t="s">
        <v>44</v>
      </c>
      <c r="E605" s="36">
        <v>988</v>
      </c>
      <c r="F605" s="36">
        <v>930.78173257196602</v>
      </c>
      <c r="G605" s="36">
        <v>860.23726976659805</v>
      </c>
      <c r="H605" s="36">
        <v>867.59350030451799</v>
      </c>
      <c r="I605" s="36">
        <v>883.75187205520103</v>
      </c>
      <c r="J605" s="36">
        <v>882.00888521250499</v>
      </c>
      <c r="K605" s="72"/>
    </row>
    <row r="606" spans="1:11" ht="14.25" x14ac:dyDescent="0.2">
      <c r="A606" s="31" t="s">
        <v>521</v>
      </c>
      <c r="B606" s="31" t="s">
        <v>23</v>
      </c>
      <c r="C606" s="31" t="s">
        <v>530</v>
      </c>
      <c r="D606" s="31" t="s">
        <v>45</v>
      </c>
      <c r="E606" s="36">
        <v>314</v>
      </c>
      <c r="F606" s="36">
        <v>276.90728173440499</v>
      </c>
      <c r="G606" s="36">
        <v>244.32154757506399</v>
      </c>
      <c r="H606" s="36">
        <v>237.66807230774299</v>
      </c>
      <c r="I606" s="36">
        <v>238.49768748891699</v>
      </c>
      <c r="J606" s="36">
        <v>234.09100804172201</v>
      </c>
      <c r="K606" s="72"/>
    </row>
    <row r="607" spans="1:11" ht="14.25" x14ac:dyDescent="0.2">
      <c r="A607" s="31" t="s">
        <v>521</v>
      </c>
      <c r="B607" s="31" t="s">
        <v>23</v>
      </c>
      <c r="C607" s="31" t="s">
        <v>530</v>
      </c>
      <c r="D607" s="31" t="s">
        <v>46</v>
      </c>
      <c r="E607" s="36">
        <v>542</v>
      </c>
      <c r="F607" s="36">
        <v>531.15301001882904</v>
      </c>
      <c r="G607" s="36">
        <v>499.981716466134</v>
      </c>
      <c r="H607" s="36">
        <v>494.33527372604101</v>
      </c>
      <c r="I607" s="36">
        <v>497.91794877705303</v>
      </c>
      <c r="J607" s="36">
        <v>490.28207191151603</v>
      </c>
      <c r="K607" s="72"/>
    </row>
    <row r="608" spans="1:11" ht="14.25" x14ac:dyDescent="0.2">
      <c r="A608" s="31" t="s">
        <v>521</v>
      </c>
      <c r="B608" s="31" t="s">
        <v>23</v>
      </c>
      <c r="C608" s="31" t="s">
        <v>530</v>
      </c>
      <c r="D608" s="31" t="s">
        <v>47</v>
      </c>
      <c r="E608" s="36">
        <v>1248</v>
      </c>
      <c r="F608" s="36">
        <v>1200.1697173223799</v>
      </c>
      <c r="G608" s="36">
        <v>1117.6896062088499</v>
      </c>
      <c r="H608" s="36">
        <v>1126.77175574891</v>
      </c>
      <c r="I608" s="36">
        <v>1155.65895479096</v>
      </c>
      <c r="J608" s="36">
        <v>1165.47251905446</v>
      </c>
      <c r="K608" s="72"/>
    </row>
    <row r="609" spans="1:11" ht="14.25" x14ac:dyDescent="0.2">
      <c r="A609" s="31" t="s">
        <v>521</v>
      </c>
      <c r="B609" s="31" t="s">
        <v>23</v>
      </c>
      <c r="C609" s="31" t="s">
        <v>530</v>
      </c>
      <c r="D609" s="31" t="s">
        <v>48</v>
      </c>
      <c r="E609" s="36">
        <v>722</v>
      </c>
      <c r="F609" s="36">
        <v>692.67394109558995</v>
      </c>
      <c r="G609" s="36">
        <v>642.65043626295699</v>
      </c>
      <c r="H609" s="36">
        <v>645.62850734394601</v>
      </c>
      <c r="I609" s="36">
        <v>665.53354140315105</v>
      </c>
      <c r="J609" s="36">
        <v>693.97385107680805</v>
      </c>
      <c r="K609" s="72"/>
    </row>
    <row r="610" spans="1:11" ht="14.25" x14ac:dyDescent="0.2">
      <c r="A610" s="31" t="s">
        <v>521</v>
      </c>
      <c r="B610" s="31" t="s">
        <v>49</v>
      </c>
      <c r="C610" s="31" t="s">
        <v>54</v>
      </c>
      <c r="D610" s="31" t="s">
        <v>50</v>
      </c>
      <c r="E610" s="36">
        <v>1272</v>
      </c>
      <c r="F610" s="36">
        <v>1153.5454398696399</v>
      </c>
      <c r="G610" s="36">
        <v>1092.25449696032</v>
      </c>
      <c r="H610" s="36">
        <v>1118.22522488507</v>
      </c>
      <c r="I610" s="36">
        <v>1159.3262004922899</v>
      </c>
      <c r="J610" s="36">
        <v>1170.8070202442</v>
      </c>
      <c r="K610" s="72"/>
    </row>
    <row r="611" spans="1:11" ht="14.25" x14ac:dyDescent="0.2">
      <c r="A611" s="31" t="s">
        <v>521</v>
      </c>
      <c r="B611" s="31" t="s">
        <v>49</v>
      </c>
      <c r="C611" s="31" t="s">
        <v>54</v>
      </c>
      <c r="D611" s="31" t="s">
        <v>51</v>
      </c>
      <c r="E611" s="36">
        <v>641</v>
      </c>
      <c r="F611" s="36">
        <v>651.34920915341502</v>
      </c>
      <c r="G611" s="36">
        <v>632.61459427644604</v>
      </c>
      <c r="H611" s="36">
        <v>649.48730852798201</v>
      </c>
      <c r="I611" s="36">
        <v>682.83024218016806</v>
      </c>
      <c r="J611" s="36">
        <v>701.30082144915798</v>
      </c>
      <c r="K611" s="72"/>
    </row>
    <row r="612" spans="1:11" ht="14.25" x14ac:dyDescent="0.2">
      <c r="A612" s="31" t="s">
        <v>521</v>
      </c>
      <c r="B612" s="31" t="s">
        <v>49</v>
      </c>
      <c r="C612" s="31" t="s">
        <v>54</v>
      </c>
      <c r="D612" s="31" t="s">
        <v>52</v>
      </c>
      <c r="E612" s="36">
        <v>1002</v>
      </c>
      <c r="F612" s="36">
        <v>1110.23723643372</v>
      </c>
      <c r="G612" s="36">
        <v>1071.0535917381801</v>
      </c>
      <c r="H612" s="36">
        <v>1082.1080100644001</v>
      </c>
      <c r="I612" s="36">
        <v>1123.06073027346</v>
      </c>
      <c r="J612" s="36">
        <v>1138.9861885206899</v>
      </c>
      <c r="K612" s="72"/>
    </row>
    <row r="613" spans="1:11" ht="14.25" x14ac:dyDescent="0.2">
      <c r="A613" s="31" t="s">
        <v>521</v>
      </c>
      <c r="B613" s="31" t="s">
        <v>49</v>
      </c>
      <c r="C613" s="31" t="s">
        <v>54</v>
      </c>
      <c r="D613" s="31" t="s">
        <v>53</v>
      </c>
      <c r="E613" s="36">
        <v>507</v>
      </c>
      <c r="F613" s="36">
        <v>507.03957447060202</v>
      </c>
      <c r="G613" s="36">
        <v>482.312274168974</v>
      </c>
      <c r="H613" s="36">
        <v>486.14704603163898</v>
      </c>
      <c r="I613" s="36">
        <v>502.60428000080299</v>
      </c>
      <c r="J613" s="36">
        <v>505.99450881784702</v>
      </c>
      <c r="K613" s="72"/>
    </row>
    <row r="614" spans="1:11" ht="14.25" x14ac:dyDescent="0.2">
      <c r="A614" s="31" t="s">
        <v>521</v>
      </c>
      <c r="B614" s="31" t="s">
        <v>49</v>
      </c>
      <c r="C614" s="31" t="s">
        <v>54</v>
      </c>
      <c r="D614" s="31" t="s">
        <v>54</v>
      </c>
      <c r="E614" s="36">
        <v>1522</v>
      </c>
      <c r="F614" s="36">
        <v>1557.73730066648</v>
      </c>
      <c r="G614" s="36">
        <v>1512.9647041968799</v>
      </c>
      <c r="H614" s="36">
        <v>1536.0685446610501</v>
      </c>
      <c r="I614" s="36">
        <v>1582.05025995858</v>
      </c>
      <c r="J614" s="36">
        <v>1596.9575955984001</v>
      </c>
      <c r="K614" s="72"/>
    </row>
    <row r="615" spans="1:11" ht="14.25" x14ac:dyDescent="0.2">
      <c r="A615" s="31" t="s">
        <v>521</v>
      </c>
      <c r="B615" s="31" t="s">
        <v>49</v>
      </c>
      <c r="C615" s="31" t="s">
        <v>531</v>
      </c>
      <c r="D615" s="31" t="s">
        <v>55</v>
      </c>
      <c r="E615" s="36">
        <v>701</v>
      </c>
      <c r="F615" s="36">
        <v>631.836033920962</v>
      </c>
      <c r="G615" s="36">
        <v>591.34910024505803</v>
      </c>
      <c r="H615" s="36">
        <v>597.471747953467</v>
      </c>
      <c r="I615" s="36">
        <v>618.25339735667706</v>
      </c>
      <c r="J615" s="36">
        <v>620.28532610518698</v>
      </c>
      <c r="K615" s="72"/>
    </row>
    <row r="616" spans="1:11" ht="14.25" x14ac:dyDescent="0.2">
      <c r="A616" s="31" t="s">
        <v>521</v>
      </c>
      <c r="B616" s="31" t="s">
        <v>49</v>
      </c>
      <c r="C616" s="31" t="s">
        <v>531</v>
      </c>
      <c r="D616" s="31" t="s">
        <v>56</v>
      </c>
      <c r="E616" s="36">
        <v>1239</v>
      </c>
      <c r="F616" s="36">
        <v>1158.9681101282899</v>
      </c>
      <c r="G616" s="36">
        <v>1198.19625306377</v>
      </c>
      <c r="H616" s="36">
        <v>1263.8066704840501</v>
      </c>
      <c r="I616" s="36">
        <v>1353.74063619656</v>
      </c>
      <c r="J616" s="36">
        <v>1391.7012278166301</v>
      </c>
      <c r="K616" s="72"/>
    </row>
    <row r="617" spans="1:11" ht="14.25" x14ac:dyDescent="0.2">
      <c r="A617" s="31" t="s">
        <v>521</v>
      </c>
      <c r="B617" s="31" t="s">
        <v>49</v>
      </c>
      <c r="C617" s="31" t="s">
        <v>531</v>
      </c>
      <c r="D617" s="31" t="s">
        <v>57</v>
      </c>
      <c r="E617" s="36">
        <v>292</v>
      </c>
      <c r="F617" s="36">
        <v>303.07255236255298</v>
      </c>
      <c r="G617" s="36">
        <v>292.82931326257898</v>
      </c>
      <c r="H617" s="36">
        <v>297.47741638566902</v>
      </c>
      <c r="I617" s="36">
        <v>309.91745544048302</v>
      </c>
      <c r="J617" s="36">
        <v>316.79404540078701</v>
      </c>
      <c r="K617" s="72"/>
    </row>
    <row r="618" spans="1:11" ht="14.25" x14ac:dyDescent="0.2">
      <c r="A618" s="31" t="s">
        <v>521</v>
      </c>
      <c r="B618" s="31" t="s">
        <v>49</v>
      </c>
      <c r="C618" s="31" t="s">
        <v>531</v>
      </c>
      <c r="D618" s="31" t="s">
        <v>58</v>
      </c>
      <c r="E618" s="36">
        <v>608</v>
      </c>
      <c r="F618" s="36">
        <v>554.14739006111495</v>
      </c>
      <c r="G618" s="36">
        <v>570.51598852640302</v>
      </c>
      <c r="H618" s="36">
        <v>607.39018333922797</v>
      </c>
      <c r="I618" s="36">
        <v>639.95532816656998</v>
      </c>
      <c r="J618" s="36">
        <v>659.06824854576098</v>
      </c>
      <c r="K618" s="72"/>
    </row>
    <row r="619" spans="1:11" ht="14.25" x14ac:dyDescent="0.2">
      <c r="A619" s="31" t="s">
        <v>521</v>
      </c>
      <c r="B619" s="31" t="s">
        <v>49</v>
      </c>
      <c r="C619" s="31" t="s">
        <v>531</v>
      </c>
      <c r="D619" s="31" t="s">
        <v>59</v>
      </c>
      <c r="E619" s="36">
        <v>903</v>
      </c>
      <c r="F619" s="36">
        <v>843.38758020702699</v>
      </c>
      <c r="G619" s="36">
        <v>811.87434527353003</v>
      </c>
      <c r="H619" s="36">
        <v>822.12845709081898</v>
      </c>
      <c r="I619" s="36">
        <v>845.50884547563896</v>
      </c>
      <c r="J619" s="36">
        <v>845.47299025469499</v>
      </c>
      <c r="K619" s="72"/>
    </row>
    <row r="620" spans="1:11" ht="14.25" x14ac:dyDescent="0.2">
      <c r="A620" s="31" t="s">
        <v>521</v>
      </c>
      <c r="B620" s="31" t="s">
        <v>49</v>
      </c>
      <c r="C620" s="31" t="s">
        <v>531</v>
      </c>
      <c r="D620" s="31" t="s">
        <v>60</v>
      </c>
      <c r="E620" s="36">
        <v>564</v>
      </c>
      <c r="F620" s="36">
        <v>539.636712984322</v>
      </c>
      <c r="G620" s="36">
        <v>512.26943530209496</v>
      </c>
      <c r="H620" s="36">
        <v>517.27084630886702</v>
      </c>
      <c r="I620" s="36">
        <v>531.40004530947294</v>
      </c>
      <c r="J620" s="36">
        <v>533.42767821145799</v>
      </c>
      <c r="K620" s="72"/>
    </row>
    <row r="621" spans="1:11" ht="14.25" x14ac:dyDescent="0.2">
      <c r="A621" s="31" t="s">
        <v>521</v>
      </c>
      <c r="B621" s="31" t="s">
        <v>49</v>
      </c>
      <c r="C621" s="31" t="s">
        <v>531</v>
      </c>
      <c r="D621" s="31" t="s">
        <v>61</v>
      </c>
      <c r="E621" s="36">
        <v>324</v>
      </c>
      <c r="F621" s="36">
        <v>321.51629728017502</v>
      </c>
      <c r="G621" s="36">
        <v>368.73456128969201</v>
      </c>
      <c r="H621" s="36">
        <v>475.638498881815</v>
      </c>
      <c r="I621" s="36">
        <v>619.490255598217</v>
      </c>
      <c r="J621" s="36">
        <v>842.23486681910401</v>
      </c>
      <c r="K621" s="72"/>
    </row>
    <row r="622" spans="1:11" ht="14.25" x14ac:dyDescent="0.2">
      <c r="A622" s="31" t="s">
        <v>521</v>
      </c>
      <c r="B622" s="31" t="s">
        <v>49</v>
      </c>
      <c r="C622" s="31" t="s">
        <v>531</v>
      </c>
      <c r="D622" s="31" t="s">
        <v>62</v>
      </c>
      <c r="E622" s="36">
        <v>676</v>
      </c>
      <c r="F622" s="36">
        <v>667.14431607235804</v>
      </c>
      <c r="G622" s="36">
        <v>662.25027407117602</v>
      </c>
      <c r="H622" s="36">
        <v>701.47438094092104</v>
      </c>
      <c r="I622" s="36">
        <v>764.059179433503</v>
      </c>
      <c r="J622" s="36">
        <v>783.78696298386603</v>
      </c>
      <c r="K622" s="72"/>
    </row>
    <row r="623" spans="1:11" ht="14.25" x14ac:dyDescent="0.2">
      <c r="A623" s="31" t="s">
        <v>521</v>
      </c>
      <c r="B623" s="31" t="s">
        <v>49</v>
      </c>
      <c r="C623" s="31" t="s">
        <v>532</v>
      </c>
      <c r="D623" s="31" t="s">
        <v>63</v>
      </c>
      <c r="E623" s="36">
        <v>1355</v>
      </c>
      <c r="F623" s="36">
        <v>1328.5232288370401</v>
      </c>
      <c r="G623" s="36">
        <v>1298.63684634382</v>
      </c>
      <c r="H623" s="36">
        <v>1325.3186276551</v>
      </c>
      <c r="I623" s="36">
        <v>1359.07919272915</v>
      </c>
      <c r="J623" s="36">
        <v>1363.94220260526</v>
      </c>
      <c r="K623" s="72"/>
    </row>
    <row r="624" spans="1:11" ht="14.25" x14ac:dyDescent="0.2">
      <c r="A624" s="31" t="s">
        <v>521</v>
      </c>
      <c r="B624" s="31" t="s">
        <v>49</v>
      </c>
      <c r="C624" s="31" t="s">
        <v>532</v>
      </c>
      <c r="D624" s="31" t="s">
        <v>64</v>
      </c>
      <c r="E624" s="36">
        <v>393</v>
      </c>
      <c r="F624" s="36">
        <v>363.40350524405602</v>
      </c>
      <c r="G624" s="36">
        <v>396.17198908723498</v>
      </c>
      <c r="H624" s="36">
        <v>434.27712688679401</v>
      </c>
      <c r="I624" s="36">
        <v>481.897599725845</v>
      </c>
      <c r="J624" s="36">
        <v>511.75140320816001</v>
      </c>
      <c r="K624" s="72"/>
    </row>
    <row r="625" spans="1:11" ht="14.25" x14ac:dyDescent="0.2">
      <c r="A625" s="31" t="s">
        <v>521</v>
      </c>
      <c r="B625" s="31" t="s">
        <v>49</v>
      </c>
      <c r="C625" s="31" t="s">
        <v>532</v>
      </c>
      <c r="D625" s="31" t="s">
        <v>65</v>
      </c>
      <c r="E625" s="36">
        <v>963</v>
      </c>
      <c r="F625" s="36">
        <v>754.430531383171</v>
      </c>
      <c r="G625" s="36">
        <v>675.39951565393096</v>
      </c>
      <c r="H625" s="36">
        <v>680.85577421536902</v>
      </c>
      <c r="I625" s="36">
        <v>692.67635140903496</v>
      </c>
      <c r="J625" s="36">
        <v>688.96091712853604</v>
      </c>
      <c r="K625" s="72"/>
    </row>
    <row r="626" spans="1:11" ht="14.25" x14ac:dyDescent="0.2">
      <c r="A626" s="31" t="s">
        <v>521</v>
      </c>
      <c r="B626" s="31" t="s">
        <v>49</v>
      </c>
      <c r="C626" s="31" t="s">
        <v>532</v>
      </c>
      <c r="D626" s="31" t="s">
        <v>66</v>
      </c>
      <c r="E626" s="36">
        <v>1358</v>
      </c>
      <c r="F626" s="36">
        <v>1216.64123118609</v>
      </c>
      <c r="G626" s="36">
        <v>1174.88648402794</v>
      </c>
      <c r="H626" s="36">
        <v>1239.29624062014</v>
      </c>
      <c r="I626" s="36">
        <v>1337.14321671576</v>
      </c>
      <c r="J626" s="36">
        <v>1367.1579900405</v>
      </c>
      <c r="K626" s="72"/>
    </row>
    <row r="627" spans="1:11" ht="14.25" x14ac:dyDescent="0.2">
      <c r="A627" s="31" t="s">
        <v>521</v>
      </c>
      <c r="B627" s="31" t="s">
        <v>49</v>
      </c>
      <c r="C627" s="31" t="s">
        <v>532</v>
      </c>
      <c r="D627" s="31" t="s">
        <v>67</v>
      </c>
      <c r="E627" s="36">
        <v>1347</v>
      </c>
      <c r="F627" s="36">
        <v>1541.0687105473301</v>
      </c>
      <c r="G627" s="36">
        <v>1528.97366768026</v>
      </c>
      <c r="H627" s="36">
        <v>1657.4846150017099</v>
      </c>
      <c r="I627" s="36">
        <v>1859.7106410589699</v>
      </c>
      <c r="J627" s="36">
        <v>2018.8697180669899</v>
      </c>
      <c r="K627" s="72"/>
    </row>
    <row r="628" spans="1:11" ht="14.25" x14ac:dyDescent="0.2">
      <c r="A628" s="31" t="s">
        <v>521</v>
      </c>
      <c r="B628" s="31" t="s">
        <v>49</v>
      </c>
      <c r="C628" s="31" t="s">
        <v>532</v>
      </c>
      <c r="D628" s="31" t="s">
        <v>68</v>
      </c>
      <c r="E628" s="36">
        <v>804</v>
      </c>
      <c r="F628" s="36">
        <v>960.38223923135195</v>
      </c>
      <c r="G628" s="36">
        <v>1170.3512765123401</v>
      </c>
      <c r="H628" s="36">
        <v>1330.48060603507</v>
      </c>
      <c r="I628" s="36">
        <v>1495.84228584776</v>
      </c>
      <c r="J628" s="36">
        <v>1576.6358945352699</v>
      </c>
      <c r="K628" s="72"/>
    </row>
    <row r="629" spans="1:11" ht="14.25" x14ac:dyDescent="0.2">
      <c r="A629" s="31" t="s">
        <v>521</v>
      </c>
      <c r="B629" s="31" t="s">
        <v>49</v>
      </c>
      <c r="C629" s="31" t="s">
        <v>532</v>
      </c>
      <c r="D629" s="31" t="s">
        <v>69</v>
      </c>
      <c r="E629" s="36">
        <v>1286</v>
      </c>
      <c r="F629" s="36">
        <v>1107.7462882754801</v>
      </c>
      <c r="G629" s="36">
        <v>1028.46792467618</v>
      </c>
      <c r="H629" s="36">
        <v>1047.4337839694499</v>
      </c>
      <c r="I629" s="36">
        <v>1072.8752038436301</v>
      </c>
      <c r="J629" s="36">
        <v>1075.4797322049201</v>
      </c>
      <c r="K629" s="72"/>
    </row>
    <row r="630" spans="1:11" ht="14.25" x14ac:dyDescent="0.2">
      <c r="A630" s="31" t="s">
        <v>521</v>
      </c>
      <c r="B630" s="31" t="s">
        <v>49</v>
      </c>
      <c r="C630" s="31" t="s">
        <v>533</v>
      </c>
      <c r="D630" s="31" t="s">
        <v>70</v>
      </c>
      <c r="E630" s="36">
        <v>418</v>
      </c>
      <c r="F630" s="36">
        <v>413.88442198289698</v>
      </c>
      <c r="G630" s="36">
        <v>421.04599294520699</v>
      </c>
      <c r="H630" s="36">
        <v>439.90242879155699</v>
      </c>
      <c r="I630" s="36">
        <v>469.10099620411103</v>
      </c>
      <c r="J630" s="36">
        <v>481.62681969618399</v>
      </c>
      <c r="K630" s="72"/>
    </row>
    <row r="631" spans="1:11" ht="14.25" x14ac:dyDescent="0.2">
      <c r="A631" s="31" t="s">
        <v>521</v>
      </c>
      <c r="B631" s="31" t="s">
        <v>49</v>
      </c>
      <c r="C631" s="31" t="s">
        <v>533</v>
      </c>
      <c r="D631" s="31" t="s">
        <v>71</v>
      </c>
      <c r="E631" s="36">
        <v>911</v>
      </c>
      <c r="F631" s="36">
        <v>864.84903996972196</v>
      </c>
      <c r="G631" s="36">
        <v>803.81924048563303</v>
      </c>
      <c r="H631" s="36">
        <v>811.999640244945</v>
      </c>
      <c r="I631" s="36">
        <v>844.52230252563504</v>
      </c>
      <c r="J631" s="36">
        <v>852.42189492521595</v>
      </c>
      <c r="K631" s="72"/>
    </row>
    <row r="632" spans="1:11" ht="14.25" x14ac:dyDescent="0.2">
      <c r="A632" s="31" t="s">
        <v>521</v>
      </c>
      <c r="B632" s="31" t="s">
        <v>49</v>
      </c>
      <c r="C632" s="31" t="s">
        <v>533</v>
      </c>
      <c r="D632" s="31" t="s">
        <v>72</v>
      </c>
      <c r="E632" s="36">
        <v>333</v>
      </c>
      <c r="F632" s="36">
        <v>328.26534706209497</v>
      </c>
      <c r="G632" s="36">
        <v>317.57338739498999</v>
      </c>
      <c r="H632" s="36">
        <v>318.77781215346198</v>
      </c>
      <c r="I632" s="36">
        <v>318.42278694406099</v>
      </c>
      <c r="J632" s="36">
        <v>314.99569039144399</v>
      </c>
      <c r="K632" s="72"/>
    </row>
    <row r="633" spans="1:11" ht="14.25" x14ac:dyDescent="0.2">
      <c r="A633" s="31" t="s">
        <v>521</v>
      </c>
      <c r="B633" s="31" t="s">
        <v>49</v>
      </c>
      <c r="C633" s="31" t="s">
        <v>533</v>
      </c>
      <c r="D633" s="31" t="s">
        <v>73</v>
      </c>
      <c r="E633" s="36">
        <v>680</v>
      </c>
      <c r="F633" s="36">
        <v>639.10269071034702</v>
      </c>
      <c r="G633" s="36">
        <v>597.97053055703202</v>
      </c>
      <c r="H633" s="36">
        <v>595.59963092174098</v>
      </c>
      <c r="I633" s="36">
        <v>601.50018269167595</v>
      </c>
      <c r="J633" s="36">
        <v>600.51590748082299</v>
      </c>
      <c r="K633" s="72"/>
    </row>
    <row r="634" spans="1:11" ht="14.25" x14ac:dyDescent="0.2">
      <c r="A634" s="31" t="s">
        <v>521</v>
      </c>
      <c r="B634" s="31" t="s">
        <v>49</v>
      </c>
      <c r="C634" s="31" t="s">
        <v>533</v>
      </c>
      <c r="D634" s="31" t="s">
        <v>74</v>
      </c>
      <c r="E634" s="36">
        <v>1291</v>
      </c>
      <c r="F634" s="36">
        <v>1193.5099388009301</v>
      </c>
      <c r="G634" s="36">
        <v>1074.6342955110899</v>
      </c>
      <c r="H634" s="36">
        <v>1079.47507932908</v>
      </c>
      <c r="I634" s="36">
        <v>1104.64011092806</v>
      </c>
      <c r="J634" s="36">
        <v>1109.5201909211</v>
      </c>
      <c r="K634" s="72"/>
    </row>
    <row r="635" spans="1:11" ht="14.25" x14ac:dyDescent="0.2">
      <c r="A635" s="31" t="s">
        <v>521</v>
      </c>
      <c r="B635" s="31" t="s">
        <v>49</v>
      </c>
      <c r="C635" s="31" t="s">
        <v>79</v>
      </c>
      <c r="D635" s="31" t="s">
        <v>75</v>
      </c>
      <c r="E635" s="36">
        <v>1018</v>
      </c>
      <c r="F635" s="36">
        <v>981.57026501368705</v>
      </c>
      <c r="G635" s="36">
        <v>907.80964598091498</v>
      </c>
      <c r="H635" s="36">
        <v>911.14731903893801</v>
      </c>
      <c r="I635" s="36">
        <v>929.03238861903003</v>
      </c>
      <c r="J635" s="36">
        <v>930.88268426971194</v>
      </c>
      <c r="K635" s="72"/>
    </row>
    <row r="636" spans="1:11" ht="14.25" x14ac:dyDescent="0.2">
      <c r="A636" s="31" t="s">
        <v>521</v>
      </c>
      <c r="B636" s="31" t="s">
        <v>49</v>
      </c>
      <c r="C636" s="31" t="s">
        <v>79</v>
      </c>
      <c r="D636" s="31" t="s">
        <v>76</v>
      </c>
      <c r="E636" s="36">
        <v>2455</v>
      </c>
      <c r="F636" s="36">
        <v>2211.7456728184102</v>
      </c>
      <c r="G636" s="36">
        <v>2080.5663563753701</v>
      </c>
      <c r="H636" s="36">
        <v>2143.00937802099</v>
      </c>
      <c r="I636" s="36">
        <v>2221.9339996921099</v>
      </c>
      <c r="J636" s="36">
        <v>2260.3755594536501</v>
      </c>
      <c r="K636" s="72"/>
    </row>
    <row r="637" spans="1:11" ht="14.25" x14ac:dyDescent="0.2">
      <c r="A637" s="31" t="s">
        <v>521</v>
      </c>
      <c r="B637" s="31" t="s">
        <v>49</v>
      </c>
      <c r="C637" s="31" t="s">
        <v>79</v>
      </c>
      <c r="D637" s="31" t="s">
        <v>77</v>
      </c>
      <c r="E637" s="36">
        <v>1237</v>
      </c>
      <c r="F637" s="36">
        <v>2186.0746617196201</v>
      </c>
      <c r="G637" s="36">
        <v>2167.2735186925202</v>
      </c>
      <c r="H637" s="36">
        <v>2029.41794735956</v>
      </c>
      <c r="I637" s="36">
        <v>1951.0130150207201</v>
      </c>
      <c r="J637" s="36">
        <v>1858.4399734201099</v>
      </c>
      <c r="K637" s="72"/>
    </row>
    <row r="638" spans="1:11" ht="14.25" x14ac:dyDescent="0.2">
      <c r="A638" s="31" t="s">
        <v>521</v>
      </c>
      <c r="B638" s="31" t="s">
        <v>49</v>
      </c>
      <c r="C638" s="31" t="s">
        <v>79</v>
      </c>
      <c r="D638" s="31" t="s">
        <v>78</v>
      </c>
      <c r="E638" s="36">
        <v>2020</v>
      </c>
      <c r="F638" s="36">
        <v>1702.98073270839</v>
      </c>
      <c r="G638" s="36">
        <v>1602.39922421131</v>
      </c>
      <c r="H638" s="36">
        <v>1648.8612962145601</v>
      </c>
      <c r="I638" s="36">
        <v>1694.1509715191901</v>
      </c>
      <c r="J638" s="36">
        <v>1698.78270634501</v>
      </c>
      <c r="K638" s="72"/>
    </row>
    <row r="639" spans="1:11" ht="14.25" x14ac:dyDescent="0.2">
      <c r="A639" s="31" t="s">
        <v>521</v>
      </c>
      <c r="B639" s="31" t="s">
        <v>49</v>
      </c>
      <c r="C639" s="31" t="s">
        <v>79</v>
      </c>
      <c r="D639" s="31" t="s">
        <v>79</v>
      </c>
      <c r="E639" s="36">
        <v>934</v>
      </c>
      <c r="F639" s="36">
        <v>832.89263610665603</v>
      </c>
      <c r="G639" s="36">
        <v>770.99405029938498</v>
      </c>
      <c r="H639" s="36">
        <v>780.66916222529403</v>
      </c>
      <c r="I639" s="36">
        <v>806.39904573170202</v>
      </c>
      <c r="J639" s="36">
        <v>809.97974316172099</v>
      </c>
      <c r="K639" s="72"/>
    </row>
    <row r="640" spans="1:11" ht="14.25" x14ac:dyDescent="0.2">
      <c r="A640" s="31" t="s">
        <v>521</v>
      </c>
      <c r="B640" s="31" t="s">
        <v>49</v>
      </c>
      <c r="C640" s="31" t="s">
        <v>82</v>
      </c>
      <c r="D640" s="31" t="s">
        <v>80</v>
      </c>
      <c r="E640" s="36">
        <v>1066</v>
      </c>
      <c r="F640" s="36">
        <v>982.92786763964602</v>
      </c>
      <c r="G640" s="36">
        <v>887.86483348241904</v>
      </c>
      <c r="H640" s="36">
        <v>881.89890426498505</v>
      </c>
      <c r="I640" s="36">
        <v>897.72565249694298</v>
      </c>
      <c r="J640" s="36">
        <v>902.47226115123499</v>
      </c>
      <c r="K640" s="72"/>
    </row>
    <row r="641" spans="1:11" ht="14.25" x14ac:dyDescent="0.2">
      <c r="A641" s="31" t="s">
        <v>521</v>
      </c>
      <c r="B641" s="31" t="s">
        <v>49</v>
      </c>
      <c r="C641" s="31" t="s">
        <v>82</v>
      </c>
      <c r="D641" s="31" t="s">
        <v>81</v>
      </c>
      <c r="E641" s="36">
        <v>1287</v>
      </c>
      <c r="F641" s="36">
        <v>1384.64927201931</v>
      </c>
      <c r="G641" s="36">
        <v>1325.0596477399599</v>
      </c>
      <c r="H641" s="36">
        <v>1353.18730938061</v>
      </c>
      <c r="I641" s="36">
        <v>1401.9404668843099</v>
      </c>
      <c r="J641" s="36">
        <v>1426.1327088238199</v>
      </c>
      <c r="K641" s="72"/>
    </row>
    <row r="642" spans="1:11" ht="14.25" x14ac:dyDescent="0.2">
      <c r="A642" s="31" t="s">
        <v>521</v>
      </c>
      <c r="B642" s="31" t="s">
        <v>49</v>
      </c>
      <c r="C642" s="31" t="s">
        <v>82</v>
      </c>
      <c r="D642" s="31" t="s">
        <v>82</v>
      </c>
      <c r="E642" s="36">
        <v>679</v>
      </c>
      <c r="F642" s="36">
        <v>617.86938696457298</v>
      </c>
      <c r="G642" s="36">
        <v>591.03555699510798</v>
      </c>
      <c r="H642" s="36">
        <v>602.246819245692</v>
      </c>
      <c r="I642" s="36">
        <v>617.12501241081998</v>
      </c>
      <c r="J642" s="36">
        <v>621.34403004621595</v>
      </c>
      <c r="K642" s="72"/>
    </row>
    <row r="643" spans="1:11" ht="14.25" x14ac:dyDescent="0.2">
      <c r="A643" s="31" t="s">
        <v>521</v>
      </c>
      <c r="B643" s="31" t="s">
        <v>49</v>
      </c>
      <c r="C643" s="31" t="s">
        <v>82</v>
      </c>
      <c r="D643" s="31" t="s">
        <v>83</v>
      </c>
      <c r="E643" s="36">
        <v>1685</v>
      </c>
      <c r="F643" s="36">
        <v>1637.6413929718799</v>
      </c>
      <c r="G643" s="36">
        <v>1565.7096824815201</v>
      </c>
      <c r="H643" s="36">
        <v>1606.48815118225</v>
      </c>
      <c r="I643" s="36">
        <v>1656.6818013404099</v>
      </c>
      <c r="J643" s="36">
        <v>1684.1948154168799</v>
      </c>
      <c r="K643" s="72"/>
    </row>
    <row r="644" spans="1:11" ht="14.25" x14ac:dyDescent="0.2">
      <c r="A644" s="31" t="s">
        <v>521</v>
      </c>
      <c r="B644" s="31" t="s">
        <v>84</v>
      </c>
      <c r="C644" s="31" t="s">
        <v>534</v>
      </c>
      <c r="D644" s="31" t="s">
        <v>85</v>
      </c>
      <c r="E644" s="36">
        <v>719</v>
      </c>
      <c r="F644" s="36">
        <v>709.31384095969202</v>
      </c>
      <c r="G644" s="36">
        <v>691.54487511911304</v>
      </c>
      <c r="H644" s="36">
        <v>714.53171472007705</v>
      </c>
      <c r="I644" s="36">
        <v>741.16195692739404</v>
      </c>
      <c r="J644" s="36">
        <v>751.16982029392705</v>
      </c>
      <c r="K644" s="72"/>
    </row>
    <row r="645" spans="1:11" ht="14.25" x14ac:dyDescent="0.2">
      <c r="A645" s="31" t="s">
        <v>521</v>
      </c>
      <c r="B645" s="31" t="s">
        <v>84</v>
      </c>
      <c r="C645" s="31" t="s">
        <v>534</v>
      </c>
      <c r="D645" s="31" t="s">
        <v>86</v>
      </c>
      <c r="E645" s="36">
        <v>722</v>
      </c>
      <c r="F645" s="36">
        <v>648.46928768684097</v>
      </c>
      <c r="G645" s="36">
        <v>598.544607083654</v>
      </c>
      <c r="H645" s="36">
        <v>607.73594147966105</v>
      </c>
      <c r="I645" s="36">
        <v>624.66700067398199</v>
      </c>
      <c r="J645" s="36">
        <v>627.18722024406804</v>
      </c>
      <c r="K645" s="72"/>
    </row>
    <row r="646" spans="1:11" ht="14.25" x14ac:dyDescent="0.2">
      <c r="A646" s="31" t="s">
        <v>521</v>
      </c>
      <c r="B646" s="31" t="s">
        <v>84</v>
      </c>
      <c r="C646" s="31" t="s">
        <v>534</v>
      </c>
      <c r="D646" s="31" t="s">
        <v>87</v>
      </c>
      <c r="E646" s="36">
        <v>449</v>
      </c>
      <c r="F646" s="36">
        <v>356.90478830771502</v>
      </c>
      <c r="G646" s="36">
        <v>321.07523326957698</v>
      </c>
      <c r="H646" s="36">
        <v>319.20506497027498</v>
      </c>
      <c r="I646" s="36">
        <v>319.54564513991699</v>
      </c>
      <c r="J646" s="36">
        <v>315.79881154996099</v>
      </c>
      <c r="K646" s="72"/>
    </row>
    <row r="647" spans="1:11" ht="14.25" x14ac:dyDescent="0.2">
      <c r="A647" s="31" t="s">
        <v>521</v>
      </c>
      <c r="B647" s="31" t="s">
        <v>84</v>
      </c>
      <c r="C647" s="31" t="s">
        <v>534</v>
      </c>
      <c r="D647" s="31" t="s">
        <v>88</v>
      </c>
      <c r="E647" s="36">
        <v>920</v>
      </c>
      <c r="F647" s="36">
        <v>707.97480142854602</v>
      </c>
      <c r="G647" s="36">
        <v>652.00292235967595</v>
      </c>
      <c r="H647" s="36">
        <v>674.077652214399</v>
      </c>
      <c r="I647" s="36">
        <v>694.93917719760896</v>
      </c>
      <c r="J647" s="36">
        <v>696.51657471298995</v>
      </c>
      <c r="K647" s="72"/>
    </row>
    <row r="648" spans="1:11" ht="14.25" x14ac:dyDescent="0.2">
      <c r="A648" s="31" t="s">
        <v>521</v>
      </c>
      <c r="B648" s="31" t="s">
        <v>84</v>
      </c>
      <c r="C648" s="31" t="s">
        <v>534</v>
      </c>
      <c r="D648" s="31" t="s">
        <v>89</v>
      </c>
      <c r="E648" s="36">
        <v>445</v>
      </c>
      <c r="F648" s="36">
        <v>419.09125418836999</v>
      </c>
      <c r="G648" s="36">
        <v>401.49517995638502</v>
      </c>
      <c r="H648" s="36">
        <v>415.82361110966002</v>
      </c>
      <c r="I648" s="36">
        <v>432.37104050344198</v>
      </c>
      <c r="J648" s="36">
        <v>436.88014212543999</v>
      </c>
      <c r="K648" s="72"/>
    </row>
    <row r="649" spans="1:11" ht="14.25" x14ac:dyDescent="0.2">
      <c r="A649" s="31" t="s">
        <v>521</v>
      </c>
      <c r="B649" s="31" t="s">
        <v>84</v>
      </c>
      <c r="C649" s="31" t="s">
        <v>535</v>
      </c>
      <c r="D649" s="31" t="s">
        <v>90</v>
      </c>
      <c r="E649" s="36">
        <v>1218</v>
      </c>
      <c r="F649" s="36">
        <v>1042.99107112149</v>
      </c>
      <c r="G649" s="36">
        <v>949.584912014358</v>
      </c>
      <c r="H649" s="36">
        <v>958.37824438358405</v>
      </c>
      <c r="I649" s="36">
        <v>987.27955002956901</v>
      </c>
      <c r="J649" s="36">
        <v>992.22484927953496</v>
      </c>
      <c r="K649" s="72"/>
    </row>
    <row r="650" spans="1:11" ht="14.25" x14ac:dyDescent="0.2">
      <c r="A650" s="31" t="s">
        <v>521</v>
      </c>
      <c r="B650" s="31" t="s">
        <v>84</v>
      </c>
      <c r="C650" s="31" t="s">
        <v>535</v>
      </c>
      <c r="D650" s="31" t="s">
        <v>91</v>
      </c>
      <c r="E650" s="36">
        <v>719</v>
      </c>
      <c r="F650" s="36">
        <v>683.51294220364798</v>
      </c>
      <c r="G650" s="36">
        <v>662.04354974471505</v>
      </c>
      <c r="H650" s="36">
        <v>675.63141371624101</v>
      </c>
      <c r="I650" s="36">
        <v>696.163188367359</v>
      </c>
      <c r="J650" s="36">
        <v>696.64479050711202</v>
      </c>
      <c r="K650" s="72"/>
    </row>
    <row r="651" spans="1:11" ht="14.25" x14ac:dyDescent="0.2">
      <c r="A651" s="31" t="s">
        <v>521</v>
      </c>
      <c r="B651" s="31" t="s">
        <v>84</v>
      </c>
      <c r="C651" s="31" t="s">
        <v>535</v>
      </c>
      <c r="D651" s="31" t="s">
        <v>92</v>
      </c>
      <c r="E651" s="36">
        <v>1197</v>
      </c>
      <c r="F651" s="36">
        <v>943.51779688976899</v>
      </c>
      <c r="G651" s="36">
        <v>868.17643858717497</v>
      </c>
      <c r="H651" s="36">
        <v>897.32882009613297</v>
      </c>
      <c r="I651" s="36">
        <v>927.99644973031297</v>
      </c>
      <c r="J651" s="36">
        <v>937.24309842083096</v>
      </c>
      <c r="K651" s="72"/>
    </row>
    <row r="652" spans="1:11" ht="14.25" x14ac:dyDescent="0.2">
      <c r="A652" s="31" t="s">
        <v>521</v>
      </c>
      <c r="B652" s="31" t="s">
        <v>84</v>
      </c>
      <c r="C652" s="31" t="s">
        <v>535</v>
      </c>
      <c r="D652" s="31" t="s">
        <v>93</v>
      </c>
      <c r="E652" s="36">
        <v>559</v>
      </c>
      <c r="F652" s="36">
        <v>437.13559549964498</v>
      </c>
      <c r="G652" s="36">
        <v>398.00993921563702</v>
      </c>
      <c r="H652" s="36">
        <v>402.48752146796397</v>
      </c>
      <c r="I652" s="36">
        <v>410.25148226098298</v>
      </c>
      <c r="J652" s="36">
        <v>407.13742739750501</v>
      </c>
      <c r="K652" s="72"/>
    </row>
    <row r="653" spans="1:11" ht="14.25" x14ac:dyDescent="0.2">
      <c r="A653" s="31" t="s">
        <v>521</v>
      </c>
      <c r="B653" s="31" t="s">
        <v>84</v>
      </c>
      <c r="C653" s="31" t="s">
        <v>535</v>
      </c>
      <c r="D653" s="31" t="s">
        <v>94</v>
      </c>
      <c r="E653" s="36">
        <v>1118</v>
      </c>
      <c r="F653" s="36">
        <v>1021.0248621884</v>
      </c>
      <c r="G653" s="36">
        <v>953.96060944304804</v>
      </c>
      <c r="H653" s="36">
        <v>979.40876826843805</v>
      </c>
      <c r="I653" s="36">
        <v>1005.1426528004801</v>
      </c>
      <c r="J653" s="36">
        <v>1007.53025562556</v>
      </c>
      <c r="K653" s="72"/>
    </row>
    <row r="654" spans="1:11" ht="14.25" x14ac:dyDescent="0.2">
      <c r="A654" s="31" t="s">
        <v>521</v>
      </c>
      <c r="B654" s="31" t="s">
        <v>84</v>
      </c>
      <c r="C654" s="31" t="s">
        <v>535</v>
      </c>
      <c r="D654" s="31" t="s">
        <v>95</v>
      </c>
      <c r="E654" s="36">
        <v>577</v>
      </c>
      <c r="F654" s="36">
        <v>553.17823945589896</v>
      </c>
      <c r="G654" s="36">
        <v>528.58474689946195</v>
      </c>
      <c r="H654" s="36">
        <v>538.89670512562998</v>
      </c>
      <c r="I654" s="36">
        <v>554.761829211845</v>
      </c>
      <c r="J654" s="36">
        <v>555.59892986368698</v>
      </c>
      <c r="K654" s="72"/>
    </row>
    <row r="655" spans="1:11" ht="14.25" x14ac:dyDescent="0.2">
      <c r="A655" s="31" t="s">
        <v>521</v>
      </c>
      <c r="B655" s="31" t="s">
        <v>84</v>
      </c>
      <c r="C655" s="31" t="s">
        <v>536</v>
      </c>
      <c r="D655" s="31" t="s">
        <v>96</v>
      </c>
      <c r="E655" s="36">
        <v>944</v>
      </c>
      <c r="F655" s="36">
        <v>735.70798584320698</v>
      </c>
      <c r="G655" s="36">
        <v>668.95043656333598</v>
      </c>
      <c r="H655" s="36">
        <v>680.94862019043705</v>
      </c>
      <c r="I655" s="36">
        <v>698.64530748802099</v>
      </c>
      <c r="J655" s="36">
        <v>698.59817338958703</v>
      </c>
      <c r="K655" s="72"/>
    </row>
    <row r="656" spans="1:11" ht="14.25" x14ac:dyDescent="0.2">
      <c r="A656" s="31" t="s">
        <v>521</v>
      </c>
      <c r="B656" s="31" t="s">
        <v>84</v>
      </c>
      <c r="C656" s="31" t="s">
        <v>536</v>
      </c>
      <c r="D656" s="31" t="s">
        <v>97</v>
      </c>
      <c r="E656" s="36">
        <v>508</v>
      </c>
      <c r="F656" s="36">
        <v>504.555257867335</v>
      </c>
      <c r="G656" s="36">
        <v>482.753646878631</v>
      </c>
      <c r="H656" s="36">
        <v>495.33757809955603</v>
      </c>
      <c r="I656" s="36">
        <v>519.12113490239301</v>
      </c>
      <c r="J656" s="36">
        <v>527.42478822125497</v>
      </c>
      <c r="K656" s="72"/>
    </row>
    <row r="657" spans="1:11" ht="14.25" x14ac:dyDescent="0.2">
      <c r="A657" s="31" t="s">
        <v>521</v>
      </c>
      <c r="B657" s="31" t="s">
        <v>84</v>
      </c>
      <c r="C657" s="31" t="s">
        <v>536</v>
      </c>
      <c r="D657" s="31" t="s">
        <v>98</v>
      </c>
      <c r="E657" s="36">
        <v>1266</v>
      </c>
      <c r="F657" s="36">
        <v>1002.43406146158</v>
      </c>
      <c r="G657" s="36">
        <v>935.20338910536702</v>
      </c>
      <c r="H657" s="36">
        <v>992.799543731207</v>
      </c>
      <c r="I657" s="36">
        <v>1090.8608233638099</v>
      </c>
      <c r="J657" s="36">
        <v>1125.1205655071001</v>
      </c>
      <c r="K657" s="72"/>
    </row>
    <row r="658" spans="1:11" ht="14.25" x14ac:dyDescent="0.2">
      <c r="A658" s="31" t="s">
        <v>521</v>
      </c>
      <c r="B658" s="31" t="s">
        <v>84</v>
      </c>
      <c r="C658" s="31" t="s">
        <v>536</v>
      </c>
      <c r="D658" s="31" t="s">
        <v>99</v>
      </c>
      <c r="E658" s="36">
        <v>577</v>
      </c>
      <c r="F658" s="36">
        <v>548.65786159000004</v>
      </c>
      <c r="G658" s="36">
        <v>528.28226220059696</v>
      </c>
      <c r="H658" s="36">
        <v>542.70914607640702</v>
      </c>
      <c r="I658" s="36">
        <v>566.22063394772204</v>
      </c>
      <c r="J658" s="36">
        <v>570.15825809793705</v>
      </c>
      <c r="K658" s="72"/>
    </row>
    <row r="659" spans="1:11" ht="14.25" x14ac:dyDescent="0.2">
      <c r="A659" s="31" t="s">
        <v>521</v>
      </c>
      <c r="B659" s="31" t="s">
        <v>84</v>
      </c>
      <c r="C659" s="31" t="s">
        <v>536</v>
      </c>
      <c r="D659" s="31" t="s">
        <v>100</v>
      </c>
      <c r="E659" s="36">
        <v>725</v>
      </c>
      <c r="F659" s="36">
        <v>627.84702261496102</v>
      </c>
      <c r="G659" s="36">
        <v>556.056493621203</v>
      </c>
      <c r="H659" s="36">
        <v>570.25724465959297</v>
      </c>
      <c r="I659" s="36">
        <v>593.62429674759505</v>
      </c>
      <c r="J659" s="36">
        <v>595.21424225938301</v>
      </c>
      <c r="K659" s="72"/>
    </row>
    <row r="660" spans="1:11" ht="14.25" x14ac:dyDescent="0.2">
      <c r="A660" s="31" t="s">
        <v>521</v>
      </c>
      <c r="B660" s="31" t="s">
        <v>84</v>
      </c>
      <c r="C660" s="31" t="s">
        <v>536</v>
      </c>
      <c r="D660" s="31" t="s">
        <v>101</v>
      </c>
      <c r="E660" s="36">
        <v>622</v>
      </c>
      <c r="F660" s="36">
        <v>433.83319793741401</v>
      </c>
      <c r="G660" s="36">
        <v>418.12567237360798</v>
      </c>
      <c r="H660" s="36">
        <v>448.07754646162698</v>
      </c>
      <c r="I660" s="36">
        <v>479.43105346698599</v>
      </c>
      <c r="J660" s="36">
        <v>484.46806677328999</v>
      </c>
      <c r="K660" s="72"/>
    </row>
    <row r="661" spans="1:11" ht="14.25" x14ac:dyDescent="0.2">
      <c r="A661" s="31" t="s">
        <v>521</v>
      </c>
      <c r="B661" s="31" t="s">
        <v>84</v>
      </c>
      <c r="C661" s="31" t="s">
        <v>537</v>
      </c>
      <c r="D661" s="31" t="s">
        <v>102</v>
      </c>
      <c r="E661" s="36">
        <v>749</v>
      </c>
      <c r="F661" s="36">
        <v>808.87317755488095</v>
      </c>
      <c r="G661" s="36">
        <v>760.43500644901701</v>
      </c>
      <c r="H661" s="36">
        <v>792.035271786007</v>
      </c>
      <c r="I661" s="36">
        <v>860.74141598213896</v>
      </c>
      <c r="J661" s="36">
        <v>906.65951882633499</v>
      </c>
      <c r="K661" s="72"/>
    </row>
    <row r="662" spans="1:11" ht="14.25" x14ac:dyDescent="0.2">
      <c r="A662" s="31" t="s">
        <v>521</v>
      </c>
      <c r="B662" s="31" t="s">
        <v>84</v>
      </c>
      <c r="C662" s="31" t="s">
        <v>537</v>
      </c>
      <c r="D662" s="31" t="s">
        <v>103</v>
      </c>
      <c r="E662" s="36">
        <v>0</v>
      </c>
      <c r="F662" s="36">
        <v>1.85859636387806</v>
      </c>
      <c r="G662" s="36">
        <v>3.0930200553224898</v>
      </c>
      <c r="H662" s="36">
        <v>3.2387376248781998</v>
      </c>
      <c r="I662" s="36">
        <v>2.6594208392110801</v>
      </c>
      <c r="J662" s="36">
        <v>2.3919213356836799</v>
      </c>
      <c r="K662" s="72"/>
    </row>
    <row r="663" spans="1:11" ht="14.25" x14ac:dyDescent="0.2">
      <c r="A663" s="31" t="s">
        <v>521</v>
      </c>
      <c r="B663" s="31" t="s">
        <v>84</v>
      </c>
      <c r="C663" s="31" t="s">
        <v>537</v>
      </c>
      <c r="D663" s="31" t="s">
        <v>104</v>
      </c>
      <c r="E663" s="36">
        <v>653</v>
      </c>
      <c r="F663" s="36">
        <v>693.40973843736197</v>
      </c>
      <c r="G663" s="36">
        <v>678.502843265249</v>
      </c>
      <c r="H663" s="36">
        <v>690.09824457472303</v>
      </c>
      <c r="I663" s="36">
        <v>708.09543908891396</v>
      </c>
      <c r="J663" s="36">
        <v>710.84941461246797</v>
      </c>
      <c r="K663" s="72"/>
    </row>
    <row r="664" spans="1:11" ht="14.25" x14ac:dyDescent="0.2">
      <c r="A664" s="31" t="s">
        <v>521</v>
      </c>
      <c r="B664" s="31" t="s">
        <v>84</v>
      </c>
      <c r="C664" s="31" t="s">
        <v>537</v>
      </c>
      <c r="D664" s="31" t="s">
        <v>105</v>
      </c>
      <c r="E664" s="36">
        <v>882</v>
      </c>
      <c r="F664" s="36">
        <v>796.22933366031998</v>
      </c>
      <c r="G664" s="36">
        <v>735.04010714330002</v>
      </c>
      <c r="H664" s="36">
        <v>774.92944699102998</v>
      </c>
      <c r="I664" s="36">
        <v>856.91057037248197</v>
      </c>
      <c r="J664" s="36">
        <v>959.75014163665105</v>
      </c>
      <c r="K664" s="72"/>
    </row>
    <row r="665" spans="1:11" ht="14.25" x14ac:dyDescent="0.2">
      <c r="A665" s="31" t="s">
        <v>521</v>
      </c>
      <c r="B665" s="31" t="s">
        <v>84</v>
      </c>
      <c r="C665" s="31" t="s">
        <v>537</v>
      </c>
      <c r="D665" s="31" t="s">
        <v>106</v>
      </c>
      <c r="E665" s="36">
        <v>0</v>
      </c>
      <c r="F665" s="36">
        <v>2.8E-3</v>
      </c>
      <c r="G665" s="36">
        <v>5.5999992175658399E-3</v>
      </c>
      <c r="H665" s="36">
        <v>8.3999980655357995E-3</v>
      </c>
      <c r="I665" s="36">
        <v>1.1199996823929401E-2</v>
      </c>
      <c r="J665" s="36">
        <v>1.3999995331541599E-2</v>
      </c>
      <c r="K665" s="72"/>
    </row>
    <row r="666" spans="1:11" ht="14.25" x14ac:dyDescent="0.2">
      <c r="A666" s="31" t="s">
        <v>521</v>
      </c>
      <c r="B666" s="31" t="s">
        <v>84</v>
      </c>
      <c r="C666" s="31" t="s">
        <v>537</v>
      </c>
      <c r="D666" s="31" t="s">
        <v>107</v>
      </c>
      <c r="E666" s="36">
        <v>1888</v>
      </c>
      <c r="F666" s="36">
        <v>1786.04722713405</v>
      </c>
      <c r="G666" s="36">
        <v>1720.9781341938999</v>
      </c>
      <c r="H666" s="36">
        <v>1795.4407228421601</v>
      </c>
      <c r="I666" s="36">
        <v>1878.08330738684</v>
      </c>
      <c r="J666" s="36">
        <v>1907.9262366548601</v>
      </c>
      <c r="K666" s="72"/>
    </row>
    <row r="667" spans="1:11" ht="14.25" x14ac:dyDescent="0.2">
      <c r="A667" s="31" t="s">
        <v>521</v>
      </c>
      <c r="B667" s="31" t="s">
        <v>84</v>
      </c>
      <c r="C667" s="31" t="s">
        <v>537</v>
      </c>
      <c r="D667" s="31" t="s">
        <v>108</v>
      </c>
      <c r="E667" s="36">
        <v>1375</v>
      </c>
      <c r="F667" s="36">
        <v>1260.18884620833</v>
      </c>
      <c r="G667" s="36">
        <v>1212.62598415656</v>
      </c>
      <c r="H667" s="36">
        <v>1263.6191109439601</v>
      </c>
      <c r="I667" s="36">
        <v>1310.8467609899899</v>
      </c>
      <c r="J667" s="36">
        <v>1324.38711954164</v>
      </c>
      <c r="K667" s="72"/>
    </row>
    <row r="668" spans="1:11" ht="14.25" x14ac:dyDescent="0.2">
      <c r="A668" s="31" t="s">
        <v>521</v>
      </c>
      <c r="B668" s="31" t="s">
        <v>109</v>
      </c>
      <c r="C668" s="31" t="s">
        <v>538</v>
      </c>
      <c r="D668" s="31" t="s">
        <v>110</v>
      </c>
      <c r="E668" s="36">
        <v>286</v>
      </c>
      <c r="F668" s="36">
        <v>296.15292335247199</v>
      </c>
      <c r="G668" s="36">
        <v>323.40083407580101</v>
      </c>
      <c r="H668" s="36">
        <v>379.83275127181599</v>
      </c>
      <c r="I668" s="36">
        <v>437.507701648036</v>
      </c>
      <c r="J668" s="36">
        <v>488.31832544450202</v>
      </c>
      <c r="K668" s="72"/>
    </row>
    <row r="669" spans="1:11" ht="14.25" x14ac:dyDescent="0.2">
      <c r="A669" s="31" t="s">
        <v>521</v>
      </c>
      <c r="B669" s="31" t="s">
        <v>109</v>
      </c>
      <c r="C669" s="31" t="s">
        <v>538</v>
      </c>
      <c r="D669" s="31" t="s">
        <v>111</v>
      </c>
      <c r="E669" s="36">
        <v>166</v>
      </c>
      <c r="F669" s="36">
        <v>176.91514291119901</v>
      </c>
      <c r="G669" s="36">
        <v>220.12919029060001</v>
      </c>
      <c r="H669" s="36">
        <v>288.47349431806703</v>
      </c>
      <c r="I669" s="36">
        <v>361.47419618074701</v>
      </c>
      <c r="J669" s="36">
        <v>423.10455084013</v>
      </c>
      <c r="K669" s="72"/>
    </row>
    <row r="670" spans="1:11" ht="14.25" x14ac:dyDescent="0.2">
      <c r="A670" s="31" t="s">
        <v>521</v>
      </c>
      <c r="B670" s="31" t="s">
        <v>109</v>
      </c>
      <c r="C670" s="31" t="s">
        <v>538</v>
      </c>
      <c r="D670" s="31" t="s">
        <v>112</v>
      </c>
      <c r="E670" s="36">
        <v>385</v>
      </c>
      <c r="F670" s="36">
        <v>396.44730440154098</v>
      </c>
      <c r="G670" s="36">
        <v>378.10588902191802</v>
      </c>
      <c r="H670" s="36">
        <v>383.560993723639</v>
      </c>
      <c r="I670" s="36">
        <v>406.59653978789299</v>
      </c>
      <c r="J670" s="36">
        <v>409.92052641313302</v>
      </c>
      <c r="K670" s="72"/>
    </row>
    <row r="671" spans="1:11" ht="14.25" x14ac:dyDescent="0.2">
      <c r="A671" s="31" t="s">
        <v>521</v>
      </c>
      <c r="B671" s="31" t="s">
        <v>109</v>
      </c>
      <c r="C671" s="31" t="s">
        <v>538</v>
      </c>
      <c r="D671" s="31" t="s">
        <v>113</v>
      </c>
      <c r="E671" s="36">
        <v>249</v>
      </c>
      <c r="F671" s="36">
        <v>264.83977271920298</v>
      </c>
      <c r="G671" s="36">
        <v>251.317608740418</v>
      </c>
      <c r="H671" s="36">
        <v>256.87614934050902</v>
      </c>
      <c r="I671" s="36">
        <v>273.75044406272298</v>
      </c>
      <c r="J671" s="36">
        <v>284.856353037556</v>
      </c>
      <c r="K671" s="72"/>
    </row>
    <row r="672" spans="1:11" ht="14.25" x14ac:dyDescent="0.2">
      <c r="A672" s="31" t="s">
        <v>521</v>
      </c>
      <c r="B672" s="31" t="s">
        <v>109</v>
      </c>
      <c r="C672" s="31" t="s">
        <v>538</v>
      </c>
      <c r="D672" s="31" t="s">
        <v>114</v>
      </c>
      <c r="E672" s="36">
        <v>528</v>
      </c>
      <c r="F672" s="36">
        <v>500.35198340419902</v>
      </c>
      <c r="G672" s="36">
        <v>473.11676571734</v>
      </c>
      <c r="H672" s="36">
        <v>470.85270209772301</v>
      </c>
      <c r="I672" s="36">
        <v>482.92550076719903</v>
      </c>
      <c r="J672" s="36">
        <v>487.53657034731299</v>
      </c>
      <c r="K672" s="72"/>
    </row>
    <row r="673" spans="1:11" ht="14.25" x14ac:dyDescent="0.2">
      <c r="A673" s="31" t="s">
        <v>521</v>
      </c>
      <c r="B673" s="31" t="s">
        <v>109</v>
      </c>
      <c r="C673" s="31" t="s">
        <v>538</v>
      </c>
      <c r="D673" s="31" t="s">
        <v>115</v>
      </c>
      <c r="E673" s="36">
        <v>510</v>
      </c>
      <c r="F673" s="36">
        <v>609.31640126513503</v>
      </c>
      <c r="G673" s="36">
        <v>734.253916648776</v>
      </c>
      <c r="H673" s="36">
        <v>896.29480552814402</v>
      </c>
      <c r="I673" s="36">
        <v>1046.7281260740799</v>
      </c>
      <c r="J673" s="36">
        <v>1181.51132732013</v>
      </c>
      <c r="K673" s="72"/>
    </row>
    <row r="674" spans="1:11" ht="14.25" x14ac:dyDescent="0.2">
      <c r="A674" s="31" t="s">
        <v>521</v>
      </c>
      <c r="B674" s="31" t="s">
        <v>109</v>
      </c>
      <c r="C674" s="31" t="s">
        <v>538</v>
      </c>
      <c r="D674" s="31" t="s">
        <v>116</v>
      </c>
      <c r="E674" s="36">
        <v>261</v>
      </c>
      <c r="F674" s="36">
        <v>257.88371628945998</v>
      </c>
      <c r="G674" s="36">
        <v>263.33972275155998</v>
      </c>
      <c r="H674" s="36">
        <v>285.21651900113699</v>
      </c>
      <c r="I674" s="36">
        <v>319.95422223538498</v>
      </c>
      <c r="J674" s="36">
        <v>362.31883945404797</v>
      </c>
      <c r="K674" s="72"/>
    </row>
    <row r="675" spans="1:11" ht="14.25" x14ac:dyDescent="0.2">
      <c r="A675" s="31" t="s">
        <v>521</v>
      </c>
      <c r="B675" s="31" t="s">
        <v>109</v>
      </c>
      <c r="C675" s="31" t="s">
        <v>538</v>
      </c>
      <c r="D675" s="31" t="s">
        <v>117</v>
      </c>
      <c r="E675" s="36">
        <v>918</v>
      </c>
      <c r="F675" s="36">
        <v>984.83894413906796</v>
      </c>
      <c r="G675" s="36">
        <v>1069.92917352368</v>
      </c>
      <c r="H675" s="36">
        <v>1209.62764488895</v>
      </c>
      <c r="I675" s="36">
        <v>1352.00390863184</v>
      </c>
      <c r="J675" s="36">
        <v>1375.92391976724</v>
      </c>
      <c r="K675" s="72"/>
    </row>
    <row r="676" spans="1:11" ht="14.25" x14ac:dyDescent="0.2">
      <c r="A676" s="31" t="s">
        <v>521</v>
      </c>
      <c r="B676" s="31" t="s">
        <v>109</v>
      </c>
      <c r="C676" s="31" t="s">
        <v>539</v>
      </c>
      <c r="D676" s="31" t="s">
        <v>118</v>
      </c>
      <c r="E676" s="36">
        <v>483</v>
      </c>
      <c r="F676" s="36">
        <v>414.23608531405</v>
      </c>
      <c r="G676" s="36">
        <v>376.26997222720502</v>
      </c>
      <c r="H676" s="36">
        <v>373.82574158953003</v>
      </c>
      <c r="I676" s="36">
        <v>380.39860234035899</v>
      </c>
      <c r="J676" s="36">
        <v>380.50977581134299</v>
      </c>
      <c r="K676" s="72"/>
    </row>
    <row r="677" spans="1:11" ht="14.25" x14ac:dyDescent="0.2">
      <c r="A677" s="31" t="s">
        <v>521</v>
      </c>
      <c r="B677" s="31" t="s">
        <v>109</v>
      </c>
      <c r="C677" s="31" t="s">
        <v>539</v>
      </c>
      <c r="D677" s="31" t="s">
        <v>119</v>
      </c>
      <c r="E677" s="36">
        <v>651</v>
      </c>
      <c r="F677" s="36">
        <v>568.90626183286804</v>
      </c>
      <c r="G677" s="36">
        <v>521.32009777142503</v>
      </c>
      <c r="H677" s="36">
        <v>542.44615327045005</v>
      </c>
      <c r="I677" s="36">
        <v>588.978695300043</v>
      </c>
      <c r="J677" s="36">
        <v>617.89667705663101</v>
      </c>
      <c r="K677" s="72"/>
    </row>
    <row r="678" spans="1:11" ht="14.25" x14ac:dyDescent="0.2">
      <c r="A678" s="31" t="s">
        <v>521</v>
      </c>
      <c r="B678" s="31" t="s">
        <v>109</v>
      </c>
      <c r="C678" s="31" t="s">
        <v>539</v>
      </c>
      <c r="D678" s="31" t="s">
        <v>120</v>
      </c>
      <c r="E678" s="36">
        <v>327</v>
      </c>
      <c r="F678" s="36">
        <v>279.80675279052002</v>
      </c>
      <c r="G678" s="36">
        <v>267.30698930330499</v>
      </c>
      <c r="H678" s="36">
        <v>282.529508623813</v>
      </c>
      <c r="I678" s="36">
        <v>303.58750905939598</v>
      </c>
      <c r="J678" s="36">
        <v>315.51759547606298</v>
      </c>
      <c r="K678" s="72"/>
    </row>
    <row r="679" spans="1:11" ht="14.25" x14ac:dyDescent="0.2">
      <c r="A679" s="31" t="s">
        <v>521</v>
      </c>
      <c r="B679" s="31" t="s">
        <v>109</v>
      </c>
      <c r="C679" s="31" t="s">
        <v>539</v>
      </c>
      <c r="D679" s="31" t="s">
        <v>121</v>
      </c>
      <c r="E679" s="36">
        <v>502</v>
      </c>
      <c r="F679" s="36">
        <v>508.71968620956</v>
      </c>
      <c r="G679" s="36">
        <v>488.34291068266799</v>
      </c>
      <c r="H679" s="36">
        <v>496.61938642150398</v>
      </c>
      <c r="I679" s="36">
        <v>525.03049955231597</v>
      </c>
      <c r="J679" s="36">
        <v>530.82947591390496</v>
      </c>
      <c r="K679" s="72"/>
    </row>
    <row r="680" spans="1:11" ht="14.25" x14ac:dyDescent="0.2">
      <c r="A680" s="31" t="s">
        <v>521</v>
      </c>
      <c r="B680" s="31" t="s">
        <v>109</v>
      </c>
      <c r="C680" s="31" t="s">
        <v>539</v>
      </c>
      <c r="D680" s="31" t="s">
        <v>122</v>
      </c>
      <c r="E680" s="36">
        <v>1167</v>
      </c>
      <c r="F680" s="36">
        <v>1316.7320873507299</v>
      </c>
      <c r="G680" s="36">
        <v>1239.8167193767599</v>
      </c>
      <c r="H680" s="36">
        <v>1232.2069446381599</v>
      </c>
      <c r="I680" s="36">
        <v>1267.53535790671</v>
      </c>
      <c r="J680" s="36">
        <v>1272.2360566872601</v>
      </c>
      <c r="K680" s="72"/>
    </row>
    <row r="681" spans="1:11" ht="14.25" x14ac:dyDescent="0.2">
      <c r="A681" s="31" t="s">
        <v>521</v>
      </c>
      <c r="B681" s="31" t="s">
        <v>109</v>
      </c>
      <c r="C681" s="31" t="s">
        <v>539</v>
      </c>
      <c r="D681" s="31" t="s">
        <v>123</v>
      </c>
      <c r="E681" s="36">
        <v>641</v>
      </c>
      <c r="F681" s="36">
        <v>627.49873896940505</v>
      </c>
      <c r="G681" s="36">
        <v>594.30150065286796</v>
      </c>
      <c r="H681" s="36">
        <v>602.83106577545504</v>
      </c>
      <c r="I681" s="36">
        <v>623.19197301011604</v>
      </c>
      <c r="J681" s="36">
        <v>627.192570095787</v>
      </c>
      <c r="K681" s="72"/>
    </row>
    <row r="682" spans="1:11" ht="14.25" x14ac:dyDescent="0.2">
      <c r="A682" s="31" t="s">
        <v>521</v>
      </c>
      <c r="B682" s="31" t="s">
        <v>109</v>
      </c>
      <c r="C682" s="31" t="s">
        <v>540</v>
      </c>
      <c r="D682" s="31" t="s">
        <v>124</v>
      </c>
      <c r="E682" s="36">
        <v>208</v>
      </c>
      <c r="F682" s="36">
        <v>218.79464040259299</v>
      </c>
      <c r="G682" s="36">
        <v>267.33307942481702</v>
      </c>
      <c r="H682" s="36">
        <v>307.57034596144899</v>
      </c>
      <c r="I682" s="36">
        <v>343.58181602294098</v>
      </c>
      <c r="J682" s="36">
        <v>371.188357256465</v>
      </c>
      <c r="K682" s="72"/>
    </row>
    <row r="683" spans="1:11" ht="14.25" x14ac:dyDescent="0.2">
      <c r="A683" s="31" t="s">
        <v>521</v>
      </c>
      <c r="B683" s="31" t="s">
        <v>109</v>
      </c>
      <c r="C683" s="31" t="s">
        <v>540</v>
      </c>
      <c r="D683" s="31" t="s">
        <v>125</v>
      </c>
      <c r="E683" s="36">
        <v>520</v>
      </c>
      <c r="F683" s="36">
        <v>505.78925426108401</v>
      </c>
      <c r="G683" s="36">
        <v>506.13072871895798</v>
      </c>
      <c r="H683" s="36">
        <v>517.25861334532703</v>
      </c>
      <c r="I683" s="36">
        <v>531.05162477312695</v>
      </c>
      <c r="J683" s="36">
        <v>532.33805483926301</v>
      </c>
      <c r="K683" s="72"/>
    </row>
    <row r="684" spans="1:11" ht="14.25" x14ac:dyDescent="0.2">
      <c r="A684" s="31" t="s">
        <v>521</v>
      </c>
      <c r="B684" s="31" t="s">
        <v>109</v>
      </c>
      <c r="C684" s="31" t="s">
        <v>540</v>
      </c>
      <c r="D684" s="31" t="s">
        <v>126</v>
      </c>
      <c r="E684" s="36">
        <v>453</v>
      </c>
      <c r="F684" s="36">
        <v>422.284492072955</v>
      </c>
      <c r="G684" s="36">
        <v>419.38955297955698</v>
      </c>
      <c r="H684" s="36">
        <v>443.64364642484401</v>
      </c>
      <c r="I684" s="36">
        <v>460.30060883228902</v>
      </c>
      <c r="J684" s="36">
        <v>457.29089162542698</v>
      </c>
      <c r="K684" s="72"/>
    </row>
    <row r="685" spans="1:11" ht="14.25" x14ac:dyDescent="0.2">
      <c r="A685" s="31" t="s">
        <v>521</v>
      </c>
      <c r="B685" s="31" t="s">
        <v>109</v>
      </c>
      <c r="C685" s="31" t="s">
        <v>540</v>
      </c>
      <c r="D685" s="31" t="s">
        <v>127</v>
      </c>
      <c r="E685" s="36">
        <v>800</v>
      </c>
      <c r="F685" s="36">
        <v>781.85565788644396</v>
      </c>
      <c r="G685" s="36">
        <v>741.13106380152897</v>
      </c>
      <c r="H685" s="36">
        <v>748.37559343700195</v>
      </c>
      <c r="I685" s="36">
        <v>770.50366111777896</v>
      </c>
      <c r="J685" s="36">
        <v>772.865549571011</v>
      </c>
      <c r="K685" s="72"/>
    </row>
    <row r="686" spans="1:11" ht="14.25" x14ac:dyDescent="0.2">
      <c r="A686" s="31" t="s">
        <v>521</v>
      </c>
      <c r="B686" s="31" t="s">
        <v>109</v>
      </c>
      <c r="C686" s="31" t="s">
        <v>540</v>
      </c>
      <c r="D686" s="31" t="s">
        <v>128</v>
      </c>
      <c r="E686" s="36">
        <v>616</v>
      </c>
      <c r="F686" s="36">
        <v>518.67889047604001</v>
      </c>
      <c r="G686" s="36">
        <v>467.32284175041201</v>
      </c>
      <c r="H686" s="36">
        <v>477.38140432433801</v>
      </c>
      <c r="I686" s="36">
        <v>492.79268418433998</v>
      </c>
      <c r="J686" s="36">
        <v>496.812232671701</v>
      </c>
      <c r="K686" s="72"/>
    </row>
    <row r="687" spans="1:11" ht="14.25" x14ac:dyDescent="0.2">
      <c r="A687" s="31" t="s">
        <v>521</v>
      </c>
      <c r="B687" s="31" t="s">
        <v>109</v>
      </c>
      <c r="C687" s="31" t="s">
        <v>540</v>
      </c>
      <c r="D687" s="31" t="s">
        <v>129</v>
      </c>
      <c r="E687" s="36">
        <v>319</v>
      </c>
      <c r="F687" s="36">
        <v>329.83635185550202</v>
      </c>
      <c r="G687" s="36">
        <v>340.54268689792002</v>
      </c>
      <c r="H687" s="36">
        <v>363.61049573034899</v>
      </c>
      <c r="I687" s="36">
        <v>390.30294103158002</v>
      </c>
      <c r="J687" s="36">
        <v>420.40763714354</v>
      </c>
      <c r="K687" s="72"/>
    </row>
    <row r="688" spans="1:11" ht="14.25" x14ac:dyDescent="0.2">
      <c r="A688" s="31" t="s">
        <v>521</v>
      </c>
      <c r="B688" s="31" t="s">
        <v>109</v>
      </c>
      <c r="C688" s="31" t="s">
        <v>540</v>
      </c>
      <c r="D688" s="31" t="s">
        <v>130</v>
      </c>
      <c r="E688" s="36">
        <v>466</v>
      </c>
      <c r="F688" s="36">
        <v>460.19493414881902</v>
      </c>
      <c r="G688" s="36">
        <v>435.810071663001</v>
      </c>
      <c r="H688" s="36">
        <v>435.56568668652801</v>
      </c>
      <c r="I688" s="36">
        <v>442.537495499074</v>
      </c>
      <c r="J688" s="36">
        <v>441.28945113781299</v>
      </c>
      <c r="K688" s="72"/>
    </row>
    <row r="689" spans="1:11" ht="14.25" x14ac:dyDescent="0.2">
      <c r="A689" s="31" t="s">
        <v>521</v>
      </c>
      <c r="B689" s="31" t="s">
        <v>109</v>
      </c>
      <c r="C689" s="31" t="s">
        <v>540</v>
      </c>
      <c r="D689" s="31" t="s">
        <v>131</v>
      </c>
      <c r="E689" s="36">
        <v>659</v>
      </c>
      <c r="F689" s="36">
        <v>645.67213047473501</v>
      </c>
      <c r="G689" s="36">
        <v>629.95880529475505</v>
      </c>
      <c r="H689" s="36">
        <v>655.49713639328002</v>
      </c>
      <c r="I689" s="36">
        <v>685.63219345640402</v>
      </c>
      <c r="J689" s="36">
        <v>686.61174959354196</v>
      </c>
      <c r="K689" s="72"/>
    </row>
    <row r="690" spans="1:11" ht="14.25" x14ac:dyDescent="0.2">
      <c r="A690" s="31" t="s">
        <v>521</v>
      </c>
      <c r="B690" s="31" t="s">
        <v>109</v>
      </c>
      <c r="C690" s="31" t="s">
        <v>540</v>
      </c>
      <c r="D690" s="31" t="s">
        <v>132</v>
      </c>
      <c r="E690" s="36">
        <v>367</v>
      </c>
      <c r="F690" s="36">
        <v>335.09447334735898</v>
      </c>
      <c r="G690" s="36">
        <v>319.78247544939597</v>
      </c>
      <c r="H690" s="36">
        <v>325.92256058910999</v>
      </c>
      <c r="I690" s="36">
        <v>340.41878200928198</v>
      </c>
      <c r="J690" s="36">
        <v>344.68779419000202</v>
      </c>
      <c r="K690" s="72"/>
    </row>
    <row r="691" spans="1:11" ht="14.25" x14ac:dyDescent="0.2">
      <c r="A691" s="31" t="s">
        <v>521</v>
      </c>
      <c r="B691" s="31" t="s">
        <v>109</v>
      </c>
      <c r="C691" s="31" t="s">
        <v>540</v>
      </c>
      <c r="D691" s="31" t="s">
        <v>133</v>
      </c>
      <c r="E691" s="36">
        <v>407</v>
      </c>
      <c r="F691" s="36">
        <v>478.79193021994701</v>
      </c>
      <c r="G691" s="36">
        <v>598.96405325747799</v>
      </c>
      <c r="H691" s="36">
        <v>751.98879038235805</v>
      </c>
      <c r="I691" s="36">
        <v>944.27802101041698</v>
      </c>
      <c r="J691" s="36">
        <v>1111.8193333581801</v>
      </c>
      <c r="K691" s="72"/>
    </row>
    <row r="692" spans="1:11" ht="14.25" x14ac:dyDescent="0.2">
      <c r="A692" s="31" t="s">
        <v>521</v>
      </c>
      <c r="B692" s="31" t="s">
        <v>109</v>
      </c>
      <c r="C692" s="31" t="s">
        <v>540</v>
      </c>
      <c r="D692" s="31" t="s">
        <v>134</v>
      </c>
      <c r="E692" s="36">
        <v>377</v>
      </c>
      <c r="F692" s="36">
        <v>333.00819498147098</v>
      </c>
      <c r="G692" s="36">
        <v>310.72937798904297</v>
      </c>
      <c r="H692" s="36">
        <v>312.97343825402203</v>
      </c>
      <c r="I692" s="36">
        <v>321.36587633848302</v>
      </c>
      <c r="J692" s="36">
        <v>321.72501135796301</v>
      </c>
      <c r="K692" s="72"/>
    </row>
    <row r="693" spans="1:11" ht="14.25" x14ac:dyDescent="0.2">
      <c r="A693" s="31" t="s">
        <v>521</v>
      </c>
      <c r="B693" s="31" t="s">
        <v>109</v>
      </c>
      <c r="C693" s="31" t="s">
        <v>540</v>
      </c>
      <c r="D693" s="31" t="s">
        <v>135</v>
      </c>
      <c r="E693" s="36">
        <v>498</v>
      </c>
      <c r="F693" s="36">
        <v>491.23327267027702</v>
      </c>
      <c r="G693" s="36">
        <v>484.11324973063603</v>
      </c>
      <c r="H693" s="36">
        <v>494.63579455355699</v>
      </c>
      <c r="I693" s="36">
        <v>545.14766924304399</v>
      </c>
      <c r="J693" s="36">
        <v>562.42309091436005</v>
      </c>
      <c r="K693" s="72"/>
    </row>
    <row r="694" spans="1:11" ht="14.25" x14ac:dyDescent="0.2">
      <c r="A694" s="31" t="s">
        <v>521</v>
      </c>
      <c r="B694" s="31" t="s">
        <v>109</v>
      </c>
      <c r="C694" s="31" t="s">
        <v>540</v>
      </c>
      <c r="D694" s="31" t="s">
        <v>136</v>
      </c>
      <c r="E694" s="36">
        <v>799</v>
      </c>
      <c r="F694" s="36">
        <v>787.04222495291697</v>
      </c>
      <c r="G694" s="36">
        <v>738.96286916937697</v>
      </c>
      <c r="H694" s="36">
        <v>755.91556890749303</v>
      </c>
      <c r="I694" s="36">
        <v>803.24996196986001</v>
      </c>
      <c r="J694" s="36">
        <v>821.78504374145598</v>
      </c>
      <c r="K694" s="72"/>
    </row>
    <row r="695" spans="1:11" ht="14.25" x14ac:dyDescent="0.2">
      <c r="A695" s="31" t="s">
        <v>521</v>
      </c>
      <c r="B695" s="31" t="s">
        <v>109</v>
      </c>
      <c r="C695" s="31" t="s">
        <v>541</v>
      </c>
      <c r="D695" s="31" t="s">
        <v>137</v>
      </c>
      <c r="E695" s="36">
        <v>1475</v>
      </c>
      <c r="F695" s="36">
        <v>1388.1690410047199</v>
      </c>
      <c r="G695" s="36">
        <v>1320.4695178826701</v>
      </c>
      <c r="H695" s="36">
        <v>1344.97861169102</v>
      </c>
      <c r="I695" s="36">
        <v>1387.1149918472599</v>
      </c>
      <c r="J695" s="36">
        <v>1394.3587804321301</v>
      </c>
      <c r="K695" s="72"/>
    </row>
    <row r="696" spans="1:11" ht="14.25" x14ac:dyDescent="0.2">
      <c r="A696" s="31" t="s">
        <v>521</v>
      </c>
      <c r="B696" s="31" t="s">
        <v>109</v>
      </c>
      <c r="C696" s="31" t="s">
        <v>541</v>
      </c>
      <c r="D696" s="31" t="s">
        <v>138</v>
      </c>
      <c r="E696" s="36">
        <v>339</v>
      </c>
      <c r="F696" s="36">
        <v>295.43535132857301</v>
      </c>
      <c r="G696" s="36">
        <v>283.81582751023899</v>
      </c>
      <c r="H696" s="36">
        <v>290.82613399024598</v>
      </c>
      <c r="I696" s="36">
        <v>307.017144292034</v>
      </c>
      <c r="J696" s="36">
        <v>333.87037136948697</v>
      </c>
      <c r="K696" s="72"/>
    </row>
    <row r="697" spans="1:11" ht="14.25" x14ac:dyDescent="0.2">
      <c r="A697" s="31" t="s">
        <v>521</v>
      </c>
      <c r="B697" s="31" t="s">
        <v>109</v>
      </c>
      <c r="C697" s="31" t="s">
        <v>541</v>
      </c>
      <c r="D697" s="31" t="s">
        <v>139</v>
      </c>
      <c r="E697" s="36">
        <v>1254</v>
      </c>
      <c r="F697" s="36">
        <v>1062.6121188061099</v>
      </c>
      <c r="G697" s="36">
        <v>942.71833769317004</v>
      </c>
      <c r="H697" s="36">
        <v>945.46645276741697</v>
      </c>
      <c r="I697" s="36">
        <v>966.28838817938799</v>
      </c>
      <c r="J697" s="36">
        <v>971.04660553289102</v>
      </c>
      <c r="K697" s="72"/>
    </row>
    <row r="698" spans="1:11" ht="14.25" x14ac:dyDescent="0.2">
      <c r="A698" s="31" t="s">
        <v>521</v>
      </c>
      <c r="B698" s="31" t="s">
        <v>109</v>
      </c>
      <c r="C698" s="31" t="s">
        <v>541</v>
      </c>
      <c r="D698" s="31" t="s">
        <v>140</v>
      </c>
      <c r="E698" s="36">
        <v>826</v>
      </c>
      <c r="F698" s="36">
        <v>774.04852828984997</v>
      </c>
      <c r="G698" s="36">
        <v>744.78597621682104</v>
      </c>
      <c r="H698" s="36">
        <v>768.59805052651905</v>
      </c>
      <c r="I698" s="36">
        <v>808.088629965672</v>
      </c>
      <c r="J698" s="36">
        <v>845.87710377543794</v>
      </c>
      <c r="K698" s="72"/>
    </row>
    <row r="699" spans="1:11" ht="14.25" x14ac:dyDescent="0.2">
      <c r="A699" s="31" t="s">
        <v>521</v>
      </c>
      <c r="B699" s="31" t="s">
        <v>109</v>
      </c>
      <c r="C699" s="31" t="s">
        <v>541</v>
      </c>
      <c r="D699" s="31" t="s">
        <v>141</v>
      </c>
      <c r="E699" s="36">
        <v>412</v>
      </c>
      <c r="F699" s="36">
        <v>342.288987109863</v>
      </c>
      <c r="G699" s="36">
        <v>315.337680866136</v>
      </c>
      <c r="H699" s="36">
        <v>322.49925017332299</v>
      </c>
      <c r="I699" s="36">
        <v>330.04941331886999</v>
      </c>
      <c r="J699" s="36">
        <v>328.76523390721798</v>
      </c>
      <c r="K699" s="72"/>
    </row>
    <row r="700" spans="1:11" ht="14.25" x14ac:dyDescent="0.2">
      <c r="A700" s="31" t="s">
        <v>521</v>
      </c>
      <c r="B700" s="31" t="s">
        <v>109</v>
      </c>
      <c r="C700" s="31" t="s">
        <v>541</v>
      </c>
      <c r="D700" s="31" t="s">
        <v>142</v>
      </c>
      <c r="E700" s="36">
        <v>672</v>
      </c>
      <c r="F700" s="36">
        <v>610.54540961261296</v>
      </c>
      <c r="G700" s="36">
        <v>635.65215295142104</v>
      </c>
      <c r="H700" s="36">
        <v>701.47354857740004</v>
      </c>
      <c r="I700" s="36">
        <v>780.69053432992598</v>
      </c>
      <c r="J700" s="36">
        <v>844.58134426281799</v>
      </c>
      <c r="K700" s="72"/>
    </row>
    <row r="701" spans="1:11" ht="14.25" x14ac:dyDescent="0.2">
      <c r="A701" s="31" t="s">
        <v>521</v>
      </c>
      <c r="B701" s="31" t="s">
        <v>143</v>
      </c>
      <c r="C701" s="31" t="s">
        <v>542</v>
      </c>
      <c r="D701" s="31" t="s">
        <v>144</v>
      </c>
      <c r="E701" s="36">
        <v>616</v>
      </c>
      <c r="F701" s="36">
        <v>500.28473074045002</v>
      </c>
      <c r="G701" s="36">
        <v>462.45218261682601</v>
      </c>
      <c r="H701" s="36">
        <v>459.39760073439197</v>
      </c>
      <c r="I701" s="36">
        <v>458.548629331352</v>
      </c>
      <c r="J701" s="36">
        <v>453.350959952332</v>
      </c>
      <c r="K701" s="72"/>
    </row>
    <row r="702" spans="1:11" ht="14.25" x14ac:dyDescent="0.2">
      <c r="A702" s="31" t="s">
        <v>521</v>
      </c>
      <c r="B702" s="31" t="s">
        <v>143</v>
      </c>
      <c r="C702" s="31" t="s">
        <v>542</v>
      </c>
      <c r="D702" s="31" t="s">
        <v>145</v>
      </c>
      <c r="E702" s="36">
        <v>983</v>
      </c>
      <c r="F702" s="36">
        <v>918.05278749086494</v>
      </c>
      <c r="G702" s="36">
        <v>878.97253206803998</v>
      </c>
      <c r="H702" s="36">
        <v>901.77403612296905</v>
      </c>
      <c r="I702" s="36">
        <v>913.47357371712997</v>
      </c>
      <c r="J702" s="36">
        <v>907.12084411183798</v>
      </c>
      <c r="K702" s="72"/>
    </row>
    <row r="703" spans="1:11" ht="14.25" x14ac:dyDescent="0.2">
      <c r="A703" s="31" t="s">
        <v>521</v>
      </c>
      <c r="B703" s="31" t="s">
        <v>143</v>
      </c>
      <c r="C703" s="31" t="s">
        <v>542</v>
      </c>
      <c r="D703" s="31" t="s">
        <v>146</v>
      </c>
      <c r="E703" s="36">
        <v>354</v>
      </c>
      <c r="F703" s="36">
        <v>303.549742890495</v>
      </c>
      <c r="G703" s="36">
        <v>302.70989011442998</v>
      </c>
      <c r="H703" s="36">
        <v>311.83155073067599</v>
      </c>
      <c r="I703" s="36">
        <v>314.927107863392</v>
      </c>
      <c r="J703" s="36">
        <v>313.55509287207002</v>
      </c>
      <c r="K703" s="72"/>
    </row>
    <row r="704" spans="1:11" ht="14.25" x14ac:dyDescent="0.2">
      <c r="A704" s="31" t="s">
        <v>521</v>
      </c>
      <c r="B704" s="31" t="s">
        <v>143</v>
      </c>
      <c r="C704" s="31" t="s">
        <v>542</v>
      </c>
      <c r="D704" s="31" t="s">
        <v>147</v>
      </c>
      <c r="E704" s="36">
        <v>1657</v>
      </c>
      <c r="F704" s="36">
        <v>1617.15278324934</v>
      </c>
      <c r="G704" s="36">
        <v>1551.3324544459999</v>
      </c>
      <c r="H704" s="36">
        <v>1598.1310707979801</v>
      </c>
      <c r="I704" s="36">
        <v>1648.3313746706399</v>
      </c>
      <c r="J704" s="36">
        <v>1667.12152117398</v>
      </c>
      <c r="K704" s="72"/>
    </row>
    <row r="705" spans="1:11" ht="14.25" x14ac:dyDescent="0.2">
      <c r="A705" s="31" t="s">
        <v>521</v>
      </c>
      <c r="B705" s="31" t="s">
        <v>143</v>
      </c>
      <c r="C705" s="31" t="s">
        <v>542</v>
      </c>
      <c r="D705" s="31" t="s">
        <v>148</v>
      </c>
      <c r="E705" s="36">
        <v>1689</v>
      </c>
      <c r="F705" s="36">
        <v>1867.26703460626</v>
      </c>
      <c r="G705" s="36">
        <v>1808.2601205969299</v>
      </c>
      <c r="H705" s="36">
        <v>1870.6103156587001</v>
      </c>
      <c r="I705" s="36">
        <v>1958.32669503287</v>
      </c>
      <c r="J705" s="36">
        <v>2004.4738376033799</v>
      </c>
      <c r="K705" s="72"/>
    </row>
    <row r="706" spans="1:11" ht="14.25" x14ac:dyDescent="0.2">
      <c r="A706" s="31" t="s">
        <v>521</v>
      </c>
      <c r="B706" s="31" t="s">
        <v>143</v>
      </c>
      <c r="C706" s="31" t="s">
        <v>542</v>
      </c>
      <c r="D706" s="31" t="s">
        <v>149</v>
      </c>
      <c r="E706" s="36">
        <v>434</v>
      </c>
      <c r="F706" s="36">
        <v>379.30288697095699</v>
      </c>
      <c r="G706" s="36">
        <v>357.34017852623299</v>
      </c>
      <c r="H706" s="36">
        <v>360.77886491891798</v>
      </c>
      <c r="I706" s="36">
        <v>365.406140890296</v>
      </c>
      <c r="J706" s="36">
        <v>363.03034349863998</v>
      </c>
      <c r="K706" s="72"/>
    </row>
    <row r="707" spans="1:11" ht="14.25" x14ac:dyDescent="0.2">
      <c r="A707" s="31" t="s">
        <v>521</v>
      </c>
      <c r="B707" s="31" t="s">
        <v>143</v>
      </c>
      <c r="C707" s="31" t="s">
        <v>543</v>
      </c>
      <c r="D707" s="31" t="s">
        <v>150</v>
      </c>
      <c r="E707" s="36">
        <v>1100</v>
      </c>
      <c r="F707" s="36">
        <v>1031.2725547743501</v>
      </c>
      <c r="G707" s="36">
        <v>1001.15861573768</v>
      </c>
      <c r="H707" s="36">
        <v>1038.81440324764</v>
      </c>
      <c r="I707" s="36">
        <v>1082.52620759461</v>
      </c>
      <c r="J707" s="36">
        <v>1115.0425299329199</v>
      </c>
      <c r="K707" s="72"/>
    </row>
    <row r="708" spans="1:11" ht="14.25" x14ac:dyDescent="0.2">
      <c r="A708" s="31" t="s">
        <v>521</v>
      </c>
      <c r="B708" s="31" t="s">
        <v>143</v>
      </c>
      <c r="C708" s="31" t="s">
        <v>543</v>
      </c>
      <c r="D708" s="31" t="s">
        <v>151</v>
      </c>
      <c r="E708" s="36">
        <v>548</v>
      </c>
      <c r="F708" s="36">
        <v>549.89309274591903</v>
      </c>
      <c r="G708" s="36">
        <v>546.38508353271004</v>
      </c>
      <c r="H708" s="36">
        <v>562.68730135156295</v>
      </c>
      <c r="I708" s="36">
        <v>577.74292039195097</v>
      </c>
      <c r="J708" s="36">
        <v>586.151210967922</v>
      </c>
      <c r="K708" s="72"/>
    </row>
    <row r="709" spans="1:11" ht="14.25" x14ac:dyDescent="0.2">
      <c r="A709" s="31" t="s">
        <v>521</v>
      </c>
      <c r="B709" s="31" t="s">
        <v>143</v>
      </c>
      <c r="C709" s="31" t="s">
        <v>543</v>
      </c>
      <c r="D709" s="31" t="s">
        <v>152</v>
      </c>
      <c r="E709" s="36">
        <v>734</v>
      </c>
      <c r="F709" s="36">
        <v>720.97946093864095</v>
      </c>
      <c r="G709" s="36">
        <v>710.98400994974202</v>
      </c>
      <c r="H709" s="36">
        <v>724.13063208685003</v>
      </c>
      <c r="I709" s="36">
        <v>736.43800566196398</v>
      </c>
      <c r="J709" s="36">
        <v>732.58465836037897</v>
      </c>
      <c r="K709" s="72"/>
    </row>
    <row r="710" spans="1:11" ht="14.25" x14ac:dyDescent="0.2">
      <c r="A710" s="31" t="s">
        <v>521</v>
      </c>
      <c r="B710" s="31" t="s">
        <v>143</v>
      </c>
      <c r="C710" s="31" t="s">
        <v>543</v>
      </c>
      <c r="D710" s="31" t="s">
        <v>153</v>
      </c>
      <c r="E710" s="36">
        <v>1321</v>
      </c>
      <c r="F710" s="36">
        <v>1355.3204078923</v>
      </c>
      <c r="G710" s="36">
        <v>1380.4501080616999</v>
      </c>
      <c r="H710" s="36">
        <v>1480.1842746334601</v>
      </c>
      <c r="I710" s="36">
        <v>1550.55534736292</v>
      </c>
      <c r="J710" s="36">
        <v>1603.34933607521</v>
      </c>
      <c r="K710" s="72"/>
    </row>
    <row r="711" spans="1:11" ht="14.25" x14ac:dyDescent="0.2">
      <c r="A711" s="31" t="s">
        <v>521</v>
      </c>
      <c r="B711" s="31" t="s">
        <v>143</v>
      </c>
      <c r="C711" s="31" t="s">
        <v>543</v>
      </c>
      <c r="D711" s="31" t="s">
        <v>154</v>
      </c>
      <c r="E711" s="36">
        <v>1077</v>
      </c>
      <c r="F711" s="36">
        <v>1055.13028116535</v>
      </c>
      <c r="G711" s="36">
        <v>1574.2946902465101</v>
      </c>
      <c r="H711" s="36">
        <v>1999.9999667833699</v>
      </c>
      <c r="I711" s="36">
        <v>2502.0394396082502</v>
      </c>
      <c r="J711" s="36">
        <v>2891.5645011137299</v>
      </c>
      <c r="K711" s="72"/>
    </row>
    <row r="712" spans="1:11" ht="14.25" x14ac:dyDescent="0.2">
      <c r="A712" s="31" t="s">
        <v>521</v>
      </c>
      <c r="B712" s="31" t="s">
        <v>143</v>
      </c>
      <c r="C712" s="31" t="s">
        <v>543</v>
      </c>
      <c r="D712" s="31" t="s">
        <v>155</v>
      </c>
      <c r="E712" s="36">
        <v>959</v>
      </c>
      <c r="F712" s="36">
        <v>804.21279136903104</v>
      </c>
      <c r="G712" s="36">
        <v>745.79637415354</v>
      </c>
      <c r="H712" s="36">
        <v>741.47056224740197</v>
      </c>
      <c r="I712" s="36">
        <v>746.339237468683</v>
      </c>
      <c r="J712" s="36">
        <v>739.99996289350804</v>
      </c>
      <c r="K712" s="72"/>
    </row>
    <row r="713" spans="1:11" ht="14.25" x14ac:dyDescent="0.2">
      <c r="A713" s="31" t="s">
        <v>521</v>
      </c>
      <c r="B713" s="31" t="s">
        <v>143</v>
      </c>
      <c r="C713" s="31" t="s">
        <v>543</v>
      </c>
      <c r="D713" s="31" t="s">
        <v>156</v>
      </c>
      <c r="E713" s="36">
        <v>4</v>
      </c>
      <c r="F713" s="36">
        <v>1.1699513499973699</v>
      </c>
      <c r="G713" s="36">
        <v>3.5999999999999201E-3</v>
      </c>
      <c r="H713" s="36">
        <v>4.7999999999996396E-3</v>
      </c>
      <c r="I713" s="36">
        <v>7.59999999999964E-3</v>
      </c>
      <c r="J713" s="36">
        <v>1.0399999999999601E-2</v>
      </c>
      <c r="K713" s="72"/>
    </row>
    <row r="714" spans="1:11" ht="14.25" x14ac:dyDescent="0.2">
      <c r="A714" s="31" t="s">
        <v>521</v>
      </c>
      <c r="B714" s="31" t="s">
        <v>143</v>
      </c>
      <c r="C714" s="31" t="s">
        <v>543</v>
      </c>
      <c r="D714" s="31" t="s">
        <v>157</v>
      </c>
      <c r="E714" s="36">
        <v>587</v>
      </c>
      <c r="F714" s="36">
        <v>559.34077986860098</v>
      </c>
      <c r="G714" s="36">
        <v>539.93515436371501</v>
      </c>
      <c r="H714" s="36">
        <v>543.58110327096995</v>
      </c>
      <c r="I714" s="36">
        <v>551.64974556602101</v>
      </c>
      <c r="J714" s="36">
        <v>552.89010569154004</v>
      </c>
      <c r="K714" s="72"/>
    </row>
    <row r="715" spans="1:11" ht="14.25" x14ac:dyDescent="0.2">
      <c r="A715" s="31" t="s">
        <v>521</v>
      </c>
      <c r="B715" s="31" t="s">
        <v>143</v>
      </c>
      <c r="C715" s="31" t="s">
        <v>543</v>
      </c>
      <c r="D715" s="31" t="s">
        <v>158</v>
      </c>
      <c r="E715" s="36">
        <v>386</v>
      </c>
      <c r="F715" s="36">
        <v>381.83685873819201</v>
      </c>
      <c r="G715" s="36">
        <v>381.53106232847199</v>
      </c>
      <c r="H715" s="36">
        <v>393.61332512720298</v>
      </c>
      <c r="I715" s="36">
        <v>404.796362371116</v>
      </c>
      <c r="J715" s="36">
        <v>409.48504162720502</v>
      </c>
      <c r="K715" s="72"/>
    </row>
    <row r="716" spans="1:11" ht="14.25" x14ac:dyDescent="0.2">
      <c r="A716" s="31" t="s">
        <v>521</v>
      </c>
      <c r="B716" s="31" t="s">
        <v>143</v>
      </c>
      <c r="C716" s="31" t="s">
        <v>543</v>
      </c>
      <c r="D716" s="31" t="s">
        <v>159</v>
      </c>
      <c r="E716" s="36">
        <v>963</v>
      </c>
      <c r="F716" s="36">
        <v>759.97837259852201</v>
      </c>
      <c r="G716" s="36">
        <v>693.44753403106404</v>
      </c>
      <c r="H716" s="36">
        <v>692.506984966392</v>
      </c>
      <c r="I716" s="36">
        <v>695.64168210245896</v>
      </c>
      <c r="J716" s="36">
        <v>688.54206503020202</v>
      </c>
      <c r="K716" s="72"/>
    </row>
    <row r="717" spans="1:11" ht="14.25" x14ac:dyDescent="0.2">
      <c r="A717" s="31" t="s">
        <v>521</v>
      </c>
      <c r="B717" s="31" t="s">
        <v>143</v>
      </c>
      <c r="C717" s="31" t="s">
        <v>543</v>
      </c>
      <c r="D717" s="31" t="s">
        <v>160</v>
      </c>
      <c r="E717" s="36">
        <v>398</v>
      </c>
      <c r="F717" s="36">
        <v>322.281951226682</v>
      </c>
      <c r="G717" s="36">
        <v>306.94712901960298</v>
      </c>
      <c r="H717" s="36">
        <v>310.57239310107599</v>
      </c>
      <c r="I717" s="36">
        <v>316.72252552967097</v>
      </c>
      <c r="J717" s="36">
        <v>316.13464791650398</v>
      </c>
      <c r="K717" s="72"/>
    </row>
    <row r="718" spans="1:11" ht="14.25" x14ac:dyDescent="0.2">
      <c r="A718" s="31" t="s">
        <v>521</v>
      </c>
      <c r="B718" s="31" t="s">
        <v>143</v>
      </c>
      <c r="C718" s="31" t="s">
        <v>543</v>
      </c>
      <c r="D718" s="31" t="s">
        <v>161</v>
      </c>
      <c r="E718" s="36">
        <v>552</v>
      </c>
      <c r="F718" s="36">
        <v>458.573497623832</v>
      </c>
      <c r="G718" s="36">
        <v>417.507967450987</v>
      </c>
      <c r="H718" s="36">
        <v>421.73974181378702</v>
      </c>
      <c r="I718" s="36">
        <v>430.42678582061097</v>
      </c>
      <c r="J718" s="36">
        <v>431.594819660562</v>
      </c>
      <c r="K718" s="72"/>
    </row>
    <row r="719" spans="1:11" ht="14.25" x14ac:dyDescent="0.2">
      <c r="A719" s="31" t="s">
        <v>521</v>
      </c>
      <c r="B719" s="31" t="s">
        <v>143</v>
      </c>
      <c r="C719" s="31" t="s">
        <v>543</v>
      </c>
      <c r="D719" s="31" t="s">
        <v>162</v>
      </c>
      <c r="E719" s="36">
        <v>748</v>
      </c>
      <c r="F719" s="36">
        <v>619.061045866982</v>
      </c>
      <c r="G719" s="36">
        <v>587.96460947328103</v>
      </c>
      <c r="H719" s="36">
        <v>598.55930221557196</v>
      </c>
      <c r="I719" s="36">
        <v>609.63694740898495</v>
      </c>
      <c r="J719" s="36">
        <v>609.62716548977596</v>
      </c>
      <c r="K719" s="72"/>
    </row>
    <row r="720" spans="1:11" ht="14.25" x14ac:dyDescent="0.2">
      <c r="A720" s="31" t="s">
        <v>521</v>
      </c>
      <c r="B720" s="31" t="s">
        <v>143</v>
      </c>
      <c r="C720" s="31" t="s">
        <v>543</v>
      </c>
      <c r="D720" s="31" t="s">
        <v>163</v>
      </c>
      <c r="E720" s="36">
        <v>466</v>
      </c>
      <c r="F720" s="36">
        <v>417.68906409539301</v>
      </c>
      <c r="G720" s="36">
        <v>398.41731360096298</v>
      </c>
      <c r="H720" s="36">
        <v>413.43623720156899</v>
      </c>
      <c r="I720" s="36">
        <v>412.36401304893599</v>
      </c>
      <c r="J720" s="36">
        <v>404.266061552971</v>
      </c>
      <c r="K720" s="72"/>
    </row>
    <row r="721" spans="1:11" ht="14.25" x14ac:dyDescent="0.2">
      <c r="A721" s="31" t="s">
        <v>521</v>
      </c>
      <c r="B721" s="31" t="s">
        <v>143</v>
      </c>
      <c r="C721" s="31" t="s">
        <v>544</v>
      </c>
      <c r="D721" s="31" t="s">
        <v>164</v>
      </c>
      <c r="E721" s="36">
        <v>395</v>
      </c>
      <c r="F721" s="36">
        <v>389.32726285139802</v>
      </c>
      <c r="G721" s="36">
        <v>371.69701143033598</v>
      </c>
      <c r="H721" s="36">
        <v>376.91821461285201</v>
      </c>
      <c r="I721" s="36">
        <v>380.82771309012202</v>
      </c>
      <c r="J721" s="36">
        <v>378.23597256838701</v>
      </c>
      <c r="K721" s="72"/>
    </row>
    <row r="722" spans="1:11" ht="14.25" x14ac:dyDescent="0.2">
      <c r="A722" s="31" t="s">
        <v>521</v>
      </c>
      <c r="B722" s="31" t="s">
        <v>143</v>
      </c>
      <c r="C722" s="31" t="s">
        <v>544</v>
      </c>
      <c r="D722" s="31" t="s">
        <v>165</v>
      </c>
      <c r="E722" s="36">
        <v>845</v>
      </c>
      <c r="F722" s="36">
        <v>797.97236590551495</v>
      </c>
      <c r="G722" s="36">
        <v>773.21826076340301</v>
      </c>
      <c r="H722" s="36">
        <v>757.81631208455099</v>
      </c>
      <c r="I722" s="36">
        <v>749.87886477197696</v>
      </c>
      <c r="J722" s="36">
        <v>729.004391863759</v>
      </c>
      <c r="K722" s="72"/>
    </row>
    <row r="723" spans="1:11" ht="14.25" x14ac:dyDescent="0.2">
      <c r="A723" s="31" t="s">
        <v>521</v>
      </c>
      <c r="B723" s="31" t="s">
        <v>143</v>
      </c>
      <c r="C723" s="31" t="s">
        <v>544</v>
      </c>
      <c r="D723" s="31" t="s">
        <v>166</v>
      </c>
      <c r="E723" s="36">
        <v>708</v>
      </c>
      <c r="F723" s="36">
        <v>695.91532725369996</v>
      </c>
      <c r="G723" s="36">
        <v>691.39523739389301</v>
      </c>
      <c r="H723" s="36">
        <v>707.74939003622899</v>
      </c>
      <c r="I723" s="36">
        <v>723.692247812255</v>
      </c>
      <c r="J723" s="36">
        <v>728.42625850187403</v>
      </c>
      <c r="K723" s="72"/>
    </row>
    <row r="724" spans="1:11" ht="14.25" x14ac:dyDescent="0.2">
      <c r="A724" s="31" t="s">
        <v>521</v>
      </c>
      <c r="B724" s="31" t="s">
        <v>143</v>
      </c>
      <c r="C724" s="31" t="s">
        <v>544</v>
      </c>
      <c r="D724" s="31" t="s">
        <v>167</v>
      </c>
      <c r="E724" s="36">
        <v>853</v>
      </c>
      <c r="F724" s="36">
        <v>842.29152337110702</v>
      </c>
      <c r="G724" s="36">
        <v>838.04203391229896</v>
      </c>
      <c r="H724" s="36">
        <v>850.666712778636</v>
      </c>
      <c r="I724" s="36">
        <v>859.08939559791099</v>
      </c>
      <c r="J724" s="36">
        <v>857.58528470794499</v>
      </c>
      <c r="K724" s="72"/>
    </row>
    <row r="725" spans="1:11" ht="14.25" x14ac:dyDescent="0.2">
      <c r="A725" s="31" t="s">
        <v>521</v>
      </c>
      <c r="B725" s="31" t="s">
        <v>143</v>
      </c>
      <c r="C725" s="31" t="s">
        <v>544</v>
      </c>
      <c r="D725" s="31" t="s">
        <v>168</v>
      </c>
      <c r="E725" s="36">
        <v>0</v>
      </c>
      <c r="F725" s="36">
        <v>2.8E-3</v>
      </c>
      <c r="G725" s="36">
        <v>5.5999999999999999E-3</v>
      </c>
      <c r="H725" s="36">
        <v>8.3999999999999995E-3</v>
      </c>
      <c r="I725" s="36">
        <v>1.12E-2</v>
      </c>
      <c r="J725" s="36">
        <v>1.4E-2</v>
      </c>
      <c r="K725" s="72"/>
    </row>
    <row r="726" spans="1:11" ht="14.25" x14ac:dyDescent="0.2">
      <c r="A726" s="31" t="s">
        <v>521</v>
      </c>
      <c r="B726" s="31" t="s">
        <v>143</v>
      </c>
      <c r="C726" s="31" t="s">
        <v>544</v>
      </c>
      <c r="D726" s="31" t="s">
        <v>169</v>
      </c>
      <c r="E726" s="36">
        <v>377</v>
      </c>
      <c r="F726" s="36">
        <v>356.91960572252702</v>
      </c>
      <c r="G726" s="36">
        <v>347.18891524473497</v>
      </c>
      <c r="H726" s="36">
        <v>353.03714224833499</v>
      </c>
      <c r="I726" s="36">
        <v>360.71367985731598</v>
      </c>
      <c r="J726" s="36">
        <v>362.247292397151</v>
      </c>
      <c r="K726" s="72"/>
    </row>
    <row r="727" spans="1:11" ht="14.25" x14ac:dyDescent="0.2">
      <c r="A727" s="31" t="s">
        <v>521</v>
      </c>
      <c r="B727" s="31" t="s">
        <v>143</v>
      </c>
      <c r="C727" s="31" t="s">
        <v>545</v>
      </c>
      <c r="D727" s="31" t="s">
        <v>170</v>
      </c>
      <c r="E727" s="36">
        <v>626</v>
      </c>
      <c r="F727" s="36">
        <v>509.70835845974801</v>
      </c>
      <c r="G727" s="36">
        <v>471.73984484050402</v>
      </c>
      <c r="H727" s="36">
        <v>478.64965450433402</v>
      </c>
      <c r="I727" s="36">
        <v>485.67723481573501</v>
      </c>
      <c r="J727" s="36">
        <v>486.97917117991699</v>
      </c>
      <c r="K727" s="72"/>
    </row>
    <row r="728" spans="1:11" ht="14.25" x14ac:dyDescent="0.2">
      <c r="A728" s="31" t="s">
        <v>521</v>
      </c>
      <c r="B728" s="31" t="s">
        <v>143</v>
      </c>
      <c r="C728" s="31" t="s">
        <v>545</v>
      </c>
      <c r="D728" s="31" t="s">
        <v>171</v>
      </c>
      <c r="E728" s="36">
        <v>291</v>
      </c>
      <c r="F728" s="36">
        <v>286.36603093418699</v>
      </c>
      <c r="G728" s="36">
        <v>277.42457020436001</v>
      </c>
      <c r="H728" s="36">
        <v>280.934632684831</v>
      </c>
      <c r="I728" s="36">
        <v>286.75251859958399</v>
      </c>
      <c r="J728" s="36">
        <v>287.50202524319002</v>
      </c>
      <c r="K728" s="72"/>
    </row>
    <row r="729" spans="1:11" ht="14.25" x14ac:dyDescent="0.2">
      <c r="A729" s="31" t="s">
        <v>521</v>
      </c>
      <c r="B729" s="31" t="s">
        <v>143</v>
      </c>
      <c r="C729" s="31" t="s">
        <v>546</v>
      </c>
      <c r="D729" s="31" t="s">
        <v>172</v>
      </c>
      <c r="E729" s="36">
        <v>1023</v>
      </c>
      <c r="F729" s="36">
        <v>989.25880783945195</v>
      </c>
      <c r="G729" s="36">
        <v>971.52898717186997</v>
      </c>
      <c r="H729" s="36">
        <v>985.60494092586805</v>
      </c>
      <c r="I729" s="36">
        <v>992.60648753035503</v>
      </c>
      <c r="J729" s="36">
        <v>980.82630606927103</v>
      </c>
      <c r="K729" s="72"/>
    </row>
    <row r="730" spans="1:11" ht="14.25" x14ac:dyDescent="0.2">
      <c r="A730" s="31" t="s">
        <v>521</v>
      </c>
      <c r="B730" s="31" t="s">
        <v>143</v>
      </c>
      <c r="C730" s="31" t="s">
        <v>546</v>
      </c>
      <c r="D730" s="31" t="s">
        <v>173</v>
      </c>
      <c r="E730" s="36">
        <v>436</v>
      </c>
      <c r="F730" s="36">
        <v>353.70383693762199</v>
      </c>
      <c r="G730" s="36">
        <v>333.78666088987899</v>
      </c>
      <c r="H730" s="36">
        <v>334.73124397727003</v>
      </c>
      <c r="I730" s="36">
        <v>334.75191589418199</v>
      </c>
      <c r="J730" s="36">
        <v>328.45818835473602</v>
      </c>
      <c r="K730" s="72"/>
    </row>
    <row r="731" spans="1:11" ht="14.25" x14ac:dyDescent="0.2">
      <c r="A731" s="31" t="s">
        <v>521</v>
      </c>
      <c r="B731" s="31" t="s">
        <v>143</v>
      </c>
      <c r="C731" s="31" t="s">
        <v>546</v>
      </c>
      <c r="D731" s="31" t="s">
        <v>174</v>
      </c>
      <c r="E731" s="36">
        <v>421</v>
      </c>
      <c r="F731" s="36">
        <v>382.289837460424</v>
      </c>
      <c r="G731" s="36">
        <v>379.87952846021898</v>
      </c>
      <c r="H731" s="36">
        <v>377.513004457541</v>
      </c>
      <c r="I731" s="36">
        <v>378.03159893412999</v>
      </c>
      <c r="J731" s="36">
        <v>372.97779641546703</v>
      </c>
      <c r="K731" s="72"/>
    </row>
    <row r="732" spans="1:11" ht="14.25" x14ac:dyDescent="0.2">
      <c r="A732" s="31" t="s">
        <v>521</v>
      </c>
      <c r="B732" s="31" t="s">
        <v>143</v>
      </c>
      <c r="C732" s="31" t="s">
        <v>546</v>
      </c>
      <c r="D732" s="31" t="s">
        <v>175</v>
      </c>
      <c r="E732" s="36">
        <v>825</v>
      </c>
      <c r="F732" s="36">
        <v>771.48522723201995</v>
      </c>
      <c r="G732" s="36">
        <v>749.25406018997796</v>
      </c>
      <c r="H732" s="36">
        <v>770.91835629079799</v>
      </c>
      <c r="I732" s="36">
        <v>780.44857426503597</v>
      </c>
      <c r="J732" s="36">
        <v>781.78567683891902</v>
      </c>
      <c r="K732" s="72"/>
    </row>
    <row r="733" spans="1:11" ht="14.25" x14ac:dyDescent="0.2">
      <c r="A733" s="31" t="s">
        <v>521</v>
      </c>
      <c r="B733" s="31" t="s">
        <v>143</v>
      </c>
      <c r="C733" s="31" t="s">
        <v>546</v>
      </c>
      <c r="D733" s="31" t="s">
        <v>176</v>
      </c>
      <c r="E733" s="36">
        <v>1111</v>
      </c>
      <c r="F733" s="36">
        <v>1043.63378316286</v>
      </c>
      <c r="G733" s="36">
        <v>1016.8321390475199</v>
      </c>
      <c r="H733" s="36">
        <v>1052.50275815486</v>
      </c>
      <c r="I733" s="36">
        <v>1089.4257720216799</v>
      </c>
      <c r="J733" s="36">
        <v>1109.2114912306099</v>
      </c>
      <c r="K733" s="72"/>
    </row>
    <row r="734" spans="1:11" ht="14.25" x14ac:dyDescent="0.2">
      <c r="A734" s="31" t="s">
        <v>521</v>
      </c>
      <c r="B734" s="31" t="s">
        <v>604</v>
      </c>
      <c r="C734" s="31" t="s">
        <v>200</v>
      </c>
      <c r="D734" s="31" t="s">
        <v>199</v>
      </c>
      <c r="E734" s="36">
        <v>953</v>
      </c>
      <c r="F734" s="36">
        <v>850.45248163213796</v>
      </c>
      <c r="G734" s="36">
        <v>771.72405920825895</v>
      </c>
      <c r="H734" s="36">
        <v>744.38160454547506</v>
      </c>
      <c r="I734" s="36">
        <v>744.54540462839304</v>
      </c>
      <c r="J734" s="36">
        <v>729.12266801137503</v>
      </c>
      <c r="K734" s="72"/>
    </row>
    <row r="735" spans="1:11" ht="14.25" x14ac:dyDescent="0.2">
      <c r="A735" s="31" t="s">
        <v>521</v>
      </c>
      <c r="B735" s="31" t="s">
        <v>604</v>
      </c>
      <c r="C735" s="31" t="s">
        <v>200</v>
      </c>
      <c r="D735" s="31" t="s">
        <v>200</v>
      </c>
      <c r="E735" s="36">
        <v>617</v>
      </c>
      <c r="F735" s="36">
        <v>538.16825351192904</v>
      </c>
      <c r="G735" s="36">
        <v>505.39606242984598</v>
      </c>
      <c r="H735" s="36">
        <v>489.37986615670098</v>
      </c>
      <c r="I735" s="36">
        <v>490.97194415777699</v>
      </c>
      <c r="J735" s="36">
        <v>482.22255363307897</v>
      </c>
      <c r="K735" s="72"/>
    </row>
    <row r="736" spans="1:11" ht="14.25" x14ac:dyDescent="0.2">
      <c r="A736" s="31" t="s">
        <v>521</v>
      </c>
      <c r="B736" s="31" t="s">
        <v>604</v>
      </c>
      <c r="C736" s="31" t="s">
        <v>550</v>
      </c>
      <c r="D736" s="31" t="s">
        <v>195</v>
      </c>
      <c r="E736" s="36">
        <v>874</v>
      </c>
      <c r="F736" s="36">
        <v>817.871810501906</v>
      </c>
      <c r="G736" s="36">
        <v>759.25589259474702</v>
      </c>
      <c r="H736" s="36">
        <v>734.50153683204996</v>
      </c>
      <c r="I736" s="36">
        <v>745.79877638391099</v>
      </c>
      <c r="J736" s="36">
        <v>741.968466648348</v>
      </c>
      <c r="K736" s="72"/>
    </row>
    <row r="737" spans="1:11" ht="14.25" x14ac:dyDescent="0.2">
      <c r="A737" s="31" t="s">
        <v>521</v>
      </c>
      <c r="B737" s="31" t="s">
        <v>604</v>
      </c>
      <c r="C737" s="31" t="s">
        <v>550</v>
      </c>
      <c r="D737" s="31" t="s">
        <v>196</v>
      </c>
      <c r="E737" s="36">
        <v>799</v>
      </c>
      <c r="F737" s="36">
        <v>691.52326084919002</v>
      </c>
      <c r="G737" s="36">
        <v>646.73991652182394</v>
      </c>
      <c r="H737" s="36">
        <v>630.95194849306802</v>
      </c>
      <c r="I737" s="36">
        <v>629.05914222359002</v>
      </c>
      <c r="J737" s="36">
        <v>614.42160758648697</v>
      </c>
      <c r="K737" s="72"/>
    </row>
    <row r="738" spans="1:11" ht="14.25" x14ac:dyDescent="0.2">
      <c r="A738" s="31" t="s">
        <v>521</v>
      </c>
      <c r="B738" s="31" t="s">
        <v>604</v>
      </c>
      <c r="C738" s="31" t="s">
        <v>550</v>
      </c>
      <c r="D738" s="31" t="s">
        <v>197</v>
      </c>
      <c r="E738" s="36">
        <v>1814</v>
      </c>
      <c r="F738" s="36">
        <v>1632.3302026604699</v>
      </c>
      <c r="G738" s="36">
        <v>1531.67792275839</v>
      </c>
      <c r="H738" s="36">
        <v>1519.3931871152399</v>
      </c>
      <c r="I738" s="36">
        <v>1567.1808627309099</v>
      </c>
      <c r="J738" s="36">
        <v>1585.7002465381599</v>
      </c>
      <c r="K738" s="72"/>
    </row>
    <row r="739" spans="1:11" ht="14.25" x14ac:dyDescent="0.2">
      <c r="A739" s="31" t="s">
        <v>521</v>
      </c>
      <c r="B739" s="31" t="s">
        <v>604</v>
      </c>
      <c r="C739" s="31" t="s">
        <v>204</v>
      </c>
      <c r="D739" s="31" t="s">
        <v>198</v>
      </c>
      <c r="E739" s="36">
        <v>501</v>
      </c>
      <c r="F739" s="36">
        <v>548.00544792843198</v>
      </c>
      <c r="G739" s="36">
        <v>500.44087766990702</v>
      </c>
      <c r="H739" s="36">
        <v>481.01618504972203</v>
      </c>
      <c r="I739" s="36">
        <v>487.24145260764197</v>
      </c>
      <c r="J739" s="36">
        <v>476.65056935556902</v>
      </c>
      <c r="K739" s="72"/>
    </row>
    <row r="740" spans="1:11" ht="14.25" x14ac:dyDescent="0.2">
      <c r="A740" s="31" t="s">
        <v>521</v>
      </c>
      <c r="B740" s="31" t="s">
        <v>604</v>
      </c>
      <c r="C740" s="31" t="s">
        <v>204</v>
      </c>
      <c r="D740" s="31" t="s">
        <v>201</v>
      </c>
      <c r="E740" s="36">
        <v>1150</v>
      </c>
      <c r="F740" s="36">
        <v>1138.5208645318901</v>
      </c>
      <c r="G740" s="36">
        <v>1083.2635821977999</v>
      </c>
      <c r="H740" s="36">
        <v>1075.7819450894899</v>
      </c>
      <c r="I740" s="36">
        <v>1098.0255111005999</v>
      </c>
      <c r="J740" s="36">
        <v>1114.8814451737901</v>
      </c>
      <c r="K740" s="72"/>
    </row>
    <row r="741" spans="1:11" ht="14.25" x14ac:dyDescent="0.2">
      <c r="A741" s="31" t="s">
        <v>521</v>
      </c>
      <c r="B741" s="31" t="s">
        <v>604</v>
      </c>
      <c r="C741" s="31" t="s">
        <v>204</v>
      </c>
      <c r="D741" s="31" t="s">
        <v>202</v>
      </c>
      <c r="E741" s="36">
        <v>0</v>
      </c>
      <c r="F741" s="36">
        <v>0.98342086030990905</v>
      </c>
      <c r="G741" s="36">
        <v>1.1537109477218299</v>
      </c>
      <c r="H741" s="36">
        <v>0.96678588469748605</v>
      </c>
      <c r="I741" s="36">
        <v>1.02865867286725</v>
      </c>
      <c r="J741" s="36">
        <v>1.22165232791225</v>
      </c>
      <c r="K741" s="72"/>
    </row>
    <row r="742" spans="1:11" ht="14.25" x14ac:dyDescent="0.2">
      <c r="A742" s="31" t="s">
        <v>521</v>
      </c>
      <c r="B742" s="31" t="s">
        <v>604</v>
      </c>
      <c r="C742" s="31" t="s">
        <v>204</v>
      </c>
      <c r="D742" s="31" t="s">
        <v>203</v>
      </c>
      <c r="E742" s="36">
        <v>1761</v>
      </c>
      <c r="F742" s="36">
        <v>1674.07859905996</v>
      </c>
      <c r="G742" s="36">
        <v>1666.35296342113</v>
      </c>
      <c r="H742" s="36">
        <v>1706.3509537376401</v>
      </c>
      <c r="I742" s="36">
        <v>1793.29696682553</v>
      </c>
      <c r="J742" s="36">
        <v>1852.16040179118</v>
      </c>
      <c r="K742" s="72"/>
    </row>
    <row r="743" spans="1:11" ht="14.25" x14ac:dyDescent="0.2">
      <c r="A743" s="31" t="s">
        <v>521</v>
      </c>
      <c r="B743" s="31" t="s">
        <v>604</v>
      </c>
      <c r="C743" s="31" t="s">
        <v>204</v>
      </c>
      <c r="D743" s="31" t="s">
        <v>204</v>
      </c>
      <c r="E743" s="36">
        <v>467</v>
      </c>
      <c r="F743" s="36">
        <v>458.30314070433298</v>
      </c>
      <c r="G743" s="36">
        <v>458.83411443857602</v>
      </c>
      <c r="H743" s="36">
        <v>457.083670734777</v>
      </c>
      <c r="I743" s="36">
        <v>461.01478748314003</v>
      </c>
      <c r="J743" s="36">
        <v>458.09579354136201</v>
      </c>
      <c r="K743" s="72"/>
    </row>
    <row r="744" spans="1:11" ht="14.25" x14ac:dyDescent="0.2">
      <c r="A744" s="31" t="s">
        <v>521</v>
      </c>
      <c r="B744" s="31" t="s">
        <v>604</v>
      </c>
      <c r="C744" s="31" t="s">
        <v>204</v>
      </c>
      <c r="D744" s="31" t="s">
        <v>205</v>
      </c>
      <c r="E744" s="36">
        <v>1410</v>
      </c>
      <c r="F744" s="36">
        <v>1333.88701595369</v>
      </c>
      <c r="G744" s="36">
        <v>1299.6365642420301</v>
      </c>
      <c r="H744" s="36">
        <v>1335.6597709462701</v>
      </c>
      <c r="I744" s="36">
        <v>1420.08919364699</v>
      </c>
      <c r="J744" s="36">
        <v>1472.7471058000599</v>
      </c>
      <c r="K744" s="72"/>
    </row>
    <row r="745" spans="1:11" ht="14.25" x14ac:dyDescent="0.2">
      <c r="A745" s="31" t="s">
        <v>521</v>
      </c>
      <c r="B745" s="31" t="s">
        <v>604</v>
      </c>
      <c r="C745" s="31" t="s">
        <v>204</v>
      </c>
      <c r="D745" s="31" t="s">
        <v>206</v>
      </c>
      <c r="E745" s="36">
        <v>374</v>
      </c>
      <c r="F745" s="36">
        <v>348.63681346259199</v>
      </c>
      <c r="G745" s="36">
        <v>334.516320719372</v>
      </c>
      <c r="H745" s="36">
        <v>339.28680768607398</v>
      </c>
      <c r="I745" s="36">
        <v>354.58110943276199</v>
      </c>
      <c r="J745" s="36">
        <v>363.15410833306998</v>
      </c>
      <c r="K745" s="72"/>
    </row>
    <row r="746" spans="1:11" ht="14.25" x14ac:dyDescent="0.2">
      <c r="A746" s="31" t="s">
        <v>521</v>
      </c>
      <c r="B746" s="31" t="s">
        <v>604</v>
      </c>
      <c r="C746" s="31" t="s">
        <v>204</v>
      </c>
      <c r="D746" s="31" t="s">
        <v>207</v>
      </c>
      <c r="E746" s="36">
        <v>0</v>
      </c>
      <c r="F746" s="36">
        <v>2.8E-3</v>
      </c>
      <c r="G746" s="36">
        <v>5.5999999999999999E-3</v>
      </c>
      <c r="H746" s="36">
        <v>8.3999999999999995E-3</v>
      </c>
      <c r="I746" s="36">
        <v>1.12E-2</v>
      </c>
      <c r="J746" s="36">
        <v>1.3999990409475501E-2</v>
      </c>
      <c r="K746" s="72"/>
    </row>
    <row r="747" spans="1:11" ht="14.25" x14ac:dyDescent="0.2">
      <c r="A747" s="31" t="s">
        <v>521</v>
      </c>
      <c r="B747" s="31" t="s">
        <v>604</v>
      </c>
      <c r="C747" s="31" t="s">
        <v>204</v>
      </c>
      <c r="D747" s="31" t="s">
        <v>208</v>
      </c>
      <c r="E747" s="36">
        <v>720</v>
      </c>
      <c r="F747" s="36">
        <v>748.21898550643402</v>
      </c>
      <c r="G747" s="36">
        <v>743.79526499278802</v>
      </c>
      <c r="H747" s="36">
        <v>750.07699657313401</v>
      </c>
      <c r="I747" s="36">
        <v>776.84885911654703</v>
      </c>
      <c r="J747" s="36">
        <v>778.34766657599698</v>
      </c>
      <c r="K747" s="72"/>
    </row>
    <row r="748" spans="1:11" ht="14.25" x14ac:dyDescent="0.2">
      <c r="A748" s="31" t="s">
        <v>521</v>
      </c>
      <c r="B748" s="31" t="s">
        <v>604</v>
      </c>
      <c r="C748" s="31" t="s">
        <v>204</v>
      </c>
      <c r="D748" s="31" t="s">
        <v>209</v>
      </c>
      <c r="E748" s="36">
        <v>398</v>
      </c>
      <c r="F748" s="36">
        <v>368.88801690332502</v>
      </c>
      <c r="G748" s="36">
        <v>344.94442839665601</v>
      </c>
      <c r="H748" s="36">
        <v>334.214230976046</v>
      </c>
      <c r="I748" s="36">
        <v>335.41215058297399</v>
      </c>
      <c r="J748" s="36">
        <v>329.39603250479502</v>
      </c>
      <c r="K748" s="72"/>
    </row>
    <row r="749" spans="1:11" ht="14.25" x14ac:dyDescent="0.2">
      <c r="A749" s="31" t="s">
        <v>521</v>
      </c>
      <c r="B749" s="31" t="s">
        <v>604</v>
      </c>
      <c r="C749" s="31" t="s">
        <v>551</v>
      </c>
      <c r="D749" s="31" t="s">
        <v>210</v>
      </c>
      <c r="E749" s="36">
        <v>710</v>
      </c>
      <c r="F749" s="36">
        <v>570.89427524506198</v>
      </c>
      <c r="G749" s="36">
        <v>509.49135258384598</v>
      </c>
      <c r="H749" s="36">
        <v>496.15738571545199</v>
      </c>
      <c r="I749" s="36">
        <v>501.185427181205</v>
      </c>
      <c r="J749" s="36">
        <v>494.798329531013</v>
      </c>
      <c r="K749" s="72"/>
    </row>
    <row r="750" spans="1:11" ht="14.25" x14ac:dyDescent="0.2">
      <c r="A750" s="31" t="s">
        <v>521</v>
      </c>
      <c r="B750" s="31" t="s">
        <v>604</v>
      </c>
      <c r="C750" s="31" t="s">
        <v>551</v>
      </c>
      <c r="D750" s="31" t="s">
        <v>211</v>
      </c>
      <c r="E750" s="36">
        <v>187</v>
      </c>
      <c r="F750" s="36">
        <v>155.52146524285601</v>
      </c>
      <c r="G750" s="36">
        <v>142.63157695931901</v>
      </c>
      <c r="H750" s="36">
        <v>140.693689810802</v>
      </c>
      <c r="I750" s="36">
        <v>141.503621038246</v>
      </c>
      <c r="J750" s="36">
        <v>139.12829529342301</v>
      </c>
      <c r="K750" s="72"/>
    </row>
    <row r="751" spans="1:11" ht="14.25" x14ac:dyDescent="0.2">
      <c r="A751" s="31" t="s">
        <v>521</v>
      </c>
      <c r="B751" s="31" t="s">
        <v>604</v>
      </c>
      <c r="C751" s="31" t="s">
        <v>551</v>
      </c>
      <c r="D751" s="31" t="s">
        <v>212</v>
      </c>
      <c r="E751" s="36">
        <v>509</v>
      </c>
      <c r="F751" s="36">
        <v>523.31791513035398</v>
      </c>
      <c r="G751" s="36">
        <v>581.78576394170102</v>
      </c>
      <c r="H751" s="36">
        <v>678.36090887471698</v>
      </c>
      <c r="I751" s="36">
        <v>806.09351014116896</v>
      </c>
      <c r="J751" s="36">
        <v>915.63505172670602</v>
      </c>
      <c r="K751" s="72"/>
    </row>
    <row r="752" spans="1:11" ht="14.25" x14ac:dyDescent="0.2">
      <c r="A752" s="31" t="s">
        <v>521</v>
      </c>
      <c r="B752" s="31" t="s">
        <v>604</v>
      </c>
      <c r="C752" s="31" t="s">
        <v>551</v>
      </c>
      <c r="D752" s="31" t="s">
        <v>213</v>
      </c>
      <c r="E752" s="36">
        <v>886</v>
      </c>
      <c r="F752" s="36">
        <v>819.71863930833604</v>
      </c>
      <c r="G752" s="36">
        <v>768.82594451341004</v>
      </c>
      <c r="H752" s="36">
        <v>754.09563916964305</v>
      </c>
      <c r="I752" s="36">
        <v>765.87775237408903</v>
      </c>
      <c r="J752" s="36">
        <v>765.26771932034205</v>
      </c>
      <c r="K752" s="72"/>
    </row>
    <row r="753" spans="1:11" ht="14.25" x14ac:dyDescent="0.2">
      <c r="A753" s="31" t="s">
        <v>521</v>
      </c>
      <c r="B753" s="31" t="s">
        <v>604</v>
      </c>
      <c r="C753" s="31" t="s">
        <v>551</v>
      </c>
      <c r="D753" s="31" t="s">
        <v>214</v>
      </c>
      <c r="E753" s="36">
        <v>438</v>
      </c>
      <c r="F753" s="36">
        <v>504.53952093963801</v>
      </c>
      <c r="G753" s="36">
        <v>499.21194966653798</v>
      </c>
      <c r="H753" s="36">
        <v>503.34074209964899</v>
      </c>
      <c r="I753" s="36">
        <v>529.87493958578898</v>
      </c>
      <c r="J753" s="36">
        <v>528.69836837974799</v>
      </c>
      <c r="K753" s="72"/>
    </row>
    <row r="754" spans="1:11" ht="14.25" x14ac:dyDescent="0.2">
      <c r="A754" s="31" t="s">
        <v>521</v>
      </c>
      <c r="B754" s="31" t="s">
        <v>604</v>
      </c>
      <c r="C754" s="31" t="s">
        <v>551</v>
      </c>
      <c r="D754" s="31" t="s">
        <v>215</v>
      </c>
      <c r="E754" s="36">
        <v>1607</v>
      </c>
      <c r="F754" s="36">
        <v>1480.3524076792</v>
      </c>
      <c r="G754" s="36">
        <v>1464.7175002465999</v>
      </c>
      <c r="H754" s="36">
        <v>1492.51184555707</v>
      </c>
      <c r="I754" s="36">
        <v>1578.4535963782801</v>
      </c>
      <c r="J754" s="36">
        <v>1664.73116885991</v>
      </c>
      <c r="K754" s="72"/>
    </row>
    <row r="755" spans="1:11" ht="14.25" x14ac:dyDescent="0.2">
      <c r="A755" s="31" t="s">
        <v>521</v>
      </c>
      <c r="B755" s="31" t="s">
        <v>604</v>
      </c>
      <c r="C755" s="31" t="s">
        <v>551</v>
      </c>
      <c r="D755" s="31" t="s">
        <v>216</v>
      </c>
      <c r="E755" s="36">
        <v>516</v>
      </c>
      <c r="F755" s="36">
        <v>460.53504392748602</v>
      </c>
      <c r="G755" s="36">
        <v>417.76635270422798</v>
      </c>
      <c r="H755" s="36">
        <v>411.174820778249</v>
      </c>
      <c r="I755" s="36">
        <v>421.15583991473198</v>
      </c>
      <c r="J755" s="36">
        <v>418.33444170351601</v>
      </c>
      <c r="K755" s="72"/>
    </row>
    <row r="756" spans="1:11" ht="14.25" x14ac:dyDescent="0.2">
      <c r="A756" s="31" t="s">
        <v>521</v>
      </c>
      <c r="B756" s="31" t="s">
        <v>604</v>
      </c>
      <c r="C756" s="31" t="s">
        <v>551</v>
      </c>
      <c r="D756" s="31" t="s">
        <v>217</v>
      </c>
      <c r="E756" s="36">
        <v>202</v>
      </c>
      <c r="F756" s="36">
        <v>160.65249421737599</v>
      </c>
      <c r="G756" s="36">
        <v>139.831457055736</v>
      </c>
      <c r="H756" s="36">
        <v>132.77656513098799</v>
      </c>
      <c r="I756" s="36">
        <v>131.89115478111</v>
      </c>
      <c r="J756" s="36">
        <v>128.714220902714</v>
      </c>
      <c r="K756" s="72"/>
    </row>
    <row r="757" spans="1:11" ht="14.25" x14ac:dyDescent="0.2">
      <c r="A757" s="31" t="s">
        <v>521</v>
      </c>
      <c r="B757" s="31" t="s">
        <v>604</v>
      </c>
      <c r="C757" s="31" t="s">
        <v>551</v>
      </c>
      <c r="D757" s="31" t="s">
        <v>218</v>
      </c>
      <c r="E757" s="36">
        <v>1104</v>
      </c>
      <c r="F757" s="36">
        <v>1064.16024317951</v>
      </c>
      <c r="G757" s="36">
        <v>978.01979947605901</v>
      </c>
      <c r="H757" s="36">
        <v>952.92996208864497</v>
      </c>
      <c r="I757" s="36">
        <v>982.28582741144396</v>
      </c>
      <c r="J757" s="36">
        <v>969.12616149785697</v>
      </c>
      <c r="K757" s="72"/>
    </row>
    <row r="758" spans="1:11" ht="14.25" x14ac:dyDescent="0.2">
      <c r="A758" s="31" t="s">
        <v>521</v>
      </c>
      <c r="B758" s="31" t="s">
        <v>604</v>
      </c>
      <c r="C758" s="31" t="s">
        <v>551</v>
      </c>
      <c r="D758" s="31" t="s">
        <v>219</v>
      </c>
      <c r="E758" s="36">
        <v>514</v>
      </c>
      <c r="F758" s="36">
        <v>448.578990134528</v>
      </c>
      <c r="G758" s="36">
        <v>408.70811510290298</v>
      </c>
      <c r="H758" s="36">
        <v>394.94636819224002</v>
      </c>
      <c r="I758" s="36">
        <v>393.23420333654201</v>
      </c>
      <c r="J758" s="36">
        <v>383.86599894315299</v>
      </c>
      <c r="K758" s="72"/>
    </row>
    <row r="759" spans="1:11" ht="14.25" x14ac:dyDescent="0.2">
      <c r="A759" s="31" t="s">
        <v>521</v>
      </c>
      <c r="B759" s="31" t="s">
        <v>604</v>
      </c>
      <c r="C759" s="31" t="s">
        <v>551</v>
      </c>
      <c r="D759" s="31" t="s">
        <v>220</v>
      </c>
      <c r="E759" s="36">
        <v>774</v>
      </c>
      <c r="F759" s="36">
        <v>825.01558350220705</v>
      </c>
      <c r="G759" s="36">
        <v>934.04301619989803</v>
      </c>
      <c r="H759" s="36">
        <v>1028.2471311481299</v>
      </c>
      <c r="I759" s="36">
        <v>1124.3291510474701</v>
      </c>
      <c r="J759" s="36">
        <v>1192.3533003834</v>
      </c>
      <c r="K759" s="72"/>
    </row>
    <row r="760" spans="1:11" ht="14.25" x14ac:dyDescent="0.2">
      <c r="A760" s="31" t="s">
        <v>521</v>
      </c>
      <c r="B760" s="31" t="s">
        <v>604</v>
      </c>
      <c r="C760" s="31" t="s">
        <v>551</v>
      </c>
      <c r="D760" s="31" t="s">
        <v>221</v>
      </c>
      <c r="E760" s="36">
        <v>503</v>
      </c>
      <c r="F760" s="36">
        <v>474.64109247533901</v>
      </c>
      <c r="G760" s="36">
        <v>432.91494086819102</v>
      </c>
      <c r="H760" s="36">
        <v>417.84214048612199</v>
      </c>
      <c r="I760" s="36">
        <v>417.58934809131301</v>
      </c>
      <c r="J760" s="36">
        <v>408.49292110591301</v>
      </c>
      <c r="K760" s="72"/>
    </row>
    <row r="761" spans="1:11" ht="14.25" x14ac:dyDescent="0.2">
      <c r="A761" s="31" t="s">
        <v>521</v>
      </c>
      <c r="B761" s="31" t="s">
        <v>604</v>
      </c>
      <c r="C761" s="31" t="s">
        <v>551</v>
      </c>
      <c r="D761" s="31" t="s">
        <v>222</v>
      </c>
      <c r="E761" s="36">
        <v>265</v>
      </c>
      <c r="F761" s="36">
        <v>213.96069934204101</v>
      </c>
      <c r="G761" s="36">
        <v>189.51877984599199</v>
      </c>
      <c r="H761" s="36">
        <v>182.62881522087201</v>
      </c>
      <c r="I761" s="36">
        <v>181.62361958534299</v>
      </c>
      <c r="J761" s="36">
        <v>178.69008124463201</v>
      </c>
      <c r="K761" s="72"/>
    </row>
    <row r="762" spans="1:11" ht="14.25" x14ac:dyDescent="0.2">
      <c r="A762" s="31" t="s">
        <v>521</v>
      </c>
      <c r="B762" s="31" t="s">
        <v>604</v>
      </c>
      <c r="C762" s="31" t="s">
        <v>551</v>
      </c>
      <c r="D762" s="31" t="s">
        <v>611</v>
      </c>
      <c r="E762" s="36">
        <v>311</v>
      </c>
      <c r="F762" s="36">
        <v>313.925349182015</v>
      </c>
      <c r="G762" s="36">
        <v>298.76846950645802</v>
      </c>
      <c r="H762" s="36">
        <v>298.38314177882501</v>
      </c>
      <c r="I762" s="36">
        <v>302.63389073417102</v>
      </c>
      <c r="J762" s="36">
        <v>299.09646336210801</v>
      </c>
      <c r="K762" s="72"/>
    </row>
    <row r="763" spans="1:11" ht="14.25" x14ac:dyDescent="0.2">
      <c r="A763" s="31" t="s">
        <v>521</v>
      </c>
      <c r="B763" s="31" t="s">
        <v>604</v>
      </c>
      <c r="C763" s="31" t="s">
        <v>551</v>
      </c>
      <c r="D763" s="31" t="s">
        <v>612</v>
      </c>
      <c r="E763" s="36">
        <v>452</v>
      </c>
      <c r="F763" s="36">
        <v>431.89480540468497</v>
      </c>
      <c r="G763" s="36">
        <v>374.04709216658699</v>
      </c>
      <c r="H763" s="36">
        <v>358.13669768666801</v>
      </c>
      <c r="I763" s="36">
        <v>359.18897021064402</v>
      </c>
      <c r="J763" s="36">
        <v>352.64968024069299</v>
      </c>
      <c r="K763" s="72"/>
    </row>
    <row r="764" spans="1:11" ht="14.25" x14ac:dyDescent="0.2">
      <c r="A764" s="31" t="s">
        <v>521</v>
      </c>
      <c r="B764" s="31" t="s">
        <v>604</v>
      </c>
      <c r="C764" s="31" t="s">
        <v>551</v>
      </c>
      <c r="D764" s="31" t="s">
        <v>613</v>
      </c>
      <c r="E764" s="36">
        <v>272</v>
      </c>
      <c r="F764" s="36">
        <v>269.02050539420401</v>
      </c>
      <c r="G764" s="36">
        <v>244.60405299767899</v>
      </c>
      <c r="H764" s="36">
        <v>241.68442753558</v>
      </c>
      <c r="I764" s="36">
        <v>245.88390250585701</v>
      </c>
      <c r="J764" s="36">
        <v>242.469708925742</v>
      </c>
      <c r="K764" s="72"/>
    </row>
    <row r="765" spans="1:11" ht="14.25" x14ac:dyDescent="0.2">
      <c r="A765" s="31" t="s">
        <v>521</v>
      </c>
      <c r="B765" s="31" t="s">
        <v>604</v>
      </c>
      <c r="C765" s="31" t="s">
        <v>551</v>
      </c>
      <c r="D765" s="31" t="s">
        <v>223</v>
      </c>
      <c r="E765" s="36">
        <v>4</v>
      </c>
      <c r="F765" s="36">
        <v>0.33925517938439897</v>
      </c>
      <c r="G765" s="36">
        <v>4.5999999999999904E-3</v>
      </c>
      <c r="H765" s="36">
        <v>6.5999999999996097E-3</v>
      </c>
      <c r="I765" s="36">
        <v>9.3999999999996101E-3</v>
      </c>
      <c r="J765" s="36">
        <v>1.2199990409475199E-2</v>
      </c>
      <c r="K765" s="72"/>
    </row>
    <row r="766" spans="1:11" ht="14.25" x14ac:dyDescent="0.2">
      <c r="A766" s="31" t="s">
        <v>521</v>
      </c>
      <c r="B766" s="31" t="s">
        <v>604</v>
      </c>
      <c r="C766" s="31" t="s">
        <v>551</v>
      </c>
      <c r="D766" s="31" t="s">
        <v>224</v>
      </c>
      <c r="E766" s="36">
        <v>614</v>
      </c>
      <c r="F766" s="36">
        <v>611.57908364302102</v>
      </c>
      <c r="G766" s="36">
        <v>583.21232733892703</v>
      </c>
      <c r="H766" s="36">
        <v>571.45080467950197</v>
      </c>
      <c r="I766" s="36">
        <v>576.649612107807</v>
      </c>
      <c r="J766" s="36">
        <v>566.81999835582405</v>
      </c>
      <c r="K766" s="72"/>
    </row>
    <row r="767" spans="1:11" ht="14.25" x14ac:dyDescent="0.2">
      <c r="A767" s="31" t="s">
        <v>521</v>
      </c>
      <c r="B767" s="31" t="s">
        <v>604</v>
      </c>
      <c r="C767" s="31" t="s">
        <v>551</v>
      </c>
      <c r="D767" s="31" t="s">
        <v>225</v>
      </c>
      <c r="E767" s="36">
        <v>1834</v>
      </c>
      <c r="F767" s="36">
        <v>1845.56457884731</v>
      </c>
      <c r="G767" s="36">
        <v>1916.47298807788</v>
      </c>
      <c r="H767" s="36">
        <v>2102.39743022333</v>
      </c>
      <c r="I767" s="36">
        <v>2380.7475282037099</v>
      </c>
      <c r="J767" s="36">
        <v>2667.2025878107602</v>
      </c>
      <c r="K767" s="72"/>
    </row>
    <row r="768" spans="1:11" ht="14.25" x14ac:dyDescent="0.2">
      <c r="A768" s="31" t="s">
        <v>521</v>
      </c>
      <c r="B768" s="31" t="s">
        <v>177</v>
      </c>
      <c r="C768" s="31" t="s">
        <v>548</v>
      </c>
      <c r="D768" s="31" t="s">
        <v>185</v>
      </c>
      <c r="E768" s="36">
        <v>775</v>
      </c>
      <c r="F768" s="36">
        <v>811.57185544345202</v>
      </c>
      <c r="G768" s="36">
        <v>820.68160515595196</v>
      </c>
      <c r="H768" s="36">
        <v>804.212495300765</v>
      </c>
      <c r="I768" s="36">
        <v>800.29428980959403</v>
      </c>
      <c r="J768" s="36">
        <v>789.98432879149505</v>
      </c>
      <c r="K768" s="72"/>
    </row>
    <row r="769" spans="1:11" ht="14.25" x14ac:dyDescent="0.2">
      <c r="A769" s="31" t="s">
        <v>521</v>
      </c>
      <c r="B769" s="31" t="s">
        <v>177</v>
      </c>
      <c r="C769" s="31" t="s">
        <v>548</v>
      </c>
      <c r="D769" s="31" t="s">
        <v>186</v>
      </c>
      <c r="E769" s="36">
        <v>767</v>
      </c>
      <c r="F769" s="36">
        <v>695.04794090546898</v>
      </c>
      <c r="G769" s="36">
        <v>726.66019041217896</v>
      </c>
      <c r="H769" s="36">
        <v>740.00239384843201</v>
      </c>
      <c r="I769" s="36">
        <v>776.88206315876903</v>
      </c>
      <c r="J769" s="36">
        <v>772.54173612144496</v>
      </c>
      <c r="K769" s="72"/>
    </row>
    <row r="770" spans="1:11" ht="14.25" x14ac:dyDescent="0.2">
      <c r="A770" s="31" t="s">
        <v>521</v>
      </c>
      <c r="B770" s="31" t="s">
        <v>177</v>
      </c>
      <c r="C770" s="31" t="s">
        <v>548</v>
      </c>
      <c r="D770" s="31" t="s">
        <v>187</v>
      </c>
      <c r="E770" s="36">
        <v>244</v>
      </c>
      <c r="F770" s="36">
        <v>232.98523380183599</v>
      </c>
      <c r="G770" s="36">
        <v>243.722718790643</v>
      </c>
      <c r="H770" s="36">
        <v>240.932132985148</v>
      </c>
      <c r="I770" s="36">
        <v>242.658214549473</v>
      </c>
      <c r="J770" s="36">
        <v>241.37311352219999</v>
      </c>
      <c r="K770" s="72"/>
    </row>
    <row r="771" spans="1:11" ht="14.25" x14ac:dyDescent="0.2">
      <c r="A771" s="31" t="s">
        <v>521</v>
      </c>
      <c r="B771" s="31" t="s">
        <v>177</v>
      </c>
      <c r="C771" s="31" t="s">
        <v>548</v>
      </c>
      <c r="D771" s="31" t="s">
        <v>188</v>
      </c>
      <c r="E771" s="36">
        <v>569</v>
      </c>
      <c r="F771" s="36">
        <v>563.53446950434397</v>
      </c>
      <c r="G771" s="36">
        <v>566.40868677619505</v>
      </c>
      <c r="H771" s="36">
        <v>548.99971132861901</v>
      </c>
      <c r="I771" s="36">
        <v>570.23440642168703</v>
      </c>
      <c r="J771" s="36">
        <v>574.40301461274396</v>
      </c>
      <c r="K771" s="72"/>
    </row>
    <row r="772" spans="1:11" ht="14.25" x14ac:dyDescent="0.2">
      <c r="A772" s="31" t="s">
        <v>521</v>
      </c>
      <c r="B772" s="31" t="s">
        <v>177</v>
      </c>
      <c r="C772" s="31" t="s">
        <v>548</v>
      </c>
      <c r="D772" s="31" t="s">
        <v>189</v>
      </c>
      <c r="E772" s="36">
        <v>1865</v>
      </c>
      <c r="F772" s="36">
        <v>1708.4508515360501</v>
      </c>
      <c r="G772" s="36">
        <v>1723.0330982272999</v>
      </c>
      <c r="H772" s="36">
        <v>1708.2205904432601</v>
      </c>
      <c r="I772" s="36">
        <v>1714.7753938649701</v>
      </c>
      <c r="J772" s="36">
        <v>1715.82014216172</v>
      </c>
      <c r="K772" s="72"/>
    </row>
    <row r="773" spans="1:11" ht="14.25" x14ac:dyDescent="0.2">
      <c r="A773" s="31" t="s">
        <v>521</v>
      </c>
      <c r="B773" s="31" t="s">
        <v>177</v>
      </c>
      <c r="C773" s="31" t="s">
        <v>547</v>
      </c>
      <c r="D773" s="31" t="s">
        <v>178</v>
      </c>
      <c r="E773" s="36">
        <v>409</v>
      </c>
      <c r="F773" s="36">
        <v>385.87984939583902</v>
      </c>
      <c r="G773" s="36">
        <v>384.60135863548101</v>
      </c>
      <c r="H773" s="36">
        <v>359.91159071791202</v>
      </c>
      <c r="I773" s="36">
        <v>351.90026591325397</v>
      </c>
      <c r="J773" s="36">
        <v>343.74679823023303</v>
      </c>
      <c r="K773" s="72"/>
    </row>
    <row r="774" spans="1:11" ht="14.25" x14ac:dyDescent="0.2">
      <c r="A774" s="31" t="s">
        <v>521</v>
      </c>
      <c r="B774" s="31" t="s">
        <v>177</v>
      </c>
      <c r="C774" s="31" t="s">
        <v>547</v>
      </c>
      <c r="D774" s="31" t="s">
        <v>179</v>
      </c>
      <c r="E774" s="36">
        <v>984</v>
      </c>
      <c r="F774" s="36">
        <v>933.03461007994304</v>
      </c>
      <c r="G774" s="36">
        <v>1004.44433854816</v>
      </c>
      <c r="H774" s="36">
        <v>1001.79814010323</v>
      </c>
      <c r="I774" s="36">
        <v>1005.92228051924</v>
      </c>
      <c r="J774" s="36">
        <v>1005.46027055228</v>
      </c>
      <c r="K774" s="72"/>
    </row>
    <row r="775" spans="1:11" ht="14.25" x14ac:dyDescent="0.2">
      <c r="A775" s="31" t="s">
        <v>521</v>
      </c>
      <c r="B775" s="31" t="s">
        <v>177</v>
      </c>
      <c r="C775" s="31" t="s">
        <v>547</v>
      </c>
      <c r="D775" s="31" t="s">
        <v>180</v>
      </c>
      <c r="E775" s="36">
        <v>663</v>
      </c>
      <c r="F775" s="36">
        <v>547.40788433780097</v>
      </c>
      <c r="G775" s="36">
        <v>542.587658711671</v>
      </c>
      <c r="H775" s="36">
        <v>520.46116404080794</v>
      </c>
      <c r="I775" s="36">
        <v>514.94359045243903</v>
      </c>
      <c r="J775" s="36">
        <v>509.28938299059399</v>
      </c>
      <c r="K775" s="72"/>
    </row>
    <row r="776" spans="1:11" ht="14.25" x14ac:dyDescent="0.2">
      <c r="A776" s="31" t="s">
        <v>521</v>
      </c>
      <c r="B776" s="31" t="s">
        <v>177</v>
      </c>
      <c r="C776" s="31" t="s">
        <v>547</v>
      </c>
      <c r="D776" s="31" t="s">
        <v>181</v>
      </c>
      <c r="E776" s="36">
        <v>419</v>
      </c>
      <c r="F776" s="36">
        <v>383.80681569121498</v>
      </c>
      <c r="G776" s="36">
        <v>389.03493369288998</v>
      </c>
      <c r="H776" s="36">
        <v>377.167895958418</v>
      </c>
      <c r="I776" s="36">
        <v>373.91897246802699</v>
      </c>
      <c r="J776" s="36">
        <v>368.72997006933298</v>
      </c>
      <c r="K776" s="72"/>
    </row>
    <row r="777" spans="1:11" ht="14.25" x14ac:dyDescent="0.2">
      <c r="A777" s="31" t="s">
        <v>521</v>
      </c>
      <c r="B777" s="31" t="s">
        <v>177</v>
      </c>
      <c r="C777" s="31" t="s">
        <v>547</v>
      </c>
      <c r="D777" s="31" t="s">
        <v>182</v>
      </c>
      <c r="E777" s="36">
        <v>380</v>
      </c>
      <c r="F777" s="36">
        <v>415.72915413289599</v>
      </c>
      <c r="G777" s="36">
        <v>441.93678703271303</v>
      </c>
      <c r="H777" s="36">
        <v>441.453988371278</v>
      </c>
      <c r="I777" s="36">
        <v>446.794239818405</v>
      </c>
      <c r="J777" s="36">
        <v>446.48087635141201</v>
      </c>
      <c r="K777" s="72"/>
    </row>
    <row r="778" spans="1:11" ht="14.25" x14ac:dyDescent="0.2">
      <c r="A778" s="31" t="s">
        <v>521</v>
      </c>
      <c r="B778" s="31" t="s">
        <v>177</v>
      </c>
      <c r="C778" s="31" t="s">
        <v>547</v>
      </c>
      <c r="D778" s="31" t="s">
        <v>183</v>
      </c>
      <c r="E778" s="36">
        <v>715</v>
      </c>
      <c r="F778" s="36">
        <v>634.46676825556801</v>
      </c>
      <c r="G778" s="36">
        <v>626.55995994298996</v>
      </c>
      <c r="H778" s="36">
        <v>602.96404966787804</v>
      </c>
      <c r="I778" s="36">
        <v>599.28655810158398</v>
      </c>
      <c r="J778" s="36">
        <v>594.368664414362</v>
      </c>
      <c r="K778" s="72"/>
    </row>
    <row r="779" spans="1:11" ht="14.25" x14ac:dyDescent="0.2">
      <c r="A779" s="31" t="s">
        <v>521</v>
      </c>
      <c r="B779" s="31" t="s">
        <v>177</v>
      </c>
      <c r="C779" s="31" t="s">
        <v>547</v>
      </c>
      <c r="D779" s="31" t="s">
        <v>609</v>
      </c>
      <c r="E779" s="36">
        <v>652</v>
      </c>
      <c r="F779" s="36">
        <v>591.48516642292702</v>
      </c>
      <c r="G779" s="36">
        <v>584.80874459676102</v>
      </c>
      <c r="H779" s="36">
        <v>574.773678103669</v>
      </c>
      <c r="I779" s="36">
        <v>569.95781700332202</v>
      </c>
      <c r="J779" s="36">
        <v>563.73683464547901</v>
      </c>
      <c r="K779" s="72"/>
    </row>
    <row r="780" spans="1:11" ht="14.25" x14ac:dyDescent="0.2">
      <c r="A780" s="31" t="s">
        <v>521</v>
      </c>
      <c r="B780" s="31" t="s">
        <v>177</v>
      </c>
      <c r="C780" s="31" t="s">
        <v>547</v>
      </c>
      <c r="D780" s="31" t="s">
        <v>184</v>
      </c>
      <c r="E780" s="36">
        <v>353</v>
      </c>
      <c r="F780" s="36">
        <v>317.22724081367801</v>
      </c>
      <c r="G780" s="36">
        <v>293.52071764171501</v>
      </c>
      <c r="H780" s="36">
        <v>272.27828919800402</v>
      </c>
      <c r="I780" s="36">
        <v>262.51963478249797</v>
      </c>
      <c r="J780" s="36">
        <v>252.75930750319699</v>
      </c>
      <c r="K780" s="72"/>
    </row>
    <row r="781" spans="1:11" ht="14.25" x14ac:dyDescent="0.2">
      <c r="A781" s="31" t="s">
        <v>521</v>
      </c>
      <c r="B781" s="31" t="s">
        <v>177</v>
      </c>
      <c r="C781" s="31" t="s">
        <v>549</v>
      </c>
      <c r="D781" s="31" t="s">
        <v>190</v>
      </c>
      <c r="E781" s="36">
        <v>476</v>
      </c>
      <c r="F781" s="36">
        <v>437.19355918535501</v>
      </c>
      <c r="G781" s="36">
        <v>445.07673138030901</v>
      </c>
      <c r="H781" s="36">
        <v>442.58427710836298</v>
      </c>
      <c r="I781" s="36">
        <v>446.14317535506802</v>
      </c>
      <c r="J781" s="36">
        <v>444.61511640054903</v>
      </c>
      <c r="K781" s="72"/>
    </row>
    <row r="782" spans="1:11" ht="14.25" x14ac:dyDescent="0.2">
      <c r="A782" s="31" t="s">
        <v>521</v>
      </c>
      <c r="B782" s="31" t="s">
        <v>177</v>
      </c>
      <c r="C782" s="31" t="s">
        <v>549</v>
      </c>
      <c r="D782" s="31" t="s">
        <v>191</v>
      </c>
      <c r="E782" s="36">
        <v>340</v>
      </c>
      <c r="F782" s="36">
        <v>309.26223960038601</v>
      </c>
      <c r="G782" s="36">
        <v>307.79595775759799</v>
      </c>
      <c r="H782" s="36">
        <v>299.05789725308199</v>
      </c>
      <c r="I782" s="36">
        <v>291.71098433444001</v>
      </c>
      <c r="J782" s="36">
        <v>285.22263162601399</v>
      </c>
      <c r="K782" s="72"/>
    </row>
    <row r="783" spans="1:11" ht="14.25" x14ac:dyDescent="0.2">
      <c r="A783" s="31" t="s">
        <v>521</v>
      </c>
      <c r="B783" s="31" t="s">
        <v>177</v>
      </c>
      <c r="C783" s="31" t="s">
        <v>549</v>
      </c>
      <c r="D783" s="31" t="s">
        <v>192</v>
      </c>
      <c r="E783" s="36">
        <v>419</v>
      </c>
      <c r="F783" s="36">
        <v>385.46507087147501</v>
      </c>
      <c r="G783" s="36">
        <v>368.07122214744498</v>
      </c>
      <c r="H783" s="36">
        <v>352.92981512247098</v>
      </c>
      <c r="I783" s="36">
        <v>347.34177999628702</v>
      </c>
      <c r="J783" s="36">
        <v>340.04539357669597</v>
      </c>
      <c r="K783" s="72"/>
    </row>
    <row r="784" spans="1:11" ht="14.25" x14ac:dyDescent="0.2">
      <c r="A784" s="31" t="s">
        <v>521</v>
      </c>
      <c r="B784" s="31" t="s">
        <v>177</v>
      </c>
      <c r="C784" s="31" t="s">
        <v>549</v>
      </c>
      <c r="D784" s="31" t="s">
        <v>193</v>
      </c>
      <c r="E784" s="36">
        <v>434</v>
      </c>
      <c r="F784" s="36">
        <v>316.89410335779598</v>
      </c>
      <c r="G784" s="36">
        <v>304.54095483652998</v>
      </c>
      <c r="H784" s="36">
        <v>295.22851361944902</v>
      </c>
      <c r="I784" s="36">
        <v>289.528269736423</v>
      </c>
      <c r="J784" s="36">
        <v>281.50038115931801</v>
      </c>
      <c r="K784" s="72"/>
    </row>
    <row r="785" spans="1:11" ht="14.25" x14ac:dyDescent="0.2">
      <c r="A785" s="31" t="s">
        <v>521</v>
      </c>
      <c r="B785" s="31" t="s">
        <v>177</v>
      </c>
      <c r="C785" s="31" t="s">
        <v>549</v>
      </c>
      <c r="D785" s="31" t="s">
        <v>610</v>
      </c>
      <c r="E785" s="36">
        <v>526</v>
      </c>
      <c r="F785" s="36">
        <v>459.92058381320402</v>
      </c>
      <c r="G785" s="36">
        <v>439.488865710141</v>
      </c>
      <c r="H785" s="36">
        <v>421.61546615100201</v>
      </c>
      <c r="I785" s="36">
        <v>414.40743509370998</v>
      </c>
      <c r="J785" s="36">
        <v>408.75915773203297</v>
      </c>
      <c r="K785" s="72"/>
    </row>
    <row r="786" spans="1:11" ht="14.25" x14ac:dyDescent="0.2">
      <c r="A786" s="31" t="s">
        <v>521</v>
      </c>
      <c r="B786" s="31" t="s">
        <v>177</v>
      </c>
      <c r="C786" s="31" t="s">
        <v>549</v>
      </c>
      <c r="D786" s="31" t="s">
        <v>194</v>
      </c>
      <c r="E786" s="36">
        <v>1422</v>
      </c>
      <c r="F786" s="36">
        <v>1355.08260367562</v>
      </c>
      <c r="G786" s="36">
        <v>1350.3276881627701</v>
      </c>
      <c r="H786" s="36">
        <v>1317.9403427083</v>
      </c>
      <c r="I786" s="36">
        <v>1305.29640112574</v>
      </c>
      <c r="J786" s="36">
        <v>1286.70122201101</v>
      </c>
      <c r="K786" s="72"/>
    </row>
    <row r="787" spans="1:11" ht="14.25" x14ac:dyDescent="0.2">
      <c r="A787" s="31" t="s">
        <v>521</v>
      </c>
      <c r="B787" s="31" t="s">
        <v>226</v>
      </c>
      <c r="C787" s="31" t="s">
        <v>552</v>
      </c>
      <c r="D787" s="31" t="s">
        <v>227</v>
      </c>
      <c r="E787" s="36">
        <v>598</v>
      </c>
      <c r="F787" s="36">
        <v>619.99610815763197</v>
      </c>
      <c r="G787" s="36">
        <v>623.78751037302095</v>
      </c>
      <c r="H787" s="36">
        <v>640.49699520826402</v>
      </c>
      <c r="I787" s="36">
        <v>654.20331451943298</v>
      </c>
      <c r="J787" s="36">
        <v>656.72227811022105</v>
      </c>
      <c r="K787" s="72"/>
    </row>
    <row r="788" spans="1:11" ht="14.25" x14ac:dyDescent="0.2">
      <c r="A788" s="31" t="s">
        <v>521</v>
      </c>
      <c r="B788" s="31" t="s">
        <v>226</v>
      </c>
      <c r="C788" s="31" t="s">
        <v>552</v>
      </c>
      <c r="D788" s="31" t="s">
        <v>228</v>
      </c>
      <c r="E788" s="36">
        <v>480</v>
      </c>
      <c r="F788" s="36">
        <v>503.97952520358399</v>
      </c>
      <c r="G788" s="36">
        <v>517.15733222898598</v>
      </c>
      <c r="H788" s="36">
        <v>548.44404849218995</v>
      </c>
      <c r="I788" s="36">
        <v>594.89293840794096</v>
      </c>
      <c r="J788" s="36">
        <v>637.47493808542902</v>
      </c>
      <c r="K788" s="72"/>
    </row>
    <row r="789" spans="1:11" ht="14.25" x14ac:dyDescent="0.2">
      <c r="A789" s="31" t="s">
        <v>521</v>
      </c>
      <c r="B789" s="31" t="s">
        <v>226</v>
      </c>
      <c r="C789" s="31" t="s">
        <v>552</v>
      </c>
      <c r="D789" s="31" t="s">
        <v>229</v>
      </c>
      <c r="E789" s="36">
        <v>1406</v>
      </c>
      <c r="F789" s="36">
        <v>1333.65037583771</v>
      </c>
      <c r="G789" s="36">
        <v>1318.0770587525401</v>
      </c>
      <c r="H789" s="36">
        <v>1380.0602123712599</v>
      </c>
      <c r="I789" s="36">
        <v>1462.68952059353</v>
      </c>
      <c r="J789" s="36">
        <v>1528.2037972896101</v>
      </c>
      <c r="K789" s="72"/>
    </row>
    <row r="790" spans="1:11" ht="14.25" x14ac:dyDescent="0.2">
      <c r="A790" s="31" t="s">
        <v>521</v>
      </c>
      <c r="B790" s="31" t="s">
        <v>226</v>
      </c>
      <c r="C790" s="31" t="s">
        <v>552</v>
      </c>
      <c r="D790" s="31" t="s">
        <v>230</v>
      </c>
      <c r="E790" s="36">
        <v>571</v>
      </c>
      <c r="F790" s="36">
        <v>543.43209510068505</v>
      </c>
      <c r="G790" s="36">
        <v>599.15237798160604</v>
      </c>
      <c r="H790" s="36">
        <v>760.44175292712396</v>
      </c>
      <c r="I790" s="36">
        <v>984.70885213372196</v>
      </c>
      <c r="J790" s="36">
        <v>1250.4544013521099</v>
      </c>
      <c r="K790" s="72"/>
    </row>
    <row r="791" spans="1:11" ht="14.25" x14ac:dyDescent="0.2">
      <c r="A791" s="31" t="s">
        <v>521</v>
      </c>
      <c r="B791" s="31" t="s">
        <v>226</v>
      </c>
      <c r="C791" s="31" t="s">
        <v>552</v>
      </c>
      <c r="D791" s="31" t="s">
        <v>231</v>
      </c>
      <c r="E791" s="36">
        <v>1107</v>
      </c>
      <c r="F791" s="36">
        <v>1123.50980862709</v>
      </c>
      <c r="G791" s="36">
        <v>1094.6637754256001</v>
      </c>
      <c r="H791" s="36">
        <v>1152.6337361870601</v>
      </c>
      <c r="I791" s="36">
        <v>1234.6819276931201</v>
      </c>
      <c r="J791" s="36">
        <v>1254.07352127529</v>
      </c>
      <c r="K791" s="72"/>
    </row>
    <row r="792" spans="1:11" ht="14.25" x14ac:dyDescent="0.2">
      <c r="A792" s="31" t="s">
        <v>521</v>
      </c>
      <c r="B792" s="31" t="s">
        <v>226</v>
      </c>
      <c r="C792" s="31" t="s">
        <v>552</v>
      </c>
      <c r="D792" s="31" t="s">
        <v>232</v>
      </c>
      <c r="E792" s="36">
        <v>456</v>
      </c>
      <c r="F792" s="36">
        <v>532.65994461263301</v>
      </c>
      <c r="G792" s="36">
        <v>538.473266441193</v>
      </c>
      <c r="H792" s="36">
        <v>541.23555916625799</v>
      </c>
      <c r="I792" s="36">
        <v>551.79794499657305</v>
      </c>
      <c r="J792" s="36">
        <v>557.43308515497699</v>
      </c>
      <c r="K792" s="72"/>
    </row>
    <row r="793" spans="1:11" ht="14.25" x14ac:dyDescent="0.2">
      <c r="A793" s="31" t="s">
        <v>521</v>
      </c>
      <c r="B793" s="31" t="s">
        <v>226</v>
      </c>
      <c r="C793" s="31" t="s">
        <v>233</v>
      </c>
      <c r="D793" s="31" t="s">
        <v>233</v>
      </c>
      <c r="E793" s="36">
        <v>225</v>
      </c>
      <c r="F793" s="36">
        <v>262.57342952783603</v>
      </c>
      <c r="G793" s="36">
        <v>256.59302713897102</v>
      </c>
      <c r="H793" s="36">
        <v>276.62959662648399</v>
      </c>
      <c r="I793" s="36">
        <v>306.81549421059202</v>
      </c>
      <c r="J793" s="36">
        <v>338.18324751771399</v>
      </c>
      <c r="K793" s="72"/>
    </row>
    <row r="794" spans="1:11" ht="14.25" x14ac:dyDescent="0.2">
      <c r="A794" s="31" t="s">
        <v>521</v>
      </c>
      <c r="B794" s="31" t="s">
        <v>226</v>
      </c>
      <c r="C794" s="31" t="s">
        <v>233</v>
      </c>
      <c r="D794" s="31" t="s">
        <v>234</v>
      </c>
      <c r="E794" s="36">
        <v>962</v>
      </c>
      <c r="F794" s="36">
        <v>944.25833979353695</v>
      </c>
      <c r="G794" s="36">
        <v>969.59669848302894</v>
      </c>
      <c r="H794" s="36">
        <v>1022.67235215157</v>
      </c>
      <c r="I794" s="36">
        <v>1064.0422896298101</v>
      </c>
      <c r="J794" s="36">
        <v>1090.18115712695</v>
      </c>
      <c r="K794" s="72"/>
    </row>
    <row r="795" spans="1:11" ht="14.25" x14ac:dyDescent="0.2">
      <c r="A795" s="31" t="s">
        <v>521</v>
      </c>
      <c r="B795" s="31" t="s">
        <v>226</v>
      </c>
      <c r="C795" s="31" t="s">
        <v>233</v>
      </c>
      <c r="D795" s="31" t="s">
        <v>235</v>
      </c>
      <c r="E795" s="36">
        <v>917</v>
      </c>
      <c r="F795" s="36">
        <v>811.16729094132302</v>
      </c>
      <c r="G795" s="36">
        <v>772.474717981499</v>
      </c>
      <c r="H795" s="36">
        <v>771.59848467973404</v>
      </c>
      <c r="I795" s="36">
        <v>785.76380157913695</v>
      </c>
      <c r="J795" s="36">
        <v>784.38389037388299</v>
      </c>
      <c r="K795" s="72"/>
    </row>
    <row r="796" spans="1:11" ht="14.25" x14ac:dyDescent="0.2">
      <c r="A796" s="31" t="s">
        <v>521</v>
      </c>
      <c r="B796" s="31" t="s">
        <v>226</v>
      </c>
      <c r="C796" s="31" t="s">
        <v>233</v>
      </c>
      <c r="D796" s="31" t="s">
        <v>236</v>
      </c>
      <c r="E796" s="36">
        <v>1156</v>
      </c>
      <c r="F796" s="36">
        <v>1155.9147297735501</v>
      </c>
      <c r="G796" s="36">
        <v>1132.68177389223</v>
      </c>
      <c r="H796" s="36">
        <v>1181.0980026928701</v>
      </c>
      <c r="I796" s="36">
        <v>1246.8061587943801</v>
      </c>
      <c r="J796" s="36">
        <v>1291.82370235945</v>
      </c>
      <c r="K796" s="72"/>
    </row>
    <row r="797" spans="1:11" ht="14.25" x14ac:dyDescent="0.2">
      <c r="A797" s="31" t="s">
        <v>521</v>
      </c>
      <c r="B797" s="31" t="s">
        <v>226</v>
      </c>
      <c r="C797" s="31" t="s">
        <v>233</v>
      </c>
      <c r="D797" s="31" t="s">
        <v>237</v>
      </c>
      <c r="E797" s="36">
        <v>1303</v>
      </c>
      <c r="F797" s="36">
        <v>1368.5842149846701</v>
      </c>
      <c r="G797" s="36">
        <v>1362.75433434007</v>
      </c>
      <c r="H797" s="36">
        <v>1442.53014709473</v>
      </c>
      <c r="I797" s="36">
        <v>1559.41119789965</v>
      </c>
      <c r="J797" s="36">
        <v>1654.7279088595701</v>
      </c>
      <c r="K797" s="72"/>
    </row>
    <row r="798" spans="1:11" ht="14.25" x14ac:dyDescent="0.2">
      <c r="A798" s="31" t="s">
        <v>521</v>
      </c>
      <c r="B798" s="31" t="s">
        <v>226</v>
      </c>
      <c r="C798" s="31" t="s">
        <v>553</v>
      </c>
      <c r="D798" s="31" t="s">
        <v>238</v>
      </c>
      <c r="E798" s="36">
        <v>961</v>
      </c>
      <c r="F798" s="36">
        <v>839.92157226047595</v>
      </c>
      <c r="G798" s="36">
        <v>784.49524320165995</v>
      </c>
      <c r="H798" s="36">
        <v>787.14687087522896</v>
      </c>
      <c r="I798" s="36">
        <v>795.21005422297003</v>
      </c>
      <c r="J798" s="36">
        <v>788.17698378155603</v>
      </c>
      <c r="K798" s="72"/>
    </row>
    <row r="799" spans="1:11" ht="14.25" x14ac:dyDescent="0.2">
      <c r="A799" s="31" t="s">
        <v>521</v>
      </c>
      <c r="B799" s="31" t="s">
        <v>226</v>
      </c>
      <c r="C799" s="31" t="s">
        <v>553</v>
      </c>
      <c r="D799" s="31" t="s">
        <v>239</v>
      </c>
      <c r="E799" s="36">
        <v>554</v>
      </c>
      <c r="F799" s="36">
        <v>586.22569014259898</v>
      </c>
      <c r="G799" s="36">
        <v>685.95265427754396</v>
      </c>
      <c r="H799" s="36">
        <v>788.428186119158</v>
      </c>
      <c r="I799" s="36">
        <v>918.875509598544</v>
      </c>
      <c r="J799" s="36">
        <v>1052.5032707687601</v>
      </c>
      <c r="K799" s="72"/>
    </row>
    <row r="800" spans="1:11" ht="14.25" x14ac:dyDescent="0.2">
      <c r="A800" s="31" t="s">
        <v>521</v>
      </c>
      <c r="B800" s="31" t="s">
        <v>226</v>
      </c>
      <c r="C800" s="31" t="s">
        <v>553</v>
      </c>
      <c r="D800" s="31" t="s">
        <v>240</v>
      </c>
      <c r="E800" s="36">
        <v>720</v>
      </c>
      <c r="F800" s="36">
        <v>697.73463416218601</v>
      </c>
      <c r="G800" s="36">
        <v>672.49610389888301</v>
      </c>
      <c r="H800" s="36">
        <v>677.54790527841396</v>
      </c>
      <c r="I800" s="36">
        <v>686.55938964502297</v>
      </c>
      <c r="J800" s="36">
        <v>694.44387211441403</v>
      </c>
      <c r="K800" s="72"/>
    </row>
    <row r="801" spans="1:11" ht="14.25" x14ac:dyDescent="0.2">
      <c r="A801" s="31" t="s">
        <v>521</v>
      </c>
      <c r="B801" s="31" t="s">
        <v>226</v>
      </c>
      <c r="C801" s="31" t="s">
        <v>553</v>
      </c>
      <c r="D801" s="31" t="s">
        <v>241</v>
      </c>
      <c r="E801" s="36">
        <v>1086</v>
      </c>
      <c r="F801" s="36">
        <v>1040.7718287200901</v>
      </c>
      <c r="G801" s="36">
        <v>1208.47938284003</v>
      </c>
      <c r="H801" s="36">
        <v>1443.7024600254199</v>
      </c>
      <c r="I801" s="36">
        <v>1682.6805095936299</v>
      </c>
      <c r="J801" s="36">
        <v>1861.8195263958401</v>
      </c>
      <c r="K801" s="72"/>
    </row>
    <row r="802" spans="1:11" ht="14.25" x14ac:dyDescent="0.2">
      <c r="A802" s="31" t="s">
        <v>521</v>
      </c>
      <c r="B802" s="31" t="s">
        <v>226</v>
      </c>
      <c r="C802" s="31" t="s">
        <v>553</v>
      </c>
      <c r="D802" s="31" t="s">
        <v>242</v>
      </c>
      <c r="E802" s="36">
        <v>611</v>
      </c>
      <c r="F802" s="36">
        <v>601.805081128648</v>
      </c>
      <c r="G802" s="36">
        <v>635.86509235349297</v>
      </c>
      <c r="H802" s="36">
        <v>700.19718783554197</v>
      </c>
      <c r="I802" s="36">
        <v>742.89356641139898</v>
      </c>
      <c r="J802" s="36">
        <v>750.90176192854403</v>
      </c>
      <c r="K802" s="72"/>
    </row>
    <row r="803" spans="1:11" ht="14.25" x14ac:dyDescent="0.2">
      <c r="A803" s="31" t="s">
        <v>521</v>
      </c>
      <c r="B803" s="31" t="s">
        <v>226</v>
      </c>
      <c r="C803" s="31" t="s">
        <v>553</v>
      </c>
      <c r="D803" s="31" t="s">
        <v>243</v>
      </c>
      <c r="E803" s="36">
        <v>553</v>
      </c>
      <c r="F803" s="36">
        <v>502.634058902211</v>
      </c>
      <c r="G803" s="36">
        <v>508.57027769884297</v>
      </c>
      <c r="H803" s="36">
        <v>544.132737931154</v>
      </c>
      <c r="I803" s="36">
        <v>556.20353742263603</v>
      </c>
      <c r="J803" s="36">
        <v>549.84683768699006</v>
      </c>
      <c r="K803" s="72"/>
    </row>
    <row r="804" spans="1:11" ht="14.25" x14ac:dyDescent="0.2">
      <c r="A804" s="31" t="s">
        <v>521</v>
      </c>
      <c r="B804" s="31" t="s">
        <v>226</v>
      </c>
      <c r="C804" s="31" t="s">
        <v>554</v>
      </c>
      <c r="D804" s="31" t="s">
        <v>244</v>
      </c>
      <c r="E804" s="36">
        <v>367</v>
      </c>
      <c r="F804" s="36">
        <v>344.18013151360401</v>
      </c>
      <c r="G804" s="36">
        <v>328.63810137902698</v>
      </c>
      <c r="H804" s="36">
        <v>329.32642206067601</v>
      </c>
      <c r="I804" s="36">
        <v>334.85182355427497</v>
      </c>
      <c r="J804" s="36">
        <v>337.78745881017198</v>
      </c>
      <c r="K804" s="72"/>
    </row>
    <row r="805" spans="1:11" ht="14.25" x14ac:dyDescent="0.2">
      <c r="A805" s="31" t="s">
        <v>521</v>
      </c>
      <c r="B805" s="31" t="s">
        <v>226</v>
      </c>
      <c r="C805" s="31" t="s">
        <v>554</v>
      </c>
      <c r="D805" s="31" t="s">
        <v>245</v>
      </c>
      <c r="E805" s="36">
        <v>1367</v>
      </c>
      <c r="F805" s="36">
        <v>1221.18289079187</v>
      </c>
      <c r="G805" s="36">
        <v>1194.0573096369501</v>
      </c>
      <c r="H805" s="36">
        <v>1240.43257860894</v>
      </c>
      <c r="I805" s="36">
        <v>1281.91253670011</v>
      </c>
      <c r="J805" s="36">
        <v>1292.52750707428</v>
      </c>
      <c r="K805" s="72"/>
    </row>
    <row r="806" spans="1:11" ht="14.25" x14ac:dyDescent="0.2">
      <c r="A806" s="31" t="s">
        <v>521</v>
      </c>
      <c r="B806" s="31" t="s">
        <v>226</v>
      </c>
      <c r="C806" s="31" t="s">
        <v>555</v>
      </c>
      <c r="D806" s="31" t="s">
        <v>246</v>
      </c>
      <c r="E806" s="36">
        <v>853</v>
      </c>
      <c r="F806" s="36">
        <v>737.38988131389306</v>
      </c>
      <c r="G806" s="36">
        <v>687.87832413750698</v>
      </c>
      <c r="H806" s="36">
        <v>700.00456472985297</v>
      </c>
      <c r="I806" s="36">
        <v>720.84695389799504</v>
      </c>
      <c r="J806" s="36">
        <v>726.22285416920602</v>
      </c>
      <c r="K806" s="72"/>
    </row>
    <row r="807" spans="1:11" ht="14.25" x14ac:dyDescent="0.2">
      <c r="A807" s="31" t="s">
        <v>521</v>
      </c>
      <c r="B807" s="31" t="s">
        <v>226</v>
      </c>
      <c r="C807" s="31" t="s">
        <v>555</v>
      </c>
      <c r="D807" s="31" t="s">
        <v>247</v>
      </c>
      <c r="E807" s="36">
        <v>2253</v>
      </c>
      <c r="F807" s="36">
        <v>2150.2292566593201</v>
      </c>
      <c r="G807" s="36">
        <v>2121.31788011353</v>
      </c>
      <c r="H807" s="36">
        <v>2234.0495313780898</v>
      </c>
      <c r="I807" s="36">
        <v>2382.0527656757399</v>
      </c>
      <c r="J807" s="36">
        <v>2503.56079930344</v>
      </c>
      <c r="K807" s="72"/>
    </row>
    <row r="808" spans="1:11" ht="14.25" x14ac:dyDescent="0.2">
      <c r="A808" s="31" t="s">
        <v>521</v>
      </c>
      <c r="B808" s="31" t="s">
        <v>226</v>
      </c>
      <c r="C808" s="31" t="s">
        <v>555</v>
      </c>
      <c r="D808" s="31" t="s">
        <v>248</v>
      </c>
      <c r="E808" s="36">
        <v>1047</v>
      </c>
      <c r="F808" s="36">
        <v>966.28735544762401</v>
      </c>
      <c r="G808" s="36">
        <v>935.71577970830799</v>
      </c>
      <c r="H808" s="36">
        <v>960.74939919864096</v>
      </c>
      <c r="I808" s="36">
        <v>999.78275549163595</v>
      </c>
      <c r="J808" s="36">
        <v>1009.32894629276</v>
      </c>
      <c r="K808" s="72"/>
    </row>
    <row r="809" spans="1:11" ht="14.25" x14ac:dyDescent="0.2">
      <c r="A809" s="31" t="s">
        <v>521</v>
      </c>
      <c r="B809" s="31" t="s">
        <v>226</v>
      </c>
      <c r="C809" s="31" t="s">
        <v>556</v>
      </c>
      <c r="D809" s="31" t="s">
        <v>249</v>
      </c>
      <c r="E809" s="36">
        <v>1058</v>
      </c>
      <c r="F809" s="36">
        <v>986.80439510007704</v>
      </c>
      <c r="G809" s="36">
        <v>937.81551566380006</v>
      </c>
      <c r="H809" s="36">
        <v>966.74813381434296</v>
      </c>
      <c r="I809" s="36">
        <v>1005.60765151867</v>
      </c>
      <c r="J809" s="36">
        <v>1017.35111353255</v>
      </c>
      <c r="K809" s="72"/>
    </row>
    <row r="810" spans="1:11" ht="14.25" x14ac:dyDescent="0.2">
      <c r="A810" s="31" t="s">
        <v>521</v>
      </c>
      <c r="B810" s="31" t="s">
        <v>226</v>
      </c>
      <c r="C810" s="31" t="s">
        <v>556</v>
      </c>
      <c r="D810" s="31" t="s">
        <v>250</v>
      </c>
      <c r="E810" s="36">
        <v>756</v>
      </c>
      <c r="F810" s="36">
        <v>753.32094159240296</v>
      </c>
      <c r="G810" s="36">
        <v>735.17302856794004</v>
      </c>
      <c r="H810" s="36">
        <v>749.51296171963497</v>
      </c>
      <c r="I810" s="36">
        <v>769.44906789435197</v>
      </c>
      <c r="J810" s="36">
        <v>775.39396861120997</v>
      </c>
      <c r="K810" s="72"/>
    </row>
    <row r="811" spans="1:11" ht="14.25" x14ac:dyDescent="0.2">
      <c r="A811" s="31" t="s">
        <v>521</v>
      </c>
      <c r="B811" s="31" t="s">
        <v>226</v>
      </c>
      <c r="C811" s="31" t="s">
        <v>556</v>
      </c>
      <c r="D811" s="31" t="s">
        <v>251</v>
      </c>
      <c r="E811" s="36">
        <v>2017</v>
      </c>
      <c r="F811" s="36">
        <v>1834.9530753602601</v>
      </c>
      <c r="G811" s="36">
        <v>1798.7353167675899</v>
      </c>
      <c r="H811" s="36">
        <v>1905.0778940687601</v>
      </c>
      <c r="I811" s="36">
        <v>2058.7544269822702</v>
      </c>
      <c r="J811" s="36">
        <v>2237.1240881813901</v>
      </c>
      <c r="K811" s="72"/>
    </row>
    <row r="812" spans="1:11" ht="14.25" x14ac:dyDescent="0.2">
      <c r="A812" s="31" t="s">
        <v>521</v>
      </c>
      <c r="B812" s="31" t="s">
        <v>226</v>
      </c>
      <c r="C812" s="31" t="s">
        <v>556</v>
      </c>
      <c r="D812" s="31" t="s">
        <v>252</v>
      </c>
      <c r="E812" s="36">
        <v>2150</v>
      </c>
      <c r="F812" s="36">
        <v>1929.5630408382799</v>
      </c>
      <c r="G812" s="36">
        <v>1860.9758388164701</v>
      </c>
      <c r="H812" s="36">
        <v>1917.30674664004</v>
      </c>
      <c r="I812" s="36">
        <v>1976.1005023409</v>
      </c>
      <c r="J812" s="36">
        <v>1998.03286675916</v>
      </c>
      <c r="K812" s="72"/>
    </row>
    <row r="813" spans="1:11" ht="14.25" x14ac:dyDescent="0.2">
      <c r="A813" s="31" t="s">
        <v>521</v>
      </c>
      <c r="B813" s="31" t="s">
        <v>226</v>
      </c>
      <c r="C813" s="31" t="s">
        <v>556</v>
      </c>
      <c r="D813" s="31" t="s">
        <v>253</v>
      </c>
      <c r="E813" s="36">
        <v>810</v>
      </c>
      <c r="F813" s="36">
        <v>905.54456461743905</v>
      </c>
      <c r="G813" s="36">
        <v>1097.3657595004399</v>
      </c>
      <c r="H813" s="36">
        <v>1344.61036199466</v>
      </c>
      <c r="I813" s="36">
        <v>1570.1234285528701</v>
      </c>
      <c r="J813" s="36">
        <v>1764.4584257522999</v>
      </c>
      <c r="K813" s="72"/>
    </row>
    <row r="814" spans="1:11" ht="14.25" x14ac:dyDescent="0.2">
      <c r="A814" s="31" t="s">
        <v>521</v>
      </c>
      <c r="B814" s="31" t="s">
        <v>226</v>
      </c>
      <c r="C814" s="31" t="s">
        <v>557</v>
      </c>
      <c r="D814" s="31" t="s">
        <v>254</v>
      </c>
      <c r="E814" s="36">
        <v>2512</v>
      </c>
      <c r="F814" s="36">
        <v>3078.0339194001499</v>
      </c>
      <c r="G814" s="36">
        <v>4008.9517557641302</v>
      </c>
      <c r="H814" s="36">
        <v>4969.0032421565002</v>
      </c>
      <c r="I814" s="36">
        <v>5965.9979179832899</v>
      </c>
      <c r="J814" s="36">
        <v>6678.7452343749501</v>
      </c>
      <c r="K814" s="72"/>
    </row>
    <row r="815" spans="1:11" ht="14.25" x14ac:dyDescent="0.2">
      <c r="A815" s="31" t="s">
        <v>521</v>
      </c>
      <c r="B815" s="31" t="s">
        <v>226</v>
      </c>
      <c r="C815" s="31" t="s">
        <v>557</v>
      </c>
      <c r="D815" s="31" t="s">
        <v>255</v>
      </c>
      <c r="E815" s="36">
        <v>1674</v>
      </c>
      <c r="F815" s="36">
        <v>1940.6640159559399</v>
      </c>
      <c r="G815" s="36">
        <v>2079.68690403147</v>
      </c>
      <c r="H815" s="36">
        <v>2303.24878451932</v>
      </c>
      <c r="I815" s="36">
        <v>2523.0914907885499</v>
      </c>
      <c r="J815" s="36">
        <v>2692.4748795251098</v>
      </c>
      <c r="K815" s="72"/>
    </row>
    <row r="816" spans="1:11" ht="14.25" x14ac:dyDescent="0.2">
      <c r="A816" s="31" t="s">
        <v>521</v>
      </c>
      <c r="B816" s="31" t="s">
        <v>226</v>
      </c>
      <c r="C816" s="31" t="s">
        <v>557</v>
      </c>
      <c r="D816" s="31" t="s">
        <v>256</v>
      </c>
      <c r="E816" s="36">
        <v>952</v>
      </c>
      <c r="F816" s="36">
        <v>1118.8560662899799</v>
      </c>
      <c r="G816" s="36">
        <v>1186.7373391323499</v>
      </c>
      <c r="H816" s="36">
        <v>1279.9499441337</v>
      </c>
      <c r="I816" s="36">
        <v>1386.4281653113401</v>
      </c>
      <c r="J816" s="36">
        <v>1491.84524484087</v>
      </c>
      <c r="K816" s="72"/>
    </row>
    <row r="817" spans="1:11" ht="14.25" x14ac:dyDescent="0.2">
      <c r="A817" s="31" t="s">
        <v>521</v>
      </c>
      <c r="B817" s="31" t="s">
        <v>226</v>
      </c>
      <c r="C817" s="31" t="s">
        <v>557</v>
      </c>
      <c r="D817" s="31" t="s">
        <v>257</v>
      </c>
      <c r="E817" s="36">
        <v>390</v>
      </c>
      <c r="F817" s="36">
        <v>417.54488276624102</v>
      </c>
      <c r="G817" s="36">
        <v>414.86775149471998</v>
      </c>
      <c r="H817" s="36">
        <v>448.281833671816</v>
      </c>
      <c r="I817" s="36">
        <v>522.52148196783503</v>
      </c>
      <c r="J817" s="36">
        <v>570.57811325047101</v>
      </c>
      <c r="K817" s="72"/>
    </row>
    <row r="818" spans="1:11" ht="14.25" x14ac:dyDescent="0.2">
      <c r="A818" s="31" t="s">
        <v>521</v>
      </c>
      <c r="B818" s="31" t="s">
        <v>226</v>
      </c>
      <c r="C818" s="31" t="s">
        <v>557</v>
      </c>
      <c r="D818" s="31" t="s">
        <v>614</v>
      </c>
      <c r="E818" s="36">
        <v>1399</v>
      </c>
      <c r="F818" s="36">
        <v>1446.7241729919899</v>
      </c>
      <c r="G818" s="36">
        <v>1504.7171858230299</v>
      </c>
      <c r="H818" s="36">
        <v>1663.79611183524</v>
      </c>
      <c r="I818" s="36">
        <v>1744.917571276</v>
      </c>
      <c r="J818" s="36">
        <v>1753.56771584792</v>
      </c>
      <c r="K818" s="72"/>
    </row>
    <row r="819" spans="1:11" ht="14.25" x14ac:dyDescent="0.2">
      <c r="A819" s="31" t="s">
        <v>521</v>
      </c>
      <c r="B819" s="31" t="s">
        <v>226</v>
      </c>
      <c r="C819" s="31" t="s">
        <v>557</v>
      </c>
      <c r="D819" s="31" t="s">
        <v>615</v>
      </c>
      <c r="E819" s="36">
        <v>1408</v>
      </c>
      <c r="F819" s="36">
        <v>1432.3960471688299</v>
      </c>
      <c r="G819" s="36">
        <v>1454.1737138905301</v>
      </c>
      <c r="H819" s="36">
        <v>1496.31475056302</v>
      </c>
      <c r="I819" s="36">
        <v>1531.71862705986</v>
      </c>
      <c r="J819" s="36">
        <v>1541.74472208306</v>
      </c>
      <c r="K819" s="72"/>
    </row>
    <row r="820" spans="1:11" ht="14.25" x14ac:dyDescent="0.2">
      <c r="A820" s="31" t="s">
        <v>521</v>
      </c>
      <c r="B820" s="31" t="s">
        <v>226</v>
      </c>
      <c r="C820" s="31" t="s">
        <v>557</v>
      </c>
      <c r="D820" s="31" t="s">
        <v>258</v>
      </c>
      <c r="E820" s="36">
        <v>2014</v>
      </c>
      <c r="F820" s="36">
        <v>1903.24161118856</v>
      </c>
      <c r="G820" s="36">
        <v>1886.3046894018401</v>
      </c>
      <c r="H820" s="36">
        <v>2057.7017657360502</v>
      </c>
      <c r="I820" s="36">
        <v>2204.20531138358</v>
      </c>
      <c r="J820" s="36">
        <v>2296.5964502627498</v>
      </c>
      <c r="K820" s="72"/>
    </row>
    <row r="821" spans="1:11" ht="14.25" x14ac:dyDescent="0.2">
      <c r="A821" s="31" t="s">
        <v>521</v>
      </c>
      <c r="B821" s="31" t="s">
        <v>226</v>
      </c>
      <c r="C821" s="31" t="s">
        <v>557</v>
      </c>
      <c r="D821" s="31" t="s">
        <v>616</v>
      </c>
      <c r="E821" s="36">
        <v>1175</v>
      </c>
      <c r="F821" s="36">
        <v>1470.6289865460999</v>
      </c>
      <c r="G821" s="36">
        <v>1585.1153460610001</v>
      </c>
      <c r="H821" s="36">
        <v>1669.3384701546499</v>
      </c>
      <c r="I821" s="36">
        <v>1677.5583992531999</v>
      </c>
      <c r="J821" s="36">
        <v>1652.2350046931499</v>
      </c>
      <c r="K821" s="72"/>
    </row>
    <row r="822" spans="1:11" ht="14.25" x14ac:dyDescent="0.2">
      <c r="A822" s="31" t="s">
        <v>521</v>
      </c>
      <c r="B822" s="31" t="s">
        <v>226</v>
      </c>
      <c r="C822" s="31" t="s">
        <v>557</v>
      </c>
      <c r="D822" s="31" t="s">
        <v>617</v>
      </c>
      <c r="E822" s="36">
        <v>1440</v>
      </c>
      <c r="F822" s="36">
        <v>1520.0700798575699</v>
      </c>
      <c r="G822" s="36">
        <v>1503.21633496348</v>
      </c>
      <c r="H822" s="36">
        <v>1536.3394514345</v>
      </c>
      <c r="I822" s="36">
        <v>1559.2897114734201</v>
      </c>
      <c r="J822" s="36">
        <v>1562.16830355453</v>
      </c>
      <c r="K822" s="72"/>
    </row>
    <row r="823" spans="1:11" ht="14.25" x14ac:dyDescent="0.2">
      <c r="A823" s="31" t="s">
        <v>521</v>
      </c>
      <c r="B823" s="31" t="s">
        <v>226</v>
      </c>
      <c r="C823" s="31" t="s">
        <v>557</v>
      </c>
      <c r="D823" s="31" t="s">
        <v>619</v>
      </c>
      <c r="E823" s="36">
        <v>2589</v>
      </c>
      <c r="F823" s="36">
        <v>2541.2321040085599</v>
      </c>
      <c r="G823" s="36">
        <v>2622.3184475201201</v>
      </c>
      <c r="H823" s="36">
        <v>2815.4849767691699</v>
      </c>
      <c r="I823" s="36">
        <v>2951.7672931962402</v>
      </c>
      <c r="J823" s="36">
        <v>3124.0537306394099</v>
      </c>
      <c r="K823" s="72"/>
    </row>
    <row r="824" spans="1:11" ht="14.25" x14ac:dyDescent="0.2">
      <c r="A824" s="31" t="s">
        <v>521</v>
      </c>
      <c r="B824" s="31" t="s">
        <v>226</v>
      </c>
      <c r="C824" s="31" t="s">
        <v>557</v>
      </c>
      <c r="D824" s="31" t="s">
        <v>618</v>
      </c>
      <c r="E824" s="36">
        <v>1498</v>
      </c>
      <c r="F824" s="36">
        <v>1440.01320495809</v>
      </c>
      <c r="G824" s="36">
        <v>1450.76464364191</v>
      </c>
      <c r="H824" s="36">
        <v>1524.42978668613</v>
      </c>
      <c r="I824" s="36">
        <v>1589.06461693916</v>
      </c>
      <c r="J824" s="36">
        <v>1617.99557802199</v>
      </c>
      <c r="K824" s="72"/>
    </row>
    <row r="825" spans="1:11" ht="14.25" x14ac:dyDescent="0.2">
      <c r="A825" s="31" t="s">
        <v>521</v>
      </c>
      <c r="B825" s="31" t="s">
        <v>226</v>
      </c>
      <c r="C825" s="31" t="s">
        <v>557</v>
      </c>
      <c r="D825" s="31" t="s">
        <v>620</v>
      </c>
      <c r="E825" s="36">
        <v>825</v>
      </c>
      <c r="F825" s="36">
        <v>922.00084425649004</v>
      </c>
      <c r="G825" s="36">
        <v>925.80910817961296</v>
      </c>
      <c r="H825" s="36">
        <v>951.28013416132001</v>
      </c>
      <c r="I825" s="36">
        <v>987.91741108513895</v>
      </c>
      <c r="J825" s="36">
        <v>1021.45196146228</v>
      </c>
      <c r="K825" s="72"/>
    </row>
    <row r="826" spans="1:11" ht="14.25" x14ac:dyDescent="0.2">
      <c r="A826" s="31" t="s">
        <v>521</v>
      </c>
      <c r="B826" s="31" t="s">
        <v>226</v>
      </c>
      <c r="C826" s="31" t="s">
        <v>261</v>
      </c>
      <c r="D826" s="31" t="s">
        <v>259</v>
      </c>
      <c r="E826" s="36">
        <v>317</v>
      </c>
      <c r="F826" s="36">
        <v>320.88694456013002</v>
      </c>
      <c r="G826" s="36">
        <v>317.94260074575999</v>
      </c>
      <c r="H826" s="36">
        <v>319.39216560539501</v>
      </c>
      <c r="I826" s="36">
        <v>320.83410706575398</v>
      </c>
      <c r="J826" s="36">
        <v>317.66873661582298</v>
      </c>
      <c r="K826" s="72"/>
    </row>
    <row r="827" spans="1:11" ht="14.25" x14ac:dyDescent="0.2">
      <c r="A827" s="31" t="s">
        <v>521</v>
      </c>
      <c r="B827" s="31" t="s">
        <v>226</v>
      </c>
      <c r="C827" s="31" t="s">
        <v>261</v>
      </c>
      <c r="D827" s="31" t="s">
        <v>260</v>
      </c>
      <c r="E827" s="36">
        <v>679</v>
      </c>
      <c r="F827" s="36">
        <v>548.54490522317099</v>
      </c>
      <c r="G827" s="36">
        <v>517.14852457005895</v>
      </c>
      <c r="H827" s="36">
        <v>534.18438246807705</v>
      </c>
      <c r="I827" s="36">
        <v>556.64723995220402</v>
      </c>
      <c r="J827" s="36">
        <v>571.15031281325196</v>
      </c>
      <c r="K827" s="72"/>
    </row>
    <row r="828" spans="1:11" ht="14.25" x14ac:dyDescent="0.2">
      <c r="A828" s="31" t="s">
        <v>521</v>
      </c>
      <c r="B828" s="31" t="s">
        <v>226</v>
      </c>
      <c r="C828" s="31" t="s">
        <v>261</v>
      </c>
      <c r="D828" s="31" t="s">
        <v>621</v>
      </c>
      <c r="E828" s="36">
        <v>1521</v>
      </c>
      <c r="F828" s="36">
        <v>1364.5559218168601</v>
      </c>
      <c r="G828" s="36">
        <v>1292.7416800972601</v>
      </c>
      <c r="H828" s="36">
        <v>1300.7008914986</v>
      </c>
      <c r="I828" s="36">
        <v>1330.6363940634701</v>
      </c>
      <c r="J828" s="36">
        <v>1353.82739804007</v>
      </c>
      <c r="K828" s="72"/>
    </row>
    <row r="829" spans="1:11" ht="14.25" x14ac:dyDescent="0.2">
      <c r="A829" s="31" t="s">
        <v>521</v>
      </c>
      <c r="B829" s="31" t="s">
        <v>226</v>
      </c>
      <c r="C829" s="31" t="s">
        <v>261</v>
      </c>
      <c r="D829" s="31" t="s">
        <v>622</v>
      </c>
      <c r="E829" s="36">
        <v>614</v>
      </c>
      <c r="F829" s="36">
        <v>713.40703515948906</v>
      </c>
      <c r="G829" s="36">
        <v>720.34822891250496</v>
      </c>
      <c r="H829" s="36">
        <v>796.48955740502697</v>
      </c>
      <c r="I829" s="36">
        <v>913.69440535125602</v>
      </c>
      <c r="J829" s="36">
        <v>1067.58016793005</v>
      </c>
      <c r="K829" s="72"/>
    </row>
    <row r="830" spans="1:11" ht="14.25" x14ac:dyDescent="0.2">
      <c r="A830" s="31" t="s">
        <v>521</v>
      </c>
      <c r="B830" s="31" t="s">
        <v>226</v>
      </c>
      <c r="C830" s="31" t="s">
        <v>261</v>
      </c>
      <c r="D830" s="31" t="s">
        <v>262</v>
      </c>
      <c r="E830" s="36">
        <v>1562</v>
      </c>
      <c r="F830" s="36">
        <v>1594.46711850632</v>
      </c>
      <c r="G830" s="36">
        <v>1616.8448897410999</v>
      </c>
      <c r="H830" s="36">
        <v>1728.5366337098999</v>
      </c>
      <c r="I830" s="36">
        <v>1851.8210103956801</v>
      </c>
      <c r="J830" s="36">
        <v>1966.24327437904</v>
      </c>
      <c r="K830" s="72"/>
    </row>
    <row r="831" spans="1:11" ht="14.25" x14ac:dyDescent="0.2">
      <c r="A831" s="31" t="s">
        <v>521</v>
      </c>
      <c r="B831" s="31" t="s">
        <v>226</v>
      </c>
      <c r="C831" s="31" t="s">
        <v>266</v>
      </c>
      <c r="D831" s="31" t="s">
        <v>263</v>
      </c>
      <c r="E831" s="36">
        <v>1014</v>
      </c>
      <c r="F831" s="36">
        <v>1000.29329878052</v>
      </c>
      <c r="G831" s="36">
        <v>997.26146237770399</v>
      </c>
      <c r="H831" s="36">
        <v>1036.53282982513</v>
      </c>
      <c r="I831" s="36">
        <v>1101.08087364977</v>
      </c>
      <c r="J831" s="36">
        <v>1134.97335834501</v>
      </c>
      <c r="K831" s="72"/>
    </row>
    <row r="832" spans="1:11" ht="14.25" x14ac:dyDescent="0.2">
      <c r="A832" s="31" t="s">
        <v>521</v>
      </c>
      <c r="B832" s="31" t="s">
        <v>226</v>
      </c>
      <c r="C832" s="31" t="s">
        <v>266</v>
      </c>
      <c r="D832" s="31" t="s">
        <v>264</v>
      </c>
      <c r="E832" s="36">
        <v>618</v>
      </c>
      <c r="F832" s="36">
        <v>502.471208743673</v>
      </c>
      <c r="G832" s="36">
        <v>487.90028265647697</v>
      </c>
      <c r="H832" s="36">
        <v>499.23326397153397</v>
      </c>
      <c r="I832" s="36">
        <v>511.08071604975203</v>
      </c>
      <c r="J832" s="36">
        <v>517.874588125998</v>
      </c>
      <c r="K832" s="72"/>
    </row>
    <row r="833" spans="1:11" ht="14.25" x14ac:dyDescent="0.2">
      <c r="A833" s="31" t="s">
        <v>521</v>
      </c>
      <c r="B833" s="31" t="s">
        <v>226</v>
      </c>
      <c r="C833" s="31" t="s">
        <v>266</v>
      </c>
      <c r="D833" s="31" t="s">
        <v>265</v>
      </c>
      <c r="E833" s="36">
        <v>716</v>
      </c>
      <c r="F833" s="36">
        <v>627.78926601068702</v>
      </c>
      <c r="G833" s="36">
        <v>623.13623131993597</v>
      </c>
      <c r="H833" s="36">
        <v>639.248357203811</v>
      </c>
      <c r="I833" s="36">
        <v>657.52830905683095</v>
      </c>
      <c r="J833" s="36">
        <v>664.05800341899101</v>
      </c>
      <c r="K833" s="72"/>
    </row>
    <row r="834" spans="1:11" ht="14.25" x14ac:dyDescent="0.2">
      <c r="A834" s="31" t="s">
        <v>521</v>
      </c>
      <c r="B834" s="31" t="s">
        <v>226</v>
      </c>
      <c r="C834" s="31" t="s">
        <v>266</v>
      </c>
      <c r="D834" s="31" t="s">
        <v>601</v>
      </c>
      <c r="E834" s="36">
        <v>755</v>
      </c>
      <c r="F834" s="36">
        <v>1055.39229432568</v>
      </c>
      <c r="G834" s="36">
        <v>1366.7395220178701</v>
      </c>
      <c r="H834" s="36">
        <v>1626.5207836273801</v>
      </c>
      <c r="I834" s="36">
        <v>1885.25569644352</v>
      </c>
      <c r="J834" s="36">
        <v>2132.2717036399299</v>
      </c>
      <c r="K834" s="72"/>
    </row>
    <row r="835" spans="1:11" ht="14.25" x14ac:dyDescent="0.2">
      <c r="A835" s="31" t="s">
        <v>521</v>
      </c>
      <c r="B835" s="31" t="s">
        <v>226</v>
      </c>
      <c r="C835" s="31" t="s">
        <v>266</v>
      </c>
      <c r="D835" s="31" t="s">
        <v>602</v>
      </c>
      <c r="E835" s="36">
        <v>1131</v>
      </c>
      <c r="F835" s="36">
        <v>1106.6510419989099</v>
      </c>
      <c r="G835" s="36">
        <v>1229.33913842162</v>
      </c>
      <c r="H835" s="36">
        <v>1416.4258775518001</v>
      </c>
      <c r="I835" s="36">
        <v>1601.90874386772</v>
      </c>
      <c r="J835" s="36">
        <v>1769.2498697537401</v>
      </c>
      <c r="K835" s="72"/>
    </row>
    <row r="836" spans="1:11" ht="14.25" x14ac:dyDescent="0.2">
      <c r="A836" s="31" t="s">
        <v>521</v>
      </c>
      <c r="B836" s="31" t="s">
        <v>226</v>
      </c>
      <c r="C836" s="31" t="s">
        <v>270</v>
      </c>
      <c r="D836" s="31" t="s">
        <v>267</v>
      </c>
      <c r="E836" s="36">
        <v>944</v>
      </c>
      <c r="F836" s="36">
        <v>972.61151851813304</v>
      </c>
      <c r="G836" s="36">
        <v>1005.22501531891</v>
      </c>
      <c r="H836" s="36">
        <v>1056.6875818609899</v>
      </c>
      <c r="I836" s="36">
        <v>1105.87974552482</v>
      </c>
      <c r="J836" s="36">
        <v>1119.6222813914401</v>
      </c>
      <c r="K836" s="72"/>
    </row>
    <row r="837" spans="1:11" ht="14.25" x14ac:dyDescent="0.2">
      <c r="A837" s="31" t="s">
        <v>521</v>
      </c>
      <c r="B837" s="31" t="s">
        <v>226</v>
      </c>
      <c r="C837" s="31" t="s">
        <v>270</v>
      </c>
      <c r="D837" s="31" t="s">
        <v>268</v>
      </c>
      <c r="E837" s="36">
        <v>456</v>
      </c>
      <c r="F837" s="36">
        <v>398.191637026904</v>
      </c>
      <c r="G837" s="36">
        <v>385.52009210984602</v>
      </c>
      <c r="H837" s="36">
        <v>441.40493484436598</v>
      </c>
      <c r="I837" s="36">
        <v>493.72035249637599</v>
      </c>
      <c r="J837" s="36">
        <v>544.13433255914401</v>
      </c>
      <c r="K837" s="72"/>
    </row>
    <row r="838" spans="1:11" ht="14.25" x14ac:dyDescent="0.2">
      <c r="A838" s="31" t="s">
        <v>521</v>
      </c>
      <c r="B838" s="31" t="s">
        <v>226</v>
      </c>
      <c r="C838" s="31" t="s">
        <v>270</v>
      </c>
      <c r="D838" s="31" t="s">
        <v>269</v>
      </c>
      <c r="E838" s="36">
        <v>106</v>
      </c>
      <c r="F838" s="36">
        <v>133.135534150951</v>
      </c>
      <c r="G838" s="36">
        <v>146.66022817012299</v>
      </c>
      <c r="H838" s="36">
        <v>164.96308412540799</v>
      </c>
      <c r="I838" s="36">
        <v>184.91036838909301</v>
      </c>
      <c r="J838" s="36">
        <v>208.95545287205499</v>
      </c>
      <c r="K838" s="72"/>
    </row>
    <row r="839" spans="1:11" ht="14.25" x14ac:dyDescent="0.2">
      <c r="A839" s="31" t="s">
        <v>521</v>
      </c>
      <c r="B839" s="31" t="s">
        <v>226</v>
      </c>
      <c r="C839" s="31" t="s">
        <v>270</v>
      </c>
      <c r="D839" s="31" t="s">
        <v>623</v>
      </c>
      <c r="E839" s="36">
        <v>365</v>
      </c>
      <c r="F839" s="36">
        <v>400.11937428576101</v>
      </c>
      <c r="G839" s="36">
        <v>462.8925102714</v>
      </c>
      <c r="H839" s="36">
        <v>562.94638179469496</v>
      </c>
      <c r="I839" s="36">
        <v>683.67958844471298</v>
      </c>
      <c r="J839" s="36">
        <v>797.17565116777996</v>
      </c>
      <c r="K839" s="72"/>
    </row>
    <row r="840" spans="1:11" ht="14.25" x14ac:dyDescent="0.2">
      <c r="A840" s="31" t="s">
        <v>521</v>
      </c>
      <c r="B840" s="31" t="s">
        <v>226</v>
      </c>
      <c r="C840" s="31" t="s">
        <v>270</v>
      </c>
      <c r="D840" s="31" t="s">
        <v>624</v>
      </c>
      <c r="E840" s="36">
        <v>570</v>
      </c>
      <c r="F840" s="36">
        <v>559.00893872324104</v>
      </c>
      <c r="G840" s="36">
        <v>598.84951303477601</v>
      </c>
      <c r="H840" s="36">
        <v>682.94139478808404</v>
      </c>
      <c r="I840" s="36">
        <v>777.73221498596399</v>
      </c>
      <c r="J840" s="36">
        <v>864.24172997258802</v>
      </c>
      <c r="K840" s="72"/>
    </row>
    <row r="841" spans="1:11" ht="14.25" x14ac:dyDescent="0.2">
      <c r="A841" s="31" t="s">
        <v>521</v>
      </c>
      <c r="B841" s="31" t="s">
        <v>271</v>
      </c>
      <c r="C841" s="31" t="s">
        <v>558</v>
      </c>
      <c r="D841" s="31" t="s">
        <v>272</v>
      </c>
      <c r="E841" s="36">
        <v>450</v>
      </c>
      <c r="F841" s="36">
        <v>429.68071471113302</v>
      </c>
      <c r="G841" s="36">
        <v>395.36768968872002</v>
      </c>
      <c r="H841" s="36">
        <v>402.44465815028798</v>
      </c>
      <c r="I841" s="36">
        <v>423.73930505823898</v>
      </c>
      <c r="J841" s="36">
        <v>459.12519118413297</v>
      </c>
      <c r="K841" s="72"/>
    </row>
    <row r="842" spans="1:11" ht="14.25" x14ac:dyDescent="0.2">
      <c r="A842" s="31" t="s">
        <v>521</v>
      </c>
      <c r="B842" s="31" t="s">
        <v>271</v>
      </c>
      <c r="C842" s="31" t="s">
        <v>558</v>
      </c>
      <c r="D842" s="31" t="s">
        <v>625</v>
      </c>
      <c r="E842" s="36">
        <v>969</v>
      </c>
      <c r="F842" s="36">
        <v>1040.9100667509599</v>
      </c>
      <c r="G842" s="36">
        <v>985.02751017430205</v>
      </c>
      <c r="H842" s="36">
        <v>996.59475270455903</v>
      </c>
      <c r="I842" s="36">
        <v>1020.5918195660699</v>
      </c>
      <c r="J842" s="36">
        <v>1024.4595358264601</v>
      </c>
      <c r="K842" s="72"/>
    </row>
    <row r="843" spans="1:11" ht="14.25" x14ac:dyDescent="0.2">
      <c r="A843" s="31" t="s">
        <v>521</v>
      </c>
      <c r="B843" s="31" t="s">
        <v>271</v>
      </c>
      <c r="C843" s="31" t="s">
        <v>558</v>
      </c>
      <c r="D843" s="31" t="s">
        <v>273</v>
      </c>
      <c r="E843" s="36">
        <v>710</v>
      </c>
      <c r="F843" s="36">
        <v>698.06052917591705</v>
      </c>
      <c r="G843" s="36">
        <v>662.882570454149</v>
      </c>
      <c r="H843" s="36">
        <v>667.96323536050897</v>
      </c>
      <c r="I843" s="36">
        <v>676.49449880080294</v>
      </c>
      <c r="J843" s="36">
        <v>673.68232474313004</v>
      </c>
      <c r="K843" s="72"/>
    </row>
    <row r="844" spans="1:11" ht="14.25" x14ac:dyDescent="0.2">
      <c r="A844" s="31" t="s">
        <v>521</v>
      </c>
      <c r="B844" s="31" t="s">
        <v>271</v>
      </c>
      <c r="C844" s="31" t="s">
        <v>558</v>
      </c>
      <c r="D844" s="31" t="s">
        <v>626</v>
      </c>
      <c r="E844" s="36">
        <v>2218</v>
      </c>
      <c r="F844" s="36">
        <v>2103.2523228535101</v>
      </c>
      <c r="G844" s="36">
        <v>2005.7569485690501</v>
      </c>
      <c r="H844" s="36">
        <v>2040.8044362803601</v>
      </c>
      <c r="I844" s="36">
        <v>2124.96502399159</v>
      </c>
      <c r="J844" s="36">
        <v>2204.1650635429701</v>
      </c>
      <c r="K844" s="72"/>
    </row>
    <row r="845" spans="1:11" ht="14.25" x14ac:dyDescent="0.2">
      <c r="A845" s="31" t="s">
        <v>521</v>
      </c>
      <c r="B845" s="31" t="s">
        <v>271</v>
      </c>
      <c r="C845" s="31" t="s">
        <v>558</v>
      </c>
      <c r="D845" s="31" t="s">
        <v>274</v>
      </c>
      <c r="E845" s="36">
        <v>2249</v>
      </c>
      <c r="F845" s="36">
        <v>2305.46642651927</v>
      </c>
      <c r="G845" s="36">
        <v>2172.9883504432801</v>
      </c>
      <c r="H845" s="36">
        <v>2399.9307180251799</v>
      </c>
      <c r="I845" s="36">
        <v>2811.8319542465201</v>
      </c>
      <c r="J845" s="36">
        <v>2940.2606725789801</v>
      </c>
      <c r="K845" s="72"/>
    </row>
    <row r="846" spans="1:11" ht="14.25" x14ac:dyDescent="0.2">
      <c r="A846" s="31" t="s">
        <v>521</v>
      </c>
      <c r="B846" s="31" t="s">
        <v>271</v>
      </c>
      <c r="C846" s="31" t="s">
        <v>558</v>
      </c>
      <c r="D846" s="31" t="s">
        <v>275</v>
      </c>
      <c r="E846" s="36">
        <v>827</v>
      </c>
      <c r="F846" s="36">
        <v>856.58021378516298</v>
      </c>
      <c r="G846" s="36">
        <v>827.19282007426204</v>
      </c>
      <c r="H846" s="36">
        <v>838.77716625593303</v>
      </c>
      <c r="I846" s="36">
        <v>862.73414449591098</v>
      </c>
      <c r="J846" s="36">
        <v>869.15015063387204</v>
      </c>
      <c r="K846" s="72"/>
    </row>
    <row r="847" spans="1:11" ht="14.25" x14ac:dyDescent="0.2">
      <c r="A847" s="31" t="s">
        <v>521</v>
      </c>
      <c r="B847" s="31" t="s">
        <v>271</v>
      </c>
      <c r="C847" s="31" t="s">
        <v>558</v>
      </c>
      <c r="D847" s="31" t="s">
        <v>276</v>
      </c>
      <c r="E847" s="36">
        <v>280</v>
      </c>
      <c r="F847" s="36">
        <v>356.81012219526002</v>
      </c>
      <c r="G847" s="36">
        <v>364.333205344833</v>
      </c>
      <c r="H847" s="36">
        <v>380.53418797306898</v>
      </c>
      <c r="I847" s="36">
        <v>399.505651485952</v>
      </c>
      <c r="J847" s="36">
        <v>408.12189465179603</v>
      </c>
      <c r="K847" s="72"/>
    </row>
    <row r="848" spans="1:11" ht="14.25" x14ac:dyDescent="0.2">
      <c r="A848" s="31" t="s">
        <v>521</v>
      </c>
      <c r="B848" s="31" t="s">
        <v>271</v>
      </c>
      <c r="C848" s="31" t="s">
        <v>559</v>
      </c>
      <c r="D848" s="31" t="s">
        <v>277</v>
      </c>
      <c r="E848" s="36">
        <v>1037</v>
      </c>
      <c r="F848" s="36">
        <v>1031.2063588255601</v>
      </c>
      <c r="G848" s="36">
        <v>1067.2800197680101</v>
      </c>
      <c r="H848" s="36">
        <v>1148.6945443514301</v>
      </c>
      <c r="I848" s="36">
        <v>1246.2141893878199</v>
      </c>
      <c r="J848" s="36">
        <v>1306.68738179566</v>
      </c>
      <c r="K848" s="72"/>
    </row>
    <row r="849" spans="1:11" ht="14.25" x14ac:dyDescent="0.2">
      <c r="A849" s="31" t="s">
        <v>521</v>
      </c>
      <c r="B849" s="31" t="s">
        <v>271</v>
      </c>
      <c r="C849" s="31" t="s">
        <v>559</v>
      </c>
      <c r="D849" s="31" t="s">
        <v>278</v>
      </c>
      <c r="E849" s="36">
        <v>344</v>
      </c>
      <c r="F849" s="36">
        <v>312.16540227359002</v>
      </c>
      <c r="G849" s="36">
        <v>293.507503986632</v>
      </c>
      <c r="H849" s="36">
        <v>299.27750909762801</v>
      </c>
      <c r="I849" s="36">
        <v>309.31751917797499</v>
      </c>
      <c r="J849" s="36">
        <v>312.00606804988399</v>
      </c>
      <c r="K849" s="72"/>
    </row>
    <row r="850" spans="1:11" ht="14.25" x14ac:dyDescent="0.2">
      <c r="A850" s="31" t="s">
        <v>521</v>
      </c>
      <c r="B850" s="31" t="s">
        <v>271</v>
      </c>
      <c r="C850" s="31" t="s">
        <v>559</v>
      </c>
      <c r="D850" s="31" t="s">
        <v>279</v>
      </c>
      <c r="E850" s="36">
        <v>0</v>
      </c>
      <c r="F850" s="36">
        <v>2.8E-3</v>
      </c>
      <c r="G850" s="36">
        <v>5.5999992175658399E-3</v>
      </c>
      <c r="H850" s="36">
        <v>8.3999980655357995E-3</v>
      </c>
      <c r="I850" s="36">
        <v>1.1199996823929401E-2</v>
      </c>
      <c r="J850" s="36">
        <v>1.3999995331541599E-2</v>
      </c>
      <c r="K850" s="72"/>
    </row>
    <row r="851" spans="1:11" ht="14.25" x14ac:dyDescent="0.2">
      <c r="A851" s="31" t="s">
        <v>521</v>
      </c>
      <c r="B851" s="31" t="s">
        <v>271</v>
      </c>
      <c r="C851" s="31" t="s">
        <v>559</v>
      </c>
      <c r="D851" s="31" t="s">
        <v>280</v>
      </c>
      <c r="E851" s="36">
        <v>2017</v>
      </c>
      <c r="F851" s="36">
        <v>2032.8923242495</v>
      </c>
      <c r="G851" s="36">
        <v>1977.60279644455</v>
      </c>
      <c r="H851" s="36">
        <v>2084.02051301555</v>
      </c>
      <c r="I851" s="36">
        <v>2212.2151527307701</v>
      </c>
      <c r="J851" s="36">
        <v>2319.7935987590399</v>
      </c>
      <c r="K851" s="72"/>
    </row>
    <row r="852" spans="1:11" ht="14.25" x14ac:dyDescent="0.2">
      <c r="A852" s="31" t="s">
        <v>521</v>
      </c>
      <c r="B852" s="31" t="s">
        <v>271</v>
      </c>
      <c r="C852" s="31" t="s">
        <v>559</v>
      </c>
      <c r="D852" s="31" t="s">
        <v>281</v>
      </c>
      <c r="E852" s="36">
        <v>1547</v>
      </c>
      <c r="F852" s="36">
        <v>1565.1547217376201</v>
      </c>
      <c r="G852" s="36">
        <v>1529.44550686914</v>
      </c>
      <c r="H852" s="36">
        <v>1597.6078774018299</v>
      </c>
      <c r="I852" s="36">
        <v>1686.8612084249401</v>
      </c>
      <c r="J852" s="36">
        <v>1734.83370862518</v>
      </c>
      <c r="K852" s="72"/>
    </row>
    <row r="853" spans="1:11" ht="14.25" x14ac:dyDescent="0.2">
      <c r="A853" s="31" t="s">
        <v>521</v>
      </c>
      <c r="B853" s="31" t="s">
        <v>271</v>
      </c>
      <c r="C853" s="31" t="s">
        <v>559</v>
      </c>
      <c r="D853" s="31" t="s">
        <v>282</v>
      </c>
      <c r="E853" s="36">
        <v>1254</v>
      </c>
      <c r="F853" s="36">
        <v>1406.53844486447</v>
      </c>
      <c r="G853" s="36">
        <v>1922.8736385339</v>
      </c>
      <c r="H853" s="36">
        <v>2652.5961115554901</v>
      </c>
      <c r="I853" s="36">
        <v>3977.7795788741901</v>
      </c>
      <c r="J853" s="36">
        <v>5689.5270734710602</v>
      </c>
      <c r="K853" s="72"/>
    </row>
    <row r="854" spans="1:11" ht="14.25" x14ac:dyDescent="0.2">
      <c r="A854" s="31" t="s">
        <v>521</v>
      </c>
      <c r="B854" s="31" t="s">
        <v>271</v>
      </c>
      <c r="C854" s="31" t="s">
        <v>560</v>
      </c>
      <c r="D854" s="31" t="s">
        <v>283</v>
      </c>
      <c r="E854" s="36">
        <v>1274</v>
      </c>
      <c r="F854" s="36">
        <v>1237.3903726485701</v>
      </c>
      <c r="G854" s="36">
        <v>1179.0840033762099</v>
      </c>
      <c r="H854" s="36">
        <v>1221.79830527749</v>
      </c>
      <c r="I854" s="36">
        <v>1277.66098773115</v>
      </c>
      <c r="J854" s="36">
        <v>1325.8110877071899</v>
      </c>
      <c r="K854" s="72"/>
    </row>
    <row r="855" spans="1:11" ht="14.25" x14ac:dyDescent="0.2">
      <c r="A855" s="31" t="s">
        <v>521</v>
      </c>
      <c r="B855" s="31" t="s">
        <v>271</v>
      </c>
      <c r="C855" s="31" t="s">
        <v>560</v>
      </c>
      <c r="D855" s="31" t="s">
        <v>284</v>
      </c>
      <c r="E855" s="36">
        <v>907</v>
      </c>
      <c r="F855" s="36">
        <v>838.66327625594397</v>
      </c>
      <c r="G855" s="36">
        <v>841.152461324304</v>
      </c>
      <c r="H855" s="36">
        <v>924.63815255134296</v>
      </c>
      <c r="I855" s="36">
        <v>1034.53940559788</v>
      </c>
      <c r="J855" s="36">
        <v>1212.7392448953799</v>
      </c>
      <c r="K855" s="72"/>
    </row>
    <row r="856" spans="1:11" ht="14.25" x14ac:dyDescent="0.2">
      <c r="A856" s="31" t="s">
        <v>521</v>
      </c>
      <c r="B856" s="31" t="s">
        <v>271</v>
      </c>
      <c r="C856" s="31" t="s">
        <v>560</v>
      </c>
      <c r="D856" s="31" t="s">
        <v>285</v>
      </c>
      <c r="E856" s="36">
        <v>746</v>
      </c>
      <c r="F856" s="36">
        <v>691.80293374213704</v>
      </c>
      <c r="G856" s="36">
        <v>675.777216443111</v>
      </c>
      <c r="H856" s="36">
        <v>718.13027727945098</v>
      </c>
      <c r="I856" s="36">
        <v>789.79172517566496</v>
      </c>
      <c r="J856" s="36">
        <v>939.77787074943603</v>
      </c>
      <c r="K856" s="72"/>
    </row>
    <row r="857" spans="1:11" ht="14.25" x14ac:dyDescent="0.2">
      <c r="A857" s="31" t="s">
        <v>521</v>
      </c>
      <c r="B857" s="31" t="s">
        <v>271</v>
      </c>
      <c r="C857" s="31" t="s">
        <v>560</v>
      </c>
      <c r="D857" s="31" t="s">
        <v>286</v>
      </c>
      <c r="E857" s="36">
        <v>517</v>
      </c>
      <c r="F857" s="36">
        <v>511.20163106470699</v>
      </c>
      <c r="G857" s="36">
        <v>510.996860825787</v>
      </c>
      <c r="H857" s="36">
        <v>552.84265349859095</v>
      </c>
      <c r="I857" s="36">
        <v>624.98831481896195</v>
      </c>
      <c r="J857" s="36">
        <v>799.263471139182</v>
      </c>
      <c r="K857" s="72"/>
    </row>
    <row r="858" spans="1:11" ht="14.25" x14ac:dyDescent="0.2">
      <c r="A858" s="31" t="s">
        <v>521</v>
      </c>
      <c r="B858" s="31" t="s">
        <v>271</v>
      </c>
      <c r="C858" s="31" t="s">
        <v>560</v>
      </c>
      <c r="D858" s="31" t="s">
        <v>287</v>
      </c>
      <c r="E858" s="36">
        <v>1626</v>
      </c>
      <c r="F858" s="36">
        <v>1577.05912201153</v>
      </c>
      <c r="G858" s="36">
        <v>1527.8451082438</v>
      </c>
      <c r="H858" s="36">
        <v>1595.2219792342501</v>
      </c>
      <c r="I858" s="36">
        <v>1698.42736966196</v>
      </c>
      <c r="J858" s="36">
        <v>1840.2150941647701</v>
      </c>
      <c r="K858" s="72"/>
    </row>
    <row r="859" spans="1:11" ht="14.25" x14ac:dyDescent="0.2">
      <c r="A859" s="31" t="s">
        <v>521</v>
      </c>
      <c r="B859" s="31" t="s">
        <v>271</v>
      </c>
      <c r="C859" s="31" t="s">
        <v>560</v>
      </c>
      <c r="D859" s="31" t="s">
        <v>288</v>
      </c>
      <c r="E859" s="36">
        <v>438</v>
      </c>
      <c r="F859" s="36">
        <v>422.66882159718102</v>
      </c>
      <c r="G859" s="36">
        <v>454.36131675414998</v>
      </c>
      <c r="H859" s="36">
        <v>497.06653527560002</v>
      </c>
      <c r="I859" s="36">
        <v>538.57208795529095</v>
      </c>
      <c r="J859" s="36">
        <v>570.85308505045396</v>
      </c>
      <c r="K859" s="72"/>
    </row>
    <row r="860" spans="1:11" ht="14.25" x14ac:dyDescent="0.2">
      <c r="A860" s="31" t="s">
        <v>521</v>
      </c>
      <c r="B860" s="31" t="s">
        <v>271</v>
      </c>
      <c r="C860" s="31" t="s">
        <v>560</v>
      </c>
      <c r="D860" s="31" t="s">
        <v>289</v>
      </c>
      <c r="E860" s="36">
        <v>783</v>
      </c>
      <c r="F860" s="36">
        <v>821.55734551988201</v>
      </c>
      <c r="G860" s="36">
        <v>810.37620292342103</v>
      </c>
      <c r="H860" s="36">
        <v>845.73092909516402</v>
      </c>
      <c r="I860" s="36">
        <v>887.03550122997501</v>
      </c>
      <c r="J860" s="36">
        <v>911.84177675214505</v>
      </c>
      <c r="K860" s="72"/>
    </row>
    <row r="861" spans="1:11" ht="14.25" x14ac:dyDescent="0.2">
      <c r="A861" s="31" t="s">
        <v>521</v>
      </c>
      <c r="B861" s="31" t="s">
        <v>271</v>
      </c>
      <c r="C861" s="31" t="s">
        <v>560</v>
      </c>
      <c r="D861" s="31" t="s">
        <v>290</v>
      </c>
      <c r="E861" s="36">
        <v>632</v>
      </c>
      <c r="F861" s="36">
        <v>585.75373834324296</v>
      </c>
      <c r="G861" s="36">
        <v>558.430903655061</v>
      </c>
      <c r="H861" s="36">
        <v>567.26841434787798</v>
      </c>
      <c r="I861" s="36">
        <v>582.80716189477198</v>
      </c>
      <c r="J861" s="36">
        <v>584.06311432548</v>
      </c>
      <c r="K861" s="72"/>
    </row>
    <row r="862" spans="1:11" ht="14.25" x14ac:dyDescent="0.2">
      <c r="A862" s="31" t="s">
        <v>521</v>
      </c>
      <c r="B862" s="31" t="s">
        <v>271</v>
      </c>
      <c r="C862" s="31" t="s">
        <v>560</v>
      </c>
      <c r="D862" s="31" t="s">
        <v>291</v>
      </c>
      <c r="E862" s="36">
        <v>967</v>
      </c>
      <c r="F862" s="36">
        <v>894.06896173738801</v>
      </c>
      <c r="G862" s="36">
        <v>821.74015524937704</v>
      </c>
      <c r="H862" s="36">
        <v>830.77032275181</v>
      </c>
      <c r="I862" s="36">
        <v>853.66549148252</v>
      </c>
      <c r="J862" s="36">
        <v>878.78909961251895</v>
      </c>
      <c r="K862" s="72"/>
    </row>
    <row r="863" spans="1:11" ht="14.25" x14ac:dyDescent="0.2">
      <c r="A863" s="31" t="s">
        <v>521</v>
      </c>
      <c r="B863" s="31" t="s">
        <v>271</v>
      </c>
      <c r="C863" s="31" t="s">
        <v>560</v>
      </c>
      <c r="D863" s="31" t="s">
        <v>292</v>
      </c>
      <c r="E863" s="36">
        <v>545</v>
      </c>
      <c r="F863" s="36">
        <v>465.835236252551</v>
      </c>
      <c r="G863" s="36">
        <v>441.64721672163103</v>
      </c>
      <c r="H863" s="36">
        <v>462.45069403662598</v>
      </c>
      <c r="I863" s="36">
        <v>490.84327232419201</v>
      </c>
      <c r="J863" s="36">
        <v>531.98306443437298</v>
      </c>
      <c r="K863" s="72"/>
    </row>
    <row r="864" spans="1:11" ht="14.25" x14ac:dyDescent="0.2">
      <c r="A864" s="31" t="s">
        <v>521</v>
      </c>
      <c r="B864" s="31" t="s">
        <v>271</v>
      </c>
      <c r="C864" s="31" t="s">
        <v>560</v>
      </c>
      <c r="D864" s="31" t="s">
        <v>293</v>
      </c>
      <c r="E864" s="36">
        <v>1662</v>
      </c>
      <c r="F864" s="36">
        <v>1582.82879081135</v>
      </c>
      <c r="G864" s="36">
        <v>1481.31649735922</v>
      </c>
      <c r="H864" s="36">
        <v>1519.04110030944</v>
      </c>
      <c r="I864" s="36">
        <v>1580.71790316086</v>
      </c>
      <c r="J864" s="36">
        <v>1634.3182587854899</v>
      </c>
      <c r="K864" s="72"/>
    </row>
    <row r="865" spans="1:11" ht="14.25" x14ac:dyDescent="0.2">
      <c r="A865" s="31" t="s">
        <v>521</v>
      </c>
      <c r="B865" s="31" t="s">
        <v>271</v>
      </c>
      <c r="C865" s="31" t="s">
        <v>560</v>
      </c>
      <c r="D865" s="31" t="s">
        <v>294</v>
      </c>
      <c r="E865" s="36">
        <v>1616</v>
      </c>
      <c r="F865" s="36">
        <v>3022.2435291864899</v>
      </c>
      <c r="G865" s="36">
        <v>5086.9981035240498</v>
      </c>
      <c r="H865" s="36">
        <v>7251.7041778309103</v>
      </c>
      <c r="I865" s="36">
        <v>9265.7607092367707</v>
      </c>
      <c r="J865" s="36">
        <v>10970.2932076221</v>
      </c>
      <c r="K865" s="72"/>
    </row>
    <row r="866" spans="1:11" ht="14.25" x14ac:dyDescent="0.2">
      <c r="A866" s="31" t="s">
        <v>521</v>
      </c>
      <c r="B866" s="31" t="s">
        <v>271</v>
      </c>
      <c r="C866" s="31" t="s">
        <v>560</v>
      </c>
      <c r="D866" s="31" t="s">
        <v>295</v>
      </c>
      <c r="E866" s="36">
        <v>332</v>
      </c>
      <c r="F866" s="36">
        <v>300.90075215126399</v>
      </c>
      <c r="G866" s="36">
        <v>293.284946853657</v>
      </c>
      <c r="H866" s="36">
        <v>308.779615774197</v>
      </c>
      <c r="I866" s="36">
        <v>332.66042560256102</v>
      </c>
      <c r="J866" s="36">
        <v>373.16327106810598</v>
      </c>
      <c r="K866" s="72"/>
    </row>
    <row r="867" spans="1:11" ht="14.25" x14ac:dyDescent="0.2">
      <c r="A867" s="31" t="s">
        <v>521</v>
      </c>
      <c r="B867" s="31" t="s">
        <v>271</v>
      </c>
      <c r="C867" s="31" t="s">
        <v>561</v>
      </c>
      <c r="D867" s="31" t="s">
        <v>627</v>
      </c>
      <c r="E867" s="36">
        <v>1265</v>
      </c>
      <c r="F867" s="36">
        <v>1026.5549266831799</v>
      </c>
      <c r="G867" s="36">
        <v>1034.7080075905501</v>
      </c>
      <c r="H867" s="36">
        <v>1217.9560014364799</v>
      </c>
      <c r="I867" s="36">
        <v>1490.59878394066</v>
      </c>
      <c r="J867" s="36">
        <v>2077.17145041206</v>
      </c>
      <c r="K867" s="72"/>
    </row>
    <row r="868" spans="1:11" ht="14.25" x14ac:dyDescent="0.2">
      <c r="A868" s="31" t="s">
        <v>521</v>
      </c>
      <c r="B868" s="31" t="s">
        <v>271</v>
      </c>
      <c r="C868" s="31" t="s">
        <v>561</v>
      </c>
      <c r="D868" s="31" t="s">
        <v>628</v>
      </c>
      <c r="E868" s="36">
        <v>1159</v>
      </c>
      <c r="F868" s="36">
        <v>1182.62764005605</v>
      </c>
      <c r="G868" s="36">
        <v>1185.2052692653299</v>
      </c>
      <c r="H868" s="36">
        <v>1274.52410210782</v>
      </c>
      <c r="I868" s="36">
        <v>1369.09471138345</v>
      </c>
      <c r="J868" s="36">
        <v>1467.11631995775</v>
      </c>
      <c r="K868" s="72"/>
    </row>
    <row r="869" spans="1:11" ht="14.25" x14ac:dyDescent="0.2">
      <c r="A869" s="31" t="s">
        <v>521</v>
      </c>
      <c r="B869" s="31" t="s">
        <v>271</v>
      </c>
      <c r="C869" s="31" t="s">
        <v>561</v>
      </c>
      <c r="D869" s="31" t="s">
        <v>296</v>
      </c>
      <c r="E869" s="36">
        <v>928</v>
      </c>
      <c r="F869" s="36">
        <v>834.25162556604801</v>
      </c>
      <c r="G869" s="36">
        <v>801.11714989740699</v>
      </c>
      <c r="H869" s="36">
        <v>839.29523787393305</v>
      </c>
      <c r="I869" s="36">
        <v>885.92882887084204</v>
      </c>
      <c r="J869" s="36">
        <v>929.91002395458497</v>
      </c>
      <c r="K869" s="72"/>
    </row>
    <row r="870" spans="1:11" ht="14.25" x14ac:dyDescent="0.2">
      <c r="A870" s="31" t="s">
        <v>521</v>
      </c>
      <c r="B870" s="31" t="s">
        <v>271</v>
      </c>
      <c r="C870" s="31" t="s">
        <v>561</v>
      </c>
      <c r="D870" s="31" t="s">
        <v>297</v>
      </c>
      <c r="E870" s="36">
        <v>0</v>
      </c>
      <c r="F870" s="36">
        <v>2.8E-3</v>
      </c>
      <c r="G870" s="36">
        <v>5.5999992175658399E-3</v>
      </c>
      <c r="H870" s="36">
        <v>8.3999980655357995E-3</v>
      </c>
      <c r="I870" s="36">
        <v>1.1199996823929401E-2</v>
      </c>
      <c r="J870" s="36">
        <v>1.3999995331541599E-2</v>
      </c>
      <c r="K870" s="72"/>
    </row>
    <row r="871" spans="1:11" ht="14.25" x14ac:dyDescent="0.2">
      <c r="A871" s="31" t="s">
        <v>521</v>
      </c>
      <c r="B871" s="31" t="s">
        <v>271</v>
      </c>
      <c r="C871" s="31" t="s">
        <v>561</v>
      </c>
      <c r="D871" s="31" t="s">
        <v>298</v>
      </c>
      <c r="E871" s="36">
        <v>1442</v>
      </c>
      <c r="F871" s="36">
        <v>1753.7734466020599</v>
      </c>
      <c r="G871" s="36">
        <v>1640.4716984307399</v>
      </c>
      <c r="H871" s="36">
        <v>1664.4719956937199</v>
      </c>
      <c r="I871" s="36">
        <v>1764.38955240932</v>
      </c>
      <c r="J871" s="36">
        <v>1914.2409739642201</v>
      </c>
      <c r="K871" s="72"/>
    </row>
    <row r="872" spans="1:11" ht="14.25" x14ac:dyDescent="0.2">
      <c r="A872" s="31" t="s">
        <v>521</v>
      </c>
      <c r="B872" s="31" t="s">
        <v>271</v>
      </c>
      <c r="C872" s="31" t="s">
        <v>561</v>
      </c>
      <c r="D872" s="31" t="s">
        <v>299</v>
      </c>
      <c r="E872" s="36">
        <v>1372</v>
      </c>
      <c r="F872" s="36">
        <v>1214.39649547406</v>
      </c>
      <c r="G872" s="36">
        <v>1122.9370330632501</v>
      </c>
      <c r="H872" s="36">
        <v>1148.84645290147</v>
      </c>
      <c r="I872" s="36">
        <v>1211.54727287794</v>
      </c>
      <c r="J872" s="36">
        <v>1342.2252285765301</v>
      </c>
      <c r="K872" s="72"/>
    </row>
    <row r="873" spans="1:11" ht="14.25" x14ac:dyDescent="0.2">
      <c r="A873" s="31" t="s">
        <v>521</v>
      </c>
      <c r="B873" s="31" t="s">
        <v>271</v>
      </c>
      <c r="C873" s="31" t="s">
        <v>561</v>
      </c>
      <c r="D873" s="31" t="s">
        <v>300</v>
      </c>
      <c r="E873" s="36">
        <v>0</v>
      </c>
      <c r="F873" s="36">
        <v>2.8E-3</v>
      </c>
      <c r="G873" s="36">
        <v>5.5999992175658399E-3</v>
      </c>
      <c r="H873" s="36">
        <v>8.3999980655357995E-3</v>
      </c>
      <c r="I873" s="36">
        <v>1.1199996823929401E-2</v>
      </c>
      <c r="J873" s="36">
        <v>1.3999995331541599E-2</v>
      </c>
      <c r="K873" s="72"/>
    </row>
    <row r="874" spans="1:11" ht="14.25" x14ac:dyDescent="0.2">
      <c r="A874" s="31" t="s">
        <v>521</v>
      </c>
      <c r="B874" s="31" t="s">
        <v>271</v>
      </c>
      <c r="C874" s="31" t="s">
        <v>561</v>
      </c>
      <c r="D874" s="31" t="s">
        <v>301</v>
      </c>
      <c r="E874" s="36">
        <v>3481</v>
      </c>
      <c r="F874" s="36">
        <v>3679.75879214318</v>
      </c>
      <c r="G874" s="36">
        <v>3529.9580141362298</v>
      </c>
      <c r="H874" s="36">
        <v>3602.74604404502</v>
      </c>
      <c r="I874" s="36">
        <v>3745.14060700446</v>
      </c>
      <c r="J874" s="36">
        <v>3950.8857876145298</v>
      </c>
      <c r="K874" s="72"/>
    </row>
    <row r="875" spans="1:11" ht="14.25" x14ac:dyDescent="0.2">
      <c r="A875" s="31" t="s">
        <v>521</v>
      </c>
      <c r="B875" s="31" t="s">
        <v>271</v>
      </c>
      <c r="C875" s="31" t="s">
        <v>561</v>
      </c>
      <c r="D875" s="31" t="s">
        <v>302</v>
      </c>
      <c r="E875" s="36">
        <v>917</v>
      </c>
      <c r="F875" s="36">
        <v>918.85537121022003</v>
      </c>
      <c r="G875" s="36">
        <v>936.95867241135102</v>
      </c>
      <c r="H875" s="36">
        <v>1013.87684145919</v>
      </c>
      <c r="I875" s="36">
        <v>1108.1528753923899</v>
      </c>
      <c r="J875" s="36">
        <v>1217.3286968611601</v>
      </c>
      <c r="K875" s="72"/>
    </row>
    <row r="876" spans="1:11" ht="14.25" x14ac:dyDescent="0.2">
      <c r="A876" s="31" t="s">
        <v>521</v>
      </c>
      <c r="B876" s="31" t="s">
        <v>271</v>
      </c>
      <c r="C876" s="31" t="s">
        <v>561</v>
      </c>
      <c r="D876" s="31" t="s">
        <v>303</v>
      </c>
      <c r="E876" s="36">
        <v>3223</v>
      </c>
      <c r="F876" s="36">
        <v>3621.34099068776</v>
      </c>
      <c r="G876" s="36">
        <v>3460.0645667454901</v>
      </c>
      <c r="H876" s="36">
        <v>3634.4196546450398</v>
      </c>
      <c r="I876" s="36">
        <v>3958.25667796263</v>
      </c>
      <c r="J876" s="36">
        <v>4416.2210132938299</v>
      </c>
      <c r="K876" s="72"/>
    </row>
    <row r="877" spans="1:11" ht="14.25" x14ac:dyDescent="0.2">
      <c r="A877" s="31" t="s">
        <v>521</v>
      </c>
      <c r="B877" s="31" t="s">
        <v>304</v>
      </c>
      <c r="C877" s="31" t="s">
        <v>305</v>
      </c>
      <c r="D877" s="31" t="s">
        <v>305</v>
      </c>
      <c r="E877" s="36">
        <v>1319</v>
      </c>
      <c r="F877" s="36">
        <v>1319.2389765212099</v>
      </c>
      <c r="G877" s="36">
        <v>1473.06899165805</v>
      </c>
      <c r="H877" s="36">
        <v>1716.8873935726299</v>
      </c>
      <c r="I877" s="36">
        <v>1978.0053275509299</v>
      </c>
      <c r="J877" s="36">
        <v>2169.2377579875902</v>
      </c>
      <c r="K877" s="72"/>
    </row>
    <row r="878" spans="1:11" ht="14.25" x14ac:dyDescent="0.2">
      <c r="A878" s="31" t="s">
        <v>521</v>
      </c>
      <c r="B878" s="31" t="s">
        <v>304</v>
      </c>
      <c r="C878" s="31" t="s">
        <v>306</v>
      </c>
      <c r="D878" s="31" t="s">
        <v>306</v>
      </c>
      <c r="E878" s="36">
        <v>713</v>
      </c>
      <c r="F878" s="36">
        <v>677.25355898443604</v>
      </c>
      <c r="G878" s="36">
        <v>688.58517912662001</v>
      </c>
      <c r="H878" s="36">
        <v>742.73125820736402</v>
      </c>
      <c r="I878" s="36">
        <v>781.08344263076401</v>
      </c>
      <c r="J878" s="36">
        <v>790.75780936481897</v>
      </c>
      <c r="K878" s="72"/>
    </row>
    <row r="879" spans="1:11" ht="14.25" x14ac:dyDescent="0.2">
      <c r="A879" s="31" t="s">
        <v>521</v>
      </c>
      <c r="B879" s="31" t="s">
        <v>304</v>
      </c>
      <c r="C879" s="31" t="s">
        <v>306</v>
      </c>
      <c r="D879" s="31" t="s">
        <v>307</v>
      </c>
      <c r="E879" s="36">
        <v>1360</v>
      </c>
      <c r="F879" s="36">
        <v>1276.36449442256</v>
      </c>
      <c r="G879" s="36">
        <v>1193.48209204984</v>
      </c>
      <c r="H879" s="36">
        <v>1220.33239650204</v>
      </c>
      <c r="I879" s="36">
        <v>1263.67217764459</v>
      </c>
      <c r="J879" s="36">
        <v>1277.1403906826199</v>
      </c>
      <c r="K879" s="72"/>
    </row>
    <row r="880" spans="1:11" ht="14.25" x14ac:dyDescent="0.2">
      <c r="A880" s="31" t="s">
        <v>521</v>
      </c>
      <c r="B880" s="31" t="s">
        <v>304</v>
      </c>
      <c r="C880" s="31" t="s">
        <v>306</v>
      </c>
      <c r="D880" s="31" t="s">
        <v>308</v>
      </c>
      <c r="E880" s="36">
        <v>1005</v>
      </c>
      <c r="F880" s="36">
        <v>1255.3954072060601</v>
      </c>
      <c r="G880" s="36">
        <v>1253.4626874610201</v>
      </c>
      <c r="H880" s="36">
        <v>1288.5827889822101</v>
      </c>
      <c r="I880" s="36">
        <v>1323.3272797606701</v>
      </c>
      <c r="J880" s="36">
        <v>1330.5346859163601</v>
      </c>
      <c r="K880" s="72"/>
    </row>
    <row r="881" spans="1:11" ht="14.25" x14ac:dyDescent="0.2">
      <c r="A881" s="31" t="s">
        <v>521</v>
      </c>
      <c r="B881" s="31" t="s">
        <v>304</v>
      </c>
      <c r="C881" s="31" t="s">
        <v>306</v>
      </c>
      <c r="D881" s="31" t="s">
        <v>309</v>
      </c>
      <c r="E881" s="36">
        <v>514</v>
      </c>
      <c r="F881" s="36">
        <v>577.41798288980397</v>
      </c>
      <c r="G881" s="36">
        <v>560.90312461262295</v>
      </c>
      <c r="H881" s="36">
        <v>574.12601766537398</v>
      </c>
      <c r="I881" s="36">
        <v>593.47378963032804</v>
      </c>
      <c r="J881" s="36">
        <v>596.28527154449</v>
      </c>
      <c r="K881" s="72"/>
    </row>
    <row r="882" spans="1:11" ht="14.25" x14ac:dyDescent="0.2">
      <c r="A882" s="31" t="s">
        <v>521</v>
      </c>
      <c r="B882" s="31" t="s">
        <v>304</v>
      </c>
      <c r="C882" s="31" t="s">
        <v>306</v>
      </c>
      <c r="D882" s="31" t="s">
        <v>310</v>
      </c>
      <c r="E882" s="36">
        <v>934</v>
      </c>
      <c r="F882" s="36">
        <v>1498.1433765153199</v>
      </c>
      <c r="G882" s="36">
        <v>1809.7203726612099</v>
      </c>
      <c r="H882" s="36">
        <v>2082.2288449908401</v>
      </c>
      <c r="I882" s="36">
        <v>2291.1074575992702</v>
      </c>
      <c r="J882" s="36">
        <v>2411.4158855853698</v>
      </c>
      <c r="K882" s="72"/>
    </row>
    <row r="883" spans="1:11" ht="14.25" x14ac:dyDescent="0.2">
      <c r="A883" s="31" t="s">
        <v>521</v>
      </c>
      <c r="B883" s="31" t="s">
        <v>304</v>
      </c>
      <c r="C883" s="31" t="s">
        <v>312</v>
      </c>
      <c r="D883" s="31" t="s">
        <v>311</v>
      </c>
      <c r="E883" s="36">
        <v>1977</v>
      </c>
      <c r="F883" s="36">
        <v>2846.6158259943099</v>
      </c>
      <c r="G883" s="36">
        <v>3093.74295989853</v>
      </c>
      <c r="H883" s="36">
        <v>3409.93409818276</v>
      </c>
      <c r="I883" s="36">
        <v>3717.81088984793</v>
      </c>
      <c r="J883" s="36">
        <v>4014.7968109118401</v>
      </c>
      <c r="K883" s="72"/>
    </row>
    <row r="884" spans="1:11" ht="14.25" x14ac:dyDescent="0.2">
      <c r="A884" s="31" t="s">
        <v>521</v>
      </c>
      <c r="B884" s="31" t="s">
        <v>304</v>
      </c>
      <c r="C884" s="31" t="s">
        <v>312</v>
      </c>
      <c r="D884" s="31" t="s">
        <v>312</v>
      </c>
      <c r="E884" s="36">
        <v>947</v>
      </c>
      <c r="F884" s="36">
        <v>1066.4837489731401</v>
      </c>
      <c r="G884" s="36">
        <v>1121.5771544336001</v>
      </c>
      <c r="H884" s="36">
        <v>1198.37643872949</v>
      </c>
      <c r="I884" s="36">
        <v>1260.1487032735899</v>
      </c>
      <c r="J884" s="36">
        <v>1284.43175757018</v>
      </c>
      <c r="K884" s="72"/>
    </row>
    <row r="885" spans="1:11" ht="14.25" x14ac:dyDescent="0.2">
      <c r="A885" s="31" t="s">
        <v>521</v>
      </c>
      <c r="B885" s="31" t="s">
        <v>304</v>
      </c>
      <c r="C885" s="31" t="s">
        <v>312</v>
      </c>
      <c r="D885" s="31" t="s">
        <v>313</v>
      </c>
      <c r="E885" s="36">
        <v>944</v>
      </c>
      <c r="F885" s="36">
        <v>2098.46060078955</v>
      </c>
      <c r="G885" s="36">
        <v>2711.4039234624402</v>
      </c>
      <c r="H885" s="36">
        <v>3203.2527505982498</v>
      </c>
      <c r="I885" s="36">
        <v>3642.72493474473</v>
      </c>
      <c r="J885" s="36">
        <v>3880.8144854083298</v>
      </c>
      <c r="K885" s="72"/>
    </row>
    <row r="886" spans="1:11" ht="14.25" x14ac:dyDescent="0.2">
      <c r="A886" s="31" t="s">
        <v>521</v>
      </c>
      <c r="B886" s="31" t="s">
        <v>304</v>
      </c>
      <c r="C886" s="31" t="s">
        <v>312</v>
      </c>
      <c r="D886" s="31" t="s">
        <v>314</v>
      </c>
      <c r="E886" s="36">
        <v>1668</v>
      </c>
      <c r="F886" s="36">
        <v>1543.0490583549299</v>
      </c>
      <c r="G886" s="36">
        <v>1418.57201711466</v>
      </c>
      <c r="H886" s="36">
        <v>1424.01373344737</v>
      </c>
      <c r="I886" s="36">
        <v>1445.8046708578199</v>
      </c>
      <c r="J886" s="36">
        <v>1437.55818185718</v>
      </c>
      <c r="K886" s="72"/>
    </row>
    <row r="887" spans="1:11" ht="14.25" x14ac:dyDescent="0.2">
      <c r="A887" s="31" t="s">
        <v>521</v>
      </c>
      <c r="B887" s="31" t="s">
        <v>304</v>
      </c>
      <c r="C887" s="31" t="s">
        <v>312</v>
      </c>
      <c r="D887" s="31" t="s">
        <v>315</v>
      </c>
      <c r="E887" s="36">
        <v>0</v>
      </c>
      <c r="F887" s="36">
        <v>2.8E-3</v>
      </c>
      <c r="G887" s="36">
        <v>5.5999992175658399E-3</v>
      </c>
      <c r="H887" s="36">
        <v>8.3999980655357995E-3</v>
      </c>
      <c r="I887" s="36">
        <v>1.1199996823929401E-2</v>
      </c>
      <c r="J887" s="36">
        <v>1.3999995331541599E-2</v>
      </c>
      <c r="K887" s="72"/>
    </row>
    <row r="888" spans="1:11" ht="14.25" x14ac:dyDescent="0.2">
      <c r="A888" s="31" t="s">
        <v>521</v>
      </c>
      <c r="B888" s="31" t="s">
        <v>304</v>
      </c>
      <c r="C888" s="31" t="s">
        <v>312</v>
      </c>
      <c r="D888" s="31" t="s">
        <v>316</v>
      </c>
      <c r="E888" s="36">
        <v>919</v>
      </c>
      <c r="F888" s="36">
        <v>942.89997200350695</v>
      </c>
      <c r="G888" s="36">
        <v>918.30468764450495</v>
      </c>
      <c r="H888" s="36">
        <v>938.36372737482804</v>
      </c>
      <c r="I888" s="36">
        <v>947.605773010804</v>
      </c>
      <c r="J888" s="36">
        <v>937.31706046932004</v>
      </c>
      <c r="K888" s="72"/>
    </row>
    <row r="889" spans="1:11" ht="14.25" x14ac:dyDescent="0.2">
      <c r="A889" s="31" t="s">
        <v>521</v>
      </c>
      <c r="B889" s="31" t="s">
        <v>304</v>
      </c>
      <c r="C889" s="31" t="s">
        <v>312</v>
      </c>
      <c r="D889" s="31" t="s">
        <v>317</v>
      </c>
      <c r="E889" s="36">
        <v>2188</v>
      </c>
      <c r="F889" s="36">
        <v>2235.1598088424698</v>
      </c>
      <c r="G889" s="36">
        <v>2206.4087395298702</v>
      </c>
      <c r="H889" s="36">
        <v>2299.3965353909098</v>
      </c>
      <c r="I889" s="36">
        <v>2387.0108898010899</v>
      </c>
      <c r="J889" s="36">
        <v>2419.6952345854002</v>
      </c>
      <c r="K889" s="72"/>
    </row>
    <row r="890" spans="1:11" ht="14.25" x14ac:dyDescent="0.2">
      <c r="A890" s="31" t="s">
        <v>521</v>
      </c>
      <c r="B890" s="31" t="s">
        <v>304</v>
      </c>
      <c r="C890" s="31" t="s">
        <v>312</v>
      </c>
      <c r="D890" s="31" t="s">
        <v>318</v>
      </c>
      <c r="E890" s="36">
        <v>379</v>
      </c>
      <c r="F890" s="36">
        <v>371.05945961397299</v>
      </c>
      <c r="G890" s="36">
        <v>361.01921206529101</v>
      </c>
      <c r="H890" s="36">
        <v>374.08810903581002</v>
      </c>
      <c r="I890" s="36">
        <v>387.437733909884</v>
      </c>
      <c r="J890" s="36">
        <v>392.31593991775298</v>
      </c>
      <c r="K890" s="72"/>
    </row>
    <row r="891" spans="1:11" ht="14.25" x14ac:dyDescent="0.2">
      <c r="A891" s="31" t="s">
        <v>521</v>
      </c>
      <c r="B891" s="31" t="s">
        <v>304</v>
      </c>
      <c r="C891" s="31" t="s">
        <v>312</v>
      </c>
      <c r="D891" s="31" t="s">
        <v>319</v>
      </c>
      <c r="E891" s="36">
        <v>1838</v>
      </c>
      <c r="F891" s="36">
        <v>1770.02039735012</v>
      </c>
      <c r="G891" s="36">
        <v>1646.2640844303901</v>
      </c>
      <c r="H891" s="36">
        <v>1660.9727005633099</v>
      </c>
      <c r="I891" s="36">
        <v>1689.97597433135</v>
      </c>
      <c r="J891" s="36">
        <v>1684.9802208486101</v>
      </c>
      <c r="K891" s="72"/>
    </row>
    <row r="892" spans="1:11" ht="14.25" x14ac:dyDescent="0.2">
      <c r="A892" s="31" t="s">
        <v>521</v>
      </c>
      <c r="B892" s="31" t="s">
        <v>304</v>
      </c>
      <c r="C892" s="31" t="s">
        <v>320</v>
      </c>
      <c r="D892" s="31" t="s">
        <v>629</v>
      </c>
      <c r="E892" s="36">
        <v>859</v>
      </c>
      <c r="F892" s="36">
        <v>838.25134344194498</v>
      </c>
      <c r="G892" s="36">
        <v>1019.88897622184</v>
      </c>
      <c r="H892" s="36">
        <v>1260.7428182537899</v>
      </c>
      <c r="I892" s="36">
        <v>1599.75963782901</v>
      </c>
      <c r="J892" s="36">
        <v>1885.29687810613</v>
      </c>
      <c r="K892" s="72"/>
    </row>
    <row r="893" spans="1:11" ht="14.25" x14ac:dyDescent="0.2">
      <c r="A893" s="31" t="s">
        <v>521</v>
      </c>
      <c r="B893" s="31" t="s">
        <v>304</v>
      </c>
      <c r="C893" s="31" t="s">
        <v>320</v>
      </c>
      <c r="D893" s="31" t="s">
        <v>630</v>
      </c>
      <c r="E893" s="36">
        <v>1306</v>
      </c>
      <c r="F893" s="36">
        <v>1588.9798621500399</v>
      </c>
      <c r="G893" s="36">
        <v>2491.1666004339299</v>
      </c>
      <c r="H893" s="36">
        <v>3562.0190389458699</v>
      </c>
      <c r="I893" s="36">
        <v>4756.9943128456098</v>
      </c>
      <c r="J893" s="36">
        <v>5795.3682957211704</v>
      </c>
      <c r="K893" s="72"/>
    </row>
    <row r="894" spans="1:11" ht="14.25" x14ac:dyDescent="0.2">
      <c r="A894" s="31" t="s">
        <v>521</v>
      </c>
      <c r="B894" s="31" t="s">
        <v>304</v>
      </c>
      <c r="C894" s="31" t="s">
        <v>320</v>
      </c>
      <c r="D894" s="31" t="s">
        <v>631</v>
      </c>
      <c r="E894" s="36">
        <v>759</v>
      </c>
      <c r="F894" s="36">
        <v>1361.5666652504799</v>
      </c>
      <c r="G894" s="36">
        <v>1466.38997469526</v>
      </c>
      <c r="H894" s="36">
        <v>1628.36080991122</v>
      </c>
      <c r="I894" s="36">
        <v>1793.03778320641</v>
      </c>
      <c r="J894" s="36">
        <v>1909.0134308571401</v>
      </c>
      <c r="K894" s="72"/>
    </row>
    <row r="895" spans="1:11" ht="14.25" x14ac:dyDescent="0.2">
      <c r="A895" s="31" t="s">
        <v>521</v>
      </c>
      <c r="B895" s="31" t="s">
        <v>304</v>
      </c>
      <c r="C895" s="31" t="s">
        <v>320</v>
      </c>
      <c r="D895" s="31" t="s">
        <v>632</v>
      </c>
      <c r="E895" s="36">
        <v>2018</v>
      </c>
      <c r="F895" s="36">
        <v>2161.3102726992402</v>
      </c>
      <c r="G895" s="36">
        <v>2219.6630783794299</v>
      </c>
      <c r="H895" s="36">
        <v>2432.8584302624399</v>
      </c>
      <c r="I895" s="36">
        <v>2682.5227958471801</v>
      </c>
      <c r="J895" s="36">
        <v>2853.7904817048602</v>
      </c>
      <c r="K895" s="72"/>
    </row>
    <row r="896" spans="1:11" ht="14.25" x14ac:dyDescent="0.2">
      <c r="A896" s="31" t="s">
        <v>521</v>
      </c>
      <c r="B896" s="31" t="s">
        <v>304</v>
      </c>
      <c r="C896" s="31" t="s">
        <v>320</v>
      </c>
      <c r="D896" s="31" t="s">
        <v>321</v>
      </c>
      <c r="E896" s="36">
        <v>812</v>
      </c>
      <c r="F896" s="36">
        <v>871.11046293041602</v>
      </c>
      <c r="G896" s="36">
        <v>817.23681831494196</v>
      </c>
      <c r="H896" s="36">
        <v>825.38764121681402</v>
      </c>
      <c r="I896" s="36">
        <v>845.37904737492295</v>
      </c>
      <c r="J896" s="36">
        <v>844.15338196105597</v>
      </c>
      <c r="K896" s="72"/>
    </row>
    <row r="897" spans="1:11" ht="14.25" x14ac:dyDescent="0.2">
      <c r="A897" s="31" t="s">
        <v>521</v>
      </c>
      <c r="B897" s="31" t="s">
        <v>304</v>
      </c>
      <c r="C897" s="31" t="s">
        <v>320</v>
      </c>
      <c r="D897" s="31" t="s">
        <v>633</v>
      </c>
      <c r="E897" s="36">
        <v>1758</v>
      </c>
      <c r="F897" s="36">
        <v>2398.6958249171298</v>
      </c>
      <c r="G897" s="36">
        <v>2736.4964734881801</v>
      </c>
      <c r="H897" s="36">
        <v>3163.5362273174401</v>
      </c>
      <c r="I897" s="36">
        <v>3599.03477897532</v>
      </c>
      <c r="J897" s="36">
        <v>4226.0025295791202</v>
      </c>
      <c r="K897" s="72"/>
    </row>
    <row r="898" spans="1:11" ht="14.25" x14ac:dyDescent="0.2">
      <c r="A898" s="31" t="s">
        <v>521</v>
      </c>
      <c r="B898" s="31" t="s">
        <v>304</v>
      </c>
      <c r="C898" s="31" t="s">
        <v>562</v>
      </c>
      <c r="D898" s="31" t="s">
        <v>322</v>
      </c>
      <c r="E898" s="36">
        <v>1127</v>
      </c>
      <c r="F898" s="36">
        <v>1165.6284191059001</v>
      </c>
      <c r="G898" s="36">
        <v>1137.4376738830199</v>
      </c>
      <c r="H898" s="36">
        <v>1148.38557408784</v>
      </c>
      <c r="I898" s="36">
        <v>1160.1052569732601</v>
      </c>
      <c r="J898" s="36">
        <v>1138.62969239579</v>
      </c>
      <c r="K898" s="72"/>
    </row>
    <row r="899" spans="1:11" ht="14.25" x14ac:dyDescent="0.2">
      <c r="A899" s="31" t="s">
        <v>521</v>
      </c>
      <c r="B899" s="31" t="s">
        <v>304</v>
      </c>
      <c r="C899" s="31" t="s">
        <v>562</v>
      </c>
      <c r="D899" s="31" t="s">
        <v>323</v>
      </c>
      <c r="E899" s="36">
        <v>852</v>
      </c>
      <c r="F899" s="36">
        <v>848.29522336634295</v>
      </c>
      <c r="G899" s="36">
        <v>838.85877009367096</v>
      </c>
      <c r="H899" s="36">
        <v>860.65371736269003</v>
      </c>
      <c r="I899" s="36">
        <v>886.23187999501999</v>
      </c>
      <c r="J899" s="36">
        <v>888.858054889561</v>
      </c>
      <c r="K899" s="72"/>
    </row>
    <row r="900" spans="1:11" ht="14.25" x14ac:dyDescent="0.2">
      <c r="A900" s="31" t="s">
        <v>521</v>
      </c>
      <c r="B900" s="31" t="s">
        <v>304</v>
      </c>
      <c r="C900" s="31" t="s">
        <v>562</v>
      </c>
      <c r="D900" s="31" t="s">
        <v>324</v>
      </c>
      <c r="E900" s="36">
        <v>1276</v>
      </c>
      <c r="F900" s="36">
        <v>1235.2428199353801</v>
      </c>
      <c r="G900" s="36">
        <v>1185.19983994828</v>
      </c>
      <c r="H900" s="36">
        <v>1217.6172766034399</v>
      </c>
      <c r="I900" s="36">
        <v>1259.1336137011899</v>
      </c>
      <c r="J900" s="36">
        <v>1260.9763117702601</v>
      </c>
      <c r="K900" s="72"/>
    </row>
    <row r="901" spans="1:11" ht="14.25" x14ac:dyDescent="0.2">
      <c r="A901" s="31" t="s">
        <v>521</v>
      </c>
      <c r="B901" s="31" t="s">
        <v>304</v>
      </c>
      <c r="C901" s="31" t="s">
        <v>562</v>
      </c>
      <c r="D901" s="31" t="s">
        <v>325</v>
      </c>
      <c r="E901" s="36">
        <v>1209</v>
      </c>
      <c r="F901" s="36">
        <v>1244.1084574409599</v>
      </c>
      <c r="G901" s="36">
        <v>1256.27835428966</v>
      </c>
      <c r="H901" s="36">
        <v>1330.14652211926</v>
      </c>
      <c r="I901" s="36">
        <v>1401.7770491996</v>
      </c>
      <c r="J901" s="36">
        <v>1421.3827474529301</v>
      </c>
      <c r="K901" s="72"/>
    </row>
    <row r="902" spans="1:11" ht="14.25" x14ac:dyDescent="0.2">
      <c r="A902" s="31" t="s">
        <v>521</v>
      </c>
      <c r="B902" s="31" t="s">
        <v>304</v>
      </c>
      <c r="C902" s="31" t="s">
        <v>562</v>
      </c>
      <c r="D902" s="31" t="s">
        <v>326</v>
      </c>
      <c r="E902" s="36">
        <v>1189</v>
      </c>
      <c r="F902" s="36">
        <v>1152.8213133786101</v>
      </c>
      <c r="G902" s="36">
        <v>1084.23764030096</v>
      </c>
      <c r="H902" s="36">
        <v>1087.3401374586001</v>
      </c>
      <c r="I902" s="36">
        <v>1108.45649167339</v>
      </c>
      <c r="J902" s="36">
        <v>1108.7718668232501</v>
      </c>
      <c r="K902" s="72"/>
    </row>
    <row r="903" spans="1:11" ht="14.25" x14ac:dyDescent="0.2">
      <c r="A903" s="31" t="s">
        <v>521</v>
      </c>
      <c r="B903" s="31" t="s">
        <v>304</v>
      </c>
      <c r="C903" s="31" t="s">
        <v>562</v>
      </c>
      <c r="D903" s="31" t="s">
        <v>327</v>
      </c>
      <c r="E903" s="36">
        <v>867</v>
      </c>
      <c r="F903" s="36">
        <v>789.87619405919497</v>
      </c>
      <c r="G903" s="36">
        <v>741.47657601356696</v>
      </c>
      <c r="H903" s="36">
        <v>747.39460450229296</v>
      </c>
      <c r="I903" s="36">
        <v>756.15308245135202</v>
      </c>
      <c r="J903" s="36">
        <v>748.35035803028802</v>
      </c>
      <c r="K903" s="72"/>
    </row>
    <row r="904" spans="1:11" ht="14.25" x14ac:dyDescent="0.2">
      <c r="A904" s="31" t="s">
        <v>521</v>
      </c>
      <c r="B904" s="31" t="s">
        <v>304</v>
      </c>
      <c r="C904" s="31" t="s">
        <v>563</v>
      </c>
      <c r="D904" s="31" t="s">
        <v>328</v>
      </c>
      <c r="E904" s="36">
        <v>739</v>
      </c>
      <c r="F904" s="36">
        <v>698.41208851657495</v>
      </c>
      <c r="G904" s="36">
        <v>669.43119095769202</v>
      </c>
      <c r="H904" s="36">
        <v>693.43550705849805</v>
      </c>
      <c r="I904" s="36">
        <v>716.54109709750105</v>
      </c>
      <c r="J904" s="36">
        <v>720.75971076999201</v>
      </c>
      <c r="K904" s="72"/>
    </row>
    <row r="905" spans="1:11" ht="14.25" x14ac:dyDescent="0.2">
      <c r="A905" s="31" t="s">
        <v>521</v>
      </c>
      <c r="B905" s="31" t="s">
        <v>304</v>
      </c>
      <c r="C905" s="31" t="s">
        <v>563</v>
      </c>
      <c r="D905" s="31" t="s">
        <v>634</v>
      </c>
      <c r="E905" s="36">
        <v>1169</v>
      </c>
      <c r="F905" s="36">
        <v>1049.2571635531499</v>
      </c>
      <c r="G905" s="36">
        <v>983.13825158177497</v>
      </c>
      <c r="H905" s="36">
        <v>1000.58895788903</v>
      </c>
      <c r="I905" s="36">
        <v>1025.4306359904399</v>
      </c>
      <c r="J905" s="36">
        <v>1026.95452657486</v>
      </c>
      <c r="K905" s="72"/>
    </row>
    <row r="906" spans="1:11" ht="14.25" x14ac:dyDescent="0.2">
      <c r="A906" s="31" t="s">
        <v>521</v>
      </c>
      <c r="B906" s="31" t="s">
        <v>304</v>
      </c>
      <c r="C906" s="31" t="s">
        <v>563</v>
      </c>
      <c r="D906" s="31" t="s">
        <v>329</v>
      </c>
      <c r="E906" s="36">
        <v>739</v>
      </c>
      <c r="F906" s="36">
        <v>718.62549847922196</v>
      </c>
      <c r="G906" s="36">
        <v>691.67925110681097</v>
      </c>
      <c r="H906" s="36">
        <v>695.46612726441299</v>
      </c>
      <c r="I906" s="36">
        <v>707.36643272189599</v>
      </c>
      <c r="J906" s="36">
        <v>705.03221675856298</v>
      </c>
      <c r="K906" s="72"/>
    </row>
    <row r="907" spans="1:11" ht="14.25" x14ac:dyDescent="0.2">
      <c r="A907" s="31" t="s">
        <v>521</v>
      </c>
      <c r="B907" s="31" t="s">
        <v>304</v>
      </c>
      <c r="C907" s="31" t="s">
        <v>563</v>
      </c>
      <c r="D907" s="31" t="s">
        <v>330</v>
      </c>
      <c r="E907" s="36">
        <v>1586</v>
      </c>
      <c r="F907" s="36">
        <v>1540.8561303664701</v>
      </c>
      <c r="G907" s="36">
        <v>1477.17260249369</v>
      </c>
      <c r="H907" s="36">
        <v>1514.527031845</v>
      </c>
      <c r="I907" s="36">
        <v>1564.20733180813</v>
      </c>
      <c r="J907" s="36">
        <v>1578.8084494857901</v>
      </c>
      <c r="K907" s="72"/>
    </row>
    <row r="908" spans="1:11" ht="14.25" x14ac:dyDescent="0.2">
      <c r="A908" s="31" t="s">
        <v>521</v>
      </c>
      <c r="B908" s="31" t="s">
        <v>304</v>
      </c>
      <c r="C908" s="31" t="s">
        <v>563</v>
      </c>
      <c r="D908" s="31" t="s">
        <v>331</v>
      </c>
      <c r="E908" s="36">
        <v>1075</v>
      </c>
      <c r="F908" s="36">
        <v>1116.10764887298</v>
      </c>
      <c r="G908" s="36">
        <v>1087.9976381173501</v>
      </c>
      <c r="H908" s="36">
        <v>1109.4206931773699</v>
      </c>
      <c r="I908" s="36">
        <v>1142.09056154879</v>
      </c>
      <c r="J908" s="36">
        <v>1149.07906662715</v>
      </c>
      <c r="K908" s="72"/>
    </row>
    <row r="909" spans="1:11" ht="14.25" x14ac:dyDescent="0.2">
      <c r="A909" s="31" t="s">
        <v>521</v>
      </c>
      <c r="B909" s="31" t="s">
        <v>304</v>
      </c>
      <c r="C909" s="31" t="s">
        <v>563</v>
      </c>
      <c r="D909" s="31" t="s">
        <v>332</v>
      </c>
      <c r="E909" s="36">
        <v>867</v>
      </c>
      <c r="F909" s="36">
        <v>843.667465849265</v>
      </c>
      <c r="G909" s="36">
        <v>803.66267493662201</v>
      </c>
      <c r="H909" s="36">
        <v>815.50234711876305</v>
      </c>
      <c r="I909" s="36">
        <v>836.27251979396101</v>
      </c>
      <c r="J909" s="36">
        <v>837.112775100622</v>
      </c>
      <c r="K909" s="72"/>
    </row>
    <row r="910" spans="1:11" ht="14.25" x14ac:dyDescent="0.2">
      <c r="A910" s="31" t="s">
        <v>521</v>
      </c>
      <c r="B910" s="31" t="s">
        <v>304</v>
      </c>
      <c r="C910" s="31" t="s">
        <v>563</v>
      </c>
      <c r="D910" s="31" t="s">
        <v>333</v>
      </c>
      <c r="E910" s="36">
        <v>818</v>
      </c>
      <c r="F910" s="36">
        <v>778.82697165644595</v>
      </c>
      <c r="G910" s="36">
        <v>744.28536228033704</v>
      </c>
      <c r="H910" s="36">
        <v>761.78145849909697</v>
      </c>
      <c r="I910" s="36">
        <v>780.90793521281103</v>
      </c>
      <c r="J910" s="36">
        <v>784.73962938667603</v>
      </c>
      <c r="K910" s="72"/>
    </row>
    <row r="911" spans="1:11" ht="14.25" x14ac:dyDescent="0.2">
      <c r="A911" s="31" t="s">
        <v>521</v>
      </c>
      <c r="B911" s="31" t="s">
        <v>304</v>
      </c>
      <c r="C911" s="31" t="s">
        <v>563</v>
      </c>
      <c r="D911" s="31" t="s">
        <v>334</v>
      </c>
      <c r="E911" s="36">
        <v>1380</v>
      </c>
      <c r="F911" s="36">
        <v>1500.3619027192101</v>
      </c>
      <c r="G911" s="36">
        <v>1448.6352716193201</v>
      </c>
      <c r="H911" s="36">
        <v>1463.04556108322</v>
      </c>
      <c r="I911" s="36">
        <v>1492.4578784058201</v>
      </c>
      <c r="J911" s="36">
        <v>1487.7456735176399</v>
      </c>
      <c r="K911" s="72"/>
    </row>
    <row r="912" spans="1:11" ht="14.25" x14ac:dyDescent="0.2">
      <c r="A912" s="31" t="s">
        <v>521</v>
      </c>
      <c r="B912" s="31" t="s">
        <v>605</v>
      </c>
      <c r="C912" s="31" t="s">
        <v>564</v>
      </c>
      <c r="D912" s="31" t="s">
        <v>336</v>
      </c>
      <c r="E912" s="36">
        <v>910</v>
      </c>
      <c r="F912" s="36">
        <v>835.48643816061804</v>
      </c>
      <c r="G912" s="36">
        <v>783.38508664838196</v>
      </c>
      <c r="H912" s="36">
        <v>890.22773820784198</v>
      </c>
      <c r="I912" s="36">
        <v>886.94064395926898</v>
      </c>
      <c r="J912" s="36">
        <v>909.52075436650398</v>
      </c>
      <c r="K912" s="72"/>
    </row>
    <row r="913" spans="1:11" ht="14.25" x14ac:dyDescent="0.2">
      <c r="A913" s="31" t="s">
        <v>521</v>
      </c>
      <c r="B913" s="31" t="s">
        <v>605</v>
      </c>
      <c r="C913" s="31" t="s">
        <v>564</v>
      </c>
      <c r="D913" s="31" t="s">
        <v>337</v>
      </c>
      <c r="E913" s="36">
        <v>794</v>
      </c>
      <c r="F913" s="36">
        <v>702.87821609100001</v>
      </c>
      <c r="G913" s="36">
        <v>666.79131912628702</v>
      </c>
      <c r="H913" s="36">
        <v>666.56877294278104</v>
      </c>
      <c r="I913" s="36">
        <v>676.59883389588003</v>
      </c>
      <c r="J913" s="36">
        <v>675.52465605381701</v>
      </c>
      <c r="K913" s="72"/>
    </row>
    <row r="914" spans="1:11" ht="14.25" x14ac:dyDescent="0.2">
      <c r="A914" s="31" t="s">
        <v>521</v>
      </c>
      <c r="B914" s="31" t="s">
        <v>605</v>
      </c>
      <c r="C914" s="31" t="s">
        <v>564</v>
      </c>
      <c r="D914" s="31" t="s">
        <v>338</v>
      </c>
      <c r="E914" s="36">
        <v>417</v>
      </c>
      <c r="F914" s="36">
        <v>377.39709946901797</v>
      </c>
      <c r="G914" s="36">
        <v>348.955019091022</v>
      </c>
      <c r="H914" s="36">
        <v>347.64137620460201</v>
      </c>
      <c r="I914" s="36">
        <v>352.22582172522698</v>
      </c>
      <c r="J914" s="36">
        <v>352.82218081818502</v>
      </c>
      <c r="K914" s="72"/>
    </row>
    <row r="915" spans="1:11" ht="14.25" x14ac:dyDescent="0.2">
      <c r="A915" s="31" t="s">
        <v>521</v>
      </c>
      <c r="B915" s="31" t="s">
        <v>605</v>
      </c>
      <c r="C915" s="31" t="s">
        <v>564</v>
      </c>
      <c r="D915" s="31" t="s">
        <v>339</v>
      </c>
      <c r="E915" s="36">
        <v>312</v>
      </c>
      <c r="F915" s="36">
        <v>283.61480368704702</v>
      </c>
      <c r="G915" s="36">
        <v>269.58337145612398</v>
      </c>
      <c r="H915" s="36">
        <v>263.08986146425701</v>
      </c>
      <c r="I915" s="36">
        <v>260.73504282780499</v>
      </c>
      <c r="J915" s="36">
        <v>253.51391215519999</v>
      </c>
      <c r="K915" s="72"/>
    </row>
    <row r="916" spans="1:11" ht="14.25" x14ac:dyDescent="0.2">
      <c r="A916" s="31" t="s">
        <v>521</v>
      </c>
      <c r="B916" s="31" t="s">
        <v>605</v>
      </c>
      <c r="C916" s="31" t="s">
        <v>564</v>
      </c>
      <c r="D916" s="31" t="s">
        <v>340</v>
      </c>
      <c r="E916" s="36">
        <v>1193</v>
      </c>
      <c r="F916" s="36">
        <v>1192.71141200071</v>
      </c>
      <c r="G916" s="36">
        <v>1261.14472369952</v>
      </c>
      <c r="H916" s="36">
        <v>1324.356682737</v>
      </c>
      <c r="I916" s="36">
        <v>1349.6285489880499</v>
      </c>
      <c r="J916" s="36">
        <v>1359.4922690921501</v>
      </c>
      <c r="K916" s="72"/>
    </row>
    <row r="917" spans="1:11" ht="14.25" x14ac:dyDescent="0.2">
      <c r="A917" s="31" t="s">
        <v>521</v>
      </c>
      <c r="B917" s="31" t="s">
        <v>605</v>
      </c>
      <c r="C917" s="31" t="s">
        <v>335</v>
      </c>
      <c r="D917" s="31" t="s">
        <v>341</v>
      </c>
      <c r="E917" s="36">
        <v>1667</v>
      </c>
      <c r="F917" s="36">
        <v>1705.4515508260999</v>
      </c>
      <c r="G917" s="36">
        <v>1706.8630828268699</v>
      </c>
      <c r="H917" s="36">
        <v>1738.22062689421</v>
      </c>
      <c r="I917" s="36">
        <v>1778.3202644261401</v>
      </c>
      <c r="J917" s="36">
        <v>1797.28459891286</v>
      </c>
      <c r="K917" s="72"/>
    </row>
    <row r="918" spans="1:11" ht="14.25" x14ac:dyDescent="0.2">
      <c r="A918" s="31" t="s">
        <v>521</v>
      </c>
      <c r="B918" s="31" t="s">
        <v>605</v>
      </c>
      <c r="C918" s="31" t="s">
        <v>335</v>
      </c>
      <c r="D918" s="31" t="s">
        <v>342</v>
      </c>
      <c r="E918" s="36">
        <v>317</v>
      </c>
      <c r="F918" s="36">
        <v>269.08641556328701</v>
      </c>
      <c r="G918" s="36">
        <v>253.31184211159399</v>
      </c>
      <c r="H918" s="36">
        <v>247.67817107930901</v>
      </c>
      <c r="I918" s="36">
        <v>245.22356548259401</v>
      </c>
      <c r="J918" s="36">
        <v>239.48839210164201</v>
      </c>
      <c r="K918" s="72"/>
    </row>
    <row r="919" spans="1:11" ht="14.25" x14ac:dyDescent="0.2">
      <c r="A919" s="31" t="s">
        <v>521</v>
      </c>
      <c r="B919" s="31" t="s">
        <v>605</v>
      </c>
      <c r="C919" s="31" t="s">
        <v>335</v>
      </c>
      <c r="D919" s="31" t="s">
        <v>343</v>
      </c>
      <c r="E919" s="36">
        <v>1614</v>
      </c>
      <c r="F919" s="36">
        <v>1651.98103440097</v>
      </c>
      <c r="G919" s="36">
        <v>1710.7207619635799</v>
      </c>
      <c r="H919" s="36">
        <v>1825.57474399893</v>
      </c>
      <c r="I919" s="36">
        <v>1963.91780763002</v>
      </c>
      <c r="J919" s="36">
        <v>2066.5913179732102</v>
      </c>
      <c r="K919" s="72"/>
    </row>
    <row r="920" spans="1:11" ht="14.25" x14ac:dyDescent="0.2">
      <c r="A920" s="31" t="s">
        <v>521</v>
      </c>
      <c r="B920" s="31" t="s">
        <v>605</v>
      </c>
      <c r="C920" s="31" t="s">
        <v>335</v>
      </c>
      <c r="D920" s="31" t="s">
        <v>344</v>
      </c>
      <c r="E920" s="36">
        <v>0</v>
      </c>
      <c r="F920" s="36">
        <v>2.8E-3</v>
      </c>
      <c r="G920" s="36">
        <v>5.5999999999999999E-3</v>
      </c>
      <c r="H920" s="36">
        <v>8.3999999999999995E-3</v>
      </c>
      <c r="I920" s="36">
        <v>1.12E-2</v>
      </c>
      <c r="J920" s="36">
        <v>1.4E-2</v>
      </c>
      <c r="K920" s="72"/>
    </row>
    <row r="921" spans="1:11" ht="14.25" x14ac:dyDescent="0.2">
      <c r="A921" s="31" t="s">
        <v>521</v>
      </c>
      <c r="B921" s="31" t="s">
        <v>605</v>
      </c>
      <c r="C921" s="31" t="s">
        <v>335</v>
      </c>
      <c r="D921" s="31" t="s">
        <v>335</v>
      </c>
      <c r="E921" s="36">
        <v>244</v>
      </c>
      <c r="F921" s="36">
        <v>215.15545036218401</v>
      </c>
      <c r="G921" s="36">
        <v>210.250053131942</v>
      </c>
      <c r="H921" s="36">
        <v>233.85243945036399</v>
      </c>
      <c r="I921" s="36">
        <v>246.49491820923399</v>
      </c>
      <c r="J921" s="36">
        <v>253.576369688629</v>
      </c>
      <c r="K921" s="72"/>
    </row>
    <row r="922" spans="1:11" ht="14.25" x14ac:dyDescent="0.2">
      <c r="A922" s="31" t="s">
        <v>521</v>
      </c>
      <c r="B922" s="31" t="s">
        <v>605</v>
      </c>
      <c r="C922" s="31" t="s">
        <v>335</v>
      </c>
      <c r="D922" s="31" t="s">
        <v>345</v>
      </c>
      <c r="E922" s="36">
        <v>35</v>
      </c>
      <c r="F922" s="36">
        <v>34.245052341809199</v>
      </c>
      <c r="G922" s="36">
        <v>38.960322955930799</v>
      </c>
      <c r="H922" s="36">
        <v>49.991682692675496</v>
      </c>
      <c r="I922" s="36">
        <v>68.498950973499205</v>
      </c>
      <c r="J922" s="36">
        <v>84.015778753511896</v>
      </c>
      <c r="K922" s="72"/>
    </row>
    <row r="923" spans="1:11" ht="14.25" x14ac:dyDescent="0.2">
      <c r="A923" s="31" t="s">
        <v>521</v>
      </c>
      <c r="B923" s="31" t="s">
        <v>605</v>
      </c>
      <c r="C923" s="31" t="s">
        <v>335</v>
      </c>
      <c r="D923" s="31" t="s">
        <v>346</v>
      </c>
      <c r="E923" s="36">
        <v>1154</v>
      </c>
      <c r="F923" s="36">
        <v>967.37602053985904</v>
      </c>
      <c r="G923" s="36">
        <v>970.75158440180201</v>
      </c>
      <c r="H923" s="36">
        <v>999.37725826259498</v>
      </c>
      <c r="I923" s="36">
        <v>1043.4421151353399</v>
      </c>
      <c r="J923" s="36">
        <v>1067.8942901268499</v>
      </c>
      <c r="K923" s="72"/>
    </row>
    <row r="924" spans="1:11" ht="14.25" x14ac:dyDescent="0.2">
      <c r="A924" s="31" t="s">
        <v>521</v>
      </c>
      <c r="B924" s="31" t="s">
        <v>605</v>
      </c>
      <c r="C924" s="31" t="s">
        <v>335</v>
      </c>
      <c r="D924" s="31" t="s">
        <v>347</v>
      </c>
      <c r="E924" s="36">
        <v>493</v>
      </c>
      <c r="F924" s="36">
        <v>419.044111242344</v>
      </c>
      <c r="G924" s="36">
        <v>395.31272863578499</v>
      </c>
      <c r="H924" s="36">
        <v>407.702387879387</v>
      </c>
      <c r="I924" s="36">
        <v>410.34735698636399</v>
      </c>
      <c r="J924" s="36">
        <v>404.66437345554999</v>
      </c>
      <c r="K924" s="72"/>
    </row>
    <row r="925" spans="1:11" ht="14.25" x14ac:dyDescent="0.2">
      <c r="A925" s="31" t="s">
        <v>521</v>
      </c>
      <c r="B925" s="31" t="s">
        <v>605</v>
      </c>
      <c r="C925" s="31" t="s">
        <v>335</v>
      </c>
      <c r="D925" s="31" t="s">
        <v>348</v>
      </c>
      <c r="E925" s="36">
        <v>605</v>
      </c>
      <c r="F925" s="36">
        <v>580.53082949226598</v>
      </c>
      <c r="G925" s="36">
        <v>558.97896698063005</v>
      </c>
      <c r="H925" s="36">
        <v>573.00977136013796</v>
      </c>
      <c r="I925" s="36">
        <v>598.510850321372</v>
      </c>
      <c r="J925" s="36">
        <v>617.00012656590604</v>
      </c>
      <c r="K925" s="72"/>
    </row>
    <row r="926" spans="1:11" ht="14.25" x14ac:dyDescent="0.2">
      <c r="A926" s="31" t="s">
        <v>521</v>
      </c>
      <c r="B926" s="31" t="s">
        <v>605</v>
      </c>
      <c r="C926" s="31" t="s">
        <v>335</v>
      </c>
      <c r="D926" s="31" t="s">
        <v>349</v>
      </c>
      <c r="E926" s="36">
        <v>1067</v>
      </c>
      <c r="F926" s="36">
        <v>1015.90326888564</v>
      </c>
      <c r="G926" s="36">
        <v>979.31631305812698</v>
      </c>
      <c r="H926" s="36">
        <v>991.69668963942399</v>
      </c>
      <c r="I926" s="36">
        <v>1039.2201430575899</v>
      </c>
      <c r="J926" s="36">
        <v>1068.60925994634</v>
      </c>
      <c r="K926" s="72"/>
    </row>
    <row r="927" spans="1:11" ht="14.25" x14ac:dyDescent="0.2">
      <c r="A927" s="31" t="s">
        <v>521</v>
      </c>
      <c r="B927" s="31" t="s">
        <v>605</v>
      </c>
      <c r="C927" s="31" t="s">
        <v>335</v>
      </c>
      <c r="D927" s="31" t="s">
        <v>350</v>
      </c>
      <c r="E927" s="36">
        <v>1103</v>
      </c>
      <c r="F927" s="36">
        <v>1051.91420066705</v>
      </c>
      <c r="G927" s="36">
        <v>1017.79237697396</v>
      </c>
      <c r="H927" s="36">
        <v>1023.14910778358</v>
      </c>
      <c r="I927" s="36">
        <v>1039.9601667760401</v>
      </c>
      <c r="J927" s="36">
        <v>1041.41409130281</v>
      </c>
      <c r="K927" s="72"/>
    </row>
    <row r="928" spans="1:11" ht="14.25" x14ac:dyDescent="0.2">
      <c r="A928" s="31" t="s">
        <v>521</v>
      </c>
      <c r="B928" s="31" t="s">
        <v>605</v>
      </c>
      <c r="C928" s="31" t="s">
        <v>335</v>
      </c>
      <c r="D928" s="31" t="s">
        <v>351</v>
      </c>
      <c r="E928" s="36">
        <v>651</v>
      </c>
      <c r="F928" s="36">
        <v>702.34803622808204</v>
      </c>
      <c r="G928" s="36">
        <v>697.42974085100298</v>
      </c>
      <c r="H928" s="36">
        <v>692.60497724519303</v>
      </c>
      <c r="I928" s="36">
        <v>703.75405257677596</v>
      </c>
      <c r="J928" s="36">
        <v>700.07823957757705</v>
      </c>
      <c r="K928" s="72"/>
    </row>
    <row r="929" spans="1:11" ht="14.25" x14ac:dyDescent="0.2">
      <c r="A929" s="31" t="s">
        <v>521</v>
      </c>
      <c r="B929" s="31" t="s">
        <v>605</v>
      </c>
      <c r="C929" s="31" t="s">
        <v>335</v>
      </c>
      <c r="D929" s="31" t="s">
        <v>352</v>
      </c>
      <c r="E929" s="36">
        <v>719</v>
      </c>
      <c r="F929" s="36">
        <v>747.57390412339703</v>
      </c>
      <c r="G929" s="36">
        <v>779.90970537526903</v>
      </c>
      <c r="H929" s="36">
        <v>840.96568567437305</v>
      </c>
      <c r="I929" s="36">
        <v>907.16375372028199</v>
      </c>
      <c r="J929" s="36">
        <v>953.79369181198604</v>
      </c>
      <c r="K929" s="72"/>
    </row>
    <row r="930" spans="1:11" ht="14.25" x14ac:dyDescent="0.2">
      <c r="A930" s="31" t="s">
        <v>521</v>
      </c>
      <c r="B930" s="31" t="s">
        <v>605</v>
      </c>
      <c r="C930" s="31" t="s">
        <v>335</v>
      </c>
      <c r="D930" s="31" t="s">
        <v>353</v>
      </c>
      <c r="E930" s="36">
        <v>340</v>
      </c>
      <c r="F930" s="36">
        <v>297.26399259805697</v>
      </c>
      <c r="G930" s="36">
        <v>274.839316290135</v>
      </c>
      <c r="H930" s="36">
        <v>270.82667827351997</v>
      </c>
      <c r="I930" s="36">
        <v>267.65852337956699</v>
      </c>
      <c r="J930" s="36">
        <v>266.130241926346</v>
      </c>
      <c r="K930" s="72"/>
    </row>
    <row r="931" spans="1:11" ht="14.25" x14ac:dyDescent="0.2">
      <c r="A931" s="31" t="s">
        <v>521</v>
      </c>
      <c r="B931" s="31" t="s">
        <v>605</v>
      </c>
      <c r="C931" s="31" t="s">
        <v>335</v>
      </c>
      <c r="D931" s="31" t="s">
        <v>354</v>
      </c>
      <c r="E931" s="36">
        <v>607</v>
      </c>
      <c r="F931" s="36">
        <v>503.94854281358801</v>
      </c>
      <c r="G931" s="36">
        <v>466.78689416828598</v>
      </c>
      <c r="H931" s="36">
        <v>455.50175419646303</v>
      </c>
      <c r="I931" s="36">
        <v>450.50895945018999</v>
      </c>
      <c r="J931" s="36">
        <v>441.964709099353</v>
      </c>
      <c r="K931" s="72"/>
    </row>
    <row r="932" spans="1:11" ht="14.25" x14ac:dyDescent="0.2">
      <c r="A932" s="31" t="s">
        <v>521</v>
      </c>
      <c r="B932" s="31" t="s">
        <v>605</v>
      </c>
      <c r="C932" s="31" t="s">
        <v>335</v>
      </c>
      <c r="D932" s="31" t="s">
        <v>355</v>
      </c>
      <c r="E932" s="36">
        <v>852</v>
      </c>
      <c r="F932" s="36">
        <v>727.58857883520102</v>
      </c>
      <c r="G932" s="36">
        <v>656.11662880252504</v>
      </c>
      <c r="H932" s="36">
        <v>635.59808854683695</v>
      </c>
      <c r="I932" s="36">
        <v>635.48233435765599</v>
      </c>
      <c r="J932" s="36">
        <v>627.45913859957898</v>
      </c>
      <c r="K932" s="72"/>
    </row>
    <row r="933" spans="1:11" ht="14.25" x14ac:dyDescent="0.2">
      <c r="A933" s="31" t="s">
        <v>521</v>
      </c>
      <c r="B933" s="31" t="s">
        <v>605</v>
      </c>
      <c r="C933" s="31" t="s">
        <v>335</v>
      </c>
      <c r="D933" s="31" t="s">
        <v>356</v>
      </c>
      <c r="E933" s="36">
        <v>517</v>
      </c>
      <c r="F933" s="36">
        <v>478.00479416037098</v>
      </c>
      <c r="G933" s="36">
        <v>456.14707948480202</v>
      </c>
      <c r="H933" s="36">
        <v>446.69973879270799</v>
      </c>
      <c r="I933" s="36">
        <v>449.37818232743598</v>
      </c>
      <c r="J933" s="36">
        <v>450.40572282262502</v>
      </c>
      <c r="K933" s="72"/>
    </row>
    <row r="934" spans="1:11" ht="14.25" x14ac:dyDescent="0.2">
      <c r="A934" s="31" t="s">
        <v>521</v>
      </c>
      <c r="B934" s="31" t="s">
        <v>605</v>
      </c>
      <c r="C934" s="31" t="s">
        <v>565</v>
      </c>
      <c r="D934" s="31" t="s">
        <v>357</v>
      </c>
      <c r="E934" s="36">
        <v>1148</v>
      </c>
      <c r="F934" s="36">
        <v>1216.39038258456</v>
      </c>
      <c r="G934" s="36">
        <v>1373.2780804926399</v>
      </c>
      <c r="H934" s="36">
        <v>1423.05995730615</v>
      </c>
      <c r="I934" s="36">
        <v>1729.1438333892399</v>
      </c>
      <c r="J934" s="36">
        <v>1996.6919778771601</v>
      </c>
      <c r="K934" s="72"/>
    </row>
    <row r="935" spans="1:11" ht="14.25" x14ac:dyDescent="0.2">
      <c r="A935" s="31" t="s">
        <v>521</v>
      </c>
      <c r="B935" s="31" t="s">
        <v>605</v>
      </c>
      <c r="C935" s="31" t="s">
        <v>565</v>
      </c>
      <c r="D935" s="31" t="s">
        <v>358</v>
      </c>
      <c r="E935" s="36">
        <v>0</v>
      </c>
      <c r="F935" s="36">
        <v>2.8E-3</v>
      </c>
      <c r="G935" s="36">
        <v>5.5999999999999999E-3</v>
      </c>
      <c r="H935" s="36">
        <v>8.3999999999999995E-3</v>
      </c>
      <c r="I935" s="36">
        <v>1.12E-2</v>
      </c>
      <c r="J935" s="36">
        <v>1.4E-2</v>
      </c>
      <c r="K935" s="72"/>
    </row>
    <row r="936" spans="1:11" ht="14.25" x14ac:dyDescent="0.2">
      <c r="A936" s="31" t="s">
        <v>521</v>
      </c>
      <c r="B936" s="31" t="s">
        <v>605</v>
      </c>
      <c r="C936" s="31" t="s">
        <v>565</v>
      </c>
      <c r="D936" s="31" t="s">
        <v>359</v>
      </c>
      <c r="E936" s="36">
        <v>847</v>
      </c>
      <c r="F936" s="36">
        <v>775.93491129891504</v>
      </c>
      <c r="G936" s="36">
        <v>783.88346827282203</v>
      </c>
      <c r="H936" s="36">
        <v>779.58508451392402</v>
      </c>
      <c r="I936" s="36">
        <v>785.04566891418494</v>
      </c>
      <c r="J936" s="36">
        <v>775.81464481013199</v>
      </c>
      <c r="K936" s="72"/>
    </row>
    <row r="937" spans="1:11" ht="14.25" x14ac:dyDescent="0.2">
      <c r="A937" s="31" t="s">
        <v>521</v>
      </c>
      <c r="B937" s="31" t="s">
        <v>360</v>
      </c>
      <c r="C937" s="31" t="s">
        <v>566</v>
      </c>
      <c r="D937" s="31" t="s">
        <v>361</v>
      </c>
      <c r="E937" s="36">
        <v>1148</v>
      </c>
      <c r="F937" s="36">
        <v>1202.6016365252499</v>
      </c>
      <c r="G937" s="36">
        <v>1153.5814095910901</v>
      </c>
      <c r="H937" s="36">
        <v>1177.86109241146</v>
      </c>
      <c r="I937" s="36">
        <v>1205.5697211363499</v>
      </c>
      <c r="J937" s="36">
        <v>1198.5776737669901</v>
      </c>
      <c r="K937" s="72"/>
    </row>
    <row r="938" spans="1:11" ht="14.25" x14ac:dyDescent="0.2">
      <c r="A938" s="31" t="s">
        <v>521</v>
      </c>
      <c r="B938" s="31" t="s">
        <v>360</v>
      </c>
      <c r="C938" s="31" t="s">
        <v>566</v>
      </c>
      <c r="D938" s="31" t="s">
        <v>362</v>
      </c>
      <c r="E938" s="36">
        <v>940</v>
      </c>
      <c r="F938" s="36">
        <v>918.14889850665895</v>
      </c>
      <c r="G938" s="36">
        <v>860.42241991203502</v>
      </c>
      <c r="H938" s="36">
        <v>853.59546154465897</v>
      </c>
      <c r="I938" s="36">
        <v>855.08327160195597</v>
      </c>
      <c r="J938" s="36">
        <v>834.05399262960202</v>
      </c>
      <c r="K938" s="72"/>
    </row>
    <row r="939" spans="1:11" ht="14.25" x14ac:dyDescent="0.2">
      <c r="A939" s="31" t="s">
        <v>521</v>
      </c>
      <c r="B939" s="31" t="s">
        <v>360</v>
      </c>
      <c r="C939" s="31" t="s">
        <v>364</v>
      </c>
      <c r="D939" s="31" t="s">
        <v>363</v>
      </c>
      <c r="E939" s="36">
        <v>683</v>
      </c>
      <c r="F939" s="36">
        <v>985.22832821424595</v>
      </c>
      <c r="G939" s="36">
        <v>1126.28957491809</v>
      </c>
      <c r="H939" s="36">
        <v>1342.9799585915</v>
      </c>
      <c r="I939" s="36">
        <v>1586.2968150299901</v>
      </c>
      <c r="J939" s="36">
        <v>1812.7519187048799</v>
      </c>
      <c r="K939" s="72"/>
    </row>
    <row r="940" spans="1:11" ht="14.25" x14ac:dyDescent="0.2">
      <c r="A940" s="31" t="s">
        <v>521</v>
      </c>
      <c r="B940" s="31" t="s">
        <v>360</v>
      </c>
      <c r="C940" s="31" t="s">
        <v>364</v>
      </c>
      <c r="D940" s="31" t="s">
        <v>635</v>
      </c>
      <c r="E940" s="36">
        <v>1817</v>
      </c>
      <c r="F940" s="36">
        <v>2055.6415644179701</v>
      </c>
      <c r="G940" s="36">
        <v>2031.1133642535201</v>
      </c>
      <c r="H940" s="36">
        <v>2129.80023660509</v>
      </c>
      <c r="I940" s="36">
        <v>2246.5933283961399</v>
      </c>
      <c r="J940" s="36">
        <v>2324.0917525783898</v>
      </c>
      <c r="K940" s="72"/>
    </row>
    <row r="941" spans="1:11" ht="14.25" x14ac:dyDescent="0.2">
      <c r="A941" s="31" t="s">
        <v>521</v>
      </c>
      <c r="B941" s="31" t="s">
        <v>360</v>
      </c>
      <c r="C941" s="31" t="s">
        <v>364</v>
      </c>
      <c r="D941" s="31" t="s">
        <v>365</v>
      </c>
      <c r="E941" s="36">
        <v>2747</v>
      </c>
      <c r="F941" s="36">
        <v>2825.1493131100201</v>
      </c>
      <c r="G941" s="36">
        <v>2913.6616438822198</v>
      </c>
      <c r="H941" s="36">
        <v>3185.7990973772698</v>
      </c>
      <c r="I941" s="36">
        <v>3418.2421211208498</v>
      </c>
      <c r="J941" s="36">
        <v>3495.2247851266802</v>
      </c>
      <c r="K941" s="72"/>
    </row>
    <row r="942" spans="1:11" ht="14.25" x14ac:dyDescent="0.2">
      <c r="A942" s="31" t="s">
        <v>521</v>
      </c>
      <c r="B942" s="31" t="s">
        <v>360</v>
      </c>
      <c r="C942" s="31" t="s">
        <v>364</v>
      </c>
      <c r="D942" s="31" t="s">
        <v>636</v>
      </c>
      <c r="E942" s="36">
        <v>1178</v>
      </c>
      <c r="F942" s="36">
        <v>1473.17738999671</v>
      </c>
      <c r="G942" s="36">
        <v>1570.37035939613</v>
      </c>
      <c r="H942" s="36">
        <v>1733.70441229223</v>
      </c>
      <c r="I942" s="36">
        <v>1881.60702563476</v>
      </c>
      <c r="J942" s="36">
        <v>1975.79523987263</v>
      </c>
      <c r="K942" s="72"/>
    </row>
    <row r="943" spans="1:11" ht="14.25" x14ac:dyDescent="0.2">
      <c r="A943" s="31" t="s">
        <v>521</v>
      </c>
      <c r="B943" s="31" t="s">
        <v>360</v>
      </c>
      <c r="C943" s="31" t="s">
        <v>364</v>
      </c>
      <c r="D943" s="31" t="s">
        <v>366</v>
      </c>
      <c r="E943" s="36">
        <v>449</v>
      </c>
      <c r="F943" s="36">
        <v>409.34463457100799</v>
      </c>
      <c r="G943" s="36">
        <v>414.76373074693299</v>
      </c>
      <c r="H943" s="36">
        <v>447.872412177358</v>
      </c>
      <c r="I943" s="36">
        <v>494.16029756102898</v>
      </c>
      <c r="J943" s="36">
        <v>596.74825348279899</v>
      </c>
      <c r="K943" s="72"/>
    </row>
    <row r="944" spans="1:11" ht="14.25" x14ac:dyDescent="0.2">
      <c r="A944" s="31" t="s">
        <v>521</v>
      </c>
      <c r="B944" s="31" t="s">
        <v>360</v>
      </c>
      <c r="C944" s="31" t="s">
        <v>364</v>
      </c>
      <c r="D944" s="31" t="s">
        <v>367</v>
      </c>
      <c r="E944" s="36">
        <v>1191</v>
      </c>
      <c r="F944" s="36">
        <v>1393.0078604571099</v>
      </c>
      <c r="G944" s="36">
        <v>1457.23098009967</v>
      </c>
      <c r="H944" s="36">
        <v>1560.0220885480501</v>
      </c>
      <c r="I944" s="36">
        <v>1645.07858062009</v>
      </c>
      <c r="J944" s="36">
        <v>1673.9525090156901</v>
      </c>
      <c r="K944" s="72"/>
    </row>
    <row r="945" spans="1:11" ht="14.25" x14ac:dyDescent="0.2">
      <c r="A945" s="31" t="s">
        <v>521</v>
      </c>
      <c r="B945" s="31" t="s">
        <v>360</v>
      </c>
      <c r="C945" s="31" t="s">
        <v>364</v>
      </c>
      <c r="D945" s="31" t="s">
        <v>368</v>
      </c>
      <c r="E945" s="36">
        <v>365</v>
      </c>
      <c r="F945" s="36">
        <v>368.01841482450197</v>
      </c>
      <c r="G945" s="36">
        <v>620.60515717834005</v>
      </c>
      <c r="H945" s="36">
        <v>891.951323236348</v>
      </c>
      <c r="I945" s="36">
        <v>1544.6681233832101</v>
      </c>
      <c r="J945" s="36">
        <v>2812.6250573648299</v>
      </c>
      <c r="K945" s="72"/>
    </row>
    <row r="946" spans="1:11" ht="14.25" x14ac:dyDescent="0.2">
      <c r="A946" s="31" t="s">
        <v>521</v>
      </c>
      <c r="B946" s="31" t="s">
        <v>360</v>
      </c>
      <c r="C946" s="31" t="s">
        <v>567</v>
      </c>
      <c r="D946" s="31" t="s">
        <v>369</v>
      </c>
      <c r="E946" s="36">
        <v>509</v>
      </c>
      <c r="F946" s="36">
        <v>476.14724213211701</v>
      </c>
      <c r="G946" s="36">
        <v>458.59671599542901</v>
      </c>
      <c r="H946" s="36">
        <v>482.310443911589</v>
      </c>
      <c r="I946" s="36">
        <v>506.14778680599699</v>
      </c>
      <c r="J946" s="36">
        <v>518.23315502624496</v>
      </c>
      <c r="K946" s="72"/>
    </row>
    <row r="947" spans="1:11" ht="14.25" x14ac:dyDescent="0.2">
      <c r="A947" s="31" t="s">
        <v>521</v>
      </c>
      <c r="B947" s="31" t="s">
        <v>360</v>
      </c>
      <c r="C947" s="31" t="s">
        <v>567</v>
      </c>
      <c r="D947" s="31" t="s">
        <v>370</v>
      </c>
      <c r="E947" s="36">
        <v>704</v>
      </c>
      <c r="F947" s="36">
        <v>776.68747087653503</v>
      </c>
      <c r="G947" s="36">
        <v>811.3885273551</v>
      </c>
      <c r="H947" s="36">
        <v>885.63332340650697</v>
      </c>
      <c r="I947" s="36">
        <v>948.27458204546201</v>
      </c>
      <c r="J947" s="36">
        <v>976.22774644459003</v>
      </c>
      <c r="K947" s="72"/>
    </row>
    <row r="948" spans="1:11" ht="14.25" x14ac:dyDescent="0.2">
      <c r="A948" s="31" t="s">
        <v>521</v>
      </c>
      <c r="B948" s="31" t="s">
        <v>360</v>
      </c>
      <c r="C948" s="31" t="s">
        <v>568</v>
      </c>
      <c r="D948" s="31" t="s">
        <v>371</v>
      </c>
      <c r="E948" s="36">
        <v>1590</v>
      </c>
      <c r="F948" s="36">
        <v>1809.91295104197</v>
      </c>
      <c r="G948" s="36">
        <v>1864.3829693011601</v>
      </c>
      <c r="H948" s="36">
        <v>2002.5825110568001</v>
      </c>
      <c r="I948" s="36">
        <v>2186.40619425252</v>
      </c>
      <c r="J948" s="36">
        <v>2229.7267888863598</v>
      </c>
      <c r="K948" s="72"/>
    </row>
    <row r="949" spans="1:11" ht="14.25" x14ac:dyDescent="0.2">
      <c r="A949" s="31" t="s">
        <v>521</v>
      </c>
      <c r="B949" s="31" t="s">
        <v>360</v>
      </c>
      <c r="C949" s="31" t="s">
        <v>568</v>
      </c>
      <c r="D949" s="31" t="s">
        <v>372</v>
      </c>
      <c r="E949" s="36">
        <v>2142</v>
      </c>
      <c r="F949" s="36">
        <v>2260.8311324183801</v>
      </c>
      <c r="G949" s="36">
        <v>2229.12101706148</v>
      </c>
      <c r="H949" s="36">
        <v>2354.0083317264498</v>
      </c>
      <c r="I949" s="36">
        <v>2533.6745037710398</v>
      </c>
      <c r="J949" s="36">
        <v>2741.19994239067</v>
      </c>
      <c r="K949" s="72"/>
    </row>
    <row r="950" spans="1:11" ht="14.25" x14ac:dyDescent="0.2">
      <c r="A950" s="31" t="s">
        <v>521</v>
      </c>
      <c r="B950" s="31" t="s">
        <v>360</v>
      </c>
      <c r="C950" s="31" t="s">
        <v>568</v>
      </c>
      <c r="D950" s="31" t="s">
        <v>373</v>
      </c>
      <c r="E950" s="36">
        <v>519</v>
      </c>
      <c r="F950" s="36">
        <v>1187.6521047047099</v>
      </c>
      <c r="G950" s="36">
        <v>1655.1887068728499</v>
      </c>
      <c r="H950" s="36">
        <v>2144.6801256039498</v>
      </c>
      <c r="I950" s="36">
        <v>2604.87148602364</v>
      </c>
      <c r="J950" s="36">
        <v>2884.4633008902802</v>
      </c>
      <c r="K950" s="72"/>
    </row>
    <row r="951" spans="1:11" ht="14.25" x14ac:dyDescent="0.2">
      <c r="A951" s="31" t="s">
        <v>521</v>
      </c>
      <c r="B951" s="31" t="s">
        <v>360</v>
      </c>
      <c r="C951" s="31" t="s">
        <v>568</v>
      </c>
      <c r="D951" s="31" t="s">
        <v>374</v>
      </c>
      <c r="E951" s="36">
        <v>2622</v>
      </c>
      <c r="F951" s="36">
        <v>2704.5606051147101</v>
      </c>
      <c r="G951" s="36">
        <v>3078.7620565462498</v>
      </c>
      <c r="H951" s="36">
        <v>3488.6785463166998</v>
      </c>
      <c r="I951" s="36">
        <v>3874.6729034652499</v>
      </c>
      <c r="J951" s="36">
        <v>4021.3149561373102</v>
      </c>
      <c r="K951" s="72"/>
    </row>
    <row r="952" spans="1:11" ht="14.25" x14ac:dyDescent="0.2">
      <c r="A952" s="31" t="s">
        <v>521</v>
      </c>
      <c r="B952" s="31" t="s">
        <v>360</v>
      </c>
      <c r="C952" s="31" t="s">
        <v>568</v>
      </c>
      <c r="D952" s="31" t="s">
        <v>375</v>
      </c>
      <c r="E952" s="36">
        <v>269</v>
      </c>
      <c r="F952" s="36">
        <v>573.12174647511097</v>
      </c>
      <c r="G952" s="36">
        <v>1112.3615347765101</v>
      </c>
      <c r="H952" s="36">
        <v>1506.71149740603</v>
      </c>
      <c r="I952" s="36">
        <v>1908.91341760571</v>
      </c>
      <c r="J952" s="36">
        <v>2107.5305736118698</v>
      </c>
      <c r="K952" s="72"/>
    </row>
    <row r="953" spans="1:11" ht="14.25" x14ac:dyDescent="0.2">
      <c r="A953" s="31" t="s">
        <v>521</v>
      </c>
      <c r="B953" s="31" t="s">
        <v>360</v>
      </c>
      <c r="C953" s="31" t="s">
        <v>378</v>
      </c>
      <c r="D953" s="31" t="s">
        <v>376</v>
      </c>
      <c r="E953" s="36">
        <v>674</v>
      </c>
      <c r="F953" s="36">
        <v>634.36629386639504</v>
      </c>
      <c r="G953" s="36">
        <v>608.26417862596099</v>
      </c>
      <c r="H953" s="36">
        <v>635.91918187709496</v>
      </c>
      <c r="I953" s="36">
        <v>670.73126546387198</v>
      </c>
      <c r="J953" s="36">
        <v>704.22780592804997</v>
      </c>
      <c r="K953" s="72"/>
    </row>
    <row r="954" spans="1:11" ht="14.25" x14ac:dyDescent="0.2">
      <c r="A954" s="31" t="s">
        <v>521</v>
      </c>
      <c r="B954" s="31" t="s">
        <v>360</v>
      </c>
      <c r="C954" s="31" t="s">
        <v>378</v>
      </c>
      <c r="D954" s="31" t="s">
        <v>377</v>
      </c>
      <c r="E954" s="36">
        <v>831</v>
      </c>
      <c r="F954" s="36">
        <v>828.20432534237398</v>
      </c>
      <c r="G954" s="36">
        <v>831.59077948066999</v>
      </c>
      <c r="H954" s="36">
        <v>892.75983172345002</v>
      </c>
      <c r="I954" s="36">
        <v>974.10784946203603</v>
      </c>
      <c r="J954" s="36">
        <v>1019.86533761078</v>
      </c>
      <c r="K954" s="72"/>
    </row>
    <row r="955" spans="1:11" ht="14.25" x14ac:dyDescent="0.2">
      <c r="A955" s="31" t="s">
        <v>521</v>
      </c>
      <c r="B955" s="31" t="s">
        <v>360</v>
      </c>
      <c r="C955" s="31" t="s">
        <v>378</v>
      </c>
      <c r="D955" s="31" t="s">
        <v>637</v>
      </c>
      <c r="E955" s="36">
        <v>0</v>
      </c>
      <c r="F955" s="36">
        <v>5.0226974763737999</v>
      </c>
      <c r="G955" s="36">
        <v>5.0305259545575396</v>
      </c>
      <c r="H955" s="36">
        <v>5.0418278683895803</v>
      </c>
      <c r="I955" s="36">
        <v>5.06109003466121</v>
      </c>
      <c r="J955" s="36">
        <v>5.0580293045276203</v>
      </c>
      <c r="K955" s="72"/>
    </row>
    <row r="956" spans="1:11" ht="14.25" x14ac:dyDescent="0.2">
      <c r="A956" s="31" t="s">
        <v>521</v>
      </c>
      <c r="B956" s="31" t="s">
        <v>360</v>
      </c>
      <c r="C956" s="31" t="s">
        <v>378</v>
      </c>
      <c r="D956" s="31" t="s">
        <v>378</v>
      </c>
      <c r="E956" s="36">
        <v>618</v>
      </c>
      <c r="F956" s="36">
        <v>563.88782101472805</v>
      </c>
      <c r="G956" s="36">
        <v>558.153992642341</v>
      </c>
      <c r="H956" s="36">
        <v>614.58809673099199</v>
      </c>
      <c r="I956" s="36">
        <v>689.36508765917699</v>
      </c>
      <c r="J956" s="36">
        <v>805.62945494080998</v>
      </c>
      <c r="K956" s="72"/>
    </row>
    <row r="957" spans="1:11" ht="14.25" x14ac:dyDescent="0.2">
      <c r="A957" s="31" t="s">
        <v>521</v>
      </c>
      <c r="B957" s="31" t="s">
        <v>360</v>
      </c>
      <c r="C957" s="31" t="s">
        <v>378</v>
      </c>
      <c r="D957" s="31" t="s">
        <v>379</v>
      </c>
      <c r="E957" s="36">
        <v>1589</v>
      </c>
      <c r="F957" s="36">
        <v>1389.98563558611</v>
      </c>
      <c r="G957" s="36">
        <v>1371.00719605885</v>
      </c>
      <c r="H957" s="36">
        <v>1478.43084815814</v>
      </c>
      <c r="I957" s="36">
        <v>1612.02831153086</v>
      </c>
      <c r="J957" s="36">
        <v>1767.0894765194901</v>
      </c>
      <c r="K957" s="72"/>
    </row>
    <row r="958" spans="1:11" ht="14.25" x14ac:dyDescent="0.2">
      <c r="A958" s="31" t="s">
        <v>521</v>
      </c>
      <c r="B958" s="31" t="s">
        <v>360</v>
      </c>
      <c r="C958" s="31" t="s">
        <v>378</v>
      </c>
      <c r="D958" s="31" t="s">
        <v>638</v>
      </c>
      <c r="E958" s="36">
        <v>1135</v>
      </c>
      <c r="F958" s="36">
        <v>1266.73470426118</v>
      </c>
      <c r="G958" s="36">
        <v>1276.55744345926</v>
      </c>
      <c r="H958" s="36">
        <v>1345.78625211649</v>
      </c>
      <c r="I958" s="36">
        <v>1418.4185602985399</v>
      </c>
      <c r="J958" s="36">
        <v>1425.9798397556999</v>
      </c>
      <c r="K958" s="72"/>
    </row>
    <row r="959" spans="1:11" ht="14.25" x14ac:dyDescent="0.2">
      <c r="A959" s="31" t="s">
        <v>521</v>
      </c>
      <c r="B959" s="31" t="s">
        <v>380</v>
      </c>
      <c r="C959" s="31" t="s">
        <v>569</v>
      </c>
      <c r="D959" s="31" t="s">
        <v>639</v>
      </c>
      <c r="E959" s="36">
        <v>585</v>
      </c>
      <c r="F959" s="36">
        <v>680.077246657552</v>
      </c>
      <c r="G959" s="36">
        <v>681.11543785297499</v>
      </c>
      <c r="H959" s="36">
        <v>716.28688526970598</v>
      </c>
      <c r="I959" s="36">
        <v>744.95046719781203</v>
      </c>
      <c r="J959" s="36">
        <v>756.19126714472702</v>
      </c>
      <c r="K959" s="72"/>
    </row>
    <row r="960" spans="1:11" ht="14.25" x14ac:dyDescent="0.2">
      <c r="A960" s="31" t="s">
        <v>521</v>
      </c>
      <c r="B960" s="31" t="s">
        <v>380</v>
      </c>
      <c r="C960" s="31" t="s">
        <v>569</v>
      </c>
      <c r="D960" s="31" t="s">
        <v>640</v>
      </c>
      <c r="E960" s="36">
        <v>2162</v>
      </c>
      <c r="F960" s="36">
        <v>2245.48369145883</v>
      </c>
      <c r="G960" s="36">
        <v>2352.4498229968099</v>
      </c>
      <c r="H960" s="36">
        <v>2607.5700323547198</v>
      </c>
      <c r="I960" s="36">
        <v>2920.3290555688</v>
      </c>
      <c r="J960" s="36">
        <v>3184.31534373458</v>
      </c>
      <c r="K960" s="72"/>
    </row>
    <row r="961" spans="1:11" ht="14.25" x14ac:dyDescent="0.2">
      <c r="A961" s="31" t="s">
        <v>521</v>
      </c>
      <c r="B961" s="31" t="s">
        <v>380</v>
      </c>
      <c r="C961" s="31" t="s">
        <v>569</v>
      </c>
      <c r="D961" s="31" t="s">
        <v>641</v>
      </c>
      <c r="E961" s="36">
        <v>2053</v>
      </c>
      <c r="F961" s="36">
        <v>2251.4950500557902</v>
      </c>
      <c r="G961" s="36">
        <v>2388.0748149250298</v>
      </c>
      <c r="H961" s="36">
        <v>2638.4078470772802</v>
      </c>
      <c r="I961" s="36">
        <v>2824.8960499702898</v>
      </c>
      <c r="J961" s="36">
        <v>2883.9300740119902</v>
      </c>
      <c r="K961" s="72"/>
    </row>
    <row r="962" spans="1:11" ht="14.25" x14ac:dyDescent="0.2">
      <c r="A962" s="31" t="s">
        <v>521</v>
      </c>
      <c r="B962" s="31" t="s">
        <v>380</v>
      </c>
      <c r="C962" s="31" t="s">
        <v>569</v>
      </c>
      <c r="D962" s="31" t="s">
        <v>386</v>
      </c>
      <c r="E962" s="36">
        <v>2671</v>
      </c>
      <c r="F962" s="36">
        <v>3056.9713341953502</v>
      </c>
      <c r="G962" s="36">
        <v>3182.5602112318102</v>
      </c>
      <c r="H962" s="36">
        <v>3324.1877234990902</v>
      </c>
      <c r="I962" s="36">
        <v>3503.33027554606</v>
      </c>
      <c r="J962" s="36">
        <v>3531.5763993340902</v>
      </c>
      <c r="K962" s="72"/>
    </row>
    <row r="963" spans="1:11" ht="14.25" x14ac:dyDescent="0.2">
      <c r="A963" s="31" t="s">
        <v>521</v>
      </c>
      <c r="B963" s="31" t="s">
        <v>380</v>
      </c>
      <c r="C963" s="31" t="s">
        <v>569</v>
      </c>
      <c r="D963" s="31" t="s">
        <v>569</v>
      </c>
      <c r="E963" s="36">
        <v>2790</v>
      </c>
      <c r="F963" s="36">
        <v>2686.5083546238998</v>
      </c>
      <c r="G963" s="36">
        <v>2556.67642827397</v>
      </c>
      <c r="H963" s="36">
        <v>2611.1943728408</v>
      </c>
      <c r="I963" s="36">
        <v>2706.7182572182101</v>
      </c>
      <c r="J963" s="36">
        <v>2738.7674104572302</v>
      </c>
      <c r="K963" s="72"/>
    </row>
    <row r="964" spans="1:11" ht="14.25" x14ac:dyDescent="0.2">
      <c r="A964" s="31" t="s">
        <v>521</v>
      </c>
      <c r="B964" s="31" t="s">
        <v>380</v>
      </c>
      <c r="C964" s="31" t="s">
        <v>570</v>
      </c>
      <c r="D964" s="31" t="s">
        <v>387</v>
      </c>
      <c r="E964" s="36">
        <v>1049</v>
      </c>
      <c r="F964" s="36">
        <v>1002.3841796589001</v>
      </c>
      <c r="G964" s="36">
        <v>951.02623057416395</v>
      </c>
      <c r="H964" s="36">
        <v>965.70281768843097</v>
      </c>
      <c r="I964" s="36">
        <v>997.97689862154402</v>
      </c>
      <c r="J964" s="36">
        <v>1012.39027289628</v>
      </c>
      <c r="K964" s="72"/>
    </row>
    <row r="965" spans="1:11" ht="14.25" x14ac:dyDescent="0.2">
      <c r="A965" s="31" t="s">
        <v>521</v>
      </c>
      <c r="B965" s="31" t="s">
        <v>380</v>
      </c>
      <c r="C965" s="31" t="s">
        <v>570</v>
      </c>
      <c r="D965" s="31" t="s">
        <v>388</v>
      </c>
      <c r="E965" s="36">
        <v>669</v>
      </c>
      <c r="F965" s="36">
        <v>702.37492424543302</v>
      </c>
      <c r="G965" s="36">
        <v>724.53757953893899</v>
      </c>
      <c r="H965" s="36">
        <v>798.82767333041897</v>
      </c>
      <c r="I965" s="36">
        <v>878.19254505648803</v>
      </c>
      <c r="J965" s="36">
        <v>892.47724486756397</v>
      </c>
      <c r="K965" s="72"/>
    </row>
    <row r="966" spans="1:11" ht="14.25" x14ac:dyDescent="0.2">
      <c r="A966" s="31" t="s">
        <v>521</v>
      </c>
      <c r="B966" s="31" t="s">
        <v>380</v>
      </c>
      <c r="C966" s="31" t="s">
        <v>570</v>
      </c>
      <c r="D966" s="31" t="s">
        <v>389</v>
      </c>
      <c r="E966" s="36">
        <v>846</v>
      </c>
      <c r="F966" s="36">
        <v>854.24635366936195</v>
      </c>
      <c r="G966" s="36">
        <v>865.16306634687498</v>
      </c>
      <c r="H966" s="36">
        <v>943.61315431480296</v>
      </c>
      <c r="I966" s="36">
        <v>1046.0860248950801</v>
      </c>
      <c r="J966" s="36">
        <v>1174.71376708517</v>
      </c>
      <c r="K966" s="72"/>
    </row>
    <row r="967" spans="1:11" ht="14.25" x14ac:dyDescent="0.2">
      <c r="A967" s="31" t="s">
        <v>521</v>
      </c>
      <c r="B967" s="31" t="s">
        <v>380</v>
      </c>
      <c r="C967" s="31" t="s">
        <v>570</v>
      </c>
      <c r="D967" s="31" t="s">
        <v>390</v>
      </c>
      <c r="E967" s="36">
        <v>1277</v>
      </c>
      <c r="F967" s="36">
        <v>1330.2872862292299</v>
      </c>
      <c r="G967" s="36">
        <v>1354.2434049452199</v>
      </c>
      <c r="H967" s="36">
        <v>1491.65612934667</v>
      </c>
      <c r="I967" s="36">
        <v>1698.01430484139</v>
      </c>
      <c r="J967" s="36">
        <v>1809.06797201069</v>
      </c>
      <c r="K967" s="72"/>
    </row>
    <row r="968" spans="1:11" ht="14.25" x14ac:dyDescent="0.2">
      <c r="A968" s="31" t="s">
        <v>521</v>
      </c>
      <c r="B968" s="31" t="s">
        <v>380</v>
      </c>
      <c r="C968" s="31" t="s">
        <v>603</v>
      </c>
      <c r="D968" s="31" t="s">
        <v>381</v>
      </c>
      <c r="E968" s="36">
        <v>1664</v>
      </c>
      <c r="F968" s="36">
        <v>1598.2502313325899</v>
      </c>
      <c r="G968" s="36">
        <v>1620.4227674189799</v>
      </c>
      <c r="H968" s="36">
        <v>1694.66322321547</v>
      </c>
      <c r="I968" s="36">
        <v>1770.2375305696701</v>
      </c>
      <c r="J968" s="36">
        <v>1785.49130666529</v>
      </c>
      <c r="K968" s="72"/>
    </row>
    <row r="969" spans="1:11" ht="14.25" x14ac:dyDescent="0.2">
      <c r="A969" s="31" t="s">
        <v>521</v>
      </c>
      <c r="B969" s="31" t="s">
        <v>380</v>
      </c>
      <c r="C969" s="31" t="s">
        <v>603</v>
      </c>
      <c r="D969" s="31" t="s">
        <v>382</v>
      </c>
      <c r="E969" s="36">
        <v>2238</v>
      </c>
      <c r="F969" s="36">
        <v>2248.50915904672</v>
      </c>
      <c r="G969" s="36">
        <v>2248.6296450086102</v>
      </c>
      <c r="H969" s="36">
        <v>2376.50957800882</v>
      </c>
      <c r="I969" s="36">
        <v>2502.8209196470998</v>
      </c>
      <c r="J969" s="36">
        <v>2558.6672171662699</v>
      </c>
      <c r="K969" s="72"/>
    </row>
    <row r="970" spans="1:11" ht="14.25" x14ac:dyDescent="0.2">
      <c r="A970" s="31" t="s">
        <v>521</v>
      </c>
      <c r="B970" s="31" t="s">
        <v>380</v>
      </c>
      <c r="C970" s="31" t="s">
        <v>603</v>
      </c>
      <c r="D970" s="31" t="s">
        <v>383</v>
      </c>
      <c r="E970" s="36">
        <v>979</v>
      </c>
      <c r="F970" s="36">
        <v>822.52594169423196</v>
      </c>
      <c r="G970" s="36">
        <v>745.30731736335304</v>
      </c>
      <c r="H970" s="36">
        <v>758.80122766939303</v>
      </c>
      <c r="I970" s="36">
        <v>781.87355318063203</v>
      </c>
      <c r="J970" s="36">
        <v>780.699192027359</v>
      </c>
      <c r="K970" s="72"/>
    </row>
    <row r="971" spans="1:11" ht="14.25" x14ac:dyDescent="0.2">
      <c r="A971" s="31" t="s">
        <v>521</v>
      </c>
      <c r="B971" s="31" t="s">
        <v>380</v>
      </c>
      <c r="C971" s="31" t="s">
        <v>603</v>
      </c>
      <c r="D971" s="31" t="s">
        <v>384</v>
      </c>
      <c r="E971" s="36">
        <v>870</v>
      </c>
      <c r="F971" s="36">
        <v>687.64171169009103</v>
      </c>
      <c r="G971" s="36">
        <v>636.90722342625895</v>
      </c>
      <c r="H971" s="36">
        <v>651.21250684526899</v>
      </c>
      <c r="I971" s="36">
        <v>672.65326383749596</v>
      </c>
      <c r="J971" s="36">
        <v>678.39045264869003</v>
      </c>
      <c r="K971" s="72"/>
    </row>
    <row r="972" spans="1:11" ht="14.25" x14ac:dyDescent="0.2">
      <c r="A972" s="31" t="s">
        <v>521</v>
      </c>
      <c r="B972" s="31" t="s">
        <v>380</v>
      </c>
      <c r="C972" s="31" t="s">
        <v>603</v>
      </c>
      <c r="D972" s="31" t="s">
        <v>385</v>
      </c>
      <c r="E972" s="36">
        <v>1336</v>
      </c>
      <c r="F972" s="36">
        <v>1125.2158266569099</v>
      </c>
      <c r="G972" s="36">
        <v>1035.85573266087</v>
      </c>
      <c r="H972" s="36">
        <v>1076.1892582871701</v>
      </c>
      <c r="I972" s="36">
        <v>1120.92108320585</v>
      </c>
      <c r="J972" s="36">
        <v>1136.5783832452801</v>
      </c>
      <c r="K972" s="72"/>
    </row>
    <row r="973" spans="1:11" ht="14.25" x14ac:dyDescent="0.2">
      <c r="A973" s="31" t="s">
        <v>521</v>
      </c>
      <c r="B973" s="31" t="s">
        <v>380</v>
      </c>
      <c r="C973" s="31" t="s">
        <v>603</v>
      </c>
      <c r="D973" s="31" t="s">
        <v>603</v>
      </c>
      <c r="E973" s="36">
        <v>2490</v>
      </c>
      <c r="F973" s="36">
        <v>2352.7395270823499</v>
      </c>
      <c r="G973" s="36">
        <v>2260.97156751691</v>
      </c>
      <c r="H973" s="36">
        <v>2319.2469121301701</v>
      </c>
      <c r="I973" s="36">
        <v>2407.2962128796498</v>
      </c>
      <c r="J973" s="36">
        <v>2421.6601522424498</v>
      </c>
      <c r="K973" s="72"/>
    </row>
    <row r="974" spans="1:11" ht="14.25" x14ac:dyDescent="0.2">
      <c r="A974" s="31" t="s">
        <v>521</v>
      </c>
      <c r="B974" s="31" t="s">
        <v>391</v>
      </c>
      <c r="C974" s="31" t="s">
        <v>571</v>
      </c>
      <c r="D974" s="31" t="s">
        <v>392</v>
      </c>
      <c r="E974" s="36">
        <v>115</v>
      </c>
      <c r="F974" s="36">
        <v>114.262287642321</v>
      </c>
      <c r="G974" s="36">
        <v>118.46818412552101</v>
      </c>
      <c r="H974" s="36">
        <v>120.23903321999499</v>
      </c>
      <c r="I974" s="36">
        <v>123.523995736937</v>
      </c>
      <c r="J974" s="36">
        <v>123.89135478259099</v>
      </c>
      <c r="K974" s="72"/>
    </row>
    <row r="975" spans="1:11" ht="14.25" x14ac:dyDescent="0.2">
      <c r="A975" s="31" t="s">
        <v>521</v>
      </c>
      <c r="B975" s="31" t="s">
        <v>391</v>
      </c>
      <c r="C975" s="31" t="s">
        <v>571</v>
      </c>
      <c r="D975" s="31" t="s">
        <v>393</v>
      </c>
      <c r="E975" s="36">
        <v>925</v>
      </c>
      <c r="F975" s="36">
        <v>821.69368024372204</v>
      </c>
      <c r="G975" s="36">
        <v>808.59006813622398</v>
      </c>
      <c r="H975" s="36">
        <v>827.03494694829703</v>
      </c>
      <c r="I975" s="36">
        <v>854.76517010061502</v>
      </c>
      <c r="J975" s="36">
        <v>857.36479684749099</v>
      </c>
      <c r="K975" s="72"/>
    </row>
    <row r="976" spans="1:11" ht="14.25" x14ac:dyDescent="0.2">
      <c r="A976" s="31" t="s">
        <v>521</v>
      </c>
      <c r="B976" s="31" t="s">
        <v>391</v>
      </c>
      <c r="C976" s="31" t="s">
        <v>571</v>
      </c>
      <c r="D976" s="31" t="s">
        <v>394</v>
      </c>
      <c r="E976" s="36">
        <v>90</v>
      </c>
      <c r="F976" s="36">
        <v>86.960890662670295</v>
      </c>
      <c r="G976" s="36">
        <v>79.521521012498297</v>
      </c>
      <c r="H976" s="36">
        <v>76.861799570227902</v>
      </c>
      <c r="I976" s="36">
        <v>75.498182922578806</v>
      </c>
      <c r="J976" s="36">
        <v>73.8126091552692</v>
      </c>
      <c r="K976" s="72"/>
    </row>
    <row r="977" spans="1:11" ht="14.25" x14ac:dyDescent="0.2">
      <c r="A977" s="31" t="s">
        <v>521</v>
      </c>
      <c r="B977" s="31" t="s">
        <v>391</v>
      </c>
      <c r="C977" s="31" t="s">
        <v>571</v>
      </c>
      <c r="D977" s="31" t="s">
        <v>395</v>
      </c>
      <c r="E977" s="36">
        <v>192</v>
      </c>
      <c r="F977" s="36">
        <v>171.42808162713899</v>
      </c>
      <c r="G977" s="36">
        <v>172.92019766404499</v>
      </c>
      <c r="H977" s="36">
        <v>177.88091004156701</v>
      </c>
      <c r="I977" s="36">
        <v>185.415627416506</v>
      </c>
      <c r="J977" s="36">
        <v>187.78112091920701</v>
      </c>
      <c r="K977" s="72"/>
    </row>
    <row r="978" spans="1:11" ht="14.25" x14ac:dyDescent="0.2">
      <c r="A978" s="31" t="s">
        <v>521</v>
      </c>
      <c r="B978" s="31" t="s">
        <v>391</v>
      </c>
      <c r="C978" s="31" t="s">
        <v>571</v>
      </c>
      <c r="D978" s="31" t="s">
        <v>396</v>
      </c>
      <c r="E978" s="36">
        <v>497</v>
      </c>
      <c r="F978" s="36">
        <v>425.69383841089501</v>
      </c>
      <c r="G978" s="36">
        <v>432.914074275877</v>
      </c>
      <c r="H978" s="36">
        <v>426.81621328358801</v>
      </c>
      <c r="I978" s="36">
        <v>413.22190036955601</v>
      </c>
      <c r="J978" s="36">
        <v>408.79823317133298</v>
      </c>
      <c r="K978" s="72"/>
    </row>
    <row r="979" spans="1:11" ht="14.25" x14ac:dyDescent="0.2">
      <c r="A979" s="31" t="s">
        <v>521</v>
      </c>
      <c r="B979" s="31" t="s">
        <v>391</v>
      </c>
      <c r="C979" s="31" t="s">
        <v>571</v>
      </c>
      <c r="D979" s="31" t="s">
        <v>397</v>
      </c>
      <c r="E979" s="36">
        <v>386</v>
      </c>
      <c r="F979" s="36">
        <v>425.36285146964701</v>
      </c>
      <c r="G979" s="36">
        <v>468.64469750588398</v>
      </c>
      <c r="H979" s="36">
        <v>491.95747700303599</v>
      </c>
      <c r="I979" s="36">
        <v>512.50345320715803</v>
      </c>
      <c r="J979" s="36">
        <v>517.581557751437</v>
      </c>
      <c r="K979" s="72"/>
    </row>
    <row r="980" spans="1:11" ht="14.25" x14ac:dyDescent="0.2">
      <c r="A980" s="31" t="s">
        <v>521</v>
      </c>
      <c r="B980" s="31" t="s">
        <v>391</v>
      </c>
      <c r="C980" s="31" t="s">
        <v>571</v>
      </c>
      <c r="D980" s="31" t="s">
        <v>398</v>
      </c>
      <c r="E980" s="36">
        <v>466</v>
      </c>
      <c r="F980" s="36">
        <v>389.76106224239601</v>
      </c>
      <c r="G980" s="36">
        <v>382.02912965830802</v>
      </c>
      <c r="H980" s="36">
        <v>384.81216235271501</v>
      </c>
      <c r="I980" s="36">
        <v>390.96234743175899</v>
      </c>
      <c r="J980" s="36">
        <v>389.04890903456499</v>
      </c>
      <c r="K980" s="72"/>
    </row>
    <row r="981" spans="1:11" ht="14.25" x14ac:dyDescent="0.2">
      <c r="A981" s="31" t="s">
        <v>521</v>
      </c>
      <c r="B981" s="31" t="s">
        <v>391</v>
      </c>
      <c r="C981" s="31" t="s">
        <v>571</v>
      </c>
      <c r="D981" s="31" t="s">
        <v>399</v>
      </c>
      <c r="E981" s="36">
        <v>765</v>
      </c>
      <c r="F981" s="36">
        <v>721.70880612874998</v>
      </c>
      <c r="G981" s="36">
        <v>651.55464896707804</v>
      </c>
      <c r="H981" s="36">
        <v>636.25859901894103</v>
      </c>
      <c r="I981" s="36">
        <v>654.12353752548404</v>
      </c>
      <c r="J981" s="36">
        <v>659.23968091009601</v>
      </c>
      <c r="K981" s="72"/>
    </row>
    <row r="982" spans="1:11" ht="14.25" x14ac:dyDescent="0.2">
      <c r="A982" s="31" t="s">
        <v>521</v>
      </c>
      <c r="B982" s="31" t="s">
        <v>391</v>
      </c>
      <c r="C982" s="31" t="s">
        <v>571</v>
      </c>
      <c r="D982" s="31" t="s">
        <v>400</v>
      </c>
      <c r="E982" s="36">
        <v>497</v>
      </c>
      <c r="F982" s="36">
        <v>473.08781978867398</v>
      </c>
      <c r="G982" s="36">
        <v>472.35406164888298</v>
      </c>
      <c r="H982" s="36">
        <v>466.94960179044699</v>
      </c>
      <c r="I982" s="36">
        <v>469.630400618127</v>
      </c>
      <c r="J982" s="36">
        <v>465.00876594563499</v>
      </c>
      <c r="K982" s="72"/>
    </row>
    <row r="983" spans="1:11" ht="14.25" x14ac:dyDescent="0.2">
      <c r="A983" s="31" t="s">
        <v>521</v>
      </c>
      <c r="B983" s="31" t="s">
        <v>391</v>
      </c>
      <c r="C983" s="31" t="s">
        <v>572</v>
      </c>
      <c r="D983" s="31" t="s">
        <v>401</v>
      </c>
      <c r="E983" s="36">
        <v>592</v>
      </c>
      <c r="F983" s="36">
        <v>624.33306174560505</v>
      </c>
      <c r="G983" s="36">
        <v>648.91406766190903</v>
      </c>
      <c r="H983" s="36">
        <v>656.13012316848403</v>
      </c>
      <c r="I983" s="36">
        <v>673.42707577141095</v>
      </c>
      <c r="J983" s="36">
        <v>683.69324735526402</v>
      </c>
      <c r="K983" s="72"/>
    </row>
    <row r="984" spans="1:11" ht="14.25" x14ac:dyDescent="0.2">
      <c r="A984" s="31" t="s">
        <v>521</v>
      </c>
      <c r="B984" s="31" t="s">
        <v>391</v>
      </c>
      <c r="C984" s="31" t="s">
        <v>572</v>
      </c>
      <c r="D984" s="31" t="s">
        <v>402</v>
      </c>
      <c r="E984" s="36">
        <v>2086</v>
      </c>
      <c r="F984" s="36">
        <v>1760.7242681830801</v>
      </c>
      <c r="G984" s="36">
        <v>1721.38432371729</v>
      </c>
      <c r="H984" s="36">
        <v>1700.57783544422</v>
      </c>
      <c r="I984" s="36">
        <v>1699.6196630468301</v>
      </c>
      <c r="J984" s="36">
        <v>1680.0234213481399</v>
      </c>
      <c r="K984" s="72"/>
    </row>
    <row r="985" spans="1:11" ht="14.25" x14ac:dyDescent="0.2">
      <c r="A985" s="31" t="s">
        <v>521</v>
      </c>
      <c r="B985" s="31" t="s">
        <v>391</v>
      </c>
      <c r="C985" s="31" t="s">
        <v>572</v>
      </c>
      <c r="D985" s="31" t="s">
        <v>642</v>
      </c>
      <c r="E985" s="36">
        <v>379</v>
      </c>
      <c r="F985" s="36">
        <v>369.97300177235502</v>
      </c>
      <c r="G985" s="36">
        <v>355.37258257610603</v>
      </c>
      <c r="H985" s="36">
        <v>351.477009546403</v>
      </c>
      <c r="I985" s="36">
        <v>353.40242883002401</v>
      </c>
      <c r="J985" s="36">
        <v>351.27863838173698</v>
      </c>
      <c r="K985" s="72"/>
    </row>
    <row r="986" spans="1:11" ht="14.25" x14ac:dyDescent="0.2">
      <c r="A986" s="31" t="s">
        <v>521</v>
      </c>
      <c r="B986" s="31" t="s">
        <v>391</v>
      </c>
      <c r="C986" s="31" t="s">
        <v>572</v>
      </c>
      <c r="D986" s="31" t="s">
        <v>403</v>
      </c>
      <c r="E986" s="36">
        <v>305</v>
      </c>
      <c r="F986" s="36">
        <v>265.29978418227898</v>
      </c>
      <c r="G986" s="36">
        <v>240.61662413429701</v>
      </c>
      <c r="H986" s="36">
        <v>234.021452230633</v>
      </c>
      <c r="I986" s="36">
        <v>230.30918128676501</v>
      </c>
      <c r="J986" s="36">
        <v>223.17980363620299</v>
      </c>
      <c r="K986" s="72"/>
    </row>
    <row r="987" spans="1:11" ht="14.25" x14ac:dyDescent="0.2">
      <c r="A987" s="31" t="s">
        <v>521</v>
      </c>
      <c r="B987" s="31" t="s">
        <v>391</v>
      </c>
      <c r="C987" s="31" t="s">
        <v>573</v>
      </c>
      <c r="D987" s="31" t="s">
        <v>404</v>
      </c>
      <c r="E987" s="36">
        <v>451</v>
      </c>
      <c r="F987" s="36">
        <v>348.75216913907201</v>
      </c>
      <c r="G987" s="36">
        <v>328.07384754115799</v>
      </c>
      <c r="H987" s="36">
        <v>325.13900987897898</v>
      </c>
      <c r="I987" s="36">
        <v>322.51213404284999</v>
      </c>
      <c r="J987" s="36">
        <v>317.05259071804301</v>
      </c>
      <c r="K987" s="72"/>
    </row>
    <row r="988" spans="1:11" ht="14.25" x14ac:dyDescent="0.2">
      <c r="A988" s="31" t="s">
        <v>521</v>
      </c>
      <c r="B988" s="31" t="s">
        <v>391</v>
      </c>
      <c r="C988" s="31" t="s">
        <v>573</v>
      </c>
      <c r="D988" s="31" t="s">
        <v>405</v>
      </c>
      <c r="E988" s="36">
        <v>347</v>
      </c>
      <c r="F988" s="36">
        <v>298.64865922052599</v>
      </c>
      <c r="G988" s="36">
        <v>286.79060958122</v>
      </c>
      <c r="H988" s="36">
        <v>287.83033203193202</v>
      </c>
      <c r="I988" s="36">
        <v>290.74725352167297</v>
      </c>
      <c r="J988" s="36">
        <v>289.81384823360202</v>
      </c>
      <c r="K988" s="72"/>
    </row>
    <row r="989" spans="1:11" ht="14.25" x14ac:dyDescent="0.2">
      <c r="A989" s="31" t="s">
        <v>521</v>
      </c>
      <c r="B989" s="31" t="s">
        <v>391</v>
      </c>
      <c r="C989" s="31" t="s">
        <v>573</v>
      </c>
      <c r="D989" s="31" t="s">
        <v>406</v>
      </c>
      <c r="E989" s="36">
        <v>215</v>
      </c>
      <c r="F989" s="36">
        <v>195.05753849084601</v>
      </c>
      <c r="G989" s="36">
        <v>185.31489631461901</v>
      </c>
      <c r="H989" s="36">
        <v>186.79012302676401</v>
      </c>
      <c r="I989" s="36">
        <v>189.04704700190001</v>
      </c>
      <c r="J989" s="36">
        <v>187.89239890420299</v>
      </c>
      <c r="K989" s="72"/>
    </row>
    <row r="990" spans="1:11" ht="14.25" x14ac:dyDescent="0.2">
      <c r="A990" s="31" t="s">
        <v>521</v>
      </c>
      <c r="B990" s="31" t="s">
        <v>391</v>
      </c>
      <c r="C990" s="31" t="s">
        <v>573</v>
      </c>
      <c r="D990" s="31" t="s">
        <v>407</v>
      </c>
      <c r="E990" s="36">
        <v>275</v>
      </c>
      <c r="F990" s="36">
        <v>226.713090750623</v>
      </c>
      <c r="G990" s="36">
        <v>231.78939072104001</v>
      </c>
      <c r="H990" s="36">
        <v>235.119782727863</v>
      </c>
      <c r="I990" s="36">
        <v>239.69305560816801</v>
      </c>
      <c r="J990" s="36">
        <v>238.460958176248</v>
      </c>
      <c r="K990" s="72"/>
    </row>
    <row r="991" spans="1:11" ht="14.25" x14ac:dyDescent="0.2">
      <c r="A991" s="31" t="s">
        <v>521</v>
      </c>
      <c r="B991" s="31" t="s">
        <v>391</v>
      </c>
      <c r="C991" s="31" t="s">
        <v>573</v>
      </c>
      <c r="D991" s="31" t="s">
        <v>408</v>
      </c>
      <c r="E991" s="36">
        <v>382</v>
      </c>
      <c r="F991" s="36">
        <v>285.63804944443302</v>
      </c>
      <c r="G991" s="36">
        <v>272.971002592253</v>
      </c>
      <c r="H991" s="36">
        <v>271.39958238199301</v>
      </c>
      <c r="I991" s="36">
        <v>272.10416968892599</v>
      </c>
      <c r="J991" s="36">
        <v>269.47140999035003</v>
      </c>
      <c r="K991" s="72"/>
    </row>
    <row r="992" spans="1:11" ht="14.25" x14ac:dyDescent="0.2">
      <c r="A992" s="31" t="s">
        <v>521</v>
      </c>
      <c r="B992" s="31" t="s">
        <v>409</v>
      </c>
      <c r="C992" s="31" t="s">
        <v>574</v>
      </c>
      <c r="D992" s="31" t="s">
        <v>410</v>
      </c>
      <c r="E992" s="36">
        <v>1469</v>
      </c>
      <c r="F992" s="36">
        <v>1487.36123459287</v>
      </c>
      <c r="G992" s="36">
        <v>1448.2303854335501</v>
      </c>
      <c r="H992" s="36">
        <v>1458.2615967045799</v>
      </c>
      <c r="I992" s="36">
        <v>1502.4203608952901</v>
      </c>
      <c r="J992" s="36">
        <v>1514.78261213875</v>
      </c>
      <c r="K992" s="72"/>
    </row>
    <row r="993" spans="1:11" ht="14.25" x14ac:dyDescent="0.2">
      <c r="A993" s="31" t="s">
        <v>521</v>
      </c>
      <c r="B993" s="31" t="s">
        <v>409</v>
      </c>
      <c r="C993" s="31" t="s">
        <v>574</v>
      </c>
      <c r="D993" s="31" t="s">
        <v>411</v>
      </c>
      <c r="E993" s="36">
        <v>1667</v>
      </c>
      <c r="F993" s="36">
        <v>1605.49304438641</v>
      </c>
      <c r="G993" s="36">
        <v>1522.3172566912201</v>
      </c>
      <c r="H993" s="36">
        <v>1506.7045977381799</v>
      </c>
      <c r="I993" s="36">
        <v>1601.5656081592899</v>
      </c>
      <c r="J993" s="36">
        <v>1614.3598402160301</v>
      </c>
      <c r="K993" s="72"/>
    </row>
    <row r="994" spans="1:11" ht="14.25" x14ac:dyDescent="0.2">
      <c r="A994" s="31" t="s">
        <v>521</v>
      </c>
      <c r="B994" s="31" t="s">
        <v>409</v>
      </c>
      <c r="C994" s="31" t="s">
        <v>574</v>
      </c>
      <c r="D994" s="31" t="s">
        <v>412</v>
      </c>
      <c r="E994" s="36">
        <v>1396</v>
      </c>
      <c r="F994" s="36">
        <v>1235.0498702175501</v>
      </c>
      <c r="G994" s="36">
        <v>1176.2037421560401</v>
      </c>
      <c r="H994" s="36">
        <v>1176.0650506664399</v>
      </c>
      <c r="I994" s="36">
        <v>1199.8613411157</v>
      </c>
      <c r="J994" s="36">
        <v>1210.9437424974799</v>
      </c>
      <c r="K994" s="72"/>
    </row>
    <row r="995" spans="1:11" ht="14.25" x14ac:dyDescent="0.2">
      <c r="A995" s="31" t="s">
        <v>521</v>
      </c>
      <c r="B995" s="31" t="s">
        <v>409</v>
      </c>
      <c r="C995" s="31" t="s">
        <v>574</v>
      </c>
      <c r="D995" s="31" t="s">
        <v>413</v>
      </c>
      <c r="E995" s="36">
        <v>1044</v>
      </c>
      <c r="F995" s="36">
        <v>981.74996205836999</v>
      </c>
      <c r="G995" s="36">
        <v>1033.23905672056</v>
      </c>
      <c r="H995" s="36">
        <v>1011.11246078615</v>
      </c>
      <c r="I995" s="36">
        <v>1055.4320836643101</v>
      </c>
      <c r="J995" s="36">
        <v>1061.9939836051699</v>
      </c>
      <c r="K995" s="72"/>
    </row>
    <row r="996" spans="1:11" ht="14.25" x14ac:dyDescent="0.2">
      <c r="A996" s="31" t="s">
        <v>521</v>
      </c>
      <c r="B996" s="31" t="s">
        <v>409</v>
      </c>
      <c r="C996" s="31" t="s">
        <v>575</v>
      </c>
      <c r="D996" s="31" t="s">
        <v>414</v>
      </c>
      <c r="E996" s="36">
        <v>925</v>
      </c>
      <c r="F996" s="36">
        <v>864.46607082041999</v>
      </c>
      <c r="G996" s="36">
        <v>885.83086344795004</v>
      </c>
      <c r="H996" s="36">
        <v>901.18895454768597</v>
      </c>
      <c r="I996" s="36">
        <v>933.92466109926397</v>
      </c>
      <c r="J996" s="36">
        <v>950.31549721665203</v>
      </c>
      <c r="K996" s="72"/>
    </row>
    <row r="997" spans="1:11" ht="14.25" x14ac:dyDescent="0.2">
      <c r="A997" s="31" t="s">
        <v>521</v>
      </c>
      <c r="B997" s="31" t="s">
        <v>409</v>
      </c>
      <c r="C997" s="31" t="s">
        <v>575</v>
      </c>
      <c r="D997" s="31" t="s">
        <v>415</v>
      </c>
      <c r="E997" s="36">
        <v>532</v>
      </c>
      <c r="F997" s="36">
        <v>547.05929674166805</v>
      </c>
      <c r="G997" s="36">
        <v>658.69029804327999</v>
      </c>
      <c r="H997" s="36">
        <v>730.66624714732097</v>
      </c>
      <c r="I997" s="36">
        <v>803.665498338063</v>
      </c>
      <c r="J997" s="36">
        <v>817.27272031988196</v>
      </c>
      <c r="K997" s="72"/>
    </row>
    <row r="998" spans="1:11" ht="14.25" x14ac:dyDescent="0.2">
      <c r="A998" s="31" t="s">
        <v>521</v>
      </c>
      <c r="B998" s="31" t="s">
        <v>409</v>
      </c>
      <c r="C998" s="31" t="s">
        <v>575</v>
      </c>
      <c r="D998" s="31" t="s">
        <v>416</v>
      </c>
      <c r="E998" s="36">
        <v>291</v>
      </c>
      <c r="F998" s="36">
        <v>349.56026969516199</v>
      </c>
      <c r="G998" s="36">
        <v>404.149639709474</v>
      </c>
      <c r="H998" s="36">
        <v>486.71372432094699</v>
      </c>
      <c r="I998" s="36">
        <v>543.19018141274296</v>
      </c>
      <c r="J998" s="36">
        <v>559.75420913223502</v>
      </c>
      <c r="K998" s="72"/>
    </row>
    <row r="999" spans="1:11" ht="14.25" x14ac:dyDescent="0.2">
      <c r="A999" s="31" t="s">
        <v>521</v>
      </c>
      <c r="B999" s="31" t="s">
        <v>409</v>
      </c>
      <c r="C999" s="31" t="s">
        <v>575</v>
      </c>
      <c r="D999" s="31" t="s">
        <v>643</v>
      </c>
      <c r="E999" s="36">
        <v>1879</v>
      </c>
      <c r="F999" s="36">
        <v>2699.56402278014</v>
      </c>
      <c r="G999" s="36">
        <v>3648.8985629065801</v>
      </c>
      <c r="H999" s="36">
        <v>4100.8687749110504</v>
      </c>
      <c r="I999" s="36">
        <v>4625.0466928054002</v>
      </c>
      <c r="J999" s="36">
        <v>4844.1259769012804</v>
      </c>
      <c r="K999" s="72"/>
    </row>
    <row r="1000" spans="1:11" ht="14.25" x14ac:dyDescent="0.2">
      <c r="A1000" s="31" t="s">
        <v>521</v>
      </c>
      <c r="B1000" s="31" t="s">
        <v>409</v>
      </c>
      <c r="C1000" s="31" t="s">
        <v>575</v>
      </c>
      <c r="D1000" s="31" t="s">
        <v>417</v>
      </c>
      <c r="E1000" s="36">
        <v>854</v>
      </c>
      <c r="F1000" s="36">
        <v>867.26215708970005</v>
      </c>
      <c r="G1000" s="36">
        <v>819.46958762551196</v>
      </c>
      <c r="H1000" s="36">
        <v>811.80016553430096</v>
      </c>
      <c r="I1000" s="36">
        <v>822.25393091708702</v>
      </c>
      <c r="J1000" s="36">
        <v>833.237467820745</v>
      </c>
      <c r="K1000" s="72"/>
    </row>
    <row r="1001" spans="1:11" ht="14.25" x14ac:dyDescent="0.2">
      <c r="A1001" s="31" t="s">
        <v>521</v>
      </c>
      <c r="B1001" s="31" t="s">
        <v>409</v>
      </c>
      <c r="C1001" s="31" t="s">
        <v>575</v>
      </c>
      <c r="D1001" s="31" t="s">
        <v>644</v>
      </c>
      <c r="E1001" s="36">
        <v>1424</v>
      </c>
      <c r="F1001" s="36">
        <v>1339.3321483631601</v>
      </c>
      <c r="G1001" s="36">
        <v>1281.73821530911</v>
      </c>
      <c r="H1001" s="36">
        <v>1285.92421338395</v>
      </c>
      <c r="I1001" s="36">
        <v>1296.4796065901501</v>
      </c>
      <c r="J1001" s="36">
        <v>1307.95870641279</v>
      </c>
      <c r="K1001" s="72"/>
    </row>
    <row r="1002" spans="1:11" ht="14.25" x14ac:dyDescent="0.2">
      <c r="A1002" s="31" t="s">
        <v>521</v>
      </c>
      <c r="B1002" s="31" t="s">
        <v>409</v>
      </c>
      <c r="C1002" s="31" t="s">
        <v>575</v>
      </c>
      <c r="D1002" s="31" t="s">
        <v>418</v>
      </c>
      <c r="E1002" s="36">
        <v>605</v>
      </c>
      <c r="F1002" s="36">
        <v>593.823576815975</v>
      </c>
      <c r="G1002" s="36">
        <v>569.63465516578697</v>
      </c>
      <c r="H1002" s="36">
        <v>567.26093707567497</v>
      </c>
      <c r="I1002" s="36">
        <v>593.28045149949799</v>
      </c>
      <c r="J1002" s="36">
        <v>622.30130873222004</v>
      </c>
      <c r="K1002" s="72"/>
    </row>
    <row r="1003" spans="1:11" ht="14.25" x14ac:dyDescent="0.2">
      <c r="A1003" s="31" t="s">
        <v>521</v>
      </c>
      <c r="B1003" s="31" t="s">
        <v>409</v>
      </c>
      <c r="C1003" s="31" t="s">
        <v>575</v>
      </c>
      <c r="D1003" s="31" t="s">
        <v>419</v>
      </c>
      <c r="E1003" s="36">
        <v>918</v>
      </c>
      <c r="F1003" s="36">
        <v>900.92890305048002</v>
      </c>
      <c r="G1003" s="36">
        <v>870.14884595247702</v>
      </c>
      <c r="H1003" s="36">
        <v>906.46856657907801</v>
      </c>
      <c r="I1003" s="36">
        <v>958.59099153480304</v>
      </c>
      <c r="J1003" s="36">
        <v>1148.74069994714</v>
      </c>
      <c r="K1003" s="72"/>
    </row>
    <row r="1004" spans="1:11" ht="14.25" x14ac:dyDescent="0.2">
      <c r="A1004" s="31" t="s">
        <v>521</v>
      </c>
      <c r="B1004" s="31" t="s">
        <v>409</v>
      </c>
      <c r="C1004" s="31" t="s">
        <v>575</v>
      </c>
      <c r="D1004" s="31" t="s">
        <v>420</v>
      </c>
      <c r="E1004" s="36">
        <v>847</v>
      </c>
      <c r="F1004" s="36">
        <v>810.89201250558995</v>
      </c>
      <c r="G1004" s="36">
        <v>852.36914172247702</v>
      </c>
      <c r="H1004" s="36">
        <v>1034.47461927585</v>
      </c>
      <c r="I1004" s="36">
        <v>1070.6956319772301</v>
      </c>
      <c r="J1004" s="36">
        <v>1075.95473200991</v>
      </c>
      <c r="K1004" s="72"/>
    </row>
    <row r="1005" spans="1:11" ht="14.25" x14ac:dyDescent="0.2">
      <c r="A1005" s="31" t="s">
        <v>521</v>
      </c>
      <c r="B1005" s="31" t="s">
        <v>409</v>
      </c>
      <c r="C1005" s="31" t="s">
        <v>576</v>
      </c>
      <c r="D1005" s="31" t="s">
        <v>421</v>
      </c>
      <c r="E1005" s="36">
        <v>1350</v>
      </c>
      <c r="F1005" s="36">
        <v>1258.40716619824</v>
      </c>
      <c r="G1005" s="36">
        <v>1202.5837749950099</v>
      </c>
      <c r="H1005" s="36">
        <v>1192.5224476686701</v>
      </c>
      <c r="I1005" s="36">
        <v>1200.8932379115499</v>
      </c>
      <c r="J1005" s="36">
        <v>1221.00202831414</v>
      </c>
      <c r="K1005" s="72"/>
    </row>
    <row r="1006" spans="1:11" ht="14.25" x14ac:dyDescent="0.2">
      <c r="A1006" s="31" t="s">
        <v>521</v>
      </c>
      <c r="B1006" s="31" t="s">
        <v>409</v>
      </c>
      <c r="C1006" s="31" t="s">
        <v>576</v>
      </c>
      <c r="D1006" s="31" t="s">
        <v>422</v>
      </c>
      <c r="E1006" s="36">
        <v>852</v>
      </c>
      <c r="F1006" s="36">
        <v>790.04107521317906</v>
      </c>
      <c r="G1006" s="36">
        <v>760.93778255392397</v>
      </c>
      <c r="H1006" s="36">
        <v>774.67559414797699</v>
      </c>
      <c r="I1006" s="36">
        <v>805.37785013188795</v>
      </c>
      <c r="J1006" s="36">
        <v>897.32126116926702</v>
      </c>
      <c r="K1006" s="72"/>
    </row>
    <row r="1007" spans="1:11" ht="14.25" x14ac:dyDescent="0.2">
      <c r="A1007" s="31" t="s">
        <v>521</v>
      </c>
      <c r="B1007" s="31" t="s">
        <v>409</v>
      </c>
      <c r="C1007" s="31" t="s">
        <v>576</v>
      </c>
      <c r="D1007" s="31" t="s">
        <v>423</v>
      </c>
      <c r="E1007" s="36">
        <v>1259</v>
      </c>
      <c r="F1007" s="36">
        <v>1179.56158170239</v>
      </c>
      <c r="G1007" s="36">
        <v>1245.6314724388899</v>
      </c>
      <c r="H1007" s="36">
        <v>1398.2825337132999</v>
      </c>
      <c r="I1007" s="36">
        <v>1631.5251795296899</v>
      </c>
      <c r="J1007" s="36">
        <v>2012.7048482462101</v>
      </c>
      <c r="K1007" s="72"/>
    </row>
    <row r="1008" spans="1:11" ht="14.25" x14ac:dyDescent="0.2">
      <c r="A1008" s="31" t="s">
        <v>521</v>
      </c>
      <c r="B1008" s="31" t="s">
        <v>409</v>
      </c>
      <c r="C1008" s="31" t="s">
        <v>576</v>
      </c>
      <c r="D1008" s="31" t="s">
        <v>424</v>
      </c>
      <c r="E1008" s="36">
        <v>771</v>
      </c>
      <c r="F1008" s="36">
        <v>665.52062752532697</v>
      </c>
      <c r="G1008" s="36">
        <v>667.31602255263999</v>
      </c>
      <c r="H1008" s="36">
        <v>688.41908104326501</v>
      </c>
      <c r="I1008" s="36">
        <v>751.431777402428</v>
      </c>
      <c r="J1008" s="36">
        <v>765.78007634865799</v>
      </c>
      <c r="K1008" s="72"/>
    </row>
    <row r="1009" spans="1:11" ht="14.25" x14ac:dyDescent="0.2">
      <c r="A1009" s="31" t="s">
        <v>521</v>
      </c>
      <c r="B1009" s="31" t="s">
        <v>409</v>
      </c>
      <c r="C1009" s="31" t="s">
        <v>428</v>
      </c>
      <c r="D1009" s="31" t="s">
        <v>425</v>
      </c>
      <c r="E1009" s="36">
        <v>1086</v>
      </c>
      <c r="F1009" s="36">
        <v>1048.18614234337</v>
      </c>
      <c r="G1009" s="36">
        <v>1009.5401577153</v>
      </c>
      <c r="H1009" s="36">
        <v>988.04797671351105</v>
      </c>
      <c r="I1009" s="36">
        <v>988.00543256492404</v>
      </c>
      <c r="J1009" s="36">
        <v>990.53519732470602</v>
      </c>
      <c r="K1009" s="72"/>
    </row>
    <row r="1010" spans="1:11" ht="14.25" x14ac:dyDescent="0.2">
      <c r="A1010" s="31" t="s">
        <v>521</v>
      </c>
      <c r="B1010" s="31" t="s">
        <v>409</v>
      </c>
      <c r="C1010" s="31" t="s">
        <v>428</v>
      </c>
      <c r="D1010" s="31" t="s">
        <v>426</v>
      </c>
      <c r="E1010" s="36">
        <v>382</v>
      </c>
      <c r="F1010" s="36">
        <v>382.07847520804501</v>
      </c>
      <c r="G1010" s="36">
        <v>377.33460966859099</v>
      </c>
      <c r="H1010" s="36">
        <v>378.763202238833</v>
      </c>
      <c r="I1010" s="36">
        <v>382.967899330379</v>
      </c>
      <c r="J1010" s="36">
        <v>383.22023701983301</v>
      </c>
      <c r="K1010" s="72"/>
    </row>
    <row r="1011" spans="1:11" ht="14.25" x14ac:dyDescent="0.2">
      <c r="A1011" s="31" t="s">
        <v>521</v>
      </c>
      <c r="B1011" s="31" t="s">
        <v>409</v>
      </c>
      <c r="C1011" s="31" t="s">
        <v>428</v>
      </c>
      <c r="D1011" s="31" t="s">
        <v>427</v>
      </c>
      <c r="E1011" s="36">
        <v>1262</v>
      </c>
      <c r="F1011" s="36">
        <v>1205.3868110941301</v>
      </c>
      <c r="G1011" s="36">
        <v>1146.5224753709599</v>
      </c>
      <c r="H1011" s="36">
        <v>1137.6717932664501</v>
      </c>
      <c r="I1011" s="36">
        <v>1146.0352462748101</v>
      </c>
      <c r="J1011" s="36">
        <v>1150.4147054924199</v>
      </c>
      <c r="K1011" s="72"/>
    </row>
    <row r="1012" spans="1:11" ht="14.25" x14ac:dyDescent="0.2">
      <c r="A1012" s="31" t="s">
        <v>521</v>
      </c>
      <c r="B1012" s="31" t="s">
        <v>409</v>
      </c>
      <c r="C1012" s="31" t="s">
        <v>428</v>
      </c>
      <c r="D1012" s="31" t="s">
        <v>428</v>
      </c>
      <c r="E1012" s="36">
        <v>2078</v>
      </c>
      <c r="F1012" s="36">
        <v>2057.6751343686101</v>
      </c>
      <c r="G1012" s="36">
        <v>2064.3275109497999</v>
      </c>
      <c r="H1012" s="36">
        <v>2141.0245869019</v>
      </c>
      <c r="I1012" s="36">
        <v>2265.6747118318499</v>
      </c>
      <c r="J1012" s="36">
        <v>2387.3590665197498</v>
      </c>
      <c r="K1012" s="72"/>
    </row>
    <row r="1013" spans="1:11" ht="14.25" x14ac:dyDescent="0.2">
      <c r="A1013" s="31" t="s">
        <v>521</v>
      </c>
      <c r="B1013" s="31" t="s">
        <v>409</v>
      </c>
      <c r="C1013" s="31" t="s">
        <v>577</v>
      </c>
      <c r="D1013" s="31" t="s">
        <v>430</v>
      </c>
      <c r="E1013" s="36">
        <v>344</v>
      </c>
      <c r="F1013" s="36">
        <v>318.374728849196</v>
      </c>
      <c r="G1013" s="36">
        <v>315.85788758813197</v>
      </c>
      <c r="H1013" s="36">
        <v>313.28694872780301</v>
      </c>
      <c r="I1013" s="36">
        <v>314.40240680571202</v>
      </c>
      <c r="J1013" s="36">
        <v>313.57679942365297</v>
      </c>
      <c r="K1013" s="72"/>
    </row>
    <row r="1014" spans="1:11" ht="14.25" x14ac:dyDescent="0.2">
      <c r="A1014" s="31" t="s">
        <v>521</v>
      </c>
      <c r="B1014" s="31" t="s">
        <v>409</v>
      </c>
      <c r="C1014" s="31" t="s">
        <v>577</v>
      </c>
      <c r="D1014" s="31" t="s">
        <v>431</v>
      </c>
      <c r="E1014" s="36">
        <v>567</v>
      </c>
      <c r="F1014" s="36">
        <v>507.133212663221</v>
      </c>
      <c r="G1014" s="36">
        <v>471.772795236923</v>
      </c>
      <c r="H1014" s="36">
        <v>478.14206711261897</v>
      </c>
      <c r="I1014" s="36">
        <v>483.23751803627601</v>
      </c>
      <c r="J1014" s="36">
        <v>483.67456614870099</v>
      </c>
      <c r="K1014" s="72"/>
    </row>
    <row r="1015" spans="1:11" ht="14.25" x14ac:dyDescent="0.2">
      <c r="A1015" s="31" t="s">
        <v>521</v>
      </c>
      <c r="B1015" s="31" t="s">
        <v>409</v>
      </c>
      <c r="C1015" s="31" t="s">
        <v>577</v>
      </c>
      <c r="D1015" s="31" t="s">
        <v>599</v>
      </c>
      <c r="E1015" s="36">
        <v>363</v>
      </c>
      <c r="F1015" s="36">
        <v>330.85477739026499</v>
      </c>
      <c r="G1015" s="36">
        <v>322.45446348249902</v>
      </c>
      <c r="H1015" s="36">
        <v>330.51384494741598</v>
      </c>
      <c r="I1015" s="36">
        <v>337.71833931453102</v>
      </c>
      <c r="J1015" s="36">
        <v>335.91918695244902</v>
      </c>
      <c r="K1015" s="72"/>
    </row>
    <row r="1016" spans="1:11" ht="14.25" x14ac:dyDescent="0.2">
      <c r="A1016" s="31" t="s">
        <v>521</v>
      </c>
      <c r="B1016" s="31" t="s">
        <v>409</v>
      </c>
      <c r="C1016" s="31" t="s">
        <v>577</v>
      </c>
      <c r="D1016" s="31" t="s">
        <v>600</v>
      </c>
      <c r="E1016" s="36">
        <v>1390</v>
      </c>
      <c r="F1016" s="36">
        <v>1425.92607924924</v>
      </c>
      <c r="G1016" s="36">
        <v>1342.2268417560199</v>
      </c>
      <c r="H1016" s="36">
        <v>1335.1231057324801</v>
      </c>
      <c r="I1016" s="36">
        <v>1344.6316911346</v>
      </c>
      <c r="J1016" s="36">
        <v>1343.52052293204</v>
      </c>
      <c r="K1016" s="72"/>
    </row>
    <row r="1017" spans="1:11" ht="14.25" x14ac:dyDescent="0.2">
      <c r="A1017" s="31" t="s">
        <v>521</v>
      </c>
      <c r="B1017" s="31" t="s">
        <v>409</v>
      </c>
      <c r="C1017" s="31" t="s">
        <v>577</v>
      </c>
      <c r="D1017" s="31" t="s">
        <v>432</v>
      </c>
      <c r="E1017" s="36">
        <v>539</v>
      </c>
      <c r="F1017" s="36">
        <v>580.79068521794795</v>
      </c>
      <c r="G1017" s="36">
        <v>565.86122203725597</v>
      </c>
      <c r="H1017" s="36">
        <v>552.92140717384495</v>
      </c>
      <c r="I1017" s="36">
        <v>557.41005150071805</v>
      </c>
      <c r="J1017" s="36">
        <v>558.88915626616597</v>
      </c>
      <c r="K1017" s="72"/>
    </row>
    <row r="1018" spans="1:11" ht="14.25" x14ac:dyDescent="0.2">
      <c r="A1018" s="31" t="s">
        <v>521</v>
      </c>
      <c r="B1018" s="31" t="s">
        <v>409</v>
      </c>
      <c r="C1018" s="31" t="s">
        <v>577</v>
      </c>
      <c r="D1018" s="31" t="s">
        <v>433</v>
      </c>
      <c r="E1018" s="36">
        <v>760</v>
      </c>
      <c r="F1018" s="36">
        <v>623.87736268516596</v>
      </c>
      <c r="G1018" s="36">
        <v>587.83794805106299</v>
      </c>
      <c r="H1018" s="36">
        <v>580.52587609699106</v>
      </c>
      <c r="I1018" s="36">
        <v>580.88902079614695</v>
      </c>
      <c r="J1018" s="36">
        <v>577.28591262866303</v>
      </c>
      <c r="K1018" s="72"/>
    </row>
    <row r="1019" spans="1:11" ht="14.25" x14ac:dyDescent="0.2">
      <c r="A1019" s="31" t="s">
        <v>521</v>
      </c>
      <c r="B1019" s="31" t="s">
        <v>409</v>
      </c>
      <c r="C1019" s="31" t="s">
        <v>429</v>
      </c>
      <c r="D1019" s="31" t="s">
        <v>429</v>
      </c>
      <c r="E1019" s="36">
        <v>2077</v>
      </c>
      <c r="F1019" s="36">
        <v>2108.8980602862998</v>
      </c>
      <c r="G1019" s="36">
        <v>2077.7153993055999</v>
      </c>
      <c r="H1019" s="36">
        <v>2119.46202245513</v>
      </c>
      <c r="I1019" s="36">
        <v>2187.0443549469301</v>
      </c>
      <c r="J1019" s="36">
        <v>2218.85374194838</v>
      </c>
      <c r="K1019" s="72"/>
    </row>
    <row r="1020" spans="1:11" ht="14.25" x14ac:dyDescent="0.2">
      <c r="A1020" s="31" t="s">
        <v>521</v>
      </c>
      <c r="B1020" s="31" t="s">
        <v>409</v>
      </c>
      <c r="C1020" s="31" t="s">
        <v>578</v>
      </c>
      <c r="D1020" s="31" t="s">
        <v>434</v>
      </c>
      <c r="E1020" s="36">
        <v>855</v>
      </c>
      <c r="F1020" s="36">
        <v>833.03042593893804</v>
      </c>
      <c r="G1020" s="36">
        <v>898.20085795629404</v>
      </c>
      <c r="H1020" s="36">
        <v>1131.5831288168499</v>
      </c>
      <c r="I1020" s="36">
        <v>1331.86096748457</v>
      </c>
      <c r="J1020" s="36">
        <v>1456.7215181777001</v>
      </c>
      <c r="K1020" s="72"/>
    </row>
    <row r="1021" spans="1:11" ht="14.25" x14ac:dyDescent="0.2">
      <c r="A1021" s="31" t="s">
        <v>521</v>
      </c>
      <c r="B1021" s="31" t="s">
        <v>409</v>
      </c>
      <c r="C1021" s="31" t="s">
        <v>578</v>
      </c>
      <c r="D1021" s="31" t="s">
        <v>435</v>
      </c>
      <c r="E1021" s="36">
        <v>581</v>
      </c>
      <c r="F1021" s="36">
        <v>507.71365913146298</v>
      </c>
      <c r="G1021" s="36">
        <v>481.09469494761203</v>
      </c>
      <c r="H1021" s="36">
        <v>484.380867110694</v>
      </c>
      <c r="I1021" s="36">
        <v>497.43332162565798</v>
      </c>
      <c r="J1021" s="36">
        <v>504.66960110075502</v>
      </c>
      <c r="K1021" s="72"/>
    </row>
    <row r="1022" spans="1:11" ht="14.25" x14ac:dyDescent="0.2">
      <c r="A1022" s="31" t="s">
        <v>521</v>
      </c>
      <c r="B1022" s="31" t="s">
        <v>409</v>
      </c>
      <c r="C1022" s="31" t="s">
        <v>578</v>
      </c>
      <c r="D1022" s="31" t="s">
        <v>436</v>
      </c>
      <c r="E1022" s="36">
        <v>598</v>
      </c>
      <c r="F1022" s="36">
        <v>619.65257213254699</v>
      </c>
      <c r="G1022" s="36">
        <v>596.68312112240505</v>
      </c>
      <c r="H1022" s="36">
        <v>587.66454551388495</v>
      </c>
      <c r="I1022" s="36">
        <v>589.26993808955001</v>
      </c>
      <c r="J1022" s="36">
        <v>587.17667379383704</v>
      </c>
      <c r="K1022" s="72"/>
    </row>
    <row r="1023" spans="1:11" ht="14.25" x14ac:dyDescent="0.2">
      <c r="A1023" s="31" t="s">
        <v>521</v>
      </c>
      <c r="B1023" s="31" t="s">
        <v>409</v>
      </c>
      <c r="C1023" s="31" t="s">
        <v>578</v>
      </c>
      <c r="D1023" s="31" t="s">
        <v>437</v>
      </c>
      <c r="E1023" s="36">
        <v>1655</v>
      </c>
      <c r="F1023" s="36">
        <v>2004.3929437747699</v>
      </c>
      <c r="G1023" s="36">
        <v>2216.7915946753401</v>
      </c>
      <c r="H1023" s="36">
        <v>2637.1384476009598</v>
      </c>
      <c r="I1023" s="36">
        <v>2889.2341787977598</v>
      </c>
      <c r="J1023" s="36">
        <v>3093.4748468033999</v>
      </c>
      <c r="K1023" s="72"/>
    </row>
    <row r="1024" spans="1:11" ht="14.25" x14ac:dyDescent="0.2">
      <c r="A1024" s="31" t="s">
        <v>521</v>
      </c>
      <c r="B1024" s="31" t="s">
        <v>409</v>
      </c>
      <c r="C1024" s="31" t="s">
        <v>578</v>
      </c>
      <c r="D1024" s="31" t="s">
        <v>438</v>
      </c>
      <c r="E1024" s="36">
        <v>514</v>
      </c>
      <c r="F1024" s="36">
        <v>460.43836296764403</v>
      </c>
      <c r="G1024" s="36">
        <v>437.57837648426403</v>
      </c>
      <c r="H1024" s="36">
        <v>436.81111742742002</v>
      </c>
      <c r="I1024" s="36">
        <v>437.99992981192202</v>
      </c>
      <c r="J1024" s="36">
        <v>434.68089753539198</v>
      </c>
      <c r="K1024" s="72"/>
    </row>
    <row r="1025" spans="1:11" ht="14.25" x14ac:dyDescent="0.2">
      <c r="A1025" s="31" t="s">
        <v>521</v>
      </c>
      <c r="B1025" s="31" t="s">
        <v>409</v>
      </c>
      <c r="C1025" s="31" t="s">
        <v>578</v>
      </c>
      <c r="D1025" s="31" t="s">
        <v>439</v>
      </c>
      <c r="E1025" s="36">
        <v>1055</v>
      </c>
      <c r="F1025" s="36">
        <v>1180.52890635884</v>
      </c>
      <c r="G1025" s="36">
        <v>1139.7777900238</v>
      </c>
      <c r="H1025" s="36">
        <v>1134.41767874687</v>
      </c>
      <c r="I1025" s="36">
        <v>1150.8084396500201</v>
      </c>
      <c r="J1025" s="36">
        <v>1173.8226714155201</v>
      </c>
      <c r="K1025" s="72"/>
    </row>
    <row r="1026" spans="1:11" ht="14.25" x14ac:dyDescent="0.2">
      <c r="A1026" s="31" t="s">
        <v>521</v>
      </c>
      <c r="B1026" s="31" t="s">
        <v>440</v>
      </c>
      <c r="C1026" s="31" t="s">
        <v>440</v>
      </c>
      <c r="D1026" s="31" t="s">
        <v>441</v>
      </c>
      <c r="E1026" s="36">
        <v>897</v>
      </c>
      <c r="F1026" s="36">
        <v>935.21225003121003</v>
      </c>
      <c r="G1026" s="36">
        <v>901.26089647782999</v>
      </c>
      <c r="H1026" s="36">
        <v>870.59764039355798</v>
      </c>
      <c r="I1026" s="36">
        <v>870.55590808398495</v>
      </c>
      <c r="J1026" s="36">
        <v>864.02036311444795</v>
      </c>
      <c r="K1026" s="72"/>
    </row>
    <row r="1027" spans="1:11" ht="14.25" x14ac:dyDescent="0.2">
      <c r="A1027" s="31" t="s">
        <v>521</v>
      </c>
      <c r="B1027" s="31" t="s">
        <v>440</v>
      </c>
      <c r="C1027" s="31" t="s">
        <v>440</v>
      </c>
      <c r="D1027" s="31" t="s">
        <v>442</v>
      </c>
      <c r="E1027" s="36">
        <v>1387</v>
      </c>
      <c r="F1027" s="36">
        <v>1321.5522106759399</v>
      </c>
      <c r="G1027" s="36">
        <v>1307.1083962806899</v>
      </c>
      <c r="H1027" s="36">
        <v>1306.95904416182</v>
      </c>
      <c r="I1027" s="36">
        <v>1339.3218861743501</v>
      </c>
      <c r="J1027" s="36">
        <v>1372.45561548762</v>
      </c>
      <c r="K1027" s="72"/>
    </row>
    <row r="1028" spans="1:11" ht="14.25" x14ac:dyDescent="0.2">
      <c r="A1028" s="31" t="s">
        <v>521</v>
      </c>
      <c r="B1028" s="31" t="s">
        <v>440</v>
      </c>
      <c r="C1028" s="31" t="s">
        <v>440</v>
      </c>
      <c r="D1028" s="31" t="s">
        <v>443</v>
      </c>
      <c r="E1028" s="36">
        <v>880</v>
      </c>
      <c r="F1028" s="36">
        <v>915.94405949148904</v>
      </c>
      <c r="G1028" s="36">
        <v>906.62203845166403</v>
      </c>
      <c r="H1028" s="36">
        <v>905.06040724008403</v>
      </c>
      <c r="I1028" s="36">
        <v>919.05643973915699</v>
      </c>
      <c r="J1028" s="36">
        <v>939.33405154386503</v>
      </c>
      <c r="K1028" s="72"/>
    </row>
    <row r="1029" spans="1:11" ht="14.25" x14ac:dyDescent="0.2">
      <c r="A1029" s="31" t="s">
        <v>521</v>
      </c>
      <c r="B1029" s="31" t="s">
        <v>440</v>
      </c>
      <c r="C1029" s="31" t="s">
        <v>440</v>
      </c>
      <c r="D1029" s="31" t="s">
        <v>444</v>
      </c>
      <c r="E1029" s="36">
        <v>636</v>
      </c>
      <c r="F1029" s="36">
        <v>625.93250766812298</v>
      </c>
      <c r="G1029" s="36">
        <v>625.14185596031302</v>
      </c>
      <c r="H1029" s="36">
        <v>628.55851748326904</v>
      </c>
      <c r="I1029" s="36">
        <v>655.229394353923</v>
      </c>
      <c r="J1029" s="36">
        <v>676.73158646628599</v>
      </c>
      <c r="K1029" s="72"/>
    </row>
    <row r="1030" spans="1:11" ht="14.25" x14ac:dyDescent="0.2">
      <c r="A1030" s="31" t="s">
        <v>521</v>
      </c>
      <c r="B1030" s="31" t="s">
        <v>440</v>
      </c>
      <c r="C1030" s="31" t="s">
        <v>440</v>
      </c>
      <c r="D1030" s="31" t="s">
        <v>445</v>
      </c>
      <c r="E1030" s="36">
        <v>954</v>
      </c>
      <c r="F1030" s="36">
        <v>901.77672430114205</v>
      </c>
      <c r="G1030" s="36">
        <v>858.25346300408296</v>
      </c>
      <c r="H1030" s="36">
        <v>838.55708160285599</v>
      </c>
      <c r="I1030" s="36">
        <v>836.14877900881902</v>
      </c>
      <c r="J1030" s="36">
        <v>829.84698969891804</v>
      </c>
      <c r="K1030" s="72"/>
    </row>
    <row r="1031" spans="1:11" ht="14.25" x14ac:dyDescent="0.2">
      <c r="A1031" s="31" t="s">
        <v>521</v>
      </c>
      <c r="B1031" s="31" t="s">
        <v>440</v>
      </c>
      <c r="C1031" s="31" t="s">
        <v>440</v>
      </c>
      <c r="D1031" s="31" t="s">
        <v>446</v>
      </c>
      <c r="E1031" s="36">
        <v>1619</v>
      </c>
      <c r="F1031" s="36">
        <v>1533.5032666811501</v>
      </c>
      <c r="G1031" s="36">
        <v>1639.9546461561699</v>
      </c>
      <c r="H1031" s="36">
        <v>1833.57361643383</v>
      </c>
      <c r="I1031" s="36">
        <v>2008.75041011191</v>
      </c>
      <c r="J1031" s="36">
        <v>2075.00770804492</v>
      </c>
      <c r="K1031" s="72"/>
    </row>
    <row r="1032" spans="1:11" ht="14.25" x14ac:dyDescent="0.2">
      <c r="A1032" s="31" t="s">
        <v>521</v>
      </c>
      <c r="B1032" s="31" t="s">
        <v>440</v>
      </c>
      <c r="C1032" s="31" t="s">
        <v>440</v>
      </c>
      <c r="D1032" s="31" t="s">
        <v>447</v>
      </c>
      <c r="E1032" s="36">
        <v>1201</v>
      </c>
      <c r="F1032" s="36">
        <v>1181.59115283198</v>
      </c>
      <c r="G1032" s="36">
        <v>1158.9878265413399</v>
      </c>
      <c r="H1032" s="36">
        <v>1159.7074638803099</v>
      </c>
      <c r="I1032" s="36">
        <v>1198.92550833371</v>
      </c>
      <c r="J1032" s="36">
        <v>1232.3547067982399</v>
      </c>
      <c r="K1032" s="72"/>
    </row>
    <row r="1033" spans="1:11" ht="14.25" x14ac:dyDescent="0.2">
      <c r="A1033" s="31" t="s">
        <v>521</v>
      </c>
      <c r="B1033" s="31" t="s">
        <v>440</v>
      </c>
      <c r="C1033" s="31" t="s">
        <v>440</v>
      </c>
      <c r="D1033" s="31" t="s">
        <v>448</v>
      </c>
      <c r="E1033" s="36">
        <v>823</v>
      </c>
      <c r="F1033" s="36">
        <v>727.87047802460199</v>
      </c>
      <c r="G1033" s="36">
        <v>697.56995032804195</v>
      </c>
      <c r="H1033" s="36">
        <v>701.29643247532397</v>
      </c>
      <c r="I1033" s="36">
        <v>730.50032597250197</v>
      </c>
      <c r="J1033" s="36">
        <v>739.83187202558497</v>
      </c>
      <c r="K1033" s="72"/>
    </row>
    <row r="1034" spans="1:11" ht="14.25" x14ac:dyDescent="0.2">
      <c r="A1034" s="31" t="s">
        <v>521</v>
      </c>
      <c r="B1034" s="31" t="s">
        <v>440</v>
      </c>
      <c r="C1034" s="31" t="s">
        <v>440</v>
      </c>
      <c r="D1034" s="31" t="s">
        <v>449</v>
      </c>
      <c r="E1034" s="36">
        <v>838</v>
      </c>
      <c r="F1034" s="36">
        <v>790.80792973801397</v>
      </c>
      <c r="G1034" s="36">
        <v>765.79541260310805</v>
      </c>
      <c r="H1034" s="36">
        <v>740.41338385927895</v>
      </c>
      <c r="I1034" s="36">
        <v>746.466507703969</v>
      </c>
      <c r="J1034" s="36">
        <v>740.17188325869699</v>
      </c>
      <c r="K1034" s="72"/>
    </row>
    <row r="1035" spans="1:11" ht="14.25" x14ac:dyDescent="0.2">
      <c r="A1035" s="31" t="s">
        <v>521</v>
      </c>
      <c r="B1035" s="31" t="s">
        <v>440</v>
      </c>
      <c r="C1035" s="31" t="s">
        <v>440</v>
      </c>
      <c r="D1035" s="31" t="s">
        <v>450</v>
      </c>
      <c r="E1035" s="36">
        <v>569</v>
      </c>
      <c r="F1035" s="36">
        <v>437.47004325834399</v>
      </c>
      <c r="G1035" s="36">
        <v>424.559262546014</v>
      </c>
      <c r="H1035" s="36">
        <v>445.01302005576503</v>
      </c>
      <c r="I1035" s="36">
        <v>453.35581484550403</v>
      </c>
      <c r="J1035" s="36">
        <v>451.20252589209701</v>
      </c>
      <c r="K1035" s="72"/>
    </row>
    <row r="1036" spans="1:11" ht="14.25" x14ac:dyDescent="0.2">
      <c r="A1036" s="31" t="s">
        <v>521</v>
      </c>
      <c r="B1036" s="31" t="s">
        <v>440</v>
      </c>
      <c r="C1036" s="31" t="s">
        <v>440</v>
      </c>
      <c r="D1036" s="31" t="s">
        <v>451</v>
      </c>
      <c r="E1036" s="36">
        <v>769</v>
      </c>
      <c r="F1036" s="36">
        <v>727.25895248715801</v>
      </c>
      <c r="G1036" s="36">
        <v>708.72865647395201</v>
      </c>
      <c r="H1036" s="36">
        <v>690.51588489283404</v>
      </c>
      <c r="I1036" s="36">
        <v>686.39818041410899</v>
      </c>
      <c r="J1036" s="36">
        <v>676.88934566739204</v>
      </c>
      <c r="K1036" s="72"/>
    </row>
    <row r="1037" spans="1:11" ht="14.25" x14ac:dyDescent="0.2">
      <c r="A1037" s="31" t="s">
        <v>521</v>
      </c>
      <c r="B1037" s="31" t="s">
        <v>440</v>
      </c>
      <c r="C1037" s="31" t="s">
        <v>440</v>
      </c>
      <c r="D1037" s="31" t="s">
        <v>452</v>
      </c>
      <c r="E1037" s="36">
        <v>1124</v>
      </c>
      <c r="F1037" s="36">
        <v>1022.07813821087</v>
      </c>
      <c r="G1037" s="36">
        <v>1012.31750423347</v>
      </c>
      <c r="H1037" s="36">
        <v>999.28247336806805</v>
      </c>
      <c r="I1037" s="36">
        <v>1016.25964440364</v>
      </c>
      <c r="J1037" s="36">
        <v>1015.87604666625</v>
      </c>
      <c r="K1037" s="72"/>
    </row>
    <row r="1038" spans="1:11" ht="14.25" x14ac:dyDescent="0.2">
      <c r="A1038" s="31" t="s">
        <v>521</v>
      </c>
      <c r="B1038" s="31" t="s">
        <v>440</v>
      </c>
      <c r="C1038" s="31" t="s">
        <v>440</v>
      </c>
      <c r="D1038" s="31" t="s">
        <v>453</v>
      </c>
      <c r="E1038" s="36">
        <v>920</v>
      </c>
      <c r="F1038" s="36">
        <v>920.882226441689</v>
      </c>
      <c r="G1038" s="36">
        <v>912.66616260215403</v>
      </c>
      <c r="H1038" s="36">
        <v>890.53542487657</v>
      </c>
      <c r="I1038" s="36">
        <v>895.53714739817599</v>
      </c>
      <c r="J1038" s="36">
        <v>884.88042820207204</v>
      </c>
      <c r="K1038" s="72"/>
    </row>
    <row r="1039" spans="1:11" ht="14.25" x14ac:dyDescent="0.2">
      <c r="A1039" s="31" t="s">
        <v>521</v>
      </c>
      <c r="B1039" s="31" t="s">
        <v>440</v>
      </c>
      <c r="C1039" s="31" t="s">
        <v>440</v>
      </c>
      <c r="D1039" s="31" t="s">
        <v>454</v>
      </c>
      <c r="E1039" s="36">
        <v>1608</v>
      </c>
      <c r="F1039" s="36">
        <v>1671.6393659139401</v>
      </c>
      <c r="G1039" s="36">
        <v>1886.62501350363</v>
      </c>
      <c r="H1039" s="36">
        <v>2008.3027584466299</v>
      </c>
      <c r="I1039" s="36">
        <v>2143.8025284828</v>
      </c>
      <c r="J1039" s="36">
        <v>2328.1138510129599</v>
      </c>
      <c r="K1039" s="72"/>
    </row>
    <row r="1040" spans="1:11" ht="14.25" x14ac:dyDescent="0.2">
      <c r="A1040" s="31" t="s">
        <v>521</v>
      </c>
      <c r="B1040" s="31" t="s">
        <v>440</v>
      </c>
      <c r="C1040" s="31" t="s">
        <v>440</v>
      </c>
      <c r="D1040" s="31" t="s">
        <v>455</v>
      </c>
      <c r="E1040" s="36">
        <v>1187</v>
      </c>
      <c r="F1040" s="36">
        <v>1047.3259766855699</v>
      </c>
      <c r="G1040" s="36">
        <v>1032.21373173814</v>
      </c>
      <c r="H1040" s="36">
        <v>1024.6852883188801</v>
      </c>
      <c r="I1040" s="36">
        <v>1051.69808392405</v>
      </c>
      <c r="J1040" s="36">
        <v>1054.9112279692199</v>
      </c>
      <c r="K1040" s="72"/>
    </row>
    <row r="1041" spans="1:11" ht="14.25" x14ac:dyDescent="0.2">
      <c r="A1041" s="31" t="s">
        <v>521</v>
      </c>
      <c r="B1041" s="31" t="s">
        <v>456</v>
      </c>
      <c r="C1041" s="31" t="s">
        <v>579</v>
      </c>
      <c r="D1041" s="31" t="s">
        <v>457</v>
      </c>
      <c r="E1041" s="36">
        <v>715</v>
      </c>
      <c r="F1041" s="36">
        <v>627.24874545236003</v>
      </c>
      <c r="G1041" s="36">
        <v>615.22610108795902</v>
      </c>
      <c r="H1041" s="36">
        <v>604.09464423881604</v>
      </c>
      <c r="I1041" s="36">
        <v>601.419027809912</v>
      </c>
      <c r="J1041" s="36">
        <v>596.73555301327099</v>
      </c>
      <c r="K1041" s="72"/>
    </row>
    <row r="1042" spans="1:11" ht="14.25" x14ac:dyDescent="0.2">
      <c r="A1042" s="31" t="s">
        <v>521</v>
      </c>
      <c r="B1042" s="31" t="s">
        <v>456</v>
      </c>
      <c r="C1042" s="31" t="s">
        <v>579</v>
      </c>
      <c r="D1042" s="31" t="s">
        <v>458</v>
      </c>
      <c r="E1042" s="36">
        <v>609</v>
      </c>
      <c r="F1042" s="36">
        <v>584.42375816136303</v>
      </c>
      <c r="G1042" s="36">
        <v>566.18802585636695</v>
      </c>
      <c r="H1042" s="36">
        <v>560.88131876386797</v>
      </c>
      <c r="I1042" s="36">
        <v>563.33397192017901</v>
      </c>
      <c r="J1042" s="36">
        <v>563.33738868707098</v>
      </c>
      <c r="K1042" s="72"/>
    </row>
    <row r="1043" spans="1:11" ht="14.25" x14ac:dyDescent="0.2">
      <c r="A1043" s="31" t="s">
        <v>521</v>
      </c>
      <c r="B1043" s="31" t="s">
        <v>456</v>
      </c>
      <c r="C1043" s="31" t="s">
        <v>579</v>
      </c>
      <c r="D1043" s="31" t="s">
        <v>459</v>
      </c>
      <c r="E1043" s="36">
        <v>749</v>
      </c>
      <c r="F1043" s="36">
        <v>689.95896006420401</v>
      </c>
      <c r="G1043" s="36">
        <v>665.55043462677997</v>
      </c>
      <c r="H1043" s="36">
        <v>656.32828403677195</v>
      </c>
      <c r="I1043" s="36">
        <v>652.56407120350002</v>
      </c>
      <c r="J1043" s="36">
        <v>645.00642929636194</v>
      </c>
      <c r="K1043" s="72"/>
    </row>
    <row r="1044" spans="1:11" ht="14.25" x14ac:dyDescent="0.2">
      <c r="A1044" s="31" t="s">
        <v>521</v>
      </c>
      <c r="B1044" s="31" t="s">
        <v>456</v>
      </c>
      <c r="C1044" s="31" t="s">
        <v>579</v>
      </c>
      <c r="D1044" s="31" t="s">
        <v>460</v>
      </c>
      <c r="E1044" s="36">
        <v>352</v>
      </c>
      <c r="F1044" s="36">
        <v>300.832807223271</v>
      </c>
      <c r="G1044" s="36">
        <v>288.71280687111903</v>
      </c>
      <c r="H1044" s="36">
        <v>287.16147776601099</v>
      </c>
      <c r="I1044" s="36">
        <v>293.712044159936</v>
      </c>
      <c r="J1044" s="36">
        <v>297.40152601810098</v>
      </c>
      <c r="K1044" s="72"/>
    </row>
    <row r="1045" spans="1:11" ht="14.25" x14ac:dyDescent="0.2">
      <c r="A1045" s="31" t="s">
        <v>521</v>
      </c>
      <c r="B1045" s="31" t="s">
        <v>456</v>
      </c>
      <c r="C1045" s="31" t="s">
        <v>579</v>
      </c>
      <c r="D1045" s="31" t="s">
        <v>461</v>
      </c>
      <c r="E1045" s="36">
        <v>330</v>
      </c>
      <c r="F1045" s="36">
        <v>303.56995914877598</v>
      </c>
      <c r="G1045" s="36">
        <v>279.17709227546698</v>
      </c>
      <c r="H1045" s="36">
        <v>265.50485918535702</v>
      </c>
      <c r="I1045" s="36">
        <v>257.05367385603398</v>
      </c>
      <c r="J1045" s="36">
        <v>248.15277910074701</v>
      </c>
      <c r="K1045" s="72"/>
    </row>
    <row r="1046" spans="1:11" ht="14.25" x14ac:dyDescent="0.2">
      <c r="A1046" s="31" t="s">
        <v>521</v>
      </c>
      <c r="B1046" s="31" t="s">
        <v>456</v>
      </c>
      <c r="C1046" s="31" t="s">
        <v>579</v>
      </c>
      <c r="D1046" s="31" t="s">
        <v>645</v>
      </c>
      <c r="E1046" s="36">
        <v>480</v>
      </c>
      <c r="F1046" s="36">
        <v>457.41263797137498</v>
      </c>
      <c r="G1046" s="36">
        <v>432.25076560464498</v>
      </c>
      <c r="H1046" s="36">
        <v>436.95464228086001</v>
      </c>
      <c r="I1046" s="36">
        <v>446.62884487569698</v>
      </c>
      <c r="J1046" s="36">
        <v>451.27098197274199</v>
      </c>
      <c r="K1046" s="72"/>
    </row>
    <row r="1047" spans="1:11" ht="14.25" x14ac:dyDescent="0.2">
      <c r="A1047" s="31" t="s">
        <v>521</v>
      </c>
      <c r="B1047" s="31" t="s">
        <v>456</v>
      </c>
      <c r="C1047" s="31" t="s">
        <v>579</v>
      </c>
      <c r="D1047" s="31" t="s">
        <v>462</v>
      </c>
      <c r="E1047" s="36">
        <v>357</v>
      </c>
      <c r="F1047" s="36">
        <v>304.35457483550101</v>
      </c>
      <c r="G1047" s="36">
        <v>288.34221201751501</v>
      </c>
      <c r="H1047" s="36">
        <v>289.64667422908002</v>
      </c>
      <c r="I1047" s="36">
        <v>290.41141476498302</v>
      </c>
      <c r="J1047" s="36">
        <v>291.14156509221101</v>
      </c>
      <c r="K1047" s="72"/>
    </row>
    <row r="1048" spans="1:11" ht="14.25" x14ac:dyDescent="0.2">
      <c r="A1048" s="31" t="s">
        <v>521</v>
      </c>
      <c r="B1048" s="31" t="s">
        <v>456</v>
      </c>
      <c r="C1048" s="31" t="s">
        <v>456</v>
      </c>
      <c r="D1048" s="31" t="s">
        <v>463</v>
      </c>
      <c r="E1048" s="36">
        <v>453</v>
      </c>
      <c r="F1048" s="36">
        <v>395.59536529899901</v>
      </c>
      <c r="G1048" s="36">
        <v>382.68685516090397</v>
      </c>
      <c r="H1048" s="36">
        <v>382.74657375919401</v>
      </c>
      <c r="I1048" s="36">
        <v>387.04210561438401</v>
      </c>
      <c r="J1048" s="36">
        <v>386.62005250779401</v>
      </c>
      <c r="K1048" s="72"/>
    </row>
    <row r="1049" spans="1:11" ht="14.25" x14ac:dyDescent="0.2">
      <c r="A1049" s="31" t="s">
        <v>521</v>
      </c>
      <c r="B1049" s="31" t="s">
        <v>456</v>
      </c>
      <c r="C1049" s="31" t="s">
        <v>456</v>
      </c>
      <c r="D1049" s="31" t="s">
        <v>646</v>
      </c>
      <c r="E1049" s="36">
        <v>838</v>
      </c>
      <c r="F1049" s="36">
        <v>673.14724428422505</v>
      </c>
      <c r="G1049" s="36">
        <v>656.33305124537299</v>
      </c>
      <c r="H1049" s="36">
        <v>658.96708931202204</v>
      </c>
      <c r="I1049" s="36">
        <v>670.54479137524299</v>
      </c>
      <c r="J1049" s="36">
        <v>674.05251915316296</v>
      </c>
      <c r="K1049" s="72"/>
    </row>
    <row r="1050" spans="1:11" ht="14.25" x14ac:dyDescent="0.2">
      <c r="A1050" s="31" t="s">
        <v>521</v>
      </c>
      <c r="B1050" s="31" t="s">
        <v>456</v>
      </c>
      <c r="C1050" s="31" t="s">
        <v>456</v>
      </c>
      <c r="D1050" s="31" t="s">
        <v>464</v>
      </c>
      <c r="E1050" s="36">
        <v>298</v>
      </c>
      <c r="F1050" s="36">
        <v>262.89828638451701</v>
      </c>
      <c r="G1050" s="36">
        <v>243.585895399186</v>
      </c>
      <c r="H1050" s="36">
        <v>235.913650921526</v>
      </c>
      <c r="I1050" s="36">
        <v>232.589705256889</v>
      </c>
      <c r="J1050" s="36">
        <v>227.08805472142299</v>
      </c>
      <c r="K1050" s="72"/>
    </row>
    <row r="1051" spans="1:11" ht="14.25" x14ac:dyDescent="0.2">
      <c r="A1051" s="31" t="s">
        <v>521</v>
      </c>
      <c r="B1051" s="31" t="s">
        <v>456</v>
      </c>
      <c r="C1051" s="31" t="s">
        <v>456</v>
      </c>
      <c r="D1051" s="31" t="s">
        <v>465</v>
      </c>
      <c r="E1051" s="36">
        <v>964</v>
      </c>
      <c r="F1051" s="36">
        <v>1233.1057583352599</v>
      </c>
      <c r="G1051" s="36">
        <v>1377.9587003584199</v>
      </c>
      <c r="H1051" s="36">
        <v>1485.9748576259999</v>
      </c>
      <c r="I1051" s="36">
        <v>1610.3813975325199</v>
      </c>
      <c r="J1051" s="36">
        <v>1678.90123871372</v>
      </c>
      <c r="K1051" s="72"/>
    </row>
    <row r="1052" spans="1:11" ht="14.25" x14ac:dyDescent="0.2">
      <c r="A1052" s="31" t="s">
        <v>521</v>
      </c>
      <c r="B1052" s="31" t="s">
        <v>456</v>
      </c>
      <c r="C1052" s="31" t="s">
        <v>456</v>
      </c>
      <c r="D1052" s="31" t="s">
        <v>647</v>
      </c>
      <c r="E1052" s="36">
        <v>2513</v>
      </c>
      <c r="F1052" s="36">
        <v>2582.5029863704999</v>
      </c>
      <c r="G1052" s="36">
        <v>2776.8377371975298</v>
      </c>
      <c r="H1052" s="36">
        <v>3114.8425405695002</v>
      </c>
      <c r="I1052" s="36">
        <v>3476.5098775983602</v>
      </c>
      <c r="J1052" s="36">
        <v>3843.5446277644301</v>
      </c>
      <c r="K1052" s="72"/>
    </row>
    <row r="1053" spans="1:11" ht="14.25" x14ac:dyDescent="0.2">
      <c r="A1053" s="31" t="s">
        <v>521</v>
      </c>
      <c r="B1053" s="31" t="s">
        <v>456</v>
      </c>
      <c r="C1053" s="31" t="s">
        <v>456</v>
      </c>
      <c r="D1053" s="31" t="s">
        <v>466</v>
      </c>
      <c r="E1053" s="36">
        <v>1107</v>
      </c>
      <c r="F1053" s="36">
        <v>1049.20661355781</v>
      </c>
      <c r="G1053" s="36">
        <v>1037.94091934059</v>
      </c>
      <c r="H1053" s="36">
        <v>1053.3838791020801</v>
      </c>
      <c r="I1053" s="36">
        <v>1090.4491414999</v>
      </c>
      <c r="J1053" s="36">
        <v>1124.3964552037801</v>
      </c>
      <c r="K1053" s="72"/>
    </row>
    <row r="1054" spans="1:11" ht="14.25" x14ac:dyDescent="0.2">
      <c r="A1054" s="31" t="s">
        <v>521</v>
      </c>
      <c r="B1054" s="31" t="s">
        <v>456</v>
      </c>
      <c r="C1054" s="31" t="s">
        <v>456</v>
      </c>
      <c r="D1054" s="31" t="s">
        <v>467</v>
      </c>
      <c r="E1054" s="36">
        <v>491</v>
      </c>
      <c r="F1054" s="36">
        <v>485.329944132219</v>
      </c>
      <c r="G1054" s="36">
        <v>468.25875204152601</v>
      </c>
      <c r="H1054" s="36">
        <v>463.79260126886902</v>
      </c>
      <c r="I1054" s="36">
        <v>466.50259378810398</v>
      </c>
      <c r="J1054" s="36">
        <v>464.02097160689999</v>
      </c>
      <c r="K1054" s="72"/>
    </row>
    <row r="1055" spans="1:11" ht="14.25" x14ac:dyDescent="0.2">
      <c r="A1055" s="31" t="s">
        <v>521</v>
      </c>
      <c r="B1055" s="31" t="s">
        <v>456</v>
      </c>
      <c r="C1055" s="31" t="s">
        <v>456</v>
      </c>
      <c r="D1055" s="31" t="s">
        <v>648</v>
      </c>
      <c r="E1055" s="36">
        <v>781</v>
      </c>
      <c r="F1055" s="36">
        <v>735.89585026133398</v>
      </c>
      <c r="G1055" s="36">
        <v>804.77878688156795</v>
      </c>
      <c r="H1055" s="36">
        <v>844.699736995286</v>
      </c>
      <c r="I1055" s="36">
        <v>895.85969603418005</v>
      </c>
      <c r="J1055" s="36">
        <v>908.09444538205196</v>
      </c>
      <c r="K1055" s="72"/>
    </row>
    <row r="1056" spans="1:11" ht="14.25" x14ac:dyDescent="0.2">
      <c r="A1056" s="31" t="s">
        <v>521</v>
      </c>
      <c r="B1056" s="31" t="s">
        <v>456</v>
      </c>
      <c r="C1056" s="31" t="s">
        <v>456</v>
      </c>
      <c r="D1056" s="31" t="s">
        <v>468</v>
      </c>
      <c r="E1056" s="36">
        <v>548</v>
      </c>
      <c r="F1056" s="36">
        <v>413.82255450814301</v>
      </c>
      <c r="G1056" s="36">
        <v>378.586715182261</v>
      </c>
      <c r="H1056" s="36">
        <v>378.19143777277401</v>
      </c>
      <c r="I1056" s="36">
        <v>390.55781203905002</v>
      </c>
      <c r="J1056" s="36">
        <v>396.11586047684801</v>
      </c>
      <c r="K1056" s="72"/>
    </row>
    <row r="1057" spans="1:11" ht="14.25" x14ac:dyDescent="0.2">
      <c r="A1057" s="31" t="s">
        <v>521</v>
      </c>
      <c r="B1057" s="31" t="s">
        <v>456</v>
      </c>
      <c r="C1057" s="31" t="s">
        <v>456</v>
      </c>
      <c r="D1057" s="31" t="s">
        <v>469</v>
      </c>
      <c r="E1057" s="36">
        <v>412</v>
      </c>
      <c r="F1057" s="36">
        <v>355.76508840289102</v>
      </c>
      <c r="G1057" s="36">
        <v>338.816288005329</v>
      </c>
      <c r="H1057" s="36">
        <v>332.22561001358002</v>
      </c>
      <c r="I1057" s="36">
        <v>332.746533491192</v>
      </c>
      <c r="J1057" s="36">
        <v>330.36578288319498</v>
      </c>
      <c r="K1057" s="72"/>
    </row>
    <row r="1058" spans="1:11" ht="14.25" x14ac:dyDescent="0.2">
      <c r="A1058" s="31" t="s">
        <v>521</v>
      </c>
      <c r="B1058" s="31" t="s">
        <v>456</v>
      </c>
      <c r="C1058" s="31" t="s">
        <v>456</v>
      </c>
      <c r="D1058" s="31" t="s">
        <v>470</v>
      </c>
      <c r="E1058" s="36">
        <v>736</v>
      </c>
      <c r="F1058" s="36">
        <v>638.18774468890695</v>
      </c>
      <c r="G1058" s="36">
        <v>603.12891220743302</v>
      </c>
      <c r="H1058" s="36">
        <v>598.54129554292001</v>
      </c>
      <c r="I1058" s="36">
        <v>601.67190489915197</v>
      </c>
      <c r="J1058" s="36">
        <v>598.64991196784297</v>
      </c>
      <c r="K1058" s="72"/>
    </row>
    <row r="1059" spans="1:11" ht="14.25" x14ac:dyDescent="0.2">
      <c r="A1059" s="31" t="s">
        <v>521</v>
      </c>
      <c r="B1059" s="31" t="s">
        <v>456</v>
      </c>
      <c r="C1059" s="31" t="s">
        <v>456</v>
      </c>
      <c r="D1059" s="31" t="s">
        <v>471</v>
      </c>
      <c r="E1059" s="36">
        <v>364</v>
      </c>
      <c r="F1059" s="36">
        <v>314.79563966228301</v>
      </c>
      <c r="G1059" s="36">
        <v>297.66422596290897</v>
      </c>
      <c r="H1059" s="36">
        <v>293.44969904231101</v>
      </c>
      <c r="I1059" s="36">
        <v>292.52902405902802</v>
      </c>
      <c r="J1059" s="36">
        <v>288.86006974979898</v>
      </c>
      <c r="K1059" s="72"/>
    </row>
    <row r="1060" spans="1:11" ht="14.25" x14ac:dyDescent="0.2">
      <c r="A1060" s="31" t="s">
        <v>521</v>
      </c>
      <c r="B1060" s="31" t="s">
        <v>456</v>
      </c>
      <c r="C1060" s="31" t="s">
        <v>456</v>
      </c>
      <c r="D1060" s="31" t="s">
        <v>472</v>
      </c>
      <c r="E1060" s="36">
        <v>387</v>
      </c>
      <c r="F1060" s="36">
        <v>452.47243428202802</v>
      </c>
      <c r="G1060" s="36">
        <v>434.79609520079998</v>
      </c>
      <c r="H1060" s="36">
        <v>428.06837703575297</v>
      </c>
      <c r="I1060" s="36">
        <v>432.841265064835</v>
      </c>
      <c r="J1060" s="36">
        <v>432.45116047229601</v>
      </c>
      <c r="K1060" s="72"/>
    </row>
    <row r="1061" spans="1:11" ht="14.25" x14ac:dyDescent="0.2">
      <c r="A1061" s="31" t="s">
        <v>521</v>
      </c>
      <c r="B1061" s="31" t="s">
        <v>456</v>
      </c>
      <c r="C1061" s="31" t="s">
        <v>456</v>
      </c>
      <c r="D1061" s="31" t="s">
        <v>473</v>
      </c>
      <c r="E1061" s="36">
        <v>372</v>
      </c>
      <c r="F1061" s="36">
        <v>362.46361788388202</v>
      </c>
      <c r="G1061" s="36">
        <v>345.20719711768601</v>
      </c>
      <c r="H1061" s="36">
        <v>339.79677277113302</v>
      </c>
      <c r="I1061" s="36">
        <v>340.68366155412599</v>
      </c>
      <c r="J1061" s="36">
        <v>338.80948304193799</v>
      </c>
      <c r="K1061" s="72"/>
    </row>
    <row r="1062" spans="1:11" ht="14.25" x14ac:dyDescent="0.2">
      <c r="A1062" s="31" t="s">
        <v>521</v>
      </c>
      <c r="B1062" s="31" t="s">
        <v>456</v>
      </c>
      <c r="C1062" s="31" t="s">
        <v>456</v>
      </c>
      <c r="D1062" s="31" t="s">
        <v>474</v>
      </c>
      <c r="E1062" s="36">
        <v>1328</v>
      </c>
      <c r="F1062" s="36">
        <v>1144.92106539461</v>
      </c>
      <c r="G1062" s="36">
        <v>1096.5736194133799</v>
      </c>
      <c r="H1062" s="36">
        <v>1107.9597897615299</v>
      </c>
      <c r="I1062" s="36">
        <v>1133.9622139656899</v>
      </c>
      <c r="J1062" s="36">
        <v>1146.9764388439201</v>
      </c>
      <c r="K1062" s="72"/>
    </row>
    <row r="1063" spans="1:11" ht="14.25" x14ac:dyDescent="0.2">
      <c r="A1063" s="31" t="s">
        <v>521</v>
      </c>
      <c r="B1063" s="31" t="s">
        <v>456</v>
      </c>
      <c r="C1063" s="31" t="s">
        <v>456</v>
      </c>
      <c r="D1063" s="31" t="s">
        <v>475</v>
      </c>
      <c r="E1063" s="36">
        <v>759</v>
      </c>
      <c r="F1063" s="36">
        <v>700.68676940112198</v>
      </c>
      <c r="G1063" s="36">
        <v>661.26363336639395</v>
      </c>
      <c r="H1063" s="36">
        <v>643.61133654365506</v>
      </c>
      <c r="I1063" s="36">
        <v>638.73720824598297</v>
      </c>
      <c r="J1063" s="36">
        <v>629.73695064755202</v>
      </c>
      <c r="K1063" s="72"/>
    </row>
    <row r="1064" spans="1:11" ht="14.25" x14ac:dyDescent="0.2">
      <c r="A1064" s="31" t="s">
        <v>521</v>
      </c>
      <c r="B1064" s="31" t="s">
        <v>456</v>
      </c>
      <c r="C1064" s="31" t="s">
        <v>456</v>
      </c>
      <c r="D1064" s="31" t="s">
        <v>476</v>
      </c>
      <c r="E1064" s="36">
        <v>1518</v>
      </c>
      <c r="F1064" s="36">
        <v>1252.9311810773099</v>
      </c>
      <c r="G1064" s="36">
        <v>1123.7519889142</v>
      </c>
      <c r="H1064" s="36">
        <v>1078.4692424196901</v>
      </c>
      <c r="I1064" s="36">
        <v>1054.6604280291101</v>
      </c>
      <c r="J1064" s="36">
        <v>1024.6157331879999</v>
      </c>
      <c r="K1064" s="72"/>
    </row>
    <row r="1065" spans="1:11" ht="14.25" x14ac:dyDescent="0.2">
      <c r="A1065" s="31" t="s">
        <v>521</v>
      </c>
      <c r="B1065" s="31" t="s">
        <v>456</v>
      </c>
      <c r="C1065" s="31" t="s">
        <v>456</v>
      </c>
      <c r="D1065" s="31" t="s">
        <v>477</v>
      </c>
      <c r="E1065" s="36">
        <v>138</v>
      </c>
      <c r="F1065" s="36">
        <v>86.692680408962104</v>
      </c>
      <c r="G1065" s="36">
        <v>71.699040799022995</v>
      </c>
      <c r="H1065" s="36">
        <v>69.207994414726699</v>
      </c>
      <c r="I1065" s="36">
        <v>67.412931987843606</v>
      </c>
      <c r="J1065" s="36">
        <v>65.716713040506406</v>
      </c>
      <c r="K1065" s="72"/>
    </row>
    <row r="1066" spans="1:11" ht="14.25" x14ac:dyDescent="0.2">
      <c r="A1066" s="31" t="s">
        <v>521</v>
      </c>
      <c r="B1066" s="31" t="s">
        <v>456</v>
      </c>
      <c r="C1066" s="31" t="s">
        <v>456</v>
      </c>
      <c r="D1066" s="31" t="s">
        <v>478</v>
      </c>
      <c r="E1066" s="36">
        <v>1163</v>
      </c>
      <c r="F1066" s="36">
        <v>1091.7549816066601</v>
      </c>
      <c r="G1066" s="36">
        <v>1096.46998545003</v>
      </c>
      <c r="H1066" s="36">
        <v>1134.5865143676599</v>
      </c>
      <c r="I1066" s="36">
        <v>1197.63888543131</v>
      </c>
      <c r="J1066" s="36">
        <v>1241.49018817879</v>
      </c>
      <c r="K1066" s="72"/>
    </row>
    <row r="1067" spans="1:11" ht="14.25" x14ac:dyDescent="0.2">
      <c r="A1067" s="31" t="s">
        <v>521</v>
      </c>
      <c r="B1067" s="31" t="s">
        <v>456</v>
      </c>
      <c r="C1067" s="31" t="s">
        <v>456</v>
      </c>
      <c r="D1067" s="31" t="s">
        <v>479</v>
      </c>
      <c r="E1067" s="36">
        <v>305</v>
      </c>
      <c r="F1067" s="36">
        <v>293.17201343445402</v>
      </c>
      <c r="G1067" s="36">
        <v>275.40566710792001</v>
      </c>
      <c r="H1067" s="36">
        <v>268.96494052284601</v>
      </c>
      <c r="I1067" s="36">
        <v>265.540991533338</v>
      </c>
      <c r="J1067" s="36">
        <v>259.480257052252</v>
      </c>
      <c r="K1067" s="72"/>
    </row>
    <row r="1068" spans="1:11" ht="14.25" x14ac:dyDescent="0.2">
      <c r="A1068" s="31" t="s">
        <v>521</v>
      </c>
      <c r="B1068" s="31" t="s">
        <v>456</v>
      </c>
      <c r="C1068" s="31" t="s">
        <v>456</v>
      </c>
      <c r="D1068" s="31" t="s">
        <v>480</v>
      </c>
      <c r="E1068" s="36">
        <v>655</v>
      </c>
      <c r="F1068" s="36">
        <v>617.84921001125701</v>
      </c>
      <c r="G1068" s="36">
        <v>595.08895939598801</v>
      </c>
      <c r="H1068" s="36">
        <v>602.52225604283205</v>
      </c>
      <c r="I1068" s="36">
        <v>615.77615105014002</v>
      </c>
      <c r="J1068" s="36">
        <v>620.33991494057602</v>
      </c>
      <c r="K1068" s="72"/>
    </row>
    <row r="1069" spans="1:11" ht="14.25" x14ac:dyDescent="0.2">
      <c r="A1069" s="31" t="s">
        <v>521</v>
      </c>
      <c r="B1069" s="31" t="s">
        <v>456</v>
      </c>
      <c r="C1069" s="31" t="s">
        <v>456</v>
      </c>
      <c r="D1069" s="31" t="s">
        <v>481</v>
      </c>
      <c r="E1069" s="36">
        <v>643</v>
      </c>
      <c r="F1069" s="36">
        <v>597.13367422339797</v>
      </c>
      <c r="G1069" s="36">
        <v>580.624362945082</v>
      </c>
      <c r="H1069" s="36">
        <v>580.59559130571699</v>
      </c>
      <c r="I1069" s="36">
        <v>593.82305321909098</v>
      </c>
      <c r="J1069" s="36">
        <v>602.12099695493896</v>
      </c>
      <c r="K1069" s="72"/>
    </row>
    <row r="1070" spans="1:11" ht="14.25" x14ac:dyDescent="0.2">
      <c r="A1070" s="31" t="s">
        <v>521</v>
      </c>
      <c r="B1070" s="31" t="s">
        <v>456</v>
      </c>
      <c r="C1070" s="31" t="s">
        <v>456</v>
      </c>
      <c r="D1070" s="31" t="s">
        <v>482</v>
      </c>
      <c r="E1070" s="36">
        <v>363</v>
      </c>
      <c r="F1070" s="36">
        <v>264.607890612549</v>
      </c>
      <c r="G1070" s="36">
        <v>244.35295053456201</v>
      </c>
      <c r="H1070" s="36">
        <v>237.018194226199</v>
      </c>
      <c r="I1070" s="36">
        <v>236.346274618693</v>
      </c>
      <c r="J1070" s="36">
        <v>235.08587990605201</v>
      </c>
      <c r="K1070" s="72"/>
    </row>
    <row r="1071" spans="1:11" ht="14.25" x14ac:dyDescent="0.2">
      <c r="A1071" s="31" t="s">
        <v>521</v>
      </c>
      <c r="B1071" s="31" t="s">
        <v>456</v>
      </c>
      <c r="C1071" s="31" t="s">
        <v>456</v>
      </c>
      <c r="D1071" s="31" t="s">
        <v>483</v>
      </c>
      <c r="E1071" s="36">
        <v>370</v>
      </c>
      <c r="F1071" s="36">
        <v>493.11319056559802</v>
      </c>
      <c r="G1071" s="36">
        <v>568.67076256028201</v>
      </c>
      <c r="H1071" s="36">
        <v>638.29235168254104</v>
      </c>
      <c r="I1071" s="36">
        <v>737.02744057221798</v>
      </c>
      <c r="J1071" s="36">
        <v>823.18528462409904</v>
      </c>
      <c r="K1071" s="72"/>
    </row>
    <row r="1072" spans="1:11" ht="14.25" x14ac:dyDescent="0.2">
      <c r="A1072" s="31" t="s">
        <v>521</v>
      </c>
      <c r="B1072" s="31" t="s">
        <v>456</v>
      </c>
      <c r="C1072" s="31" t="s">
        <v>456</v>
      </c>
      <c r="D1072" s="31" t="s">
        <v>484</v>
      </c>
      <c r="E1072" s="36">
        <v>429</v>
      </c>
      <c r="F1072" s="36">
        <v>462.47247591955397</v>
      </c>
      <c r="G1072" s="36">
        <v>458.08874684784303</v>
      </c>
      <c r="H1072" s="36">
        <v>460.182116185555</v>
      </c>
      <c r="I1072" s="36">
        <v>469.11556381087598</v>
      </c>
      <c r="J1072" s="36">
        <v>471.06725082836101</v>
      </c>
      <c r="K1072" s="72"/>
    </row>
    <row r="1073" spans="1:11" ht="14.25" x14ac:dyDescent="0.2">
      <c r="A1073" s="31" t="s">
        <v>521</v>
      </c>
      <c r="B1073" s="31" t="s">
        <v>456</v>
      </c>
      <c r="C1073" s="31" t="s">
        <v>456</v>
      </c>
      <c r="D1073" s="31" t="s">
        <v>485</v>
      </c>
      <c r="E1073" s="36">
        <v>422</v>
      </c>
      <c r="F1073" s="36">
        <v>378.249734621659</v>
      </c>
      <c r="G1073" s="36">
        <v>358.88735312623902</v>
      </c>
      <c r="H1073" s="36">
        <v>350.39881364932103</v>
      </c>
      <c r="I1073" s="36">
        <v>350.76300706131798</v>
      </c>
      <c r="J1073" s="36">
        <v>348.593767648197</v>
      </c>
      <c r="K1073" s="72"/>
    </row>
    <row r="1074" spans="1:11" ht="14.25" x14ac:dyDescent="0.2">
      <c r="A1074" s="31" t="s">
        <v>521</v>
      </c>
      <c r="B1074" s="31" t="s">
        <v>486</v>
      </c>
      <c r="C1074" s="31" t="s">
        <v>490</v>
      </c>
      <c r="D1074" s="31" t="s">
        <v>487</v>
      </c>
      <c r="E1074" s="36">
        <v>556</v>
      </c>
      <c r="F1074" s="36">
        <v>517.81090536916099</v>
      </c>
      <c r="G1074" s="36">
        <v>521.08456770296198</v>
      </c>
      <c r="H1074" s="36">
        <v>520.18332382953804</v>
      </c>
      <c r="I1074" s="36">
        <v>520.63739302992803</v>
      </c>
      <c r="J1074" s="36">
        <v>516.90229517307296</v>
      </c>
      <c r="K1074" s="72"/>
    </row>
    <row r="1075" spans="1:11" ht="14.25" x14ac:dyDescent="0.2">
      <c r="A1075" s="31" t="s">
        <v>521</v>
      </c>
      <c r="B1075" s="31" t="s">
        <v>486</v>
      </c>
      <c r="C1075" s="31" t="s">
        <v>490</v>
      </c>
      <c r="D1075" s="31" t="s">
        <v>488</v>
      </c>
      <c r="E1075" s="36">
        <v>1482</v>
      </c>
      <c r="F1075" s="36">
        <v>1411.9388655722701</v>
      </c>
      <c r="G1075" s="36">
        <v>1511.00230543677</v>
      </c>
      <c r="H1075" s="36">
        <v>1511.18872970605</v>
      </c>
      <c r="I1075" s="36">
        <v>1519.55523211379</v>
      </c>
      <c r="J1075" s="36">
        <v>1498.6517628326601</v>
      </c>
      <c r="K1075" s="72"/>
    </row>
    <row r="1076" spans="1:11" ht="14.25" x14ac:dyDescent="0.2">
      <c r="A1076" s="31" t="s">
        <v>521</v>
      </c>
      <c r="B1076" s="31" t="s">
        <v>486</v>
      </c>
      <c r="C1076" s="31" t="s">
        <v>490</v>
      </c>
      <c r="D1076" s="31" t="s">
        <v>489</v>
      </c>
      <c r="E1076" s="36">
        <v>564</v>
      </c>
      <c r="F1076" s="36">
        <v>600.82219713667803</v>
      </c>
      <c r="G1076" s="36">
        <v>632.83831338607104</v>
      </c>
      <c r="H1076" s="36">
        <v>665.74645692977595</v>
      </c>
      <c r="I1076" s="36">
        <v>657.57015573605702</v>
      </c>
      <c r="J1076" s="36">
        <v>650.06589131539897</v>
      </c>
      <c r="K1076" s="72"/>
    </row>
    <row r="1077" spans="1:11" ht="14.25" x14ac:dyDescent="0.2">
      <c r="A1077" s="31" t="s">
        <v>521</v>
      </c>
      <c r="B1077" s="31" t="s">
        <v>486</v>
      </c>
      <c r="C1077" s="31" t="s">
        <v>490</v>
      </c>
      <c r="D1077" s="31" t="s">
        <v>490</v>
      </c>
      <c r="E1077" s="36">
        <v>481</v>
      </c>
      <c r="F1077" s="36">
        <v>383.39838360066699</v>
      </c>
      <c r="G1077" s="36">
        <v>373.67967240758401</v>
      </c>
      <c r="H1077" s="36">
        <v>363.12398262636702</v>
      </c>
      <c r="I1077" s="36">
        <v>357.92087277185999</v>
      </c>
      <c r="J1077" s="36">
        <v>351.66685804664701</v>
      </c>
      <c r="K1077" s="72"/>
    </row>
    <row r="1078" spans="1:11" ht="14.25" x14ac:dyDescent="0.2">
      <c r="A1078" s="31" t="s">
        <v>521</v>
      </c>
      <c r="B1078" s="31" t="s">
        <v>486</v>
      </c>
      <c r="C1078" s="31" t="s">
        <v>490</v>
      </c>
      <c r="D1078" s="31" t="s">
        <v>491</v>
      </c>
      <c r="E1078" s="36">
        <v>539</v>
      </c>
      <c r="F1078" s="36">
        <v>492.759803903462</v>
      </c>
      <c r="G1078" s="36">
        <v>524.667227091717</v>
      </c>
      <c r="H1078" s="36">
        <v>525.91823872375005</v>
      </c>
      <c r="I1078" s="36">
        <v>522.53301899513701</v>
      </c>
      <c r="J1078" s="36">
        <v>513.54270445615305</v>
      </c>
      <c r="K1078" s="72"/>
    </row>
    <row r="1079" spans="1:11" ht="14.25" x14ac:dyDescent="0.2">
      <c r="A1079" s="31" t="s">
        <v>521</v>
      </c>
      <c r="B1079" s="31" t="s">
        <v>486</v>
      </c>
      <c r="C1079" s="31" t="s">
        <v>490</v>
      </c>
      <c r="D1079" s="31" t="s">
        <v>492</v>
      </c>
      <c r="E1079" s="36">
        <v>543</v>
      </c>
      <c r="F1079" s="36">
        <v>494.189085801038</v>
      </c>
      <c r="G1079" s="36">
        <v>514.88789847233295</v>
      </c>
      <c r="H1079" s="36">
        <v>525.04542701239097</v>
      </c>
      <c r="I1079" s="36">
        <v>511.00423365186998</v>
      </c>
      <c r="J1079" s="36">
        <v>495.46270715693902</v>
      </c>
      <c r="K1079" s="72"/>
    </row>
    <row r="1080" spans="1:11" ht="14.25" x14ac:dyDescent="0.2">
      <c r="A1080" s="31" t="s">
        <v>521</v>
      </c>
      <c r="B1080" s="31" t="s">
        <v>486</v>
      </c>
      <c r="C1080" s="31" t="s">
        <v>490</v>
      </c>
      <c r="D1080" s="31" t="s">
        <v>649</v>
      </c>
      <c r="E1080" s="36">
        <v>742</v>
      </c>
      <c r="F1080" s="36">
        <v>777.98840515910297</v>
      </c>
      <c r="G1080" s="36">
        <v>800.54773068560598</v>
      </c>
      <c r="H1080" s="36">
        <v>798.44940402882605</v>
      </c>
      <c r="I1080" s="36">
        <v>800.58346543161997</v>
      </c>
      <c r="J1080" s="36">
        <v>791.23934692784496</v>
      </c>
      <c r="K1080" s="72"/>
    </row>
    <row r="1081" spans="1:11" ht="14.25" x14ac:dyDescent="0.2">
      <c r="A1081" s="31" t="s">
        <v>521</v>
      </c>
      <c r="B1081" s="31" t="s">
        <v>486</v>
      </c>
      <c r="C1081" s="31" t="s">
        <v>490</v>
      </c>
      <c r="D1081" s="31" t="s">
        <v>650</v>
      </c>
      <c r="E1081" s="36">
        <v>724</v>
      </c>
      <c r="F1081" s="36">
        <v>754.12526689988397</v>
      </c>
      <c r="G1081" s="36">
        <v>767.22489746649001</v>
      </c>
      <c r="H1081" s="36">
        <v>745.87208988658199</v>
      </c>
      <c r="I1081" s="36">
        <v>736.00953753673696</v>
      </c>
      <c r="J1081" s="36">
        <v>721.30044302545798</v>
      </c>
      <c r="K1081" s="72"/>
    </row>
    <row r="1082" spans="1:11" ht="14.25" x14ac:dyDescent="0.2">
      <c r="A1082" s="31" t="s">
        <v>521</v>
      </c>
      <c r="B1082" s="31" t="s">
        <v>486</v>
      </c>
      <c r="C1082" s="31" t="s">
        <v>490</v>
      </c>
      <c r="D1082" s="31" t="s">
        <v>493</v>
      </c>
      <c r="E1082" s="36">
        <v>598</v>
      </c>
      <c r="F1082" s="36">
        <v>511.79645614436998</v>
      </c>
      <c r="G1082" s="36">
        <v>505.66434267898501</v>
      </c>
      <c r="H1082" s="36">
        <v>492.58581350705703</v>
      </c>
      <c r="I1082" s="36">
        <v>479.09426169857301</v>
      </c>
      <c r="J1082" s="36">
        <v>462.97639248821099</v>
      </c>
      <c r="K1082" s="72"/>
    </row>
    <row r="1083" spans="1:11" ht="14.25" x14ac:dyDescent="0.2">
      <c r="A1083" s="31" t="s">
        <v>521</v>
      </c>
      <c r="B1083" s="31" t="s">
        <v>486</v>
      </c>
      <c r="C1083" s="31" t="s">
        <v>490</v>
      </c>
      <c r="D1083" s="31" t="s">
        <v>494</v>
      </c>
      <c r="E1083" s="36">
        <v>448</v>
      </c>
      <c r="F1083" s="36">
        <v>395.58627624463202</v>
      </c>
      <c r="G1083" s="36">
        <v>402.13823837682997</v>
      </c>
      <c r="H1083" s="36">
        <v>405.07980584112897</v>
      </c>
      <c r="I1083" s="36">
        <v>396.84674802493902</v>
      </c>
      <c r="J1083" s="36">
        <v>385.24519093584098</v>
      </c>
      <c r="K1083" s="72"/>
    </row>
    <row r="1084" spans="1:11" ht="14.25" x14ac:dyDescent="0.2">
      <c r="A1084" s="31" t="s">
        <v>521</v>
      </c>
      <c r="B1084" s="31" t="s">
        <v>486</v>
      </c>
      <c r="C1084" s="31" t="s">
        <v>490</v>
      </c>
      <c r="D1084" s="31" t="s">
        <v>495</v>
      </c>
      <c r="E1084" s="36">
        <v>984</v>
      </c>
      <c r="F1084" s="36">
        <v>836.91858542007299</v>
      </c>
      <c r="G1084" s="36">
        <v>813.09097518379895</v>
      </c>
      <c r="H1084" s="36">
        <v>794.06961288782304</v>
      </c>
      <c r="I1084" s="36">
        <v>778.35608605690095</v>
      </c>
      <c r="J1084" s="36">
        <v>757.54450425344601</v>
      </c>
      <c r="K1084" s="72"/>
    </row>
    <row r="1085" spans="1:11" ht="14.25" x14ac:dyDescent="0.2">
      <c r="A1085" s="31" t="s">
        <v>521</v>
      </c>
      <c r="B1085" s="31" t="s">
        <v>486</v>
      </c>
      <c r="C1085" s="31" t="s">
        <v>580</v>
      </c>
      <c r="D1085" s="31" t="s">
        <v>496</v>
      </c>
      <c r="E1085" s="36">
        <v>478</v>
      </c>
      <c r="F1085" s="36">
        <v>473.68220827091102</v>
      </c>
      <c r="G1085" s="36">
        <v>481.21894005236902</v>
      </c>
      <c r="H1085" s="36">
        <v>472.37774995934302</v>
      </c>
      <c r="I1085" s="36">
        <v>463.83819081339402</v>
      </c>
      <c r="J1085" s="36">
        <v>449.43500335077698</v>
      </c>
      <c r="K1085" s="72"/>
    </row>
    <row r="1086" spans="1:11" ht="14.25" x14ac:dyDescent="0.2">
      <c r="A1086" s="31" t="s">
        <v>521</v>
      </c>
      <c r="B1086" s="31" t="s">
        <v>486</v>
      </c>
      <c r="C1086" s="31" t="s">
        <v>580</v>
      </c>
      <c r="D1086" s="31" t="s">
        <v>497</v>
      </c>
      <c r="E1086" s="36">
        <v>379</v>
      </c>
      <c r="F1086" s="36">
        <v>348.32692771348201</v>
      </c>
      <c r="G1086" s="36">
        <v>344.50827386513998</v>
      </c>
      <c r="H1086" s="36">
        <v>337.36444245337901</v>
      </c>
      <c r="I1086" s="36">
        <v>334.48149731652597</v>
      </c>
      <c r="J1086" s="36">
        <v>326.390114138179</v>
      </c>
      <c r="K1086" s="72"/>
    </row>
    <row r="1087" spans="1:11" ht="14.25" x14ac:dyDescent="0.2">
      <c r="A1087" s="31" t="s">
        <v>521</v>
      </c>
      <c r="B1087" s="31" t="s">
        <v>486</v>
      </c>
      <c r="C1087" s="31" t="s">
        <v>580</v>
      </c>
      <c r="D1087" s="31" t="s">
        <v>498</v>
      </c>
      <c r="E1087" s="36">
        <v>997</v>
      </c>
      <c r="F1087" s="36">
        <v>919.93869417984001</v>
      </c>
      <c r="G1087" s="36">
        <v>922.45284367815896</v>
      </c>
      <c r="H1087" s="36">
        <v>913.97379491792401</v>
      </c>
      <c r="I1087" s="36">
        <v>912.15482109279606</v>
      </c>
      <c r="J1087" s="36">
        <v>903.15969673742597</v>
      </c>
      <c r="K1087" s="72"/>
    </row>
    <row r="1088" spans="1:11" ht="14.25" x14ac:dyDescent="0.2">
      <c r="A1088" s="31" t="s">
        <v>521</v>
      </c>
      <c r="B1088" s="31" t="s">
        <v>486</v>
      </c>
      <c r="C1088" s="31" t="s">
        <v>580</v>
      </c>
      <c r="D1088" s="31" t="s">
        <v>651</v>
      </c>
      <c r="E1088" s="36">
        <v>932</v>
      </c>
      <c r="F1088" s="36">
        <v>770.22682868572895</v>
      </c>
      <c r="G1088" s="36">
        <v>739.98562653285899</v>
      </c>
      <c r="H1088" s="36">
        <v>717.67221525400703</v>
      </c>
      <c r="I1088" s="36">
        <v>698.58605910941606</v>
      </c>
      <c r="J1088" s="36">
        <v>675.88207157361398</v>
      </c>
      <c r="K1088" s="72"/>
    </row>
    <row r="1089" spans="1:11" ht="14.25" x14ac:dyDescent="0.2">
      <c r="A1089" s="31" t="s">
        <v>521</v>
      </c>
      <c r="B1089" s="31" t="s">
        <v>486</v>
      </c>
      <c r="C1089" s="31" t="s">
        <v>580</v>
      </c>
      <c r="D1089" s="31" t="s">
        <v>652</v>
      </c>
      <c r="E1089" s="36">
        <v>389</v>
      </c>
      <c r="F1089" s="36">
        <v>359.58000597924803</v>
      </c>
      <c r="G1089" s="36">
        <v>361.20950947704699</v>
      </c>
      <c r="H1089" s="36">
        <v>356.23263459921799</v>
      </c>
      <c r="I1089" s="36">
        <v>351.39339066049001</v>
      </c>
      <c r="J1089" s="36">
        <v>343.99539274787497</v>
      </c>
      <c r="K1089" s="72"/>
    </row>
    <row r="1090" spans="1:11" ht="14.25" x14ac:dyDescent="0.2">
      <c r="A1090" s="31" t="s">
        <v>521</v>
      </c>
      <c r="B1090" s="31" t="s">
        <v>486</v>
      </c>
      <c r="C1090" s="31" t="s">
        <v>580</v>
      </c>
      <c r="D1090" s="31" t="s">
        <v>499</v>
      </c>
      <c r="E1090" s="36">
        <v>291</v>
      </c>
      <c r="F1090" s="36">
        <v>268.94552646936398</v>
      </c>
      <c r="G1090" s="36">
        <v>268.20500489625198</v>
      </c>
      <c r="H1090" s="36">
        <v>256.90333865574399</v>
      </c>
      <c r="I1090" s="36">
        <v>247.00178553245399</v>
      </c>
      <c r="J1090" s="36">
        <v>237.22547868605099</v>
      </c>
      <c r="K1090" s="72"/>
    </row>
    <row r="1091" spans="1:11" ht="14.25" x14ac:dyDescent="0.2">
      <c r="A1091" s="31" t="s">
        <v>521</v>
      </c>
      <c r="B1091" s="31" t="s">
        <v>486</v>
      </c>
      <c r="C1091" s="31" t="s">
        <v>580</v>
      </c>
      <c r="D1091" s="31" t="s">
        <v>500</v>
      </c>
      <c r="E1091" s="36">
        <v>710</v>
      </c>
      <c r="F1091" s="36">
        <v>657.21168087392698</v>
      </c>
      <c r="G1091" s="36">
        <v>673.67158806903899</v>
      </c>
      <c r="H1091" s="36">
        <v>675.25836520757503</v>
      </c>
      <c r="I1091" s="36">
        <v>665.86912908386898</v>
      </c>
      <c r="J1091" s="36">
        <v>650.24215218152403</v>
      </c>
      <c r="K1091" s="72"/>
    </row>
    <row r="1092" spans="1:11" ht="14.25" x14ac:dyDescent="0.2">
      <c r="A1092" s="31" t="s">
        <v>521</v>
      </c>
      <c r="B1092" s="31" t="s">
        <v>486</v>
      </c>
      <c r="C1092" s="31" t="s">
        <v>580</v>
      </c>
      <c r="D1092" s="31" t="s">
        <v>501</v>
      </c>
      <c r="E1092" s="36">
        <v>1</v>
      </c>
      <c r="F1092" s="36">
        <v>3.2000000000000002E-3</v>
      </c>
      <c r="G1092" s="36">
        <v>5.1999999999999599E-3</v>
      </c>
      <c r="H1092" s="36">
        <v>7.9999999999999603E-3</v>
      </c>
      <c r="I1092" s="36">
        <v>1.0800000000000001E-2</v>
      </c>
      <c r="J1092" s="36">
        <v>1.3599999999999999E-2</v>
      </c>
      <c r="K1092" s="72"/>
    </row>
    <row r="1093" spans="1:11" ht="14.25" x14ac:dyDescent="0.2">
      <c r="A1093" s="31" t="s">
        <v>521</v>
      </c>
      <c r="B1093" s="31" t="s">
        <v>486</v>
      </c>
      <c r="C1093" s="31" t="s">
        <v>581</v>
      </c>
      <c r="D1093" s="31" t="s">
        <v>502</v>
      </c>
      <c r="E1093" s="36">
        <v>299</v>
      </c>
      <c r="F1093" s="36">
        <v>280.33845332173797</v>
      </c>
      <c r="G1093" s="36">
        <v>283.11112185493403</v>
      </c>
      <c r="H1093" s="36">
        <v>283.84395066479999</v>
      </c>
      <c r="I1093" s="36">
        <v>274.422683844809</v>
      </c>
      <c r="J1093" s="36">
        <v>264.34540759535201</v>
      </c>
      <c r="K1093" s="72"/>
    </row>
    <row r="1094" spans="1:11" ht="14.25" x14ac:dyDescent="0.2">
      <c r="A1094" s="31" t="s">
        <v>521</v>
      </c>
      <c r="B1094" s="31" t="s">
        <v>486</v>
      </c>
      <c r="C1094" s="31" t="s">
        <v>581</v>
      </c>
      <c r="D1094" s="31" t="s">
        <v>503</v>
      </c>
      <c r="E1094" s="36">
        <v>1338</v>
      </c>
      <c r="F1094" s="36">
        <v>1206.17641256147</v>
      </c>
      <c r="G1094" s="36">
        <v>1237.3709236369</v>
      </c>
      <c r="H1094" s="36">
        <v>1241.3985211043901</v>
      </c>
      <c r="I1094" s="36">
        <v>1241.6641735918299</v>
      </c>
      <c r="J1094" s="36">
        <v>1224.4648853614401</v>
      </c>
      <c r="K1094" s="72"/>
    </row>
    <row r="1095" spans="1:11" ht="14.25" x14ac:dyDescent="0.2">
      <c r="A1095" s="31" t="s">
        <v>521</v>
      </c>
      <c r="B1095" s="31" t="s">
        <v>486</v>
      </c>
      <c r="C1095" s="31" t="s">
        <v>581</v>
      </c>
      <c r="D1095" s="31" t="s">
        <v>504</v>
      </c>
      <c r="E1095" s="36">
        <v>632</v>
      </c>
      <c r="F1095" s="36">
        <v>692.315644697626</v>
      </c>
      <c r="G1095" s="36">
        <v>679.73509959564001</v>
      </c>
      <c r="H1095" s="36">
        <v>715.27755789382297</v>
      </c>
      <c r="I1095" s="36">
        <v>721.14549168932001</v>
      </c>
      <c r="J1095" s="36">
        <v>735.87494327450304</v>
      </c>
      <c r="K1095" s="72"/>
    </row>
    <row r="1096" spans="1:11" ht="14.25" x14ac:dyDescent="0.2">
      <c r="A1096" s="31" t="s">
        <v>521</v>
      </c>
      <c r="B1096" s="31" t="s">
        <v>486</v>
      </c>
      <c r="C1096" s="31" t="s">
        <v>581</v>
      </c>
      <c r="D1096" s="31" t="s">
        <v>653</v>
      </c>
      <c r="E1096" s="36">
        <v>1810</v>
      </c>
      <c r="F1096" s="36">
        <v>1845.84585518994</v>
      </c>
      <c r="G1096" s="36">
        <v>1888.9200524348901</v>
      </c>
      <c r="H1096" s="36">
        <v>1864.9533515129999</v>
      </c>
      <c r="I1096" s="36">
        <v>1839.1254974210501</v>
      </c>
      <c r="J1096" s="36">
        <v>1798.9492913177</v>
      </c>
      <c r="K1096" s="72"/>
    </row>
    <row r="1097" spans="1:11" ht="14.25" x14ac:dyDescent="0.2">
      <c r="A1097" s="31" t="s">
        <v>521</v>
      </c>
      <c r="B1097" s="31" t="s">
        <v>486</v>
      </c>
      <c r="C1097" s="31" t="s">
        <v>581</v>
      </c>
      <c r="D1097" s="31" t="s">
        <v>505</v>
      </c>
      <c r="E1097" s="36">
        <v>295</v>
      </c>
      <c r="F1097" s="36">
        <v>284.86436630558399</v>
      </c>
      <c r="G1097" s="36">
        <v>290.44594894829299</v>
      </c>
      <c r="H1097" s="36">
        <v>285.21374921044298</v>
      </c>
      <c r="I1097" s="36">
        <v>283.99310752044698</v>
      </c>
      <c r="J1097" s="36">
        <v>280.93745923371603</v>
      </c>
      <c r="K1097" s="72"/>
    </row>
    <row r="1098" spans="1:11" ht="14.25" x14ac:dyDescent="0.2">
      <c r="A1098" s="31" t="s">
        <v>521</v>
      </c>
      <c r="B1098" s="31" t="s">
        <v>486</v>
      </c>
      <c r="C1098" s="31" t="s">
        <v>582</v>
      </c>
      <c r="D1098" s="31" t="s">
        <v>506</v>
      </c>
      <c r="E1098" s="36">
        <v>422</v>
      </c>
      <c r="F1098" s="36">
        <v>599.22757995849804</v>
      </c>
      <c r="G1098" s="36">
        <v>689.57449176890805</v>
      </c>
      <c r="H1098" s="36">
        <v>741.60718564669196</v>
      </c>
      <c r="I1098" s="36">
        <v>863.61183558843697</v>
      </c>
      <c r="J1098" s="36">
        <v>909.81653401633901</v>
      </c>
      <c r="K1098" s="72"/>
    </row>
    <row r="1099" spans="1:11" ht="14.25" x14ac:dyDescent="0.2">
      <c r="A1099" s="31" t="s">
        <v>521</v>
      </c>
      <c r="B1099" s="31" t="s">
        <v>486</v>
      </c>
      <c r="C1099" s="31" t="s">
        <v>582</v>
      </c>
      <c r="D1099" s="31" t="s">
        <v>507</v>
      </c>
      <c r="E1099" s="36">
        <v>526</v>
      </c>
      <c r="F1099" s="36">
        <v>498.43805554790998</v>
      </c>
      <c r="G1099" s="36">
        <v>553.80977821749502</v>
      </c>
      <c r="H1099" s="36">
        <v>548.35847099600903</v>
      </c>
      <c r="I1099" s="36">
        <v>542.73168269452901</v>
      </c>
      <c r="J1099" s="36">
        <v>534.22279550895496</v>
      </c>
      <c r="K1099" s="72"/>
    </row>
    <row r="1100" spans="1:11" ht="14.25" x14ac:dyDescent="0.2">
      <c r="A1100" s="31" t="s">
        <v>521</v>
      </c>
      <c r="B1100" s="31" t="s">
        <v>486</v>
      </c>
      <c r="C1100" s="31" t="s">
        <v>582</v>
      </c>
      <c r="D1100" s="31" t="s">
        <v>508</v>
      </c>
      <c r="E1100" s="36">
        <v>1240</v>
      </c>
      <c r="F1100" s="36">
        <v>1177.1095718794199</v>
      </c>
      <c r="G1100" s="36">
        <v>1173.4865215477901</v>
      </c>
      <c r="H1100" s="36">
        <v>1146.7131355563799</v>
      </c>
      <c r="I1100" s="36">
        <v>1120.7906488220401</v>
      </c>
      <c r="J1100" s="36">
        <v>1086.7070058744</v>
      </c>
      <c r="K1100" s="72"/>
    </row>
    <row r="1101" spans="1:11" ht="14.25" x14ac:dyDescent="0.2">
      <c r="A1101" s="31" t="s">
        <v>521</v>
      </c>
      <c r="B1101" s="31" t="s">
        <v>486</v>
      </c>
      <c r="C1101" s="31" t="s">
        <v>582</v>
      </c>
      <c r="D1101" s="31" t="s">
        <v>509</v>
      </c>
      <c r="E1101" s="36">
        <v>441</v>
      </c>
      <c r="F1101" s="36">
        <v>358.42264347995098</v>
      </c>
      <c r="G1101" s="36">
        <v>340.02731787460903</v>
      </c>
      <c r="H1101" s="36">
        <v>329.78410501778097</v>
      </c>
      <c r="I1101" s="36">
        <v>322.47826402503301</v>
      </c>
      <c r="J1101" s="36">
        <v>313.08595038754601</v>
      </c>
      <c r="K1101" s="72"/>
    </row>
    <row r="1102" spans="1:11" ht="14.25" x14ac:dyDescent="0.2">
      <c r="A1102" s="31" t="s">
        <v>521</v>
      </c>
      <c r="B1102" s="31" t="s">
        <v>486</v>
      </c>
      <c r="C1102" s="31" t="s">
        <v>582</v>
      </c>
      <c r="D1102" s="31" t="s">
        <v>510</v>
      </c>
      <c r="E1102" s="36">
        <v>1125</v>
      </c>
      <c r="F1102" s="36">
        <v>1051.8292801963601</v>
      </c>
      <c r="G1102" s="36">
        <v>1019.33049876364</v>
      </c>
      <c r="H1102" s="36">
        <v>986.89140904098394</v>
      </c>
      <c r="I1102" s="36">
        <v>974.37467188138601</v>
      </c>
      <c r="J1102" s="36">
        <v>951.51138051683904</v>
      </c>
      <c r="K1102" s="72"/>
    </row>
    <row r="1103" spans="1:11" ht="14.25" x14ac:dyDescent="0.2">
      <c r="A1103" s="31" t="s">
        <v>521</v>
      </c>
      <c r="B1103" s="31" t="s">
        <v>486</v>
      </c>
      <c r="C1103" s="31" t="s">
        <v>582</v>
      </c>
      <c r="D1103" s="31" t="s">
        <v>511</v>
      </c>
      <c r="E1103" s="36">
        <v>1199</v>
      </c>
      <c r="F1103" s="36">
        <v>1193.13473740223</v>
      </c>
      <c r="G1103" s="36">
        <v>1257.6250084805899</v>
      </c>
      <c r="H1103" s="36">
        <v>1246.86051270445</v>
      </c>
      <c r="I1103" s="36">
        <v>1232.11603045693</v>
      </c>
      <c r="J1103" s="36">
        <v>1205.73994545706</v>
      </c>
      <c r="K1103" s="72"/>
    </row>
    <row r="1104" spans="1:11" ht="14.25" x14ac:dyDescent="0.2">
      <c r="A1104" s="31" t="s">
        <v>521</v>
      </c>
      <c r="B1104" s="31" t="s">
        <v>486</v>
      </c>
      <c r="C1104" s="31" t="s">
        <v>583</v>
      </c>
      <c r="D1104" s="31" t="s">
        <v>512</v>
      </c>
      <c r="E1104" s="36">
        <v>731</v>
      </c>
      <c r="F1104" s="36">
        <v>686.22049813826004</v>
      </c>
      <c r="G1104" s="36">
        <v>702.28642884458202</v>
      </c>
      <c r="H1104" s="36">
        <v>706.47877102005202</v>
      </c>
      <c r="I1104" s="36">
        <v>693.02296285908403</v>
      </c>
      <c r="J1104" s="36">
        <v>672.24214193630496</v>
      </c>
      <c r="K1104" s="72"/>
    </row>
    <row r="1105" spans="1:11" ht="14.25" x14ac:dyDescent="0.2">
      <c r="A1105" s="31" t="s">
        <v>521</v>
      </c>
      <c r="B1105" s="31" t="s">
        <v>486</v>
      </c>
      <c r="C1105" s="31" t="s">
        <v>583</v>
      </c>
      <c r="D1105" s="31" t="s">
        <v>513</v>
      </c>
      <c r="E1105" s="36">
        <v>259</v>
      </c>
      <c r="F1105" s="36">
        <v>226.04860250298401</v>
      </c>
      <c r="G1105" s="36">
        <v>209.76061756340999</v>
      </c>
      <c r="H1105" s="36">
        <v>201.169349954354</v>
      </c>
      <c r="I1105" s="36">
        <v>195.09564792024599</v>
      </c>
      <c r="J1105" s="36">
        <v>188.00961256209001</v>
      </c>
      <c r="K1105" s="72"/>
    </row>
    <row r="1106" spans="1:11" ht="14.25" x14ac:dyDescent="0.2">
      <c r="A1106" s="31" t="s">
        <v>521</v>
      </c>
      <c r="B1106" s="31" t="s">
        <v>486</v>
      </c>
      <c r="C1106" s="31" t="s">
        <v>583</v>
      </c>
      <c r="D1106" s="31" t="s">
        <v>514</v>
      </c>
      <c r="E1106" s="36">
        <v>1430</v>
      </c>
      <c r="F1106" s="36">
        <v>1274.9873988335301</v>
      </c>
      <c r="G1106" s="36">
        <v>1273.1118260373701</v>
      </c>
      <c r="H1106" s="36">
        <v>1260.7914349447201</v>
      </c>
      <c r="I1106" s="36">
        <v>1247.58454762779</v>
      </c>
      <c r="J1106" s="36">
        <v>1225.6816730231201</v>
      </c>
      <c r="K1106" s="72"/>
    </row>
    <row r="1107" spans="1:11" ht="14.25" x14ac:dyDescent="0.2">
      <c r="A1107" s="31" t="s">
        <v>521</v>
      </c>
      <c r="B1107" s="31" t="s">
        <v>486</v>
      </c>
      <c r="C1107" s="31" t="s">
        <v>583</v>
      </c>
      <c r="D1107" s="31" t="s">
        <v>654</v>
      </c>
      <c r="E1107" s="36">
        <v>611</v>
      </c>
      <c r="F1107" s="36">
        <v>594.87131959292697</v>
      </c>
      <c r="G1107" s="36">
        <v>563.929878088284</v>
      </c>
      <c r="H1107" s="36">
        <v>546.015217418048</v>
      </c>
      <c r="I1107" s="36">
        <v>530.87106159555003</v>
      </c>
      <c r="J1107" s="36">
        <v>514.53813736225902</v>
      </c>
      <c r="K1107" s="72"/>
    </row>
    <row r="1108" spans="1:11" ht="14.25" x14ac:dyDescent="0.2">
      <c r="A1108" s="31" t="s">
        <v>521</v>
      </c>
      <c r="B1108" s="31" t="s">
        <v>486</v>
      </c>
      <c r="C1108" s="31" t="s">
        <v>583</v>
      </c>
      <c r="D1108" s="31" t="s">
        <v>515</v>
      </c>
      <c r="E1108" s="36">
        <v>433</v>
      </c>
      <c r="F1108" s="36">
        <v>410.93517234127199</v>
      </c>
      <c r="G1108" s="36">
        <v>417.72971683906701</v>
      </c>
      <c r="H1108" s="36">
        <v>423.92920099606999</v>
      </c>
      <c r="I1108" s="36">
        <v>416.08333802916798</v>
      </c>
      <c r="J1108" s="36">
        <v>405.33864407651498</v>
      </c>
      <c r="K1108" s="72"/>
    </row>
    <row r="1109" spans="1:11" ht="14.25" x14ac:dyDescent="0.2">
      <c r="A1109" s="31" t="s">
        <v>522</v>
      </c>
      <c r="B1109" s="31" t="s">
        <v>2</v>
      </c>
      <c r="C1109" s="31" t="s">
        <v>6</v>
      </c>
      <c r="D1109" s="31" t="s">
        <v>3</v>
      </c>
      <c r="E1109" s="36">
        <v>1387</v>
      </c>
      <c r="F1109" s="36">
        <v>1355.4324117256399</v>
      </c>
      <c r="G1109" s="36">
        <v>1287.87038967546</v>
      </c>
      <c r="H1109" s="36">
        <v>1229.4183380268901</v>
      </c>
      <c r="I1109" s="36">
        <v>1217.03041891206</v>
      </c>
      <c r="J1109" s="36">
        <v>1253.74513825804</v>
      </c>
      <c r="K1109" s="72"/>
    </row>
    <row r="1110" spans="1:11" ht="14.25" x14ac:dyDescent="0.2">
      <c r="A1110" s="31" t="s">
        <v>522</v>
      </c>
      <c r="B1110" s="31" t="s">
        <v>2</v>
      </c>
      <c r="C1110" s="31" t="s">
        <v>6</v>
      </c>
      <c r="D1110" s="31" t="s">
        <v>4</v>
      </c>
      <c r="E1110" s="36">
        <v>733</v>
      </c>
      <c r="F1110" s="36">
        <v>672.25944361573499</v>
      </c>
      <c r="G1110" s="36">
        <v>590.47393394433698</v>
      </c>
      <c r="H1110" s="36">
        <v>548.03169350697794</v>
      </c>
      <c r="I1110" s="36">
        <v>542.67038342920296</v>
      </c>
      <c r="J1110" s="36">
        <v>555.63065823830505</v>
      </c>
      <c r="K1110" s="72"/>
    </row>
    <row r="1111" spans="1:11" ht="14.25" x14ac:dyDescent="0.2">
      <c r="A1111" s="31" t="s">
        <v>522</v>
      </c>
      <c r="B1111" s="31" t="s">
        <v>2</v>
      </c>
      <c r="C1111" s="31" t="s">
        <v>6</v>
      </c>
      <c r="D1111" s="31" t="s">
        <v>5</v>
      </c>
      <c r="E1111" s="36">
        <v>1200</v>
      </c>
      <c r="F1111" s="36">
        <v>1301.4393076807801</v>
      </c>
      <c r="G1111" s="36">
        <v>1254.0471743988501</v>
      </c>
      <c r="H1111" s="36">
        <v>1198.49447338195</v>
      </c>
      <c r="I1111" s="36">
        <v>1201.29036784302</v>
      </c>
      <c r="J1111" s="36">
        <v>1236.53806002943</v>
      </c>
      <c r="K1111" s="72"/>
    </row>
    <row r="1112" spans="1:11" ht="14.25" x14ac:dyDescent="0.2">
      <c r="A1112" s="31" t="s">
        <v>522</v>
      </c>
      <c r="B1112" s="31" t="s">
        <v>2</v>
      </c>
      <c r="C1112" s="31" t="s">
        <v>6</v>
      </c>
      <c r="D1112" s="31" t="s">
        <v>6</v>
      </c>
      <c r="E1112" s="36">
        <v>1318</v>
      </c>
      <c r="F1112" s="36">
        <v>1414.17477718334</v>
      </c>
      <c r="G1112" s="36">
        <v>1401.3369442485</v>
      </c>
      <c r="H1112" s="36">
        <v>1359.72686776554</v>
      </c>
      <c r="I1112" s="36">
        <v>1366.4714680585</v>
      </c>
      <c r="J1112" s="36">
        <v>1415.6131712802801</v>
      </c>
      <c r="K1112" s="72"/>
    </row>
    <row r="1113" spans="1:11" ht="14.25" x14ac:dyDescent="0.2">
      <c r="A1113" s="31" t="s">
        <v>522</v>
      </c>
      <c r="B1113" s="31" t="s">
        <v>2</v>
      </c>
      <c r="C1113" s="31" t="s">
        <v>6</v>
      </c>
      <c r="D1113" s="31" t="s">
        <v>7</v>
      </c>
      <c r="E1113" s="36">
        <v>280</v>
      </c>
      <c r="F1113" s="36">
        <v>302.37018774288902</v>
      </c>
      <c r="G1113" s="36">
        <v>257.77868131683402</v>
      </c>
      <c r="H1113" s="36">
        <v>231.998491774331</v>
      </c>
      <c r="I1113" s="36">
        <v>228.07730240740599</v>
      </c>
      <c r="J1113" s="36">
        <v>231.942276691649</v>
      </c>
      <c r="K1113" s="72"/>
    </row>
    <row r="1114" spans="1:11" ht="14.25" x14ac:dyDescent="0.2">
      <c r="A1114" s="31" t="s">
        <v>522</v>
      </c>
      <c r="B1114" s="31" t="s">
        <v>2</v>
      </c>
      <c r="C1114" s="31" t="s">
        <v>6</v>
      </c>
      <c r="D1114" s="31" t="s">
        <v>8</v>
      </c>
      <c r="E1114" s="36">
        <v>1166</v>
      </c>
      <c r="F1114" s="36">
        <v>1087.7698133327201</v>
      </c>
      <c r="G1114" s="36">
        <v>983.36939916711003</v>
      </c>
      <c r="H1114" s="36">
        <v>928.09103484196703</v>
      </c>
      <c r="I1114" s="36">
        <v>924.19250805832701</v>
      </c>
      <c r="J1114" s="36">
        <v>950.11925643081997</v>
      </c>
      <c r="K1114" s="72"/>
    </row>
    <row r="1115" spans="1:11" ht="14.25" x14ac:dyDescent="0.2">
      <c r="A1115" s="31" t="s">
        <v>522</v>
      </c>
      <c r="B1115" s="31" t="s">
        <v>2</v>
      </c>
      <c r="C1115" s="31" t="s">
        <v>527</v>
      </c>
      <c r="D1115" s="31" t="s">
        <v>9</v>
      </c>
      <c r="E1115" s="36">
        <v>1189</v>
      </c>
      <c r="F1115" s="36">
        <v>1236.2972102062499</v>
      </c>
      <c r="G1115" s="36">
        <v>1254.11876935437</v>
      </c>
      <c r="H1115" s="36">
        <v>1293.0751809497499</v>
      </c>
      <c r="I1115" s="36">
        <v>1367.8063956011899</v>
      </c>
      <c r="J1115" s="36">
        <v>1474.9887076991199</v>
      </c>
      <c r="K1115" s="72"/>
    </row>
    <row r="1116" spans="1:11" ht="14.25" x14ac:dyDescent="0.2">
      <c r="A1116" s="31" t="s">
        <v>522</v>
      </c>
      <c r="B1116" s="31" t="s">
        <v>2</v>
      </c>
      <c r="C1116" s="31" t="s">
        <v>527</v>
      </c>
      <c r="D1116" s="31" t="s">
        <v>607</v>
      </c>
      <c r="E1116" s="36">
        <v>144</v>
      </c>
      <c r="F1116" s="36">
        <v>113.451269769978</v>
      </c>
      <c r="G1116" s="36">
        <v>90.299487240364201</v>
      </c>
      <c r="H1116" s="36">
        <v>78.183146894905704</v>
      </c>
      <c r="I1116" s="36">
        <v>74.302262766601999</v>
      </c>
      <c r="J1116" s="36">
        <v>73.662465458777305</v>
      </c>
      <c r="K1116" s="72"/>
    </row>
    <row r="1117" spans="1:11" ht="14.25" x14ac:dyDescent="0.2">
      <c r="A1117" s="31" t="s">
        <v>522</v>
      </c>
      <c r="B1117" s="31" t="s">
        <v>2</v>
      </c>
      <c r="C1117" s="31" t="s">
        <v>527</v>
      </c>
      <c r="D1117" s="31" t="s">
        <v>10</v>
      </c>
      <c r="E1117" s="36">
        <v>563</v>
      </c>
      <c r="F1117" s="36">
        <v>590.39537179022295</v>
      </c>
      <c r="G1117" s="36">
        <v>558.88445527214901</v>
      </c>
      <c r="H1117" s="36">
        <v>529.92083796458098</v>
      </c>
      <c r="I1117" s="36">
        <v>522.85167152373003</v>
      </c>
      <c r="J1117" s="36">
        <v>533.01814565062102</v>
      </c>
      <c r="K1117" s="72"/>
    </row>
    <row r="1118" spans="1:11" ht="14.25" x14ac:dyDescent="0.2">
      <c r="A1118" s="31" t="s">
        <v>522</v>
      </c>
      <c r="B1118" s="31" t="s">
        <v>2</v>
      </c>
      <c r="C1118" s="31" t="s">
        <v>527</v>
      </c>
      <c r="D1118" s="31" t="s">
        <v>11</v>
      </c>
      <c r="E1118" s="36">
        <v>1572</v>
      </c>
      <c r="F1118" s="36">
        <v>1735.79263409481</v>
      </c>
      <c r="G1118" s="36">
        <v>1707.8629806082999</v>
      </c>
      <c r="H1118" s="36">
        <v>1681.94736344235</v>
      </c>
      <c r="I1118" s="36">
        <v>1744.9536761435199</v>
      </c>
      <c r="J1118" s="36">
        <v>1853.1181717432901</v>
      </c>
      <c r="K1118" s="72"/>
    </row>
    <row r="1119" spans="1:11" ht="14.25" x14ac:dyDescent="0.2">
      <c r="A1119" s="31" t="s">
        <v>522</v>
      </c>
      <c r="B1119" s="31" t="s">
        <v>2</v>
      </c>
      <c r="C1119" s="31" t="s">
        <v>527</v>
      </c>
      <c r="D1119" s="31" t="s">
        <v>12</v>
      </c>
      <c r="E1119" s="36">
        <v>813</v>
      </c>
      <c r="F1119" s="36">
        <v>767.97207775017</v>
      </c>
      <c r="G1119" s="36">
        <v>724.70641000586102</v>
      </c>
      <c r="H1119" s="36">
        <v>683.56917466224604</v>
      </c>
      <c r="I1119" s="36">
        <v>676.61183465344698</v>
      </c>
      <c r="J1119" s="36">
        <v>700.76383297202597</v>
      </c>
      <c r="K1119" s="72"/>
    </row>
    <row r="1120" spans="1:11" ht="14.25" x14ac:dyDescent="0.2">
      <c r="A1120" s="31" t="s">
        <v>522</v>
      </c>
      <c r="B1120" s="31" t="s">
        <v>2</v>
      </c>
      <c r="C1120" s="31" t="s">
        <v>527</v>
      </c>
      <c r="D1120" s="31" t="s">
        <v>608</v>
      </c>
      <c r="E1120" s="36">
        <v>375</v>
      </c>
      <c r="F1120" s="36">
        <v>405.96217984333299</v>
      </c>
      <c r="G1120" s="36">
        <v>360.557894572289</v>
      </c>
      <c r="H1120" s="36">
        <v>336.302559133746</v>
      </c>
      <c r="I1120" s="36">
        <v>328.31217345064198</v>
      </c>
      <c r="J1120" s="36">
        <v>332.47208658574903</v>
      </c>
      <c r="K1120" s="72"/>
    </row>
    <row r="1121" spans="1:11" ht="14.25" x14ac:dyDescent="0.2">
      <c r="A1121" s="31" t="s">
        <v>522</v>
      </c>
      <c r="B1121" s="31" t="s">
        <v>2</v>
      </c>
      <c r="C1121" s="31" t="s">
        <v>527</v>
      </c>
      <c r="D1121" s="31" t="s">
        <v>13</v>
      </c>
      <c r="E1121" s="36">
        <v>1903</v>
      </c>
      <c r="F1121" s="36">
        <v>2084.6896848346601</v>
      </c>
      <c r="G1121" s="36">
        <v>2224.2513243947601</v>
      </c>
      <c r="H1121" s="36">
        <v>2305.5019925900401</v>
      </c>
      <c r="I1121" s="36">
        <v>2459.9601398155201</v>
      </c>
      <c r="J1121" s="36">
        <v>2598.8613662467101</v>
      </c>
      <c r="K1121" s="72"/>
    </row>
    <row r="1122" spans="1:11" ht="14.25" x14ac:dyDescent="0.2">
      <c r="A1122" s="31" t="s">
        <v>522</v>
      </c>
      <c r="B1122" s="31" t="s">
        <v>2</v>
      </c>
      <c r="C1122" s="31" t="s">
        <v>527</v>
      </c>
      <c r="D1122" s="31" t="s">
        <v>14</v>
      </c>
      <c r="E1122" s="36">
        <v>1124</v>
      </c>
      <c r="F1122" s="36">
        <v>1141.5898527985701</v>
      </c>
      <c r="G1122" s="36">
        <v>1091.8737293255399</v>
      </c>
      <c r="H1122" s="36">
        <v>1048.8068508850299</v>
      </c>
      <c r="I1122" s="36">
        <v>1040.5960670644699</v>
      </c>
      <c r="J1122" s="36">
        <v>1066.3773032153299</v>
      </c>
      <c r="K1122" s="72"/>
    </row>
    <row r="1123" spans="1:11" ht="14.25" x14ac:dyDescent="0.2">
      <c r="A1123" s="31" t="s">
        <v>522</v>
      </c>
      <c r="B1123" s="31" t="s">
        <v>2</v>
      </c>
      <c r="C1123" s="31" t="s">
        <v>528</v>
      </c>
      <c r="D1123" s="31" t="s">
        <v>15</v>
      </c>
      <c r="E1123" s="36">
        <v>0</v>
      </c>
      <c r="F1123" s="36">
        <v>2.3999999999999998E-3</v>
      </c>
      <c r="G1123" s="36">
        <v>4.7999993032656497E-3</v>
      </c>
      <c r="H1123" s="36">
        <v>7.1999983668784998E-3</v>
      </c>
      <c r="I1123" s="36">
        <v>9.5999972739465103E-3</v>
      </c>
      <c r="J1123" s="36">
        <v>1.19999960463615E-2</v>
      </c>
      <c r="K1123" s="72"/>
    </row>
    <row r="1124" spans="1:11" ht="14.25" x14ac:dyDescent="0.2">
      <c r="A1124" s="31" t="s">
        <v>522</v>
      </c>
      <c r="B1124" s="31" t="s">
        <v>2</v>
      </c>
      <c r="C1124" s="31" t="s">
        <v>528</v>
      </c>
      <c r="D1124" s="31" t="s">
        <v>16</v>
      </c>
      <c r="E1124" s="36">
        <v>617</v>
      </c>
      <c r="F1124" s="36">
        <v>646.78749810646605</v>
      </c>
      <c r="G1124" s="36">
        <v>582.34403648577995</v>
      </c>
      <c r="H1124" s="36">
        <v>541.16579431480795</v>
      </c>
      <c r="I1124" s="36">
        <v>538.26429816937002</v>
      </c>
      <c r="J1124" s="36">
        <v>546.73212323564906</v>
      </c>
      <c r="K1124" s="72"/>
    </row>
    <row r="1125" spans="1:11" ht="14.25" x14ac:dyDescent="0.2">
      <c r="A1125" s="31" t="s">
        <v>522</v>
      </c>
      <c r="B1125" s="31" t="s">
        <v>2</v>
      </c>
      <c r="C1125" s="31" t="s">
        <v>528</v>
      </c>
      <c r="D1125" s="31" t="s">
        <v>17</v>
      </c>
      <c r="E1125" s="36">
        <v>1056</v>
      </c>
      <c r="F1125" s="36">
        <v>1090.84936644359</v>
      </c>
      <c r="G1125" s="36">
        <v>1023.30777776333</v>
      </c>
      <c r="H1125" s="36">
        <v>951.558499658306</v>
      </c>
      <c r="I1125" s="36">
        <v>942.85617683043199</v>
      </c>
      <c r="J1125" s="36">
        <v>966.199430110393</v>
      </c>
      <c r="K1125" s="72"/>
    </row>
    <row r="1126" spans="1:11" ht="14.25" x14ac:dyDescent="0.2">
      <c r="A1126" s="31" t="s">
        <v>522</v>
      </c>
      <c r="B1126" s="31" t="s">
        <v>2</v>
      </c>
      <c r="C1126" s="31" t="s">
        <v>528</v>
      </c>
      <c r="D1126" s="31" t="s">
        <v>18</v>
      </c>
      <c r="E1126" s="36">
        <v>331</v>
      </c>
      <c r="F1126" s="36">
        <v>406.033259062691</v>
      </c>
      <c r="G1126" s="36">
        <v>430.13353898147102</v>
      </c>
      <c r="H1126" s="36">
        <v>440.99067935423699</v>
      </c>
      <c r="I1126" s="36">
        <v>474.45912213978698</v>
      </c>
      <c r="J1126" s="36">
        <v>545.66013646226497</v>
      </c>
      <c r="K1126" s="72"/>
    </row>
    <row r="1127" spans="1:11" ht="14.25" x14ac:dyDescent="0.2">
      <c r="A1127" s="31" t="s">
        <v>522</v>
      </c>
      <c r="B1127" s="31" t="s">
        <v>2</v>
      </c>
      <c r="C1127" s="31" t="s">
        <v>528</v>
      </c>
      <c r="D1127" s="31" t="s">
        <v>19</v>
      </c>
      <c r="E1127" s="36">
        <v>587</v>
      </c>
      <c r="F1127" s="36">
        <v>672.63129594378495</v>
      </c>
      <c r="G1127" s="36">
        <v>722.43269366388802</v>
      </c>
      <c r="H1127" s="36">
        <v>726.11329213469298</v>
      </c>
      <c r="I1127" s="36">
        <v>731.13665243918399</v>
      </c>
      <c r="J1127" s="36">
        <v>759.67636283512797</v>
      </c>
      <c r="K1127" s="72"/>
    </row>
    <row r="1128" spans="1:11" ht="14.25" x14ac:dyDescent="0.2">
      <c r="A1128" s="31" t="s">
        <v>522</v>
      </c>
      <c r="B1128" s="31" t="s">
        <v>2</v>
      </c>
      <c r="C1128" s="31" t="s">
        <v>528</v>
      </c>
      <c r="D1128" s="31" t="s">
        <v>20</v>
      </c>
      <c r="E1128" s="36">
        <v>989</v>
      </c>
      <c r="F1128" s="36">
        <v>962.10001813576002</v>
      </c>
      <c r="G1128" s="36">
        <v>867.41108499457096</v>
      </c>
      <c r="H1128" s="36">
        <v>801.01484983263299</v>
      </c>
      <c r="I1128" s="36">
        <v>790.33222253425902</v>
      </c>
      <c r="J1128" s="36">
        <v>805.06310161031195</v>
      </c>
      <c r="K1128" s="72"/>
    </row>
    <row r="1129" spans="1:11" ht="14.25" x14ac:dyDescent="0.2">
      <c r="A1129" s="31" t="s">
        <v>522</v>
      </c>
      <c r="B1129" s="31" t="s">
        <v>2</v>
      </c>
      <c r="C1129" s="31" t="s">
        <v>528</v>
      </c>
      <c r="D1129" s="31" t="s">
        <v>21</v>
      </c>
      <c r="E1129" s="36">
        <v>1129</v>
      </c>
      <c r="F1129" s="36">
        <v>1138.45232924681</v>
      </c>
      <c r="G1129" s="36">
        <v>1075.21428214455</v>
      </c>
      <c r="H1129" s="36">
        <v>1052.9256734150799</v>
      </c>
      <c r="I1129" s="36">
        <v>1102.5261355623099</v>
      </c>
      <c r="J1129" s="36">
        <v>1144.21039122958</v>
      </c>
      <c r="K1129" s="72"/>
    </row>
    <row r="1130" spans="1:11" ht="14.25" x14ac:dyDescent="0.2">
      <c r="A1130" s="31" t="s">
        <v>522</v>
      </c>
      <c r="B1130" s="31" t="s">
        <v>2</v>
      </c>
      <c r="C1130" s="31" t="s">
        <v>528</v>
      </c>
      <c r="D1130" s="31" t="s">
        <v>22</v>
      </c>
      <c r="E1130" s="36">
        <v>1171</v>
      </c>
      <c r="F1130" s="36">
        <v>1264.6875540078699</v>
      </c>
      <c r="G1130" s="36">
        <v>1215.2652225843301</v>
      </c>
      <c r="H1130" s="36">
        <v>1149.1010524219901</v>
      </c>
      <c r="I1130" s="36">
        <v>1143.4820458955201</v>
      </c>
      <c r="J1130" s="36">
        <v>1177.0153232115199</v>
      </c>
      <c r="K1130" s="72"/>
    </row>
    <row r="1131" spans="1:11" ht="14.25" x14ac:dyDescent="0.2">
      <c r="A1131" s="31" t="s">
        <v>522</v>
      </c>
      <c r="B1131" s="31" t="s">
        <v>23</v>
      </c>
      <c r="C1131" s="31" t="s">
        <v>529</v>
      </c>
      <c r="D1131" s="31" t="s">
        <v>24</v>
      </c>
      <c r="E1131" s="36">
        <v>621</v>
      </c>
      <c r="F1131" s="36">
        <v>620.18407301098296</v>
      </c>
      <c r="G1131" s="36">
        <v>567.43963065406103</v>
      </c>
      <c r="H1131" s="36">
        <v>534.19650222988503</v>
      </c>
      <c r="I1131" s="36">
        <v>534.80385898339603</v>
      </c>
      <c r="J1131" s="36">
        <v>554.17535640137601</v>
      </c>
      <c r="K1131" s="72"/>
    </row>
    <row r="1132" spans="1:11" ht="14.25" x14ac:dyDescent="0.2">
      <c r="A1132" s="31" t="s">
        <v>522</v>
      </c>
      <c r="B1132" s="31" t="s">
        <v>23</v>
      </c>
      <c r="C1132" s="31" t="s">
        <v>529</v>
      </c>
      <c r="D1132" s="31" t="s">
        <v>25</v>
      </c>
      <c r="E1132" s="36">
        <v>939</v>
      </c>
      <c r="F1132" s="36">
        <v>1064.3228336549</v>
      </c>
      <c r="G1132" s="36">
        <v>1202.28239002904</v>
      </c>
      <c r="H1132" s="36">
        <v>1271.5690581676599</v>
      </c>
      <c r="I1132" s="36">
        <v>1346.8875905636301</v>
      </c>
      <c r="J1132" s="36">
        <v>1437.3797403456799</v>
      </c>
      <c r="K1132" s="72"/>
    </row>
    <row r="1133" spans="1:11" ht="14.25" x14ac:dyDescent="0.2">
      <c r="A1133" s="31" t="s">
        <v>522</v>
      </c>
      <c r="B1133" s="31" t="s">
        <v>23</v>
      </c>
      <c r="C1133" s="31" t="s">
        <v>529</v>
      </c>
      <c r="D1133" s="31" t="s">
        <v>26</v>
      </c>
      <c r="E1133" s="36">
        <v>681</v>
      </c>
      <c r="F1133" s="36">
        <v>735.12346836844097</v>
      </c>
      <c r="G1133" s="36">
        <v>757.27731302054804</v>
      </c>
      <c r="H1133" s="36">
        <v>747.29544201700799</v>
      </c>
      <c r="I1133" s="36">
        <v>757.76980921896404</v>
      </c>
      <c r="J1133" s="36">
        <v>815.72681363514903</v>
      </c>
      <c r="K1133" s="72"/>
    </row>
    <row r="1134" spans="1:11" ht="14.25" x14ac:dyDescent="0.2">
      <c r="A1134" s="31" t="s">
        <v>522</v>
      </c>
      <c r="B1134" s="31" t="s">
        <v>23</v>
      </c>
      <c r="C1134" s="31" t="s">
        <v>529</v>
      </c>
      <c r="D1134" s="31" t="s">
        <v>27</v>
      </c>
      <c r="E1134" s="36">
        <v>628</v>
      </c>
      <c r="F1134" s="36">
        <v>733.57966698330904</v>
      </c>
      <c r="G1134" s="36">
        <v>746.44399582727999</v>
      </c>
      <c r="H1134" s="36">
        <v>753.70888102999095</v>
      </c>
      <c r="I1134" s="36">
        <v>801.51309883575698</v>
      </c>
      <c r="J1134" s="36">
        <v>871.11808714148401</v>
      </c>
      <c r="K1134" s="72"/>
    </row>
    <row r="1135" spans="1:11" ht="14.25" x14ac:dyDescent="0.2">
      <c r="A1135" s="31" t="s">
        <v>522</v>
      </c>
      <c r="B1135" s="31" t="s">
        <v>23</v>
      </c>
      <c r="C1135" s="31" t="s">
        <v>529</v>
      </c>
      <c r="D1135" s="31" t="s">
        <v>28</v>
      </c>
      <c r="E1135" s="36">
        <v>660</v>
      </c>
      <c r="F1135" s="36">
        <v>738.87409639756299</v>
      </c>
      <c r="G1135" s="36">
        <v>730.37217795865899</v>
      </c>
      <c r="H1135" s="36">
        <v>705.58859863676003</v>
      </c>
      <c r="I1135" s="36">
        <v>713.33342816624997</v>
      </c>
      <c r="J1135" s="36">
        <v>739.81156992260503</v>
      </c>
      <c r="K1135" s="72"/>
    </row>
    <row r="1136" spans="1:11" ht="14.25" x14ac:dyDescent="0.2">
      <c r="A1136" s="31" t="s">
        <v>522</v>
      </c>
      <c r="B1136" s="31" t="s">
        <v>23</v>
      </c>
      <c r="C1136" s="31" t="s">
        <v>30</v>
      </c>
      <c r="D1136" s="31" t="s">
        <v>29</v>
      </c>
      <c r="E1136" s="36">
        <v>870</v>
      </c>
      <c r="F1136" s="36">
        <v>1078.36612940798</v>
      </c>
      <c r="G1136" s="36">
        <v>1048.64995663831</v>
      </c>
      <c r="H1136" s="36">
        <v>974.19928569442004</v>
      </c>
      <c r="I1136" s="36">
        <v>964.97811945245201</v>
      </c>
      <c r="J1136" s="36">
        <v>985.82839875585103</v>
      </c>
      <c r="K1136" s="72"/>
    </row>
    <row r="1137" spans="1:11" ht="14.25" x14ac:dyDescent="0.2">
      <c r="A1137" s="31" t="s">
        <v>522</v>
      </c>
      <c r="B1137" s="31" t="s">
        <v>23</v>
      </c>
      <c r="C1137" s="31" t="s">
        <v>30</v>
      </c>
      <c r="D1137" s="31" t="s">
        <v>30</v>
      </c>
      <c r="E1137" s="36">
        <v>458</v>
      </c>
      <c r="F1137" s="36">
        <v>535.56216480298997</v>
      </c>
      <c r="G1137" s="36">
        <v>601.31219879666003</v>
      </c>
      <c r="H1137" s="36">
        <v>641.95848542693295</v>
      </c>
      <c r="I1137" s="36">
        <v>721.43590102181997</v>
      </c>
      <c r="J1137" s="36">
        <v>786.73053544402399</v>
      </c>
      <c r="K1137" s="72"/>
    </row>
    <row r="1138" spans="1:11" ht="14.25" x14ac:dyDescent="0.2">
      <c r="A1138" s="31" t="s">
        <v>522</v>
      </c>
      <c r="B1138" s="31" t="s">
        <v>23</v>
      </c>
      <c r="C1138" s="31" t="s">
        <v>30</v>
      </c>
      <c r="D1138" s="31" t="s">
        <v>31</v>
      </c>
      <c r="E1138" s="36">
        <v>542</v>
      </c>
      <c r="F1138" s="36">
        <v>545.34128040059204</v>
      </c>
      <c r="G1138" s="36">
        <v>496.46360399253302</v>
      </c>
      <c r="H1138" s="36">
        <v>460.86074376877701</v>
      </c>
      <c r="I1138" s="36">
        <v>459.48358859238999</v>
      </c>
      <c r="J1138" s="36">
        <v>472.08342674153403</v>
      </c>
      <c r="K1138" s="72"/>
    </row>
    <row r="1139" spans="1:11" ht="14.25" x14ac:dyDescent="0.2">
      <c r="A1139" s="31" t="s">
        <v>522</v>
      </c>
      <c r="B1139" s="31" t="s">
        <v>23</v>
      </c>
      <c r="C1139" s="31" t="s">
        <v>30</v>
      </c>
      <c r="D1139" s="31" t="s">
        <v>32</v>
      </c>
      <c r="E1139" s="36">
        <v>382</v>
      </c>
      <c r="F1139" s="36">
        <v>337.34108478386702</v>
      </c>
      <c r="G1139" s="36">
        <v>322.95844616040603</v>
      </c>
      <c r="H1139" s="36">
        <v>315.69947777489199</v>
      </c>
      <c r="I1139" s="36">
        <v>313.99679322140503</v>
      </c>
      <c r="J1139" s="36">
        <v>324.88239136798398</v>
      </c>
      <c r="K1139" s="72"/>
    </row>
    <row r="1140" spans="1:11" ht="14.25" x14ac:dyDescent="0.2">
      <c r="A1140" s="31" t="s">
        <v>522</v>
      </c>
      <c r="B1140" s="31" t="s">
        <v>23</v>
      </c>
      <c r="C1140" s="31" t="s">
        <v>30</v>
      </c>
      <c r="D1140" s="31" t="s">
        <v>33</v>
      </c>
      <c r="E1140" s="36">
        <v>1105</v>
      </c>
      <c r="F1140" s="36">
        <v>1087.7948487296101</v>
      </c>
      <c r="G1140" s="36">
        <v>1040.8619856852899</v>
      </c>
      <c r="H1140" s="36">
        <v>985.76640293189996</v>
      </c>
      <c r="I1140" s="36">
        <v>991.20220879978501</v>
      </c>
      <c r="J1140" s="36">
        <v>1025.5621977922899</v>
      </c>
      <c r="K1140" s="72"/>
    </row>
    <row r="1141" spans="1:11" ht="14.25" x14ac:dyDescent="0.2">
      <c r="A1141" s="31" t="s">
        <v>522</v>
      </c>
      <c r="B1141" s="31" t="s">
        <v>23</v>
      </c>
      <c r="C1141" s="31" t="s">
        <v>30</v>
      </c>
      <c r="D1141" s="31" t="s">
        <v>34</v>
      </c>
      <c r="E1141" s="36">
        <v>385</v>
      </c>
      <c r="F1141" s="36">
        <v>412.59179539964902</v>
      </c>
      <c r="G1141" s="36">
        <v>372.20832298201401</v>
      </c>
      <c r="H1141" s="36">
        <v>354.19315661514702</v>
      </c>
      <c r="I1141" s="36">
        <v>355.52837324919102</v>
      </c>
      <c r="J1141" s="36">
        <v>367.73808994568401</v>
      </c>
      <c r="K1141" s="72"/>
    </row>
    <row r="1142" spans="1:11" ht="14.25" x14ac:dyDescent="0.2">
      <c r="A1142" s="31" t="s">
        <v>522</v>
      </c>
      <c r="B1142" s="31" t="s">
        <v>23</v>
      </c>
      <c r="C1142" s="31" t="s">
        <v>30</v>
      </c>
      <c r="D1142" s="31" t="s">
        <v>35</v>
      </c>
      <c r="E1142" s="36">
        <v>459</v>
      </c>
      <c r="F1142" s="36">
        <v>513.70250353602103</v>
      </c>
      <c r="G1142" s="36">
        <v>508.32579110122998</v>
      </c>
      <c r="H1142" s="36">
        <v>473.44748839616199</v>
      </c>
      <c r="I1142" s="36">
        <v>464.38974408801499</v>
      </c>
      <c r="J1142" s="36">
        <v>473.80450382760898</v>
      </c>
      <c r="K1142" s="72"/>
    </row>
    <row r="1143" spans="1:11" ht="14.25" x14ac:dyDescent="0.2">
      <c r="A1143" s="31" t="s">
        <v>522</v>
      </c>
      <c r="B1143" s="31" t="s">
        <v>23</v>
      </c>
      <c r="C1143" s="31" t="s">
        <v>30</v>
      </c>
      <c r="D1143" s="31" t="s">
        <v>36</v>
      </c>
      <c r="E1143" s="36">
        <v>843</v>
      </c>
      <c r="F1143" s="36">
        <v>868.44860913544699</v>
      </c>
      <c r="G1143" s="36">
        <v>815.21180358319702</v>
      </c>
      <c r="H1143" s="36">
        <v>767.82015379763698</v>
      </c>
      <c r="I1143" s="36">
        <v>760.11665306304894</v>
      </c>
      <c r="J1143" s="36">
        <v>781.88078601663904</v>
      </c>
      <c r="K1143" s="72"/>
    </row>
    <row r="1144" spans="1:11" ht="14.25" x14ac:dyDescent="0.2">
      <c r="A1144" s="31" t="s">
        <v>522</v>
      </c>
      <c r="B1144" s="31" t="s">
        <v>23</v>
      </c>
      <c r="C1144" s="31" t="s">
        <v>42</v>
      </c>
      <c r="D1144" s="31" t="s">
        <v>37</v>
      </c>
      <c r="E1144" s="36">
        <v>820</v>
      </c>
      <c r="F1144" s="36">
        <v>834.64421124261605</v>
      </c>
      <c r="G1144" s="36">
        <v>788.74376235097702</v>
      </c>
      <c r="H1144" s="36">
        <v>732.91547339356805</v>
      </c>
      <c r="I1144" s="36">
        <v>718.49949224805596</v>
      </c>
      <c r="J1144" s="36">
        <v>730.49429158325404</v>
      </c>
      <c r="K1144" s="72"/>
    </row>
    <row r="1145" spans="1:11" ht="14.25" x14ac:dyDescent="0.2">
      <c r="A1145" s="31" t="s">
        <v>522</v>
      </c>
      <c r="B1145" s="31" t="s">
        <v>23</v>
      </c>
      <c r="C1145" s="31" t="s">
        <v>42</v>
      </c>
      <c r="D1145" s="31" t="s">
        <v>38</v>
      </c>
      <c r="E1145" s="36">
        <v>0</v>
      </c>
      <c r="F1145" s="36">
        <v>2.3999999999999998E-3</v>
      </c>
      <c r="G1145" s="36">
        <v>4.7999993032656497E-3</v>
      </c>
      <c r="H1145" s="36">
        <v>7.1999983668784998E-3</v>
      </c>
      <c r="I1145" s="36">
        <v>9.5999972739465103E-3</v>
      </c>
      <c r="J1145" s="36">
        <v>1.19999960463615E-2</v>
      </c>
      <c r="K1145" s="72"/>
    </row>
    <row r="1146" spans="1:11" ht="14.25" x14ac:dyDescent="0.2">
      <c r="A1146" s="31" t="s">
        <v>522</v>
      </c>
      <c r="B1146" s="31" t="s">
        <v>23</v>
      </c>
      <c r="C1146" s="31" t="s">
        <v>42</v>
      </c>
      <c r="D1146" s="31" t="s">
        <v>39</v>
      </c>
      <c r="E1146" s="36">
        <v>45</v>
      </c>
      <c r="F1146" s="36">
        <v>85.279488291625896</v>
      </c>
      <c r="G1146" s="36">
        <v>228.06273048739999</v>
      </c>
      <c r="H1146" s="36">
        <v>359.52466842425002</v>
      </c>
      <c r="I1146" s="36">
        <v>474.204252867668</v>
      </c>
      <c r="J1146" s="36">
        <v>556.16892431808697</v>
      </c>
      <c r="K1146" s="72"/>
    </row>
    <row r="1147" spans="1:11" ht="14.25" x14ac:dyDescent="0.2">
      <c r="A1147" s="31" t="s">
        <v>522</v>
      </c>
      <c r="B1147" s="31" t="s">
        <v>23</v>
      </c>
      <c r="C1147" s="31" t="s">
        <v>42</v>
      </c>
      <c r="D1147" s="31" t="s">
        <v>40</v>
      </c>
      <c r="E1147" s="36">
        <v>436</v>
      </c>
      <c r="F1147" s="36">
        <v>509.23832790379703</v>
      </c>
      <c r="G1147" s="36">
        <v>514.18882450283297</v>
      </c>
      <c r="H1147" s="36">
        <v>486.67411061093702</v>
      </c>
      <c r="I1147" s="36">
        <v>483.66503072327902</v>
      </c>
      <c r="J1147" s="36">
        <v>494.80311049415798</v>
      </c>
      <c r="K1147" s="72"/>
    </row>
    <row r="1148" spans="1:11" ht="14.25" x14ac:dyDescent="0.2">
      <c r="A1148" s="31" t="s">
        <v>522</v>
      </c>
      <c r="B1148" s="31" t="s">
        <v>23</v>
      </c>
      <c r="C1148" s="31" t="s">
        <v>42</v>
      </c>
      <c r="D1148" s="31" t="s">
        <v>41</v>
      </c>
      <c r="E1148" s="36">
        <v>737</v>
      </c>
      <c r="F1148" s="36">
        <v>860.680335526318</v>
      </c>
      <c r="G1148" s="36">
        <v>870.880486623671</v>
      </c>
      <c r="H1148" s="36">
        <v>856.06760698253197</v>
      </c>
      <c r="I1148" s="36">
        <v>839.82175550972704</v>
      </c>
      <c r="J1148" s="36">
        <v>855.76442260426495</v>
      </c>
      <c r="K1148" s="72"/>
    </row>
    <row r="1149" spans="1:11" ht="14.25" x14ac:dyDescent="0.2">
      <c r="A1149" s="31" t="s">
        <v>522</v>
      </c>
      <c r="B1149" s="31" t="s">
        <v>23</v>
      </c>
      <c r="C1149" s="31" t="s">
        <v>42</v>
      </c>
      <c r="D1149" s="31" t="s">
        <v>42</v>
      </c>
      <c r="E1149" s="36">
        <v>550</v>
      </c>
      <c r="F1149" s="36">
        <v>704.01881379747601</v>
      </c>
      <c r="G1149" s="36">
        <v>740.53288197156598</v>
      </c>
      <c r="H1149" s="36">
        <v>729.85449081565798</v>
      </c>
      <c r="I1149" s="36">
        <v>754.22605511330903</v>
      </c>
      <c r="J1149" s="36">
        <v>786.79833846608904</v>
      </c>
      <c r="K1149" s="72"/>
    </row>
    <row r="1150" spans="1:11" ht="14.25" x14ac:dyDescent="0.2">
      <c r="A1150" s="31" t="s">
        <v>522</v>
      </c>
      <c r="B1150" s="31" t="s">
        <v>23</v>
      </c>
      <c r="C1150" s="31" t="s">
        <v>530</v>
      </c>
      <c r="D1150" s="31" t="s">
        <v>43</v>
      </c>
      <c r="E1150" s="36">
        <v>1440</v>
      </c>
      <c r="F1150" s="36">
        <v>1727.7749528730601</v>
      </c>
      <c r="G1150" s="36">
        <v>1771.58487847163</v>
      </c>
      <c r="H1150" s="36">
        <v>1688.5589303972599</v>
      </c>
      <c r="I1150" s="36">
        <v>1704.5177802660301</v>
      </c>
      <c r="J1150" s="36">
        <v>1808.8745349083199</v>
      </c>
      <c r="K1150" s="72"/>
    </row>
    <row r="1151" spans="1:11" ht="14.25" x14ac:dyDescent="0.2">
      <c r="A1151" s="31" t="s">
        <v>522</v>
      </c>
      <c r="B1151" s="31" t="s">
        <v>23</v>
      </c>
      <c r="C1151" s="31" t="s">
        <v>530</v>
      </c>
      <c r="D1151" s="31" t="s">
        <v>44</v>
      </c>
      <c r="E1151" s="36">
        <v>765</v>
      </c>
      <c r="F1151" s="36">
        <v>759.59802337982899</v>
      </c>
      <c r="G1151" s="36">
        <v>707.45965046130596</v>
      </c>
      <c r="H1151" s="36">
        <v>649.40117350228195</v>
      </c>
      <c r="I1151" s="36">
        <v>640.93354259916896</v>
      </c>
      <c r="J1151" s="36">
        <v>655.58252852817498</v>
      </c>
      <c r="K1151" s="72"/>
    </row>
    <row r="1152" spans="1:11" ht="14.25" x14ac:dyDescent="0.2">
      <c r="A1152" s="31" t="s">
        <v>522</v>
      </c>
      <c r="B1152" s="31" t="s">
        <v>23</v>
      </c>
      <c r="C1152" s="31" t="s">
        <v>530</v>
      </c>
      <c r="D1152" s="31" t="s">
        <v>45</v>
      </c>
      <c r="E1152" s="36">
        <v>283</v>
      </c>
      <c r="F1152" s="36">
        <v>272.840284899609</v>
      </c>
      <c r="G1152" s="36">
        <v>241.539662182673</v>
      </c>
      <c r="H1152" s="36">
        <v>217.15024019478</v>
      </c>
      <c r="I1152" s="36">
        <v>210.88815911579599</v>
      </c>
      <c r="J1152" s="36">
        <v>212.653450154289</v>
      </c>
      <c r="K1152" s="72"/>
    </row>
    <row r="1153" spans="1:11" ht="14.25" x14ac:dyDescent="0.2">
      <c r="A1153" s="31" t="s">
        <v>522</v>
      </c>
      <c r="B1153" s="31" t="s">
        <v>23</v>
      </c>
      <c r="C1153" s="31" t="s">
        <v>530</v>
      </c>
      <c r="D1153" s="31" t="s">
        <v>46</v>
      </c>
      <c r="E1153" s="36">
        <v>595</v>
      </c>
      <c r="F1153" s="36">
        <v>516.95367342510701</v>
      </c>
      <c r="G1153" s="36">
        <v>472.27694400586</v>
      </c>
      <c r="H1153" s="36">
        <v>442.93003572734102</v>
      </c>
      <c r="I1153" s="36">
        <v>431.73800126560099</v>
      </c>
      <c r="J1153" s="36">
        <v>438.42021448585399</v>
      </c>
      <c r="K1153" s="72"/>
    </row>
    <row r="1154" spans="1:11" ht="14.25" x14ac:dyDescent="0.2">
      <c r="A1154" s="31" t="s">
        <v>522</v>
      </c>
      <c r="B1154" s="31" t="s">
        <v>23</v>
      </c>
      <c r="C1154" s="31" t="s">
        <v>530</v>
      </c>
      <c r="D1154" s="31" t="s">
        <v>47</v>
      </c>
      <c r="E1154" s="36">
        <v>791</v>
      </c>
      <c r="F1154" s="36">
        <v>953.20966230278395</v>
      </c>
      <c r="G1154" s="36">
        <v>931.26050496730602</v>
      </c>
      <c r="H1154" s="36">
        <v>878.99618755874201</v>
      </c>
      <c r="I1154" s="36">
        <v>881.05705109847804</v>
      </c>
      <c r="J1154" s="36">
        <v>908.76813580107103</v>
      </c>
      <c r="K1154" s="72"/>
    </row>
    <row r="1155" spans="1:11" ht="14.25" x14ac:dyDescent="0.2">
      <c r="A1155" s="31" t="s">
        <v>522</v>
      </c>
      <c r="B1155" s="31" t="s">
        <v>23</v>
      </c>
      <c r="C1155" s="31" t="s">
        <v>530</v>
      </c>
      <c r="D1155" s="31" t="s">
        <v>48</v>
      </c>
      <c r="E1155" s="36">
        <v>494</v>
      </c>
      <c r="F1155" s="36">
        <v>599.43350878724198</v>
      </c>
      <c r="G1155" s="36">
        <v>582.48231380770096</v>
      </c>
      <c r="H1155" s="36">
        <v>554.31222095326905</v>
      </c>
      <c r="I1155" s="36">
        <v>556.59707358527396</v>
      </c>
      <c r="J1155" s="36">
        <v>593.84342994923998</v>
      </c>
      <c r="K1155" s="72"/>
    </row>
    <row r="1156" spans="1:11" ht="14.25" x14ac:dyDescent="0.2">
      <c r="A1156" s="31" t="s">
        <v>522</v>
      </c>
      <c r="B1156" s="31" t="s">
        <v>49</v>
      </c>
      <c r="C1156" s="31" t="s">
        <v>54</v>
      </c>
      <c r="D1156" s="31" t="s">
        <v>50</v>
      </c>
      <c r="E1156" s="36">
        <v>1021</v>
      </c>
      <c r="F1156" s="36">
        <v>1105.22502412361</v>
      </c>
      <c r="G1156" s="36">
        <v>1032.7078467629999</v>
      </c>
      <c r="H1156" s="36">
        <v>973.61329692120296</v>
      </c>
      <c r="I1156" s="36">
        <v>978.86811684511702</v>
      </c>
      <c r="J1156" s="36">
        <v>1012.95041860242</v>
      </c>
      <c r="K1156" s="72"/>
    </row>
    <row r="1157" spans="1:11" ht="14.25" x14ac:dyDescent="0.2">
      <c r="A1157" s="31" t="s">
        <v>522</v>
      </c>
      <c r="B1157" s="31" t="s">
        <v>49</v>
      </c>
      <c r="C1157" s="31" t="s">
        <v>54</v>
      </c>
      <c r="D1157" s="31" t="s">
        <v>51</v>
      </c>
      <c r="E1157" s="36">
        <v>437</v>
      </c>
      <c r="F1157" s="36">
        <v>551.36421258064001</v>
      </c>
      <c r="G1157" s="36">
        <v>571.19324182624803</v>
      </c>
      <c r="H1157" s="36">
        <v>553.09541608166501</v>
      </c>
      <c r="I1157" s="36">
        <v>564.48396281184898</v>
      </c>
      <c r="J1157" s="36">
        <v>592.52762123411605</v>
      </c>
      <c r="K1157" s="72"/>
    </row>
    <row r="1158" spans="1:11" ht="14.25" x14ac:dyDescent="0.2">
      <c r="A1158" s="31" t="s">
        <v>522</v>
      </c>
      <c r="B1158" s="31" t="s">
        <v>49</v>
      </c>
      <c r="C1158" s="31" t="s">
        <v>54</v>
      </c>
      <c r="D1158" s="31" t="s">
        <v>52</v>
      </c>
      <c r="E1158" s="36">
        <v>686</v>
      </c>
      <c r="F1158" s="36">
        <v>863.53206709246501</v>
      </c>
      <c r="G1158" s="36">
        <v>924.70533416678995</v>
      </c>
      <c r="H1158" s="36">
        <v>904.52340169635897</v>
      </c>
      <c r="I1158" s="36">
        <v>910.20130819047495</v>
      </c>
      <c r="J1158" s="36">
        <v>944.65385104386201</v>
      </c>
      <c r="K1158" s="72"/>
    </row>
    <row r="1159" spans="1:11" ht="14.25" x14ac:dyDescent="0.2">
      <c r="A1159" s="31" t="s">
        <v>522</v>
      </c>
      <c r="B1159" s="31" t="s">
        <v>49</v>
      </c>
      <c r="C1159" s="31" t="s">
        <v>54</v>
      </c>
      <c r="D1159" s="31" t="s">
        <v>53</v>
      </c>
      <c r="E1159" s="36">
        <v>394</v>
      </c>
      <c r="F1159" s="36">
        <v>461.19513972369299</v>
      </c>
      <c r="G1159" s="36">
        <v>448.28124281125002</v>
      </c>
      <c r="H1159" s="36">
        <v>428.50261361902301</v>
      </c>
      <c r="I1159" s="36">
        <v>431.13668174302899</v>
      </c>
      <c r="J1159" s="36">
        <v>444.63914508418799</v>
      </c>
      <c r="K1159" s="72"/>
    </row>
    <row r="1160" spans="1:11" ht="14.25" x14ac:dyDescent="0.2">
      <c r="A1160" s="31" t="s">
        <v>522</v>
      </c>
      <c r="B1160" s="31" t="s">
        <v>49</v>
      </c>
      <c r="C1160" s="31" t="s">
        <v>54</v>
      </c>
      <c r="D1160" s="31" t="s">
        <v>54</v>
      </c>
      <c r="E1160" s="36">
        <v>1410</v>
      </c>
      <c r="F1160" s="36">
        <v>1523.3923463385099</v>
      </c>
      <c r="G1160" s="36">
        <v>1533.74541074995</v>
      </c>
      <c r="H1160" s="36">
        <v>1496.0713688905801</v>
      </c>
      <c r="I1160" s="36">
        <v>1495.9203907720901</v>
      </c>
      <c r="J1160" s="36">
        <v>1543.7612515244</v>
      </c>
      <c r="K1160" s="72"/>
    </row>
    <row r="1161" spans="1:11" ht="14.25" x14ac:dyDescent="0.2">
      <c r="A1161" s="31" t="s">
        <v>522</v>
      </c>
      <c r="B1161" s="31" t="s">
        <v>49</v>
      </c>
      <c r="C1161" s="31" t="s">
        <v>531</v>
      </c>
      <c r="D1161" s="31" t="s">
        <v>55</v>
      </c>
      <c r="E1161" s="36">
        <v>461</v>
      </c>
      <c r="F1161" s="36">
        <v>514.217015302812</v>
      </c>
      <c r="G1161" s="36">
        <v>480.524751501286</v>
      </c>
      <c r="H1161" s="36">
        <v>454.71768391256199</v>
      </c>
      <c r="I1161" s="36">
        <v>461.19893382331901</v>
      </c>
      <c r="J1161" s="36">
        <v>479.77601025328102</v>
      </c>
      <c r="K1161" s="72"/>
    </row>
    <row r="1162" spans="1:11" ht="14.25" x14ac:dyDescent="0.2">
      <c r="A1162" s="31" t="s">
        <v>522</v>
      </c>
      <c r="B1162" s="31" t="s">
        <v>49</v>
      </c>
      <c r="C1162" s="31" t="s">
        <v>531</v>
      </c>
      <c r="D1162" s="31" t="s">
        <v>56</v>
      </c>
      <c r="E1162" s="36">
        <v>1067</v>
      </c>
      <c r="F1162" s="36">
        <v>1120.98423324131</v>
      </c>
      <c r="G1162" s="36">
        <v>1132.7246860429</v>
      </c>
      <c r="H1162" s="36">
        <v>1138.7507444999701</v>
      </c>
      <c r="I1162" s="36">
        <v>1191.8788848931799</v>
      </c>
      <c r="J1162" s="36">
        <v>1253.95742818657</v>
      </c>
      <c r="K1162" s="72"/>
    </row>
    <row r="1163" spans="1:11" ht="14.25" x14ac:dyDescent="0.2">
      <c r="A1163" s="31" t="s">
        <v>522</v>
      </c>
      <c r="B1163" s="31" t="s">
        <v>49</v>
      </c>
      <c r="C1163" s="31" t="s">
        <v>531</v>
      </c>
      <c r="D1163" s="31" t="s">
        <v>57</v>
      </c>
      <c r="E1163" s="36">
        <v>337</v>
      </c>
      <c r="F1163" s="36">
        <v>335.62097727667901</v>
      </c>
      <c r="G1163" s="36">
        <v>317.33624818901802</v>
      </c>
      <c r="H1163" s="36">
        <v>310.53049600939602</v>
      </c>
      <c r="I1163" s="36">
        <v>316.17847194993601</v>
      </c>
      <c r="J1163" s="36">
        <v>332.56705438670599</v>
      </c>
      <c r="K1163" s="72"/>
    </row>
    <row r="1164" spans="1:11" ht="14.25" x14ac:dyDescent="0.2">
      <c r="A1164" s="31" t="s">
        <v>522</v>
      </c>
      <c r="B1164" s="31" t="s">
        <v>49</v>
      </c>
      <c r="C1164" s="31" t="s">
        <v>531</v>
      </c>
      <c r="D1164" s="31" t="s">
        <v>58</v>
      </c>
      <c r="E1164" s="36">
        <v>385</v>
      </c>
      <c r="F1164" s="36">
        <v>567.39853087370398</v>
      </c>
      <c r="G1164" s="36">
        <v>629.18610683816803</v>
      </c>
      <c r="H1164" s="36">
        <v>615.10021713904598</v>
      </c>
      <c r="I1164" s="36">
        <v>625.781340347899</v>
      </c>
      <c r="J1164" s="36">
        <v>660.24608394359302</v>
      </c>
      <c r="K1164" s="72"/>
    </row>
    <row r="1165" spans="1:11" ht="14.25" x14ac:dyDescent="0.2">
      <c r="A1165" s="31" t="s">
        <v>522</v>
      </c>
      <c r="B1165" s="31" t="s">
        <v>49</v>
      </c>
      <c r="C1165" s="31" t="s">
        <v>531</v>
      </c>
      <c r="D1165" s="31" t="s">
        <v>59</v>
      </c>
      <c r="E1165" s="36">
        <v>862</v>
      </c>
      <c r="F1165" s="36">
        <v>769.41152782031998</v>
      </c>
      <c r="G1165" s="36">
        <v>701.01203805474802</v>
      </c>
      <c r="H1165" s="36">
        <v>666.406735984644</v>
      </c>
      <c r="I1165" s="36">
        <v>662.66557645400098</v>
      </c>
      <c r="J1165" s="36">
        <v>680.87204344543102</v>
      </c>
      <c r="K1165" s="72"/>
    </row>
    <row r="1166" spans="1:11" ht="14.25" x14ac:dyDescent="0.2">
      <c r="A1166" s="31" t="s">
        <v>522</v>
      </c>
      <c r="B1166" s="31" t="s">
        <v>49</v>
      </c>
      <c r="C1166" s="31" t="s">
        <v>531</v>
      </c>
      <c r="D1166" s="31" t="s">
        <v>60</v>
      </c>
      <c r="E1166" s="36">
        <v>394</v>
      </c>
      <c r="F1166" s="36">
        <v>481.753166989975</v>
      </c>
      <c r="G1166" s="36">
        <v>475.57689411524802</v>
      </c>
      <c r="H1166" s="36">
        <v>457.12220529887202</v>
      </c>
      <c r="I1166" s="36">
        <v>456.49592717171299</v>
      </c>
      <c r="J1166" s="36">
        <v>468.33497835972798</v>
      </c>
      <c r="K1166" s="72"/>
    </row>
    <row r="1167" spans="1:11" ht="14.25" x14ac:dyDescent="0.2">
      <c r="A1167" s="31" t="s">
        <v>522</v>
      </c>
      <c r="B1167" s="31" t="s">
        <v>49</v>
      </c>
      <c r="C1167" s="31" t="s">
        <v>531</v>
      </c>
      <c r="D1167" s="31" t="s">
        <v>61</v>
      </c>
      <c r="E1167" s="36">
        <v>253</v>
      </c>
      <c r="F1167" s="36">
        <v>486.03374515007198</v>
      </c>
      <c r="G1167" s="36">
        <v>580.57842488840799</v>
      </c>
      <c r="H1167" s="36">
        <v>658.12096691463796</v>
      </c>
      <c r="I1167" s="36">
        <v>769.33587765323796</v>
      </c>
      <c r="J1167" s="36">
        <v>994.31176831679102</v>
      </c>
      <c r="K1167" s="72"/>
    </row>
    <row r="1168" spans="1:11" ht="14.25" x14ac:dyDescent="0.2">
      <c r="A1168" s="31" t="s">
        <v>522</v>
      </c>
      <c r="B1168" s="31" t="s">
        <v>49</v>
      </c>
      <c r="C1168" s="31" t="s">
        <v>531</v>
      </c>
      <c r="D1168" s="31" t="s">
        <v>62</v>
      </c>
      <c r="E1168" s="36">
        <v>575</v>
      </c>
      <c r="F1168" s="36">
        <v>678.77922505034405</v>
      </c>
      <c r="G1168" s="36">
        <v>707.81981571910603</v>
      </c>
      <c r="H1168" s="36">
        <v>719.47738339931198</v>
      </c>
      <c r="I1168" s="36">
        <v>757.361983349463</v>
      </c>
      <c r="J1168" s="36">
        <v>791.11568645136595</v>
      </c>
      <c r="K1168" s="72"/>
    </row>
    <row r="1169" spans="1:11" ht="14.25" x14ac:dyDescent="0.2">
      <c r="A1169" s="31" t="s">
        <v>522</v>
      </c>
      <c r="B1169" s="31" t="s">
        <v>49</v>
      </c>
      <c r="C1169" s="31" t="s">
        <v>532</v>
      </c>
      <c r="D1169" s="31" t="s">
        <v>63</v>
      </c>
      <c r="E1169" s="36">
        <v>937</v>
      </c>
      <c r="F1169" s="36">
        <v>1167.42960301792</v>
      </c>
      <c r="G1169" s="36">
        <v>1172.6561436010099</v>
      </c>
      <c r="H1169" s="36">
        <v>1132.86114762019</v>
      </c>
      <c r="I1169" s="36">
        <v>1133.8940367180901</v>
      </c>
      <c r="J1169" s="36">
        <v>1162.5884452877101</v>
      </c>
      <c r="K1169" s="72"/>
    </row>
    <row r="1170" spans="1:11" ht="14.25" x14ac:dyDescent="0.2">
      <c r="A1170" s="31" t="s">
        <v>522</v>
      </c>
      <c r="B1170" s="31" t="s">
        <v>49</v>
      </c>
      <c r="C1170" s="31" t="s">
        <v>532</v>
      </c>
      <c r="D1170" s="31" t="s">
        <v>64</v>
      </c>
      <c r="E1170" s="36">
        <v>346</v>
      </c>
      <c r="F1170" s="36">
        <v>432.57881774502198</v>
      </c>
      <c r="G1170" s="36">
        <v>465.33513446849901</v>
      </c>
      <c r="H1170" s="36">
        <v>472.13255287731101</v>
      </c>
      <c r="I1170" s="36">
        <v>510.14834563967798</v>
      </c>
      <c r="J1170" s="36">
        <v>547.50118587906798</v>
      </c>
      <c r="K1170" s="72"/>
    </row>
    <row r="1171" spans="1:11" ht="14.25" x14ac:dyDescent="0.2">
      <c r="A1171" s="31" t="s">
        <v>522</v>
      </c>
      <c r="B1171" s="31" t="s">
        <v>49</v>
      </c>
      <c r="C1171" s="31" t="s">
        <v>532</v>
      </c>
      <c r="D1171" s="31" t="s">
        <v>65</v>
      </c>
      <c r="E1171" s="36">
        <v>1021</v>
      </c>
      <c r="F1171" s="36">
        <v>908.35315961411595</v>
      </c>
      <c r="G1171" s="36">
        <v>747.51002178764998</v>
      </c>
      <c r="H1171" s="36">
        <v>673.82913272548706</v>
      </c>
      <c r="I1171" s="36">
        <v>666.17563512272</v>
      </c>
      <c r="J1171" s="36">
        <v>681.67716540997901</v>
      </c>
      <c r="K1171" s="72"/>
    </row>
    <row r="1172" spans="1:11" ht="14.25" x14ac:dyDescent="0.2">
      <c r="A1172" s="31" t="s">
        <v>522</v>
      </c>
      <c r="B1172" s="31" t="s">
        <v>49</v>
      </c>
      <c r="C1172" s="31" t="s">
        <v>532</v>
      </c>
      <c r="D1172" s="31" t="s">
        <v>66</v>
      </c>
      <c r="E1172" s="36">
        <v>1251</v>
      </c>
      <c r="F1172" s="36">
        <v>1256.8673286135299</v>
      </c>
      <c r="G1172" s="36">
        <v>1213.4965484611901</v>
      </c>
      <c r="H1172" s="36">
        <v>1184.63188641887</v>
      </c>
      <c r="I1172" s="36">
        <v>1235.5755948230999</v>
      </c>
      <c r="J1172" s="36">
        <v>1292.0115060917699</v>
      </c>
      <c r="K1172" s="72"/>
    </row>
    <row r="1173" spans="1:11" ht="14.25" x14ac:dyDescent="0.2">
      <c r="A1173" s="31" t="s">
        <v>522</v>
      </c>
      <c r="B1173" s="31" t="s">
        <v>49</v>
      </c>
      <c r="C1173" s="31" t="s">
        <v>532</v>
      </c>
      <c r="D1173" s="31" t="s">
        <v>67</v>
      </c>
      <c r="E1173" s="36">
        <v>955</v>
      </c>
      <c r="F1173" s="36">
        <v>1378.39609704589</v>
      </c>
      <c r="G1173" s="36">
        <v>1480.37732093103</v>
      </c>
      <c r="H1173" s="36">
        <v>1499.51365088178</v>
      </c>
      <c r="I1173" s="36">
        <v>1630.90886570466</v>
      </c>
      <c r="J1173" s="36">
        <v>1813.6729031120101</v>
      </c>
      <c r="K1173" s="72"/>
    </row>
    <row r="1174" spans="1:11" ht="14.25" x14ac:dyDescent="0.2">
      <c r="A1174" s="31" t="s">
        <v>522</v>
      </c>
      <c r="B1174" s="31" t="s">
        <v>49</v>
      </c>
      <c r="C1174" s="31" t="s">
        <v>532</v>
      </c>
      <c r="D1174" s="31" t="s">
        <v>68</v>
      </c>
      <c r="E1174" s="36">
        <v>572</v>
      </c>
      <c r="F1174" s="36">
        <v>875.55277638462996</v>
      </c>
      <c r="G1174" s="36">
        <v>1160.1046292404601</v>
      </c>
      <c r="H1174" s="36">
        <v>1257.19783857587</v>
      </c>
      <c r="I1174" s="36">
        <v>1370.6797678698499</v>
      </c>
      <c r="J1174" s="36">
        <v>1459.1148366340101</v>
      </c>
      <c r="K1174" s="72"/>
    </row>
    <row r="1175" spans="1:11" ht="14.25" x14ac:dyDescent="0.2">
      <c r="A1175" s="31" t="s">
        <v>522</v>
      </c>
      <c r="B1175" s="31" t="s">
        <v>49</v>
      </c>
      <c r="C1175" s="31" t="s">
        <v>532</v>
      </c>
      <c r="D1175" s="31" t="s">
        <v>69</v>
      </c>
      <c r="E1175" s="36">
        <v>1273</v>
      </c>
      <c r="F1175" s="36">
        <v>1250.0904280034399</v>
      </c>
      <c r="G1175" s="36">
        <v>1134.8483141020399</v>
      </c>
      <c r="H1175" s="36">
        <v>1049.99347903184</v>
      </c>
      <c r="I1175" s="36">
        <v>1045.1442600027301</v>
      </c>
      <c r="J1175" s="36">
        <v>1070.09544275895</v>
      </c>
      <c r="K1175" s="72"/>
    </row>
    <row r="1176" spans="1:11" ht="14.25" x14ac:dyDescent="0.2">
      <c r="A1176" s="31" t="s">
        <v>522</v>
      </c>
      <c r="B1176" s="31" t="s">
        <v>49</v>
      </c>
      <c r="C1176" s="31" t="s">
        <v>533</v>
      </c>
      <c r="D1176" s="31" t="s">
        <v>70</v>
      </c>
      <c r="E1176" s="36">
        <v>281</v>
      </c>
      <c r="F1176" s="36">
        <v>338.60533492762198</v>
      </c>
      <c r="G1176" s="36">
        <v>345.756173495773</v>
      </c>
      <c r="H1176" s="36">
        <v>337.715897559334</v>
      </c>
      <c r="I1176" s="36">
        <v>352.63718778369798</v>
      </c>
      <c r="J1176" s="36">
        <v>371.49497692321802</v>
      </c>
      <c r="K1176" s="72"/>
    </row>
    <row r="1177" spans="1:11" ht="14.25" x14ac:dyDescent="0.2">
      <c r="A1177" s="31" t="s">
        <v>522</v>
      </c>
      <c r="B1177" s="31" t="s">
        <v>49</v>
      </c>
      <c r="C1177" s="31" t="s">
        <v>533</v>
      </c>
      <c r="D1177" s="31" t="s">
        <v>71</v>
      </c>
      <c r="E1177" s="36">
        <v>619</v>
      </c>
      <c r="F1177" s="36">
        <v>771.34254076102297</v>
      </c>
      <c r="G1177" s="36">
        <v>740.69151954027097</v>
      </c>
      <c r="H1177" s="36">
        <v>701.41278263791799</v>
      </c>
      <c r="I1177" s="36">
        <v>704.93560247145001</v>
      </c>
      <c r="J1177" s="36">
        <v>728.78499724943902</v>
      </c>
      <c r="K1177" s="72"/>
    </row>
    <row r="1178" spans="1:11" ht="14.25" x14ac:dyDescent="0.2">
      <c r="A1178" s="31" t="s">
        <v>522</v>
      </c>
      <c r="B1178" s="31" t="s">
        <v>49</v>
      </c>
      <c r="C1178" s="31" t="s">
        <v>533</v>
      </c>
      <c r="D1178" s="31" t="s">
        <v>72</v>
      </c>
      <c r="E1178" s="36">
        <v>262</v>
      </c>
      <c r="F1178" s="36">
        <v>334.30278681020002</v>
      </c>
      <c r="G1178" s="36">
        <v>312.776868127667</v>
      </c>
      <c r="H1178" s="36">
        <v>297.43180776239097</v>
      </c>
      <c r="I1178" s="36">
        <v>294.10453033482997</v>
      </c>
      <c r="J1178" s="36">
        <v>297.244419228754</v>
      </c>
      <c r="K1178" s="72"/>
    </row>
    <row r="1179" spans="1:11" ht="14.25" x14ac:dyDescent="0.2">
      <c r="A1179" s="31" t="s">
        <v>522</v>
      </c>
      <c r="B1179" s="31" t="s">
        <v>49</v>
      </c>
      <c r="C1179" s="31" t="s">
        <v>533</v>
      </c>
      <c r="D1179" s="31" t="s">
        <v>73</v>
      </c>
      <c r="E1179" s="36">
        <v>511</v>
      </c>
      <c r="F1179" s="36">
        <v>574.99554097981797</v>
      </c>
      <c r="G1179" s="36">
        <v>535.51449757068804</v>
      </c>
      <c r="H1179" s="36">
        <v>504.734740463663</v>
      </c>
      <c r="I1179" s="36">
        <v>500.350322293435</v>
      </c>
      <c r="J1179" s="36">
        <v>509.568182645094</v>
      </c>
      <c r="K1179" s="72"/>
    </row>
    <row r="1180" spans="1:11" ht="14.25" x14ac:dyDescent="0.2">
      <c r="A1180" s="31" t="s">
        <v>522</v>
      </c>
      <c r="B1180" s="31" t="s">
        <v>49</v>
      </c>
      <c r="C1180" s="31" t="s">
        <v>533</v>
      </c>
      <c r="D1180" s="31" t="s">
        <v>74</v>
      </c>
      <c r="E1180" s="36">
        <v>981</v>
      </c>
      <c r="F1180" s="36">
        <v>1131.2605087122799</v>
      </c>
      <c r="G1180" s="36">
        <v>1065.7119352648101</v>
      </c>
      <c r="H1180" s="36">
        <v>970.30216223627497</v>
      </c>
      <c r="I1180" s="36">
        <v>959.678400638678</v>
      </c>
      <c r="J1180" s="36">
        <v>985.89717897329501</v>
      </c>
      <c r="K1180" s="72"/>
    </row>
    <row r="1181" spans="1:11" ht="14.25" x14ac:dyDescent="0.2">
      <c r="A1181" s="31" t="s">
        <v>522</v>
      </c>
      <c r="B1181" s="31" t="s">
        <v>49</v>
      </c>
      <c r="C1181" s="31" t="s">
        <v>79</v>
      </c>
      <c r="D1181" s="31" t="s">
        <v>75</v>
      </c>
      <c r="E1181" s="36">
        <v>634</v>
      </c>
      <c r="F1181" s="36">
        <v>741.84463074093696</v>
      </c>
      <c r="G1181" s="36">
        <v>690.693171733697</v>
      </c>
      <c r="H1181" s="36">
        <v>643.84729685578304</v>
      </c>
      <c r="I1181" s="36">
        <v>638.790454843097</v>
      </c>
      <c r="J1181" s="36">
        <v>653.93356144681297</v>
      </c>
      <c r="K1181" s="72"/>
    </row>
    <row r="1182" spans="1:11" ht="14.25" x14ac:dyDescent="0.2">
      <c r="A1182" s="31" t="s">
        <v>522</v>
      </c>
      <c r="B1182" s="31" t="s">
        <v>49</v>
      </c>
      <c r="C1182" s="31" t="s">
        <v>79</v>
      </c>
      <c r="D1182" s="31" t="s">
        <v>76</v>
      </c>
      <c r="E1182" s="36">
        <v>1879</v>
      </c>
      <c r="F1182" s="36">
        <v>2001.13196948568</v>
      </c>
      <c r="G1182" s="36">
        <v>1838.2282675471999</v>
      </c>
      <c r="H1182" s="36">
        <v>1735.83504760152</v>
      </c>
      <c r="I1182" s="36">
        <v>1751.47936355209</v>
      </c>
      <c r="J1182" s="36">
        <v>1818.7337254585</v>
      </c>
      <c r="K1182" s="72"/>
    </row>
    <row r="1183" spans="1:11" ht="14.25" x14ac:dyDescent="0.2">
      <c r="A1183" s="31" t="s">
        <v>522</v>
      </c>
      <c r="B1183" s="31" t="s">
        <v>49</v>
      </c>
      <c r="C1183" s="31" t="s">
        <v>79</v>
      </c>
      <c r="D1183" s="31" t="s">
        <v>77</v>
      </c>
      <c r="E1183" s="36">
        <v>678</v>
      </c>
      <c r="F1183" s="36">
        <v>1434.9477452511601</v>
      </c>
      <c r="G1183" s="36">
        <v>1643.7988734271701</v>
      </c>
      <c r="H1183" s="36">
        <v>1630.7659061315801</v>
      </c>
      <c r="I1183" s="36">
        <v>1567.51125384274</v>
      </c>
      <c r="J1183" s="36">
        <v>1547.30480725801</v>
      </c>
      <c r="K1183" s="72"/>
    </row>
    <row r="1184" spans="1:11" ht="14.25" x14ac:dyDescent="0.2">
      <c r="A1184" s="31" t="s">
        <v>522</v>
      </c>
      <c r="B1184" s="31" t="s">
        <v>49</v>
      </c>
      <c r="C1184" s="31" t="s">
        <v>79</v>
      </c>
      <c r="D1184" s="31" t="s">
        <v>78</v>
      </c>
      <c r="E1184" s="36">
        <v>1542</v>
      </c>
      <c r="F1184" s="36">
        <v>1693.1793384605901</v>
      </c>
      <c r="G1184" s="36">
        <v>1581.55292718036</v>
      </c>
      <c r="H1184" s="36">
        <v>1477.6229569324601</v>
      </c>
      <c r="I1184" s="36">
        <v>1480.08303665109</v>
      </c>
      <c r="J1184" s="36">
        <v>1515.59672731308</v>
      </c>
      <c r="K1184" s="72"/>
    </row>
    <row r="1185" spans="1:11" ht="14.25" x14ac:dyDescent="0.2">
      <c r="A1185" s="31" t="s">
        <v>522</v>
      </c>
      <c r="B1185" s="31" t="s">
        <v>49</v>
      </c>
      <c r="C1185" s="31" t="s">
        <v>79</v>
      </c>
      <c r="D1185" s="31" t="s">
        <v>79</v>
      </c>
      <c r="E1185" s="36">
        <v>622</v>
      </c>
      <c r="F1185" s="36">
        <v>716.81868882289996</v>
      </c>
      <c r="G1185" s="36">
        <v>695.24758127412304</v>
      </c>
      <c r="H1185" s="36">
        <v>655.173877907975</v>
      </c>
      <c r="I1185" s="36">
        <v>658.82437373937103</v>
      </c>
      <c r="J1185" s="36">
        <v>676.21212870552097</v>
      </c>
      <c r="K1185" s="72"/>
    </row>
    <row r="1186" spans="1:11" ht="14.25" x14ac:dyDescent="0.2">
      <c r="A1186" s="31" t="s">
        <v>522</v>
      </c>
      <c r="B1186" s="31" t="s">
        <v>49</v>
      </c>
      <c r="C1186" s="31" t="s">
        <v>82</v>
      </c>
      <c r="D1186" s="31" t="s">
        <v>80</v>
      </c>
      <c r="E1186" s="36">
        <v>838</v>
      </c>
      <c r="F1186" s="36">
        <v>937.76489557909701</v>
      </c>
      <c r="G1186" s="36">
        <v>906.46666200647098</v>
      </c>
      <c r="H1186" s="36">
        <v>844.23895068061699</v>
      </c>
      <c r="I1186" s="36">
        <v>830.66923347586805</v>
      </c>
      <c r="J1186" s="36">
        <v>853.11493062672605</v>
      </c>
      <c r="K1186" s="72"/>
    </row>
    <row r="1187" spans="1:11" ht="14.25" x14ac:dyDescent="0.2">
      <c r="A1187" s="31" t="s">
        <v>522</v>
      </c>
      <c r="B1187" s="31" t="s">
        <v>49</v>
      </c>
      <c r="C1187" s="31" t="s">
        <v>82</v>
      </c>
      <c r="D1187" s="31" t="s">
        <v>81</v>
      </c>
      <c r="E1187" s="36">
        <v>850</v>
      </c>
      <c r="F1187" s="36">
        <v>1261.28481224805</v>
      </c>
      <c r="G1187" s="36">
        <v>1316.2410622674699</v>
      </c>
      <c r="H1187" s="36">
        <v>1281.54765594945</v>
      </c>
      <c r="I1187" s="36">
        <v>1294.1549167798</v>
      </c>
      <c r="J1187" s="36">
        <v>1338.22677922918</v>
      </c>
      <c r="K1187" s="72"/>
    </row>
    <row r="1188" spans="1:11" ht="14.25" x14ac:dyDescent="0.2">
      <c r="A1188" s="31" t="s">
        <v>522</v>
      </c>
      <c r="B1188" s="31" t="s">
        <v>49</v>
      </c>
      <c r="C1188" s="31" t="s">
        <v>82</v>
      </c>
      <c r="D1188" s="31" t="s">
        <v>82</v>
      </c>
      <c r="E1188" s="36">
        <v>574</v>
      </c>
      <c r="F1188" s="36">
        <v>687.782843990988</v>
      </c>
      <c r="G1188" s="36">
        <v>633.46295655810002</v>
      </c>
      <c r="H1188" s="36">
        <v>606.191650934476</v>
      </c>
      <c r="I1188" s="36">
        <v>609.67841933418197</v>
      </c>
      <c r="J1188" s="36">
        <v>626.91250574594699</v>
      </c>
      <c r="K1188" s="72"/>
    </row>
    <row r="1189" spans="1:11" ht="14.25" x14ac:dyDescent="0.2">
      <c r="A1189" s="31" t="s">
        <v>522</v>
      </c>
      <c r="B1189" s="31" t="s">
        <v>49</v>
      </c>
      <c r="C1189" s="31" t="s">
        <v>82</v>
      </c>
      <c r="D1189" s="31" t="s">
        <v>83</v>
      </c>
      <c r="E1189" s="36">
        <v>1176</v>
      </c>
      <c r="F1189" s="36">
        <v>1439.5961400170099</v>
      </c>
      <c r="G1189" s="36">
        <v>1433.3972307943</v>
      </c>
      <c r="H1189" s="36">
        <v>1379.9930844297501</v>
      </c>
      <c r="I1189" s="36">
        <v>1389.35087409984</v>
      </c>
      <c r="J1189" s="36">
        <v>1437.7788549387101</v>
      </c>
      <c r="K1189" s="72"/>
    </row>
    <row r="1190" spans="1:11" ht="14.25" x14ac:dyDescent="0.2">
      <c r="A1190" s="31" t="s">
        <v>522</v>
      </c>
      <c r="B1190" s="31" t="s">
        <v>84</v>
      </c>
      <c r="C1190" s="31" t="s">
        <v>534</v>
      </c>
      <c r="D1190" s="31" t="s">
        <v>85</v>
      </c>
      <c r="E1190" s="36">
        <v>642</v>
      </c>
      <c r="F1190" s="36">
        <v>675.90525090856897</v>
      </c>
      <c r="G1190" s="36">
        <v>665.00514201819396</v>
      </c>
      <c r="H1190" s="36">
        <v>643.78469122958404</v>
      </c>
      <c r="I1190" s="36">
        <v>649.30565499749798</v>
      </c>
      <c r="J1190" s="36">
        <v>673.19169422124105</v>
      </c>
      <c r="K1190" s="72"/>
    </row>
    <row r="1191" spans="1:11" ht="14.25" x14ac:dyDescent="0.2">
      <c r="A1191" s="31" t="s">
        <v>522</v>
      </c>
      <c r="B1191" s="31" t="s">
        <v>84</v>
      </c>
      <c r="C1191" s="31" t="s">
        <v>534</v>
      </c>
      <c r="D1191" s="31" t="s">
        <v>86</v>
      </c>
      <c r="E1191" s="36">
        <v>540</v>
      </c>
      <c r="F1191" s="36">
        <v>613.81368460466194</v>
      </c>
      <c r="G1191" s="36">
        <v>590.80603040652602</v>
      </c>
      <c r="H1191" s="36">
        <v>546.84407019021501</v>
      </c>
      <c r="I1191" s="36">
        <v>545.30028735497501</v>
      </c>
      <c r="J1191" s="36">
        <v>560.23995869668795</v>
      </c>
      <c r="K1191" s="72"/>
    </row>
    <row r="1192" spans="1:11" ht="14.25" x14ac:dyDescent="0.2">
      <c r="A1192" s="31" t="s">
        <v>522</v>
      </c>
      <c r="B1192" s="31" t="s">
        <v>84</v>
      </c>
      <c r="C1192" s="31" t="s">
        <v>534</v>
      </c>
      <c r="D1192" s="31" t="s">
        <v>87</v>
      </c>
      <c r="E1192" s="36">
        <v>337</v>
      </c>
      <c r="F1192" s="36">
        <v>388.49368889429002</v>
      </c>
      <c r="G1192" s="36">
        <v>342.47818562105999</v>
      </c>
      <c r="H1192" s="36">
        <v>311.113804450852</v>
      </c>
      <c r="I1192" s="36">
        <v>305.27321133642801</v>
      </c>
      <c r="J1192" s="36">
        <v>308.90201293483</v>
      </c>
      <c r="K1192" s="72"/>
    </row>
    <row r="1193" spans="1:11" ht="14.25" x14ac:dyDescent="0.2">
      <c r="A1193" s="31" t="s">
        <v>522</v>
      </c>
      <c r="B1193" s="31" t="s">
        <v>84</v>
      </c>
      <c r="C1193" s="31" t="s">
        <v>534</v>
      </c>
      <c r="D1193" s="31" t="s">
        <v>88</v>
      </c>
      <c r="E1193" s="36">
        <v>897</v>
      </c>
      <c r="F1193" s="36">
        <v>834.52391891661</v>
      </c>
      <c r="G1193" s="36">
        <v>717.99300353033505</v>
      </c>
      <c r="H1193" s="36">
        <v>651.54484573531101</v>
      </c>
      <c r="I1193" s="36">
        <v>652.19657943582104</v>
      </c>
      <c r="J1193" s="36">
        <v>670.62286800029301</v>
      </c>
      <c r="K1193" s="72"/>
    </row>
    <row r="1194" spans="1:11" ht="14.25" x14ac:dyDescent="0.2">
      <c r="A1194" s="31" t="s">
        <v>522</v>
      </c>
      <c r="B1194" s="31" t="s">
        <v>84</v>
      </c>
      <c r="C1194" s="31" t="s">
        <v>534</v>
      </c>
      <c r="D1194" s="31" t="s">
        <v>89</v>
      </c>
      <c r="E1194" s="36">
        <v>382</v>
      </c>
      <c r="F1194" s="36">
        <v>437.02914857565099</v>
      </c>
      <c r="G1194" s="36">
        <v>435.13290745786799</v>
      </c>
      <c r="H1194" s="36">
        <v>414.76155235097298</v>
      </c>
      <c r="I1194" s="36">
        <v>418.78554911692902</v>
      </c>
      <c r="J1194" s="36">
        <v>432.43998095682099</v>
      </c>
      <c r="K1194" s="72"/>
    </row>
    <row r="1195" spans="1:11" ht="14.25" x14ac:dyDescent="0.2">
      <c r="A1195" s="31" t="s">
        <v>522</v>
      </c>
      <c r="B1195" s="31" t="s">
        <v>84</v>
      </c>
      <c r="C1195" s="31" t="s">
        <v>535</v>
      </c>
      <c r="D1195" s="31" t="s">
        <v>90</v>
      </c>
      <c r="E1195" s="36">
        <v>1095</v>
      </c>
      <c r="F1195" s="36">
        <v>1127.41366784244</v>
      </c>
      <c r="G1195" s="36">
        <v>989.92839477867903</v>
      </c>
      <c r="H1195" s="36">
        <v>900.88814578834899</v>
      </c>
      <c r="I1195" s="36">
        <v>897.48192754792694</v>
      </c>
      <c r="J1195" s="36">
        <v>926.39804208051305</v>
      </c>
      <c r="K1195" s="72"/>
    </row>
    <row r="1196" spans="1:11" ht="14.25" x14ac:dyDescent="0.2">
      <c r="A1196" s="31" t="s">
        <v>522</v>
      </c>
      <c r="B1196" s="31" t="s">
        <v>84</v>
      </c>
      <c r="C1196" s="31" t="s">
        <v>535</v>
      </c>
      <c r="D1196" s="31" t="s">
        <v>91</v>
      </c>
      <c r="E1196" s="36">
        <v>741</v>
      </c>
      <c r="F1196" s="36">
        <v>731.76052312579498</v>
      </c>
      <c r="G1196" s="36">
        <v>671.87988214662903</v>
      </c>
      <c r="H1196" s="36">
        <v>643.94439482273799</v>
      </c>
      <c r="I1196" s="36">
        <v>644.45296996734498</v>
      </c>
      <c r="J1196" s="36">
        <v>661.93889131619505</v>
      </c>
      <c r="K1196" s="72"/>
    </row>
    <row r="1197" spans="1:11" ht="14.25" x14ac:dyDescent="0.2">
      <c r="A1197" s="31" t="s">
        <v>522</v>
      </c>
      <c r="B1197" s="31" t="s">
        <v>84</v>
      </c>
      <c r="C1197" s="31" t="s">
        <v>535</v>
      </c>
      <c r="D1197" s="31" t="s">
        <v>92</v>
      </c>
      <c r="E1197" s="36">
        <v>1012</v>
      </c>
      <c r="F1197" s="36">
        <v>1023.10710374577</v>
      </c>
      <c r="G1197" s="36">
        <v>891.70150215280501</v>
      </c>
      <c r="H1197" s="36">
        <v>822.60027487879495</v>
      </c>
      <c r="I1197" s="36">
        <v>825.85529535336798</v>
      </c>
      <c r="J1197" s="36">
        <v>853.87279913575503</v>
      </c>
      <c r="K1197" s="72"/>
    </row>
    <row r="1198" spans="1:11" ht="14.25" x14ac:dyDescent="0.2">
      <c r="A1198" s="31" t="s">
        <v>522</v>
      </c>
      <c r="B1198" s="31" t="s">
        <v>84</v>
      </c>
      <c r="C1198" s="31" t="s">
        <v>535</v>
      </c>
      <c r="D1198" s="31" t="s">
        <v>93</v>
      </c>
      <c r="E1198" s="36">
        <v>509</v>
      </c>
      <c r="F1198" s="36">
        <v>494.68272545594101</v>
      </c>
      <c r="G1198" s="36">
        <v>422.12948672785598</v>
      </c>
      <c r="H1198" s="36">
        <v>383.09907290340101</v>
      </c>
      <c r="I1198" s="36">
        <v>380.03020595569802</v>
      </c>
      <c r="J1198" s="36">
        <v>386.55727570865702</v>
      </c>
      <c r="K1198" s="72"/>
    </row>
    <row r="1199" spans="1:11" ht="14.25" x14ac:dyDescent="0.2">
      <c r="A1199" s="31" t="s">
        <v>522</v>
      </c>
      <c r="B1199" s="31" t="s">
        <v>84</v>
      </c>
      <c r="C1199" s="31" t="s">
        <v>535</v>
      </c>
      <c r="D1199" s="31" t="s">
        <v>94</v>
      </c>
      <c r="E1199" s="36">
        <v>862</v>
      </c>
      <c r="F1199" s="36">
        <v>1025.3847297941199</v>
      </c>
      <c r="G1199" s="36">
        <v>976.44302397521994</v>
      </c>
      <c r="H1199" s="36">
        <v>910.55189146648001</v>
      </c>
      <c r="I1199" s="36">
        <v>910.82988333557898</v>
      </c>
      <c r="J1199" s="36">
        <v>933.14570085932098</v>
      </c>
      <c r="K1199" s="72"/>
    </row>
    <row r="1200" spans="1:11" ht="14.25" x14ac:dyDescent="0.2">
      <c r="A1200" s="31" t="s">
        <v>522</v>
      </c>
      <c r="B1200" s="31" t="s">
        <v>84</v>
      </c>
      <c r="C1200" s="31" t="s">
        <v>535</v>
      </c>
      <c r="D1200" s="31" t="s">
        <v>95</v>
      </c>
      <c r="E1200" s="36">
        <v>616</v>
      </c>
      <c r="F1200" s="36">
        <v>574.41138451971995</v>
      </c>
      <c r="G1200" s="36">
        <v>534.61499797383897</v>
      </c>
      <c r="H1200" s="36">
        <v>507.21785508465899</v>
      </c>
      <c r="I1200" s="36">
        <v>506.871895941606</v>
      </c>
      <c r="J1200" s="36">
        <v>522.01426081055797</v>
      </c>
      <c r="K1200" s="72"/>
    </row>
    <row r="1201" spans="1:11" ht="14.25" x14ac:dyDescent="0.2">
      <c r="A1201" s="31" t="s">
        <v>522</v>
      </c>
      <c r="B1201" s="31" t="s">
        <v>84</v>
      </c>
      <c r="C1201" s="31" t="s">
        <v>536</v>
      </c>
      <c r="D1201" s="31" t="s">
        <v>96</v>
      </c>
      <c r="E1201" s="36">
        <v>836</v>
      </c>
      <c r="F1201" s="36">
        <v>879.41587854072804</v>
      </c>
      <c r="G1201" s="36">
        <v>783.106065819131</v>
      </c>
      <c r="H1201" s="36">
        <v>716.36735160869205</v>
      </c>
      <c r="I1201" s="36">
        <v>713.28882862767898</v>
      </c>
      <c r="J1201" s="36">
        <v>729.91606617240996</v>
      </c>
      <c r="K1201" s="72"/>
    </row>
    <row r="1202" spans="1:11" ht="14.25" x14ac:dyDescent="0.2">
      <c r="A1202" s="31" t="s">
        <v>522</v>
      </c>
      <c r="B1202" s="31" t="s">
        <v>84</v>
      </c>
      <c r="C1202" s="31" t="s">
        <v>536</v>
      </c>
      <c r="D1202" s="31" t="s">
        <v>97</v>
      </c>
      <c r="E1202" s="36">
        <v>478</v>
      </c>
      <c r="F1202" s="36">
        <v>528.43964477387306</v>
      </c>
      <c r="G1202" s="36">
        <v>515.01668148287399</v>
      </c>
      <c r="H1202" s="36">
        <v>500.05453495817198</v>
      </c>
      <c r="I1202" s="36">
        <v>510.14158778732002</v>
      </c>
      <c r="J1202" s="36">
        <v>531.30527085904305</v>
      </c>
      <c r="K1202" s="72"/>
    </row>
    <row r="1203" spans="1:11" ht="14.25" x14ac:dyDescent="0.2">
      <c r="A1203" s="31" t="s">
        <v>522</v>
      </c>
      <c r="B1203" s="31" t="s">
        <v>84</v>
      </c>
      <c r="C1203" s="31" t="s">
        <v>536</v>
      </c>
      <c r="D1203" s="31" t="s">
        <v>98</v>
      </c>
      <c r="E1203" s="36">
        <v>1170</v>
      </c>
      <c r="F1203" s="36">
        <v>1559.6036168928499</v>
      </c>
      <c r="G1203" s="36">
        <v>1456.3433181375599</v>
      </c>
      <c r="H1203" s="36">
        <v>1409.2038251629999</v>
      </c>
      <c r="I1203" s="36">
        <v>1507.60706324841</v>
      </c>
      <c r="J1203" s="36">
        <v>1579.3227771045099</v>
      </c>
      <c r="K1203" s="72"/>
    </row>
    <row r="1204" spans="1:11" ht="14.25" x14ac:dyDescent="0.2">
      <c r="A1204" s="31" t="s">
        <v>522</v>
      </c>
      <c r="B1204" s="31" t="s">
        <v>84</v>
      </c>
      <c r="C1204" s="31" t="s">
        <v>536</v>
      </c>
      <c r="D1204" s="31" t="s">
        <v>99</v>
      </c>
      <c r="E1204" s="36">
        <v>549</v>
      </c>
      <c r="F1204" s="36">
        <v>527.25206055022102</v>
      </c>
      <c r="G1204" s="36">
        <v>492.63168169861302</v>
      </c>
      <c r="H1204" s="36">
        <v>473.01496741873501</v>
      </c>
      <c r="I1204" s="36">
        <v>480.98487011670699</v>
      </c>
      <c r="J1204" s="36">
        <v>499.11795150046203</v>
      </c>
      <c r="K1204" s="72"/>
    </row>
    <row r="1205" spans="1:11" ht="14.25" x14ac:dyDescent="0.2">
      <c r="A1205" s="31" t="s">
        <v>522</v>
      </c>
      <c r="B1205" s="31" t="s">
        <v>84</v>
      </c>
      <c r="C1205" s="31" t="s">
        <v>536</v>
      </c>
      <c r="D1205" s="31" t="s">
        <v>100</v>
      </c>
      <c r="E1205" s="36">
        <v>531</v>
      </c>
      <c r="F1205" s="36">
        <v>758.10121427434206</v>
      </c>
      <c r="G1205" s="36">
        <v>644.72927184446098</v>
      </c>
      <c r="H1205" s="36">
        <v>629.08909434582097</v>
      </c>
      <c r="I1205" s="36">
        <v>651.49269165503301</v>
      </c>
      <c r="J1205" s="36">
        <v>684.36719805545295</v>
      </c>
      <c r="K1205" s="72"/>
    </row>
    <row r="1206" spans="1:11" ht="14.25" x14ac:dyDescent="0.2">
      <c r="A1206" s="31" t="s">
        <v>522</v>
      </c>
      <c r="B1206" s="31" t="s">
        <v>84</v>
      </c>
      <c r="C1206" s="31" t="s">
        <v>536</v>
      </c>
      <c r="D1206" s="31" t="s">
        <v>101</v>
      </c>
      <c r="E1206" s="36">
        <v>461</v>
      </c>
      <c r="F1206" s="36">
        <v>661.34517422613999</v>
      </c>
      <c r="G1206" s="36">
        <v>628.80757837926296</v>
      </c>
      <c r="H1206" s="36">
        <v>612.30932431012798</v>
      </c>
      <c r="I1206" s="36">
        <v>638.61653122135704</v>
      </c>
      <c r="J1206" s="36">
        <v>665.29745058851597</v>
      </c>
      <c r="K1206" s="72"/>
    </row>
    <row r="1207" spans="1:11" ht="14.25" x14ac:dyDescent="0.2">
      <c r="A1207" s="31" t="s">
        <v>522</v>
      </c>
      <c r="B1207" s="31" t="s">
        <v>84</v>
      </c>
      <c r="C1207" s="31" t="s">
        <v>537</v>
      </c>
      <c r="D1207" s="31" t="s">
        <v>102</v>
      </c>
      <c r="E1207" s="36">
        <v>501</v>
      </c>
      <c r="F1207" s="36">
        <v>691.12718155073196</v>
      </c>
      <c r="G1207" s="36">
        <v>714.63207841778399</v>
      </c>
      <c r="H1207" s="36">
        <v>711.88922576790299</v>
      </c>
      <c r="I1207" s="36">
        <v>755.49726175525097</v>
      </c>
      <c r="J1207" s="36">
        <v>810.74078724823198</v>
      </c>
      <c r="K1207" s="72"/>
    </row>
    <row r="1208" spans="1:11" ht="14.25" x14ac:dyDescent="0.2">
      <c r="A1208" s="31" t="s">
        <v>522</v>
      </c>
      <c r="B1208" s="31" t="s">
        <v>84</v>
      </c>
      <c r="C1208" s="31" t="s">
        <v>537</v>
      </c>
      <c r="D1208" s="31" t="s">
        <v>103</v>
      </c>
      <c r="E1208" s="36">
        <v>7</v>
      </c>
      <c r="F1208" s="36">
        <v>2.4517449673603902</v>
      </c>
      <c r="G1208" s="36">
        <v>1.1464463232970601</v>
      </c>
      <c r="H1208" s="36">
        <v>2.6563831958667401</v>
      </c>
      <c r="I1208" s="36">
        <v>2.9716328299824899</v>
      </c>
      <c r="J1208" s="36">
        <v>2.5659077909969299</v>
      </c>
      <c r="K1208" s="72"/>
    </row>
    <row r="1209" spans="1:11" ht="14.25" x14ac:dyDescent="0.2">
      <c r="A1209" s="31" t="s">
        <v>522</v>
      </c>
      <c r="B1209" s="31" t="s">
        <v>84</v>
      </c>
      <c r="C1209" s="31" t="s">
        <v>537</v>
      </c>
      <c r="D1209" s="31" t="s">
        <v>104</v>
      </c>
      <c r="E1209" s="36">
        <v>526</v>
      </c>
      <c r="F1209" s="36">
        <v>523.10949005764803</v>
      </c>
      <c r="G1209" s="36">
        <v>542.90896529754502</v>
      </c>
      <c r="H1209" s="36">
        <v>529.67725450490104</v>
      </c>
      <c r="I1209" s="36">
        <v>526.13239097774704</v>
      </c>
      <c r="J1209" s="36">
        <v>543.41692136924598</v>
      </c>
      <c r="K1209" s="72"/>
    </row>
    <row r="1210" spans="1:11" ht="14.25" x14ac:dyDescent="0.2">
      <c r="A1210" s="31" t="s">
        <v>522</v>
      </c>
      <c r="B1210" s="31" t="s">
        <v>84</v>
      </c>
      <c r="C1210" s="31" t="s">
        <v>537</v>
      </c>
      <c r="D1210" s="31" t="s">
        <v>105</v>
      </c>
      <c r="E1210" s="36">
        <v>726</v>
      </c>
      <c r="F1210" s="36">
        <v>775.59183109950698</v>
      </c>
      <c r="G1210" s="36">
        <v>719.63961759274503</v>
      </c>
      <c r="H1210" s="36">
        <v>696.20988495632696</v>
      </c>
      <c r="I1210" s="36">
        <v>741.64359580028201</v>
      </c>
      <c r="J1210" s="36">
        <v>845.71303209410598</v>
      </c>
      <c r="K1210" s="72"/>
    </row>
    <row r="1211" spans="1:11" ht="14.25" x14ac:dyDescent="0.2">
      <c r="A1211" s="31" t="s">
        <v>522</v>
      </c>
      <c r="B1211" s="31" t="s">
        <v>84</v>
      </c>
      <c r="C1211" s="31" t="s">
        <v>537</v>
      </c>
      <c r="D1211" s="31" t="s">
        <v>106</v>
      </c>
      <c r="E1211" s="36">
        <v>0</v>
      </c>
      <c r="F1211" s="36">
        <v>2.3999999999999998E-3</v>
      </c>
      <c r="G1211" s="36">
        <v>4.7999993032656497E-3</v>
      </c>
      <c r="H1211" s="36">
        <v>7.1999983668784998E-3</v>
      </c>
      <c r="I1211" s="36">
        <v>9.5999972739465103E-3</v>
      </c>
      <c r="J1211" s="36">
        <v>1.19999960463615E-2</v>
      </c>
      <c r="K1211" s="72"/>
    </row>
    <row r="1212" spans="1:11" ht="14.25" x14ac:dyDescent="0.2">
      <c r="A1212" s="31" t="s">
        <v>522</v>
      </c>
      <c r="B1212" s="31" t="s">
        <v>84</v>
      </c>
      <c r="C1212" s="31" t="s">
        <v>537</v>
      </c>
      <c r="D1212" s="31" t="s">
        <v>107</v>
      </c>
      <c r="E1212" s="36">
        <v>1878</v>
      </c>
      <c r="F1212" s="36">
        <v>1914.92382863837</v>
      </c>
      <c r="G1212" s="36">
        <v>1801.2756502032701</v>
      </c>
      <c r="H1212" s="36">
        <v>1729.28351131469</v>
      </c>
      <c r="I1212" s="36">
        <v>1751.36858511126</v>
      </c>
      <c r="J1212" s="36">
        <v>1828.7431908710701</v>
      </c>
      <c r="K1212" s="72"/>
    </row>
    <row r="1213" spans="1:11" ht="14.25" x14ac:dyDescent="0.2">
      <c r="A1213" s="31" t="s">
        <v>522</v>
      </c>
      <c r="B1213" s="31" t="s">
        <v>84</v>
      </c>
      <c r="C1213" s="31" t="s">
        <v>537</v>
      </c>
      <c r="D1213" s="31" t="s">
        <v>108</v>
      </c>
      <c r="E1213" s="36">
        <v>1204</v>
      </c>
      <c r="F1213" s="36">
        <v>1309.86934558344</v>
      </c>
      <c r="G1213" s="36">
        <v>1229.8196250697399</v>
      </c>
      <c r="H1213" s="36">
        <v>1169.1079991941899</v>
      </c>
      <c r="I1213" s="36">
        <v>1172.8777008848399</v>
      </c>
      <c r="J1213" s="36">
        <v>1215.8535980389399</v>
      </c>
      <c r="K1213" s="72"/>
    </row>
    <row r="1214" spans="1:11" ht="14.25" x14ac:dyDescent="0.2">
      <c r="A1214" s="31" t="s">
        <v>522</v>
      </c>
      <c r="B1214" s="31" t="s">
        <v>109</v>
      </c>
      <c r="C1214" s="31" t="s">
        <v>538</v>
      </c>
      <c r="D1214" s="31" t="s">
        <v>110</v>
      </c>
      <c r="E1214" s="36">
        <v>313</v>
      </c>
      <c r="F1214" s="36">
        <v>387.59550195979102</v>
      </c>
      <c r="G1214" s="36">
        <v>399.49301425522202</v>
      </c>
      <c r="H1214" s="36">
        <v>430.40570699289202</v>
      </c>
      <c r="I1214" s="36">
        <v>464.87580620529798</v>
      </c>
      <c r="J1214" s="36">
        <v>515.91549523754304</v>
      </c>
      <c r="K1214" s="72"/>
    </row>
    <row r="1215" spans="1:11" ht="14.25" x14ac:dyDescent="0.2">
      <c r="A1215" s="31" t="s">
        <v>522</v>
      </c>
      <c r="B1215" s="31" t="s">
        <v>109</v>
      </c>
      <c r="C1215" s="31" t="s">
        <v>538</v>
      </c>
      <c r="D1215" s="31" t="s">
        <v>111</v>
      </c>
      <c r="E1215" s="36">
        <v>129</v>
      </c>
      <c r="F1215" s="36">
        <v>150.744078191185</v>
      </c>
      <c r="G1215" s="36">
        <v>181.05018459267501</v>
      </c>
      <c r="H1215" s="36">
        <v>206.67594140350701</v>
      </c>
      <c r="I1215" s="36">
        <v>241.64053946906401</v>
      </c>
      <c r="J1215" s="36">
        <v>286.696544133516</v>
      </c>
      <c r="K1215" s="72"/>
    </row>
    <row r="1216" spans="1:11" ht="14.25" x14ac:dyDescent="0.2">
      <c r="A1216" s="31" t="s">
        <v>522</v>
      </c>
      <c r="B1216" s="31" t="s">
        <v>109</v>
      </c>
      <c r="C1216" s="31" t="s">
        <v>538</v>
      </c>
      <c r="D1216" s="31" t="s">
        <v>112</v>
      </c>
      <c r="E1216" s="36">
        <v>537</v>
      </c>
      <c r="F1216" s="36">
        <v>594.05180765732405</v>
      </c>
      <c r="G1216" s="36">
        <v>559.10370723351105</v>
      </c>
      <c r="H1216" s="36">
        <v>536.19698220213797</v>
      </c>
      <c r="I1216" s="36">
        <v>554.81164962328796</v>
      </c>
      <c r="J1216" s="36">
        <v>577.98862637242303</v>
      </c>
      <c r="K1216" s="72"/>
    </row>
    <row r="1217" spans="1:11" ht="14.25" x14ac:dyDescent="0.2">
      <c r="A1217" s="31" t="s">
        <v>522</v>
      </c>
      <c r="B1217" s="31" t="s">
        <v>109</v>
      </c>
      <c r="C1217" s="31" t="s">
        <v>538</v>
      </c>
      <c r="D1217" s="31" t="s">
        <v>113</v>
      </c>
      <c r="E1217" s="36">
        <v>192</v>
      </c>
      <c r="F1217" s="36">
        <v>321.86373302127902</v>
      </c>
      <c r="G1217" s="36">
        <v>304.37863349429199</v>
      </c>
      <c r="H1217" s="36">
        <v>300.03245804784802</v>
      </c>
      <c r="I1217" s="36">
        <v>315.63776425026902</v>
      </c>
      <c r="J1217" s="36">
        <v>334.816722246984</v>
      </c>
      <c r="K1217" s="72"/>
    </row>
    <row r="1218" spans="1:11" ht="14.25" x14ac:dyDescent="0.2">
      <c r="A1218" s="31" t="s">
        <v>522</v>
      </c>
      <c r="B1218" s="31" t="s">
        <v>109</v>
      </c>
      <c r="C1218" s="31" t="s">
        <v>538</v>
      </c>
      <c r="D1218" s="31" t="s">
        <v>114</v>
      </c>
      <c r="E1218" s="36">
        <v>401</v>
      </c>
      <c r="F1218" s="36">
        <v>417.87485104211203</v>
      </c>
      <c r="G1218" s="36">
        <v>376.64062051046</v>
      </c>
      <c r="H1218" s="36">
        <v>352.46773975093203</v>
      </c>
      <c r="I1218" s="36">
        <v>352.57003060402201</v>
      </c>
      <c r="J1218" s="36">
        <v>370.22291520341798</v>
      </c>
      <c r="K1218" s="72"/>
    </row>
    <row r="1219" spans="1:11" ht="14.25" x14ac:dyDescent="0.2">
      <c r="A1219" s="31" t="s">
        <v>522</v>
      </c>
      <c r="B1219" s="31" t="s">
        <v>109</v>
      </c>
      <c r="C1219" s="31" t="s">
        <v>538</v>
      </c>
      <c r="D1219" s="31" t="s">
        <v>115</v>
      </c>
      <c r="E1219" s="36">
        <v>719</v>
      </c>
      <c r="F1219" s="36">
        <v>759.64376876710503</v>
      </c>
      <c r="G1219" s="36">
        <v>915.36333127177397</v>
      </c>
      <c r="H1219" s="36">
        <v>1044.5115211087</v>
      </c>
      <c r="I1219" s="36">
        <v>1149.5590337728199</v>
      </c>
      <c r="J1219" s="36">
        <v>1290.4848663791599</v>
      </c>
      <c r="K1219" s="72"/>
    </row>
    <row r="1220" spans="1:11" ht="14.25" x14ac:dyDescent="0.2">
      <c r="A1220" s="31" t="s">
        <v>522</v>
      </c>
      <c r="B1220" s="31" t="s">
        <v>109</v>
      </c>
      <c r="C1220" s="31" t="s">
        <v>538</v>
      </c>
      <c r="D1220" s="31" t="s">
        <v>116</v>
      </c>
      <c r="E1220" s="36">
        <v>197</v>
      </c>
      <c r="F1220" s="36">
        <v>332.58049602169598</v>
      </c>
      <c r="G1220" s="36">
        <v>318.77912909033302</v>
      </c>
      <c r="H1220" s="36">
        <v>328.26625099738601</v>
      </c>
      <c r="I1220" s="36">
        <v>357.22507309012798</v>
      </c>
      <c r="J1220" s="36">
        <v>405.31745410171402</v>
      </c>
      <c r="K1220" s="72"/>
    </row>
    <row r="1221" spans="1:11" ht="14.25" x14ac:dyDescent="0.2">
      <c r="A1221" s="31" t="s">
        <v>522</v>
      </c>
      <c r="B1221" s="31" t="s">
        <v>109</v>
      </c>
      <c r="C1221" s="31" t="s">
        <v>538</v>
      </c>
      <c r="D1221" s="31" t="s">
        <v>117</v>
      </c>
      <c r="E1221" s="36">
        <v>870</v>
      </c>
      <c r="F1221" s="36">
        <v>1347.7562282823701</v>
      </c>
      <c r="G1221" s="36">
        <v>1611.3595594932101</v>
      </c>
      <c r="H1221" s="36">
        <v>1698.42734181888</v>
      </c>
      <c r="I1221" s="36">
        <v>1793.14471733664</v>
      </c>
      <c r="J1221" s="36">
        <v>1848.7914533553101</v>
      </c>
      <c r="K1221" s="72"/>
    </row>
    <row r="1222" spans="1:11" ht="14.25" x14ac:dyDescent="0.2">
      <c r="A1222" s="31" t="s">
        <v>522</v>
      </c>
      <c r="B1222" s="31" t="s">
        <v>109</v>
      </c>
      <c r="C1222" s="31" t="s">
        <v>539</v>
      </c>
      <c r="D1222" s="31" t="s">
        <v>118</v>
      </c>
      <c r="E1222" s="36">
        <v>366</v>
      </c>
      <c r="F1222" s="36">
        <v>401.92708107522998</v>
      </c>
      <c r="G1222" s="36">
        <v>361.881463239119</v>
      </c>
      <c r="H1222" s="36">
        <v>332.87988651057901</v>
      </c>
      <c r="I1222" s="36">
        <v>329.34988754613101</v>
      </c>
      <c r="J1222" s="36">
        <v>337.75113192875898</v>
      </c>
      <c r="K1222" s="72"/>
    </row>
    <row r="1223" spans="1:11" ht="14.25" x14ac:dyDescent="0.2">
      <c r="A1223" s="31" t="s">
        <v>522</v>
      </c>
      <c r="B1223" s="31" t="s">
        <v>109</v>
      </c>
      <c r="C1223" s="31" t="s">
        <v>539</v>
      </c>
      <c r="D1223" s="31" t="s">
        <v>119</v>
      </c>
      <c r="E1223" s="36">
        <v>547</v>
      </c>
      <c r="F1223" s="36">
        <v>608.58740676525497</v>
      </c>
      <c r="G1223" s="36">
        <v>560.82182036854294</v>
      </c>
      <c r="H1223" s="36">
        <v>544.48138138639695</v>
      </c>
      <c r="I1223" s="36">
        <v>574.73667323397694</v>
      </c>
      <c r="J1223" s="36">
        <v>613.80568029998403</v>
      </c>
      <c r="K1223" s="72"/>
    </row>
    <row r="1224" spans="1:11" ht="14.25" x14ac:dyDescent="0.2">
      <c r="A1224" s="31" t="s">
        <v>522</v>
      </c>
      <c r="B1224" s="31" t="s">
        <v>109</v>
      </c>
      <c r="C1224" s="31" t="s">
        <v>539</v>
      </c>
      <c r="D1224" s="31" t="s">
        <v>120</v>
      </c>
      <c r="E1224" s="36">
        <v>309</v>
      </c>
      <c r="F1224" s="36">
        <v>432.49865863799698</v>
      </c>
      <c r="G1224" s="36">
        <v>431.71566621903298</v>
      </c>
      <c r="H1224" s="36">
        <v>424.88938278226999</v>
      </c>
      <c r="I1224" s="36">
        <v>441.61167727341001</v>
      </c>
      <c r="J1224" s="36">
        <v>464.97522766167299</v>
      </c>
      <c r="K1224" s="72"/>
    </row>
    <row r="1225" spans="1:11" ht="14.25" x14ac:dyDescent="0.2">
      <c r="A1225" s="31" t="s">
        <v>522</v>
      </c>
      <c r="B1225" s="31" t="s">
        <v>109</v>
      </c>
      <c r="C1225" s="31" t="s">
        <v>539</v>
      </c>
      <c r="D1225" s="31" t="s">
        <v>121</v>
      </c>
      <c r="E1225" s="36">
        <v>478</v>
      </c>
      <c r="F1225" s="36">
        <v>550.18097033857305</v>
      </c>
      <c r="G1225" s="36">
        <v>525.00553642554803</v>
      </c>
      <c r="H1225" s="36">
        <v>508.39384089998202</v>
      </c>
      <c r="I1225" s="36">
        <v>522.96388203763001</v>
      </c>
      <c r="J1225" s="36">
        <v>542.33901005127802</v>
      </c>
      <c r="K1225" s="72"/>
    </row>
    <row r="1226" spans="1:11" ht="14.25" x14ac:dyDescent="0.2">
      <c r="A1226" s="31" t="s">
        <v>522</v>
      </c>
      <c r="B1226" s="31" t="s">
        <v>109</v>
      </c>
      <c r="C1226" s="31" t="s">
        <v>539</v>
      </c>
      <c r="D1226" s="31" t="s">
        <v>122</v>
      </c>
      <c r="E1226" s="36">
        <v>817</v>
      </c>
      <c r="F1226" s="36">
        <v>1053.75486429685</v>
      </c>
      <c r="G1226" s="36">
        <v>1080.4328580313199</v>
      </c>
      <c r="H1226" s="36">
        <v>1041.05808871063</v>
      </c>
      <c r="I1226" s="36">
        <v>1039.6676619786499</v>
      </c>
      <c r="J1226" s="36">
        <v>1069.7872299897101</v>
      </c>
      <c r="K1226" s="72"/>
    </row>
    <row r="1227" spans="1:11" ht="14.25" x14ac:dyDescent="0.2">
      <c r="A1227" s="31" t="s">
        <v>522</v>
      </c>
      <c r="B1227" s="31" t="s">
        <v>109</v>
      </c>
      <c r="C1227" s="31" t="s">
        <v>539</v>
      </c>
      <c r="D1227" s="31" t="s">
        <v>123</v>
      </c>
      <c r="E1227" s="36">
        <v>510</v>
      </c>
      <c r="F1227" s="36">
        <v>546.66200861609298</v>
      </c>
      <c r="G1227" s="36">
        <v>526.43955014217102</v>
      </c>
      <c r="H1227" s="36">
        <v>504.16662618795999</v>
      </c>
      <c r="I1227" s="36">
        <v>506.80359545839798</v>
      </c>
      <c r="J1227" s="36">
        <v>524.12907835123997</v>
      </c>
      <c r="K1227" s="72"/>
    </row>
    <row r="1228" spans="1:11" ht="14.25" x14ac:dyDescent="0.2">
      <c r="A1228" s="31" t="s">
        <v>522</v>
      </c>
      <c r="B1228" s="31" t="s">
        <v>109</v>
      </c>
      <c r="C1228" s="31" t="s">
        <v>540</v>
      </c>
      <c r="D1228" s="31" t="s">
        <v>124</v>
      </c>
      <c r="E1228" s="36">
        <v>259</v>
      </c>
      <c r="F1228" s="36">
        <v>282.124384733336</v>
      </c>
      <c r="G1228" s="36">
        <v>288.66222471520399</v>
      </c>
      <c r="H1228" s="36">
        <v>317.15812835345002</v>
      </c>
      <c r="I1228" s="36">
        <v>346.03299187343902</v>
      </c>
      <c r="J1228" s="36">
        <v>379.64017293267</v>
      </c>
      <c r="K1228" s="72"/>
    </row>
    <row r="1229" spans="1:11" ht="14.25" x14ac:dyDescent="0.2">
      <c r="A1229" s="31" t="s">
        <v>522</v>
      </c>
      <c r="B1229" s="31" t="s">
        <v>109</v>
      </c>
      <c r="C1229" s="31" t="s">
        <v>540</v>
      </c>
      <c r="D1229" s="31" t="s">
        <v>125</v>
      </c>
      <c r="E1229" s="36">
        <v>518</v>
      </c>
      <c r="F1229" s="36">
        <v>510.08742905712199</v>
      </c>
      <c r="G1229" s="36">
        <v>488.92942989493298</v>
      </c>
      <c r="H1229" s="36">
        <v>477.502959945508</v>
      </c>
      <c r="I1229" s="36">
        <v>478.00640161881398</v>
      </c>
      <c r="J1229" s="36">
        <v>491.953785464308</v>
      </c>
      <c r="K1229" s="72"/>
    </row>
    <row r="1230" spans="1:11" ht="14.25" x14ac:dyDescent="0.2">
      <c r="A1230" s="31" t="s">
        <v>522</v>
      </c>
      <c r="B1230" s="31" t="s">
        <v>109</v>
      </c>
      <c r="C1230" s="31" t="s">
        <v>540</v>
      </c>
      <c r="D1230" s="31" t="s">
        <v>126</v>
      </c>
      <c r="E1230" s="36">
        <v>337</v>
      </c>
      <c r="F1230" s="36">
        <v>395.092212657201</v>
      </c>
      <c r="G1230" s="36">
        <v>393.66806841968298</v>
      </c>
      <c r="H1230" s="36">
        <v>390.84783734507198</v>
      </c>
      <c r="I1230" s="36">
        <v>395.38530809058398</v>
      </c>
      <c r="J1230" s="36">
        <v>403.76845821337798</v>
      </c>
      <c r="K1230" s="72"/>
    </row>
    <row r="1231" spans="1:11" ht="14.25" x14ac:dyDescent="0.2">
      <c r="A1231" s="31" t="s">
        <v>522</v>
      </c>
      <c r="B1231" s="31" t="s">
        <v>109</v>
      </c>
      <c r="C1231" s="31" t="s">
        <v>540</v>
      </c>
      <c r="D1231" s="31" t="s">
        <v>127</v>
      </c>
      <c r="E1231" s="36">
        <v>683</v>
      </c>
      <c r="F1231" s="36">
        <v>774.27457054940896</v>
      </c>
      <c r="G1231" s="36">
        <v>763.87613822777496</v>
      </c>
      <c r="H1231" s="36">
        <v>728.17724730535701</v>
      </c>
      <c r="I1231" s="36">
        <v>732.10787431050505</v>
      </c>
      <c r="J1231" s="36">
        <v>754.73661184387197</v>
      </c>
      <c r="K1231" s="72"/>
    </row>
    <row r="1232" spans="1:11" ht="14.25" x14ac:dyDescent="0.2">
      <c r="A1232" s="31" t="s">
        <v>522</v>
      </c>
      <c r="B1232" s="31" t="s">
        <v>109</v>
      </c>
      <c r="C1232" s="31" t="s">
        <v>540</v>
      </c>
      <c r="D1232" s="31" t="s">
        <v>128</v>
      </c>
      <c r="E1232" s="36">
        <v>458</v>
      </c>
      <c r="F1232" s="36">
        <v>538.77341177301605</v>
      </c>
      <c r="G1232" s="36">
        <v>499.28249137625301</v>
      </c>
      <c r="H1232" s="36">
        <v>454.17218315908798</v>
      </c>
      <c r="I1232" s="36">
        <v>454.65312168640401</v>
      </c>
      <c r="J1232" s="36">
        <v>469.13573782689298</v>
      </c>
      <c r="K1232" s="72"/>
    </row>
    <row r="1233" spans="1:11" ht="14.25" x14ac:dyDescent="0.2">
      <c r="A1233" s="31" t="s">
        <v>522</v>
      </c>
      <c r="B1233" s="31" t="s">
        <v>109</v>
      </c>
      <c r="C1233" s="31" t="s">
        <v>540</v>
      </c>
      <c r="D1233" s="31" t="s">
        <v>129</v>
      </c>
      <c r="E1233" s="36">
        <v>329</v>
      </c>
      <c r="F1233" s="36">
        <v>340.61229880802603</v>
      </c>
      <c r="G1233" s="36">
        <v>353.681895703762</v>
      </c>
      <c r="H1233" s="36">
        <v>359.27101758603698</v>
      </c>
      <c r="I1233" s="36">
        <v>374.90399070343801</v>
      </c>
      <c r="J1233" s="36">
        <v>414.73164279212699</v>
      </c>
      <c r="K1233" s="72"/>
    </row>
    <row r="1234" spans="1:11" ht="14.25" x14ac:dyDescent="0.2">
      <c r="A1234" s="31" t="s">
        <v>522</v>
      </c>
      <c r="B1234" s="31" t="s">
        <v>109</v>
      </c>
      <c r="C1234" s="31" t="s">
        <v>540</v>
      </c>
      <c r="D1234" s="31" t="s">
        <v>130</v>
      </c>
      <c r="E1234" s="36">
        <v>406</v>
      </c>
      <c r="F1234" s="36">
        <v>417.35415312519899</v>
      </c>
      <c r="G1234" s="36">
        <v>397.89856059942502</v>
      </c>
      <c r="H1234" s="36">
        <v>378.55209574191298</v>
      </c>
      <c r="I1234" s="36">
        <v>375.79558461196001</v>
      </c>
      <c r="J1234" s="36">
        <v>382.87868757102501</v>
      </c>
      <c r="K1234" s="72"/>
    </row>
    <row r="1235" spans="1:11" ht="14.25" x14ac:dyDescent="0.2">
      <c r="A1235" s="31" t="s">
        <v>522</v>
      </c>
      <c r="B1235" s="31" t="s">
        <v>109</v>
      </c>
      <c r="C1235" s="31" t="s">
        <v>540</v>
      </c>
      <c r="D1235" s="31" t="s">
        <v>131</v>
      </c>
      <c r="E1235" s="36">
        <v>651</v>
      </c>
      <c r="F1235" s="36">
        <v>762.15230438508399</v>
      </c>
      <c r="G1235" s="36">
        <v>734.74397117812305</v>
      </c>
      <c r="H1235" s="36">
        <v>735.18606137073698</v>
      </c>
      <c r="I1235" s="36">
        <v>757.511137717314</v>
      </c>
      <c r="J1235" s="36">
        <v>773.493048316721</v>
      </c>
      <c r="K1235" s="72"/>
    </row>
    <row r="1236" spans="1:11" ht="14.25" x14ac:dyDescent="0.2">
      <c r="A1236" s="31" t="s">
        <v>522</v>
      </c>
      <c r="B1236" s="31" t="s">
        <v>109</v>
      </c>
      <c r="C1236" s="31" t="s">
        <v>540</v>
      </c>
      <c r="D1236" s="31" t="s">
        <v>132</v>
      </c>
      <c r="E1236" s="36">
        <v>349</v>
      </c>
      <c r="F1236" s="36">
        <v>352.40309391004899</v>
      </c>
      <c r="G1236" s="36">
        <v>335.14615590658002</v>
      </c>
      <c r="H1236" s="36">
        <v>320.22282207557299</v>
      </c>
      <c r="I1236" s="36">
        <v>326.40334361633597</v>
      </c>
      <c r="J1236" s="36">
        <v>338.18308370745501</v>
      </c>
      <c r="K1236" s="72"/>
    </row>
    <row r="1237" spans="1:11" ht="14.25" x14ac:dyDescent="0.2">
      <c r="A1237" s="31" t="s">
        <v>522</v>
      </c>
      <c r="B1237" s="31" t="s">
        <v>109</v>
      </c>
      <c r="C1237" s="31" t="s">
        <v>540</v>
      </c>
      <c r="D1237" s="31" t="s">
        <v>133</v>
      </c>
      <c r="E1237" s="36">
        <v>310</v>
      </c>
      <c r="F1237" s="36">
        <v>353.11868984819898</v>
      </c>
      <c r="G1237" s="36">
        <v>461.29957990603498</v>
      </c>
      <c r="H1237" s="36">
        <v>525.58507548693501</v>
      </c>
      <c r="I1237" s="36">
        <v>634.08868551453895</v>
      </c>
      <c r="J1237" s="36">
        <v>770.13642986128605</v>
      </c>
      <c r="K1237" s="72"/>
    </row>
    <row r="1238" spans="1:11" ht="14.25" x14ac:dyDescent="0.2">
      <c r="A1238" s="31" t="s">
        <v>522</v>
      </c>
      <c r="B1238" s="31" t="s">
        <v>109</v>
      </c>
      <c r="C1238" s="31" t="s">
        <v>540</v>
      </c>
      <c r="D1238" s="31" t="s">
        <v>134</v>
      </c>
      <c r="E1238" s="36">
        <v>376</v>
      </c>
      <c r="F1238" s="36">
        <v>396.36796835204899</v>
      </c>
      <c r="G1238" s="36">
        <v>373.91785945997202</v>
      </c>
      <c r="H1238" s="36">
        <v>352.62224311126897</v>
      </c>
      <c r="I1238" s="36">
        <v>354.29153055880698</v>
      </c>
      <c r="J1238" s="36">
        <v>364.313734170874</v>
      </c>
      <c r="K1238" s="72"/>
    </row>
    <row r="1239" spans="1:11" ht="14.25" x14ac:dyDescent="0.2">
      <c r="A1239" s="31" t="s">
        <v>522</v>
      </c>
      <c r="B1239" s="31" t="s">
        <v>109</v>
      </c>
      <c r="C1239" s="31" t="s">
        <v>540</v>
      </c>
      <c r="D1239" s="31" t="s">
        <v>135</v>
      </c>
      <c r="E1239" s="36">
        <v>438</v>
      </c>
      <c r="F1239" s="36">
        <v>478.83427815265998</v>
      </c>
      <c r="G1239" s="36">
        <v>471.49912792178799</v>
      </c>
      <c r="H1239" s="36">
        <v>456.69390911752902</v>
      </c>
      <c r="I1239" s="36">
        <v>487.74135632825102</v>
      </c>
      <c r="J1239" s="36">
        <v>513.76185633168097</v>
      </c>
      <c r="K1239" s="72"/>
    </row>
    <row r="1240" spans="1:11" ht="14.25" x14ac:dyDescent="0.2">
      <c r="A1240" s="31" t="s">
        <v>522</v>
      </c>
      <c r="B1240" s="31" t="s">
        <v>109</v>
      </c>
      <c r="C1240" s="31" t="s">
        <v>540</v>
      </c>
      <c r="D1240" s="31" t="s">
        <v>136</v>
      </c>
      <c r="E1240" s="36">
        <v>676</v>
      </c>
      <c r="F1240" s="36">
        <v>758.59263479854496</v>
      </c>
      <c r="G1240" s="36">
        <v>738.22036038769704</v>
      </c>
      <c r="H1240" s="36">
        <v>712.14749618760902</v>
      </c>
      <c r="I1240" s="36">
        <v>732.79791346105105</v>
      </c>
      <c r="J1240" s="36">
        <v>769.20638098501695</v>
      </c>
      <c r="K1240" s="72"/>
    </row>
    <row r="1241" spans="1:11" ht="14.25" x14ac:dyDescent="0.2">
      <c r="A1241" s="31" t="s">
        <v>522</v>
      </c>
      <c r="B1241" s="31" t="s">
        <v>109</v>
      </c>
      <c r="C1241" s="31" t="s">
        <v>541</v>
      </c>
      <c r="D1241" s="31" t="s">
        <v>137</v>
      </c>
      <c r="E1241" s="36">
        <v>1496</v>
      </c>
      <c r="F1241" s="36">
        <v>1487.37982890833</v>
      </c>
      <c r="G1241" s="36">
        <v>1364.64529014958</v>
      </c>
      <c r="H1241" s="36">
        <v>1289.5706489632801</v>
      </c>
      <c r="I1241" s="36">
        <v>1288.8763086633701</v>
      </c>
      <c r="J1241" s="36">
        <v>1332.54348355876</v>
      </c>
      <c r="K1241" s="72"/>
    </row>
    <row r="1242" spans="1:11" ht="14.25" x14ac:dyDescent="0.2">
      <c r="A1242" s="31" t="s">
        <v>522</v>
      </c>
      <c r="B1242" s="31" t="s">
        <v>109</v>
      </c>
      <c r="C1242" s="31" t="s">
        <v>541</v>
      </c>
      <c r="D1242" s="31" t="s">
        <v>138</v>
      </c>
      <c r="E1242" s="36">
        <v>296</v>
      </c>
      <c r="F1242" s="36">
        <v>307.00171472753499</v>
      </c>
      <c r="G1242" s="36">
        <v>283.16308249592902</v>
      </c>
      <c r="H1242" s="36">
        <v>273.54190366918499</v>
      </c>
      <c r="I1242" s="36">
        <v>283.86471604859798</v>
      </c>
      <c r="J1242" s="36">
        <v>316.62508472743599</v>
      </c>
      <c r="K1242" s="72"/>
    </row>
    <row r="1243" spans="1:11" ht="14.25" x14ac:dyDescent="0.2">
      <c r="A1243" s="31" t="s">
        <v>522</v>
      </c>
      <c r="B1243" s="31" t="s">
        <v>109</v>
      </c>
      <c r="C1243" s="31" t="s">
        <v>541</v>
      </c>
      <c r="D1243" s="31" t="s">
        <v>139</v>
      </c>
      <c r="E1243" s="36">
        <v>1015</v>
      </c>
      <c r="F1243" s="36">
        <v>1198.5645387147499</v>
      </c>
      <c r="G1243" s="36">
        <v>1097.9183166177299</v>
      </c>
      <c r="H1243" s="36">
        <v>988.73727955422396</v>
      </c>
      <c r="I1243" s="36">
        <v>981.129374257922</v>
      </c>
      <c r="J1243" s="36">
        <v>1007.8543410868</v>
      </c>
      <c r="K1243" s="72"/>
    </row>
    <row r="1244" spans="1:11" ht="14.25" x14ac:dyDescent="0.2">
      <c r="A1244" s="31" t="s">
        <v>522</v>
      </c>
      <c r="B1244" s="31" t="s">
        <v>109</v>
      </c>
      <c r="C1244" s="31" t="s">
        <v>541</v>
      </c>
      <c r="D1244" s="31" t="s">
        <v>140</v>
      </c>
      <c r="E1244" s="36">
        <v>671</v>
      </c>
      <c r="F1244" s="36">
        <v>818.01829797366804</v>
      </c>
      <c r="G1244" s="36">
        <v>818.650681717471</v>
      </c>
      <c r="H1244" s="36">
        <v>801.35167481892802</v>
      </c>
      <c r="I1244" s="36">
        <v>816.24469326005203</v>
      </c>
      <c r="J1244" s="36">
        <v>874.04516872582894</v>
      </c>
      <c r="K1244" s="72"/>
    </row>
    <row r="1245" spans="1:11" ht="14.25" x14ac:dyDescent="0.2">
      <c r="A1245" s="31" t="s">
        <v>522</v>
      </c>
      <c r="B1245" s="31" t="s">
        <v>109</v>
      </c>
      <c r="C1245" s="31" t="s">
        <v>541</v>
      </c>
      <c r="D1245" s="31" t="s">
        <v>141</v>
      </c>
      <c r="E1245" s="36">
        <v>396</v>
      </c>
      <c r="F1245" s="36">
        <v>543.58397639087195</v>
      </c>
      <c r="G1245" s="36">
        <v>511.15827506163703</v>
      </c>
      <c r="H1245" s="36">
        <v>482.99856222540097</v>
      </c>
      <c r="I1245" s="36">
        <v>480.32606003272298</v>
      </c>
      <c r="J1245" s="36">
        <v>490.58277987039497</v>
      </c>
      <c r="K1245" s="72"/>
    </row>
    <row r="1246" spans="1:11" ht="14.25" x14ac:dyDescent="0.2">
      <c r="A1246" s="31" t="s">
        <v>522</v>
      </c>
      <c r="B1246" s="31" t="s">
        <v>109</v>
      </c>
      <c r="C1246" s="31" t="s">
        <v>541</v>
      </c>
      <c r="D1246" s="31" t="s">
        <v>142</v>
      </c>
      <c r="E1246" s="36">
        <v>686</v>
      </c>
      <c r="F1246" s="36">
        <v>712.90704267159401</v>
      </c>
      <c r="G1246" s="36">
        <v>725.14591374749602</v>
      </c>
      <c r="H1246" s="36">
        <v>745.737585539051</v>
      </c>
      <c r="I1246" s="36">
        <v>802.37973408974199</v>
      </c>
      <c r="J1246" s="36">
        <v>882.28910888433495</v>
      </c>
      <c r="K1246" s="72"/>
    </row>
    <row r="1247" spans="1:11" ht="14.25" x14ac:dyDescent="0.2">
      <c r="A1247" s="31" t="s">
        <v>522</v>
      </c>
      <c r="B1247" s="31" t="s">
        <v>143</v>
      </c>
      <c r="C1247" s="31" t="s">
        <v>542</v>
      </c>
      <c r="D1247" s="31" t="s">
        <v>144</v>
      </c>
      <c r="E1247" s="36">
        <v>596</v>
      </c>
      <c r="F1247" s="36">
        <v>504.79056788338403</v>
      </c>
      <c r="G1247" s="36">
        <v>418.88949529056202</v>
      </c>
      <c r="H1247" s="36">
        <v>379.35213976530599</v>
      </c>
      <c r="I1247" s="36">
        <v>372.81251568053102</v>
      </c>
      <c r="J1247" s="36">
        <v>373.79184151336301</v>
      </c>
      <c r="K1247" s="72"/>
    </row>
    <row r="1248" spans="1:11" ht="14.25" x14ac:dyDescent="0.2">
      <c r="A1248" s="31" t="s">
        <v>522</v>
      </c>
      <c r="B1248" s="31" t="s">
        <v>143</v>
      </c>
      <c r="C1248" s="31" t="s">
        <v>542</v>
      </c>
      <c r="D1248" s="31" t="s">
        <v>145</v>
      </c>
      <c r="E1248" s="36">
        <v>812</v>
      </c>
      <c r="F1248" s="36">
        <v>851.99485207846999</v>
      </c>
      <c r="G1248" s="36">
        <v>789.95558764432997</v>
      </c>
      <c r="H1248" s="36">
        <v>747.60598807131601</v>
      </c>
      <c r="I1248" s="36">
        <v>746.01836907535505</v>
      </c>
      <c r="J1248" s="36">
        <v>752.95064781846099</v>
      </c>
      <c r="K1248" s="72"/>
    </row>
    <row r="1249" spans="1:11" ht="14.25" x14ac:dyDescent="0.2">
      <c r="A1249" s="31" t="s">
        <v>522</v>
      </c>
      <c r="B1249" s="31" t="s">
        <v>143</v>
      </c>
      <c r="C1249" s="31" t="s">
        <v>542</v>
      </c>
      <c r="D1249" s="31" t="s">
        <v>146</v>
      </c>
      <c r="E1249" s="36">
        <v>371</v>
      </c>
      <c r="F1249" s="36">
        <v>313.910204756719</v>
      </c>
      <c r="G1249" s="36">
        <v>276.105135122901</v>
      </c>
      <c r="H1249" s="36">
        <v>264.737617610131</v>
      </c>
      <c r="I1249" s="36">
        <v>263.77460353328001</v>
      </c>
      <c r="J1249" s="36">
        <v>267.23778185379803</v>
      </c>
      <c r="K1249" s="72"/>
    </row>
    <row r="1250" spans="1:11" ht="14.25" x14ac:dyDescent="0.2">
      <c r="A1250" s="31" t="s">
        <v>522</v>
      </c>
      <c r="B1250" s="31" t="s">
        <v>143</v>
      </c>
      <c r="C1250" s="31" t="s">
        <v>542</v>
      </c>
      <c r="D1250" s="31" t="s">
        <v>147</v>
      </c>
      <c r="E1250" s="36">
        <v>1534</v>
      </c>
      <c r="F1250" s="36">
        <v>1616.2050666683299</v>
      </c>
      <c r="G1250" s="36">
        <v>1524.4692212647701</v>
      </c>
      <c r="H1250" s="36">
        <v>1443.37352517057</v>
      </c>
      <c r="I1250" s="36">
        <v>1466.4835221558801</v>
      </c>
      <c r="J1250" s="36">
        <v>1507.0407548225101</v>
      </c>
      <c r="K1250" s="72"/>
    </row>
    <row r="1251" spans="1:11" ht="14.25" x14ac:dyDescent="0.2">
      <c r="A1251" s="31" t="s">
        <v>522</v>
      </c>
      <c r="B1251" s="31" t="s">
        <v>143</v>
      </c>
      <c r="C1251" s="31" t="s">
        <v>542</v>
      </c>
      <c r="D1251" s="31" t="s">
        <v>148</v>
      </c>
      <c r="E1251" s="36">
        <v>1343</v>
      </c>
      <c r="F1251" s="36">
        <v>1837.8408563293201</v>
      </c>
      <c r="G1251" s="36">
        <v>1811.1576948525501</v>
      </c>
      <c r="H1251" s="36">
        <v>1757.2832134411401</v>
      </c>
      <c r="I1251" s="36">
        <v>1813.41514524426</v>
      </c>
      <c r="J1251" s="36">
        <v>1886.4172324436399</v>
      </c>
      <c r="K1251" s="72"/>
    </row>
    <row r="1252" spans="1:11" ht="14.25" x14ac:dyDescent="0.2">
      <c r="A1252" s="31" t="s">
        <v>522</v>
      </c>
      <c r="B1252" s="31" t="s">
        <v>143</v>
      </c>
      <c r="C1252" s="31" t="s">
        <v>542</v>
      </c>
      <c r="D1252" s="31" t="s">
        <v>149</v>
      </c>
      <c r="E1252" s="36">
        <v>391</v>
      </c>
      <c r="F1252" s="36">
        <v>410.96642410247898</v>
      </c>
      <c r="G1252" s="36">
        <v>371.11082232412502</v>
      </c>
      <c r="H1252" s="36">
        <v>346.93220023402199</v>
      </c>
      <c r="I1252" s="36">
        <v>347.19968705735101</v>
      </c>
      <c r="J1252" s="36">
        <v>351.79315666823999</v>
      </c>
      <c r="K1252" s="72"/>
    </row>
    <row r="1253" spans="1:11" ht="14.25" x14ac:dyDescent="0.2">
      <c r="A1253" s="31" t="s">
        <v>522</v>
      </c>
      <c r="B1253" s="31" t="s">
        <v>143</v>
      </c>
      <c r="C1253" s="31" t="s">
        <v>543</v>
      </c>
      <c r="D1253" s="31" t="s">
        <v>150</v>
      </c>
      <c r="E1253" s="36">
        <v>907</v>
      </c>
      <c r="F1253" s="36">
        <v>915.93530648799401</v>
      </c>
      <c r="G1253" s="36">
        <v>848.23581394554401</v>
      </c>
      <c r="H1253" s="36">
        <v>811.15578300388404</v>
      </c>
      <c r="I1253" s="36">
        <v>834.00501860263205</v>
      </c>
      <c r="J1253" s="36">
        <v>875.169359229051</v>
      </c>
      <c r="K1253" s="72"/>
    </row>
    <row r="1254" spans="1:11" ht="14.25" x14ac:dyDescent="0.2">
      <c r="A1254" s="31" t="s">
        <v>522</v>
      </c>
      <c r="B1254" s="31" t="s">
        <v>143</v>
      </c>
      <c r="C1254" s="31" t="s">
        <v>543</v>
      </c>
      <c r="D1254" s="31" t="s">
        <v>151</v>
      </c>
      <c r="E1254" s="36">
        <v>613</v>
      </c>
      <c r="F1254" s="36">
        <v>694.62312555431299</v>
      </c>
      <c r="G1254" s="36">
        <v>682.73847740409303</v>
      </c>
      <c r="H1254" s="36">
        <v>675.09979497519896</v>
      </c>
      <c r="I1254" s="36">
        <v>688.09588403539601</v>
      </c>
      <c r="J1254" s="36">
        <v>714.42103197441895</v>
      </c>
      <c r="K1254" s="72"/>
    </row>
    <row r="1255" spans="1:11" ht="14.25" x14ac:dyDescent="0.2">
      <c r="A1255" s="31" t="s">
        <v>522</v>
      </c>
      <c r="B1255" s="31" t="s">
        <v>143</v>
      </c>
      <c r="C1255" s="31" t="s">
        <v>543</v>
      </c>
      <c r="D1255" s="31" t="s">
        <v>152</v>
      </c>
      <c r="E1255" s="36">
        <v>649</v>
      </c>
      <c r="F1255" s="36">
        <v>676.20087970430404</v>
      </c>
      <c r="G1255" s="36">
        <v>642.84247519585995</v>
      </c>
      <c r="H1255" s="36">
        <v>616.44628830520401</v>
      </c>
      <c r="I1255" s="36">
        <v>617.65008596870405</v>
      </c>
      <c r="J1255" s="36">
        <v>625.97749683350901</v>
      </c>
      <c r="K1255" s="72"/>
    </row>
    <row r="1256" spans="1:11" ht="14.25" x14ac:dyDescent="0.2">
      <c r="A1256" s="31" t="s">
        <v>522</v>
      </c>
      <c r="B1256" s="31" t="s">
        <v>143</v>
      </c>
      <c r="C1256" s="31" t="s">
        <v>543</v>
      </c>
      <c r="D1256" s="31" t="s">
        <v>153</v>
      </c>
      <c r="E1256" s="36">
        <v>1154</v>
      </c>
      <c r="F1256" s="36">
        <v>1247.6923122742801</v>
      </c>
      <c r="G1256" s="36">
        <v>1250.3400431488601</v>
      </c>
      <c r="H1256" s="36">
        <v>1264.76597523224</v>
      </c>
      <c r="I1256" s="36">
        <v>1304.53503598824</v>
      </c>
      <c r="J1256" s="36">
        <v>1372.9998733671</v>
      </c>
      <c r="K1256" s="72"/>
    </row>
    <row r="1257" spans="1:11" ht="14.25" x14ac:dyDescent="0.2">
      <c r="A1257" s="31" t="s">
        <v>522</v>
      </c>
      <c r="B1257" s="31" t="s">
        <v>143</v>
      </c>
      <c r="C1257" s="31" t="s">
        <v>543</v>
      </c>
      <c r="D1257" s="31" t="s">
        <v>154</v>
      </c>
      <c r="E1257" s="36">
        <v>961</v>
      </c>
      <c r="F1257" s="36">
        <v>1082.09417196763</v>
      </c>
      <c r="G1257" s="36">
        <v>1468.0901552589301</v>
      </c>
      <c r="H1257" s="36">
        <v>1710.82766327116</v>
      </c>
      <c r="I1257" s="36">
        <v>2143.1024434718502</v>
      </c>
      <c r="J1257" s="36">
        <v>2567.7325351982599</v>
      </c>
      <c r="K1257" s="72"/>
    </row>
    <row r="1258" spans="1:11" ht="14.25" x14ac:dyDescent="0.2">
      <c r="A1258" s="31" t="s">
        <v>522</v>
      </c>
      <c r="B1258" s="31" t="s">
        <v>143</v>
      </c>
      <c r="C1258" s="31" t="s">
        <v>543</v>
      </c>
      <c r="D1258" s="31" t="s">
        <v>155</v>
      </c>
      <c r="E1258" s="36">
        <v>923</v>
      </c>
      <c r="F1258" s="36">
        <v>847.904060238429</v>
      </c>
      <c r="G1258" s="36">
        <v>741.16513420306103</v>
      </c>
      <c r="H1258" s="36">
        <v>680.06847555126103</v>
      </c>
      <c r="I1258" s="36">
        <v>673.83230112840897</v>
      </c>
      <c r="J1258" s="36">
        <v>677.70440244754798</v>
      </c>
      <c r="K1258" s="72"/>
    </row>
    <row r="1259" spans="1:11" ht="14.25" x14ac:dyDescent="0.2">
      <c r="A1259" s="31" t="s">
        <v>522</v>
      </c>
      <c r="B1259" s="31" t="s">
        <v>143</v>
      </c>
      <c r="C1259" s="31" t="s">
        <v>543</v>
      </c>
      <c r="D1259" s="31" t="s">
        <v>156</v>
      </c>
      <c r="E1259" s="36">
        <v>0</v>
      </c>
      <c r="F1259" s="36">
        <v>2.5846173491837101</v>
      </c>
      <c r="G1259" s="36">
        <v>2.0547535278733999</v>
      </c>
      <c r="H1259" s="36">
        <v>1.7999999999997701E-3</v>
      </c>
      <c r="I1259" s="36">
        <v>4.1999999999997699E-3</v>
      </c>
      <c r="J1259" s="36">
        <v>6.5999999999997701E-3</v>
      </c>
      <c r="K1259" s="72"/>
    </row>
    <row r="1260" spans="1:11" ht="14.25" x14ac:dyDescent="0.2">
      <c r="A1260" s="31" t="s">
        <v>522</v>
      </c>
      <c r="B1260" s="31" t="s">
        <v>143</v>
      </c>
      <c r="C1260" s="31" t="s">
        <v>543</v>
      </c>
      <c r="D1260" s="31" t="s">
        <v>157</v>
      </c>
      <c r="E1260" s="36">
        <v>478</v>
      </c>
      <c r="F1260" s="36">
        <v>469.841345615151</v>
      </c>
      <c r="G1260" s="36">
        <v>444.64261561148601</v>
      </c>
      <c r="H1260" s="36">
        <v>426.375534727483</v>
      </c>
      <c r="I1260" s="36">
        <v>426.32059099766502</v>
      </c>
      <c r="J1260" s="36">
        <v>433.72741088410402</v>
      </c>
      <c r="K1260" s="72"/>
    </row>
    <row r="1261" spans="1:11" ht="14.25" x14ac:dyDescent="0.2">
      <c r="A1261" s="31" t="s">
        <v>522</v>
      </c>
      <c r="B1261" s="31" t="s">
        <v>143</v>
      </c>
      <c r="C1261" s="31" t="s">
        <v>543</v>
      </c>
      <c r="D1261" s="31" t="s">
        <v>158</v>
      </c>
      <c r="E1261" s="36">
        <v>366</v>
      </c>
      <c r="F1261" s="36">
        <v>419.12288282013998</v>
      </c>
      <c r="G1261" s="36">
        <v>421.752266439349</v>
      </c>
      <c r="H1261" s="36">
        <v>416.73399848715201</v>
      </c>
      <c r="I1261" s="36">
        <v>425.03789142415297</v>
      </c>
      <c r="J1261" s="36">
        <v>435.67625330000197</v>
      </c>
      <c r="K1261" s="72"/>
    </row>
    <row r="1262" spans="1:11" ht="14.25" x14ac:dyDescent="0.2">
      <c r="A1262" s="31" t="s">
        <v>522</v>
      </c>
      <c r="B1262" s="31" t="s">
        <v>143</v>
      </c>
      <c r="C1262" s="31" t="s">
        <v>543</v>
      </c>
      <c r="D1262" s="31" t="s">
        <v>159</v>
      </c>
      <c r="E1262" s="36">
        <v>796</v>
      </c>
      <c r="F1262" s="36">
        <v>751.68316534193502</v>
      </c>
      <c r="G1262" s="36">
        <v>644.55073257541198</v>
      </c>
      <c r="H1262" s="36">
        <v>582.35900032215102</v>
      </c>
      <c r="I1262" s="36">
        <v>576.08762858362695</v>
      </c>
      <c r="J1262" s="36">
        <v>579.05791532541002</v>
      </c>
      <c r="K1262" s="72"/>
    </row>
    <row r="1263" spans="1:11" ht="14.25" x14ac:dyDescent="0.2">
      <c r="A1263" s="31" t="s">
        <v>522</v>
      </c>
      <c r="B1263" s="31" t="s">
        <v>143</v>
      </c>
      <c r="C1263" s="31" t="s">
        <v>543</v>
      </c>
      <c r="D1263" s="31" t="s">
        <v>160</v>
      </c>
      <c r="E1263" s="36">
        <v>371</v>
      </c>
      <c r="F1263" s="36">
        <v>407.16683424707497</v>
      </c>
      <c r="G1263" s="36">
        <v>373.55693423086598</v>
      </c>
      <c r="H1263" s="36">
        <v>356.59362824871101</v>
      </c>
      <c r="I1263" s="36">
        <v>361.84887597234899</v>
      </c>
      <c r="J1263" s="36">
        <v>367.871093548798</v>
      </c>
      <c r="K1263" s="72"/>
    </row>
    <row r="1264" spans="1:11" ht="14.25" x14ac:dyDescent="0.2">
      <c r="A1264" s="31" t="s">
        <v>522</v>
      </c>
      <c r="B1264" s="31" t="s">
        <v>143</v>
      </c>
      <c r="C1264" s="31" t="s">
        <v>543</v>
      </c>
      <c r="D1264" s="31" t="s">
        <v>161</v>
      </c>
      <c r="E1264" s="36">
        <v>408</v>
      </c>
      <c r="F1264" s="36">
        <v>465.82774067977402</v>
      </c>
      <c r="G1264" s="36">
        <v>424.560365065893</v>
      </c>
      <c r="H1264" s="36">
        <v>393.56672744572899</v>
      </c>
      <c r="I1264" s="36">
        <v>395.616360261892</v>
      </c>
      <c r="J1264" s="36">
        <v>402.97242595254897</v>
      </c>
      <c r="K1264" s="72"/>
    </row>
    <row r="1265" spans="1:11" ht="14.25" x14ac:dyDescent="0.2">
      <c r="A1265" s="31" t="s">
        <v>522</v>
      </c>
      <c r="B1265" s="31" t="s">
        <v>143</v>
      </c>
      <c r="C1265" s="31" t="s">
        <v>543</v>
      </c>
      <c r="D1265" s="31" t="s">
        <v>162</v>
      </c>
      <c r="E1265" s="36">
        <v>736</v>
      </c>
      <c r="F1265" s="36">
        <v>768.36895101845403</v>
      </c>
      <c r="G1265" s="36">
        <v>675.54007897876397</v>
      </c>
      <c r="H1265" s="36">
        <v>630.92206880141305</v>
      </c>
      <c r="I1265" s="36">
        <v>632.31384526936904</v>
      </c>
      <c r="J1265" s="36">
        <v>643.44960520620396</v>
      </c>
      <c r="K1265" s="72"/>
    </row>
    <row r="1266" spans="1:11" ht="14.25" x14ac:dyDescent="0.2">
      <c r="A1266" s="31" t="s">
        <v>522</v>
      </c>
      <c r="B1266" s="31" t="s">
        <v>143</v>
      </c>
      <c r="C1266" s="31" t="s">
        <v>543</v>
      </c>
      <c r="D1266" s="31" t="s">
        <v>163</v>
      </c>
      <c r="E1266" s="36">
        <v>374</v>
      </c>
      <c r="F1266" s="36">
        <v>402.53411777697698</v>
      </c>
      <c r="G1266" s="36">
        <v>380.511225939356</v>
      </c>
      <c r="H1266" s="36">
        <v>375.60143468946899</v>
      </c>
      <c r="I1266" s="36">
        <v>370.351339126082</v>
      </c>
      <c r="J1266" s="36">
        <v>369.00734914934498</v>
      </c>
      <c r="K1266" s="72"/>
    </row>
    <row r="1267" spans="1:11" ht="14.25" x14ac:dyDescent="0.2">
      <c r="A1267" s="31" t="s">
        <v>522</v>
      </c>
      <c r="B1267" s="31" t="s">
        <v>143</v>
      </c>
      <c r="C1267" s="31" t="s">
        <v>544</v>
      </c>
      <c r="D1267" s="31" t="s">
        <v>164</v>
      </c>
      <c r="E1267" s="36">
        <v>390</v>
      </c>
      <c r="F1267" s="36">
        <v>378.48644787184202</v>
      </c>
      <c r="G1267" s="36">
        <v>356.56518082058699</v>
      </c>
      <c r="H1267" s="36">
        <v>334.132799448264</v>
      </c>
      <c r="I1267" s="36">
        <v>333.84738466211599</v>
      </c>
      <c r="J1267" s="36">
        <v>337.86299537161301</v>
      </c>
      <c r="K1267" s="72"/>
    </row>
    <row r="1268" spans="1:11" ht="14.25" x14ac:dyDescent="0.2">
      <c r="A1268" s="31" t="s">
        <v>522</v>
      </c>
      <c r="B1268" s="31" t="s">
        <v>143</v>
      </c>
      <c r="C1268" s="31" t="s">
        <v>544</v>
      </c>
      <c r="D1268" s="31" t="s">
        <v>165</v>
      </c>
      <c r="E1268" s="36">
        <v>721</v>
      </c>
      <c r="F1268" s="36">
        <v>738.72277147847205</v>
      </c>
      <c r="G1268" s="36">
        <v>682.48148533520305</v>
      </c>
      <c r="H1268" s="36">
        <v>642.899729853179</v>
      </c>
      <c r="I1268" s="36">
        <v>626.33933826519205</v>
      </c>
      <c r="J1268" s="36">
        <v>620.44018390057204</v>
      </c>
      <c r="K1268" s="72"/>
    </row>
    <row r="1269" spans="1:11" ht="14.25" x14ac:dyDescent="0.2">
      <c r="A1269" s="31" t="s">
        <v>522</v>
      </c>
      <c r="B1269" s="31" t="s">
        <v>143</v>
      </c>
      <c r="C1269" s="31" t="s">
        <v>544</v>
      </c>
      <c r="D1269" s="31" t="s">
        <v>166</v>
      </c>
      <c r="E1269" s="36">
        <v>622</v>
      </c>
      <c r="F1269" s="36">
        <v>616.52991837494505</v>
      </c>
      <c r="G1269" s="36">
        <v>586.70371644974705</v>
      </c>
      <c r="H1269" s="36">
        <v>559.20173102091701</v>
      </c>
      <c r="I1269" s="36">
        <v>565.48915418927197</v>
      </c>
      <c r="J1269" s="36">
        <v>577.22519467278096</v>
      </c>
      <c r="K1269" s="72"/>
    </row>
    <row r="1270" spans="1:11" ht="14.25" x14ac:dyDescent="0.2">
      <c r="A1270" s="31" t="s">
        <v>522</v>
      </c>
      <c r="B1270" s="31" t="s">
        <v>143</v>
      </c>
      <c r="C1270" s="31" t="s">
        <v>544</v>
      </c>
      <c r="D1270" s="31" t="s">
        <v>167</v>
      </c>
      <c r="E1270" s="36">
        <v>754</v>
      </c>
      <c r="F1270" s="36">
        <v>720.93589410758102</v>
      </c>
      <c r="G1270" s="36">
        <v>669.11365544463297</v>
      </c>
      <c r="H1270" s="36">
        <v>647.55109229612299</v>
      </c>
      <c r="I1270" s="36">
        <v>642.14083881543502</v>
      </c>
      <c r="J1270" s="36">
        <v>647.81450039172398</v>
      </c>
      <c r="K1270" s="72"/>
    </row>
    <row r="1271" spans="1:11" ht="14.25" x14ac:dyDescent="0.2">
      <c r="A1271" s="31" t="s">
        <v>522</v>
      </c>
      <c r="B1271" s="31" t="s">
        <v>143</v>
      </c>
      <c r="C1271" s="31" t="s">
        <v>544</v>
      </c>
      <c r="D1271" s="31" t="s">
        <v>168</v>
      </c>
      <c r="E1271" s="36">
        <v>0</v>
      </c>
      <c r="F1271" s="36">
        <v>2.3999999999999998E-3</v>
      </c>
      <c r="G1271" s="36">
        <v>4.7999999999999996E-3</v>
      </c>
      <c r="H1271" s="36">
        <v>7.1999999999999998E-3</v>
      </c>
      <c r="I1271" s="36">
        <v>9.5999999999999992E-3</v>
      </c>
      <c r="J1271" s="36">
        <v>1.2E-2</v>
      </c>
      <c r="K1271" s="72"/>
    </row>
    <row r="1272" spans="1:11" ht="14.25" x14ac:dyDescent="0.2">
      <c r="A1272" s="31" t="s">
        <v>522</v>
      </c>
      <c r="B1272" s="31" t="s">
        <v>143</v>
      </c>
      <c r="C1272" s="31" t="s">
        <v>544</v>
      </c>
      <c r="D1272" s="31" t="s">
        <v>169</v>
      </c>
      <c r="E1272" s="36">
        <v>321</v>
      </c>
      <c r="F1272" s="36">
        <v>354.30183580157001</v>
      </c>
      <c r="G1272" s="36">
        <v>351.64708670075299</v>
      </c>
      <c r="H1272" s="36">
        <v>337.21388422268899</v>
      </c>
      <c r="I1272" s="36">
        <v>343.82348142329101</v>
      </c>
      <c r="J1272" s="36">
        <v>353.30635888651199</v>
      </c>
      <c r="K1272" s="72"/>
    </row>
    <row r="1273" spans="1:11" ht="14.25" x14ac:dyDescent="0.2">
      <c r="A1273" s="31" t="s">
        <v>522</v>
      </c>
      <c r="B1273" s="31" t="s">
        <v>143</v>
      </c>
      <c r="C1273" s="31" t="s">
        <v>545</v>
      </c>
      <c r="D1273" s="31" t="s">
        <v>170</v>
      </c>
      <c r="E1273" s="36">
        <v>506</v>
      </c>
      <c r="F1273" s="36">
        <v>530.70591652007602</v>
      </c>
      <c r="G1273" s="36">
        <v>454.90302942875297</v>
      </c>
      <c r="H1273" s="36">
        <v>406.49900028790802</v>
      </c>
      <c r="I1273" s="36">
        <v>407.55402778371501</v>
      </c>
      <c r="J1273" s="36">
        <v>414.47247013515698</v>
      </c>
      <c r="K1273" s="72"/>
    </row>
    <row r="1274" spans="1:11" ht="14.25" x14ac:dyDescent="0.2">
      <c r="A1274" s="31" t="s">
        <v>522</v>
      </c>
      <c r="B1274" s="31" t="s">
        <v>143</v>
      </c>
      <c r="C1274" s="31" t="s">
        <v>545</v>
      </c>
      <c r="D1274" s="31" t="s">
        <v>171</v>
      </c>
      <c r="E1274" s="36">
        <v>260</v>
      </c>
      <c r="F1274" s="36">
        <v>270.70408730435599</v>
      </c>
      <c r="G1274" s="36">
        <v>257.47908354195903</v>
      </c>
      <c r="H1274" s="36">
        <v>248.29737204775199</v>
      </c>
      <c r="I1274" s="36">
        <v>251.82991799299501</v>
      </c>
      <c r="J1274" s="36">
        <v>258.75143471056299</v>
      </c>
      <c r="K1274" s="72"/>
    </row>
    <row r="1275" spans="1:11" ht="14.25" x14ac:dyDescent="0.2">
      <c r="A1275" s="31" t="s">
        <v>522</v>
      </c>
      <c r="B1275" s="31" t="s">
        <v>143</v>
      </c>
      <c r="C1275" s="31" t="s">
        <v>546</v>
      </c>
      <c r="D1275" s="31" t="s">
        <v>172</v>
      </c>
      <c r="E1275" s="36">
        <v>965</v>
      </c>
      <c r="F1275" s="36">
        <v>990.62822378233705</v>
      </c>
      <c r="G1275" s="36">
        <v>919.73289104125297</v>
      </c>
      <c r="H1275" s="36">
        <v>863.96136905372396</v>
      </c>
      <c r="I1275" s="36">
        <v>856.55818830532405</v>
      </c>
      <c r="J1275" s="36">
        <v>862.26449690193704</v>
      </c>
      <c r="K1275" s="72"/>
    </row>
    <row r="1276" spans="1:11" ht="14.25" x14ac:dyDescent="0.2">
      <c r="A1276" s="31" t="s">
        <v>522</v>
      </c>
      <c r="B1276" s="31" t="s">
        <v>143</v>
      </c>
      <c r="C1276" s="31" t="s">
        <v>546</v>
      </c>
      <c r="D1276" s="31" t="s">
        <v>173</v>
      </c>
      <c r="E1276" s="36">
        <v>568</v>
      </c>
      <c r="F1276" s="36">
        <v>503.89256526953397</v>
      </c>
      <c r="G1276" s="36">
        <v>393.24964834860299</v>
      </c>
      <c r="H1276" s="36">
        <v>352.33165427050199</v>
      </c>
      <c r="I1276" s="36">
        <v>346.38047760113699</v>
      </c>
      <c r="J1276" s="36">
        <v>345.25635490031601</v>
      </c>
      <c r="K1276" s="72"/>
    </row>
    <row r="1277" spans="1:11" ht="14.25" x14ac:dyDescent="0.2">
      <c r="A1277" s="31" t="s">
        <v>522</v>
      </c>
      <c r="B1277" s="31" t="s">
        <v>143</v>
      </c>
      <c r="C1277" s="31" t="s">
        <v>546</v>
      </c>
      <c r="D1277" s="31" t="s">
        <v>174</v>
      </c>
      <c r="E1277" s="36">
        <v>419</v>
      </c>
      <c r="F1277" s="36">
        <v>374.76364711964601</v>
      </c>
      <c r="G1277" s="36">
        <v>327.62778364080702</v>
      </c>
      <c r="H1277" s="36">
        <v>307.20187753519798</v>
      </c>
      <c r="I1277" s="36">
        <v>300.83363000235897</v>
      </c>
      <c r="J1277" s="36">
        <v>300.44420629383802</v>
      </c>
      <c r="K1277" s="72"/>
    </row>
    <row r="1278" spans="1:11" ht="14.25" x14ac:dyDescent="0.2">
      <c r="A1278" s="31" t="s">
        <v>522</v>
      </c>
      <c r="B1278" s="31" t="s">
        <v>143</v>
      </c>
      <c r="C1278" s="31" t="s">
        <v>546</v>
      </c>
      <c r="D1278" s="31" t="s">
        <v>175</v>
      </c>
      <c r="E1278" s="36">
        <v>732</v>
      </c>
      <c r="F1278" s="36">
        <v>760.10751210104604</v>
      </c>
      <c r="G1278" s="36">
        <v>698.65863375512902</v>
      </c>
      <c r="H1278" s="36">
        <v>653.45701030478301</v>
      </c>
      <c r="I1278" s="36">
        <v>656.34910489946105</v>
      </c>
      <c r="J1278" s="36">
        <v>665.042859679049</v>
      </c>
      <c r="K1278" s="72"/>
    </row>
    <row r="1279" spans="1:11" ht="14.25" x14ac:dyDescent="0.2">
      <c r="A1279" s="31" t="s">
        <v>522</v>
      </c>
      <c r="B1279" s="31" t="s">
        <v>143</v>
      </c>
      <c r="C1279" s="31" t="s">
        <v>546</v>
      </c>
      <c r="D1279" s="31" t="s">
        <v>176</v>
      </c>
      <c r="E1279" s="36">
        <v>911</v>
      </c>
      <c r="F1279" s="36">
        <v>1010.99756409631</v>
      </c>
      <c r="G1279" s="36">
        <v>957.73912459954602</v>
      </c>
      <c r="H1279" s="36">
        <v>913.84346630043206</v>
      </c>
      <c r="I1279" s="36">
        <v>937.285868733965</v>
      </c>
      <c r="J1279" s="36">
        <v>976.93373083999097</v>
      </c>
      <c r="K1279" s="72"/>
    </row>
    <row r="1280" spans="1:11" ht="14.25" x14ac:dyDescent="0.2">
      <c r="A1280" s="31" t="s">
        <v>522</v>
      </c>
      <c r="B1280" s="31" t="s">
        <v>604</v>
      </c>
      <c r="C1280" s="31" t="s">
        <v>200</v>
      </c>
      <c r="D1280" s="31" t="s">
        <v>199</v>
      </c>
      <c r="E1280" s="36">
        <v>646</v>
      </c>
      <c r="F1280" s="36">
        <v>689.70921902722296</v>
      </c>
      <c r="G1280" s="36">
        <v>617.90117458733903</v>
      </c>
      <c r="H1280" s="36">
        <v>547.86539981207397</v>
      </c>
      <c r="I1280" s="36">
        <v>521.40167434560101</v>
      </c>
      <c r="J1280" s="36">
        <v>519.46613557607395</v>
      </c>
      <c r="K1280" s="72"/>
    </row>
    <row r="1281" spans="1:11" ht="14.25" x14ac:dyDescent="0.2">
      <c r="A1281" s="31" t="s">
        <v>522</v>
      </c>
      <c r="B1281" s="31" t="s">
        <v>604</v>
      </c>
      <c r="C1281" s="31" t="s">
        <v>200</v>
      </c>
      <c r="D1281" s="31" t="s">
        <v>200</v>
      </c>
      <c r="E1281" s="36">
        <v>476</v>
      </c>
      <c r="F1281" s="36">
        <v>497.55543226790002</v>
      </c>
      <c r="G1281" s="36">
        <v>439.08925285944298</v>
      </c>
      <c r="H1281" s="36">
        <v>407.46311519066899</v>
      </c>
      <c r="I1281" s="36">
        <v>393.66865735869902</v>
      </c>
      <c r="J1281" s="36">
        <v>397.372963521396</v>
      </c>
      <c r="K1281" s="72"/>
    </row>
    <row r="1282" spans="1:11" ht="14.25" x14ac:dyDescent="0.2">
      <c r="A1282" s="31" t="s">
        <v>522</v>
      </c>
      <c r="B1282" s="31" t="s">
        <v>604</v>
      </c>
      <c r="C1282" s="31" t="s">
        <v>550</v>
      </c>
      <c r="D1282" s="31" t="s">
        <v>195</v>
      </c>
      <c r="E1282" s="36">
        <v>616</v>
      </c>
      <c r="F1282" s="36">
        <v>643.49254790267003</v>
      </c>
      <c r="G1282" s="36">
        <v>591.66499653977201</v>
      </c>
      <c r="H1282" s="36">
        <v>544.30423958130405</v>
      </c>
      <c r="I1282" s="36">
        <v>525.40692424070005</v>
      </c>
      <c r="J1282" s="36">
        <v>534.64226681321998</v>
      </c>
      <c r="K1282" s="72"/>
    </row>
    <row r="1283" spans="1:11" ht="14.25" x14ac:dyDescent="0.2">
      <c r="A1283" s="31" t="s">
        <v>522</v>
      </c>
      <c r="B1283" s="31" t="s">
        <v>604</v>
      </c>
      <c r="C1283" s="31" t="s">
        <v>550</v>
      </c>
      <c r="D1283" s="31" t="s">
        <v>196</v>
      </c>
      <c r="E1283" s="36">
        <v>534</v>
      </c>
      <c r="F1283" s="36">
        <v>525.61346920160202</v>
      </c>
      <c r="G1283" s="36">
        <v>457.73812656171799</v>
      </c>
      <c r="H1283" s="36">
        <v>416.05660305037702</v>
      </c>
      <c r="I1283" s="36">
        <v>398.87974394810902</v>
      </c>
      <c r="J1283" s="36">
        <v>397.79685390740798</v>
      </c>
      <c r="K1283" s="72"/>
    </row>
    <row r="1284" spans="1:11" ht="14.25" x14ac:dyDescent="0.2">
      <c r="A1284" s="31" t="s">
        <v>522</v>
      </c>
      <c r="B1284" s="31" t="s">
        <v>604</v>
      </c>
      <c r="C1284" s="31" t="s">
        <v>550</v>
      </c>
      <c r="D1284" s="31" t="s">
        <v>197</v>
      </c>
      <c r="E1284" s="36">
        <v>1318</v>
      </c>
      <c r="F1284" s="36">
        <v>1427.7059747263199</v>
      </c>
      <c r="G1284" s="36">
        <v>1300.0024287087899</v>
      </c>
      <c r="H1284" s="36">
        <v>1205.2040412982301</v>
      </c>
      <c r="I1284" s="36">
        <v>1195.2985430425899</v>
      </c>
      <c r="J1284" s="36">
        <v>1239.73184582468</v>
      </c>
      <c r="K1284" s="72"/>
    </row>
    <row r="1285" spans="1:11" ht="14.25" x14ac:dyDescent="0.2">
      <c r="A1285" s="31" t="s">
        <v>522</v>
      </c>
      <c r="B1285" s="31" t="s">
        <v>604</v>
      </c>
      <c r="C1285" s="31" t="s">
        <v>204</v>
      </c>
      <c r="D1285" s="31" t="s">
        <v>198</v>
      </c>
      <c r="E1285" s="36">
        <v>466</v>
      </c>
      <c r="F1285" s="36">
        <v>539.51144233901402</v>
      </c>
      <c r="G1285" s="36">
        <v>473.24139808133401</v>
      </c>
      <c r="H1285" s="36">
        <v>427.945478305878</v>
      </c>
      <c r="I1285" s="36">
        <v>413.56507832547499</v>
      </c>
      <c r="J1285" s="36">
        <v>415.14159854036802</v>
      </c>
      <c r="K1285" s="72"/>
    </row>
    <row r="1286" spans="1:11" ht="14.25" x14ac:dyDescent="0.2">
      <c r="A1286" s="31" t="s">
        <v>522</v>
      </c>
      <c r="B1286" s="31" t="s">
        <v>604</v>
      </c>
      <c r="C1286" s="31" t="s">
        <v>204</v>
      </c>
      <c r="D1286" s="31" t="s">
        <v>201</v>
      </c>
      <c r="E1286" s="36">
        <v>993</v>
      </c>
      <c r="F1286" s="36">
        <v>1000.3163746671499</v>
      </c>
      <c r="G1286" s="36">
        <v>950.21376980815501</v>
      </c>
      <c r="H1286" s="36">
        <v>891.21950538138105</v>
      </c>
      <c r="I1286" s="36">
        <v>873.11531572032402</v>
      </c>
      <c r="J1286" s="36">
        <v>908.93976056958195</v>
      </c>
      <c r="K1286" s="72"/>
    </row>
    <row r="1287" spans="1:11" ht="14.25" x14ac:dyDescent="0.2">
      <c r="A1287" s="31" t="s">
        <v>522</v>
      </c>
      <c r="B1287" s="31" t="s">
        <v>604</v>
      </c>
      <c r="C1287" s="31" t="s">
        <v>204</v>
      </c>
      <c r="D1287" s="31" t="s">
        <v>202</v>
      </c>
      <c r="E1287" s="36">
        <v>0</v>
      </c>
      <c r="F1287" s="36">
        <v>2.3999999999999998E-3</v>
      </c>
      <c r="G1287" s="36">
        <v>0.60725977739498205</v>
      </c>
      <c r="H1287" s="36">
        <v>1.2345060260987399</v>
      </c>
      <c r="I1287" s="36">
        <v>0.99759730337311003</v>
      </c>
      <c r="J1287" s="36">
        <v>1.07074603688241</v>
      </c>
      <c r="K1287" s="72"/>
    </row>
    <row r="1288" spans="1:11" ht="14.25" x14ac:dyDescent="0.2">
      <c r="A1288" s="31" t="s">
        <v>522</v>
      </c>
      <c r="B1288" s="31" t="s">
        <v>604</v>
      </c>
      <c r="C1288" s="31" t="s">
        <v>204</v>
      </c>
      <c r="D1288" s="31" t="s">
        <v>203</v>
      </c>
      <c r="E1288" s="36">
        <v>1391</v>
      </c>
      <c r="F1288" s="36">
        <v>1437.2246788478999</v>
      </c>
      <c r="G1288" s="36">
        <v>1387.15095598327</v>
      </c>
      <c r="H1288" s="36">
        <v>1342.32002820362</v>
      </c>
      <c r="I1288" s="36">
        <v>1361.00201112741</v>
      </c>
      <c r="J1288" s="36">
        <v>1446.88621344844</v>
      </c>
      <c r="K1288" s="72"/>
    </row>
    <row r="1289" spans="1:11" ht="14.25" x14ac:dyDescent="0.2">
      <c r="A1289" s="31" t="s">
        <v>522</v>
      </c>
      <c r="B1289" s="31" t="s">
        <v>604</v>
      </c>
      <c r="C1289" s="31" t="s">
        <v>204</v>
      </c>
      <c r="D1289" s="31" t="s">
        <v>204</v>
      </c>
      <c r="E1289" s="36">
        <v>418</v>
      </c>
      <c r="F1289" s="36">
        <v>498.59017818236401</v>
      </c>
      <c r="G1289" s="36">
        <v>479.18681629360401</v>
      </c>
      <c r="H1289" s="36">
        <v>459.35902406638201</v>
      </c>
      <c r="I1289" s="36">
        <v>453.72300003537902</v>
      </c>
      <c r="J1289" s="36">
        <v>463.03638213149299</v>
      </c>
      <c r="K1289" s="72"/>
    </row>
    <row r="1290" spans="1:11" ht="14.25" x14ac:dyDescent="0.2">
      <c r="A1290" s="31" t="s">
        <v>522</v>
      </c>
      <c r="B1290" s="31" t="s">
        <v>604</v>
      </c>
      <c r="C1290" s="31" t="s">
        <v>204</v>
      </c>
      <c r="D1290" s="31" t="s">
        <v>205</v>
      </c>
      <c r="E1290" s="36">
        <v>1093</v>
      </c>
      <c r="F1290" s="36">
        <v>1126.7035953266</v>
      </c>
      <c r="G1290" s="36">
        <v>1065.7151015540001</v>
      </c>
      <c r="H1290" s="36">
        <v>1025.2697607288901</v>
      </c>
      <c r="I1290" s="36">
        <v>1049.1065873314999</v>
      </c>
      <c r="J1290" s="36">
        <v>1122.5339945012099</v>
      </c>
      <c r="K1290" s="72"/>
    </row>
    <row r="1291" spans="1:11" ht="14.25" x14ac:dyDescent="0.2">
      <c r="A1291" s="31" t="s">
        <v>522</v>
      </c>
      <c r="B1291" s="31" t="s">
        <v>604</v>
      </c>
      <c r="C1291" s="31" t="s">
        <v>204</v>
      </c>
      <c r="D1291" s="31" t="s">
        <v>206</v>
      </c>
      <c r="E1291" s="36">
        <v>339</v>
      </c>
      <c r="F1291" s="36">
        <v>339.10175604216499</v>
      </c>
      <c r="G1291" s="36">
        <v>323.46151362481402</v>
      </c>
      <c r="H1291" s="36">
        <v>310.19042609139302</v>
      </c>
      <c r="I1291" s="36">
        <v>314.63612665332801</v>
      </c>
      <c r="J1291" s="36">
        <v>331.23520976870702</v>
      </c>
      <c r="K1291" s="72"/>
    </row>
    <row r="1292" spans="1:11" ht="14.25" x14ac:dyDescent="0.2">
      <c r="A1292" s="31" t="s">
        <v>522</v>
      </c>
      <c r="B1292" s="31" t="s">
        <v>604</v>
      </c>
      <c r="C1292" s="31" t="s">
        <v>204</v>
      </c>
      <c r="D1292" s="31" t="s">
        <v>207</v>
      </c>
      <c r="E1292" s="36">
        <v>0</v>
      </c>
      <c r="F1292" s="36">
        <v>2.3999999999999998E-3</v>
      </c>
      <c r="G1292" s="36">
        <v>4.7999999999999996E-3</v>
      </c>
      <c r="H1292" s="36">
        <v>7.1999999999999998E-3</v>
      </c>
      <c r="I1292" s="36">
        <v>9.5999964010894008E-3</v>
      </c>
      <c r="J1292" s="36">
        <v>1.19999904590989E-2</v>
      </c>
      <c r="K1292" s="72"/>
    </row>
    <row r="1293" spans="1:11" ht="14.25" x14ac:dyDescent="0.2">
      <c r="A1293" s="31" t="s">
        <v>522</v>
      </c>
      <c r="B1293" s="31" t="s">
        <v>604</v>
      </c>
      <c r="C1293" s="31" t="s">
        <v>204</v>
      </c>
      <c r="D1293" s="31" t="s">
        <v>208</v>
      </c>
      <c r="E1293" s="36">
        <v>600</v>
      </c>
      <c r="F1293" s="36">
        <v>610.00488746052997</v>
      </c>
      <c r="G1293" s="36">
        <v>595.82846916912104</v>
      </c>
      <c r="H1293" s="36">
        <v>577.77385013770004</v>
      </c>
      <c r="I1293" s="36">
        <v>578.16341773311399</v>
      </c>
      <c r="J1293" s="36">
        <v>595.57595488511402</v>
      </c>
      <c r="K1293" s="72"/>
    </row>
    <row r="1294" spans="1:11" ht="14.25" x14ac:dyDescent="0.2">
      <c r="A1294" s="31" t="s">
        <v>522</v>
      </c>
      <c r="B1294" s="31" t="s">
        <v>604</v>
      </c>
      <c r="C1294" s="31" t="s">
        <v>204</v>
      </c>
      <c r="D1294" s="31" t="s">
        <v>209</v>
      </c>
      <c r="E1294" s="36">
        <v>373</v>
      </c>
      <c r="F1294" s="36">
        <v>421.38278094523099</v>
      </c>
      <c r="G1294" s="36">
        <v>394.37981945911002</v>
      </c>
      <c r="H1294" s="36">
        <v>362.77492703717297</v>
      </c>
      <c r="I1294" s="36">
        <v>354.92329730947301</v>
      </c>
      <c r="J1294" s="36">
        <v>358.68653499979001</v>
      </c>
      <c r="K1294" s="72"/>
    </row>
    <row r="1295" spans="1:11" ht="14.25" x14ac:dyDescent="0.2">
      <c r="A1295" s="31" t="s">
        <v>522</v>
      </c>
      <c r="B1295" s="31" t="s">
        <v>604</v>
      </c>
      <c r="C1295" s="31" t="s">
        <v>551</v>
      </c>
      <c r="D1295" s="31" t="s">
        <v>210</v>
      </c>
      <c r="E1295" s="36">
        <v>575</v>
      </c>
      <c r="F1295" s="36">
        <v>642.09211740924502</v>
      </c>
      <c r="G1295" s="36">
        <v>574.80859610848995</v>
      </c>
      <c r="H1295" s="36">
        <v>520.72438687587203</v>
      </c>
      <c r="I1295" s="36">
        <v>511.30369875983803</v>
      </c>
      <c r="J1295" s="36">
        <v>518.47845129442499</v>
      </c>
      <c r="K1295" s="72"/>
    </row>
    <row r="1296" spans="1:11" ht="14.25" x14ac:dyDescent="0.2">
      <c r="A1296" s="31" t="s">
        <v>522</v>
      </c>
      <c r="B1296" s="31" t="s">
        <v>604</v>
      </c>
      <c r="C1296" s="31" t="s">
        <v>551</v>
      </c>
      <c r="D1296" s="31" t="s">
        <v>211</v>
      </c>
      <c r="E1296" s="36">
        <v>178</v>
      </c>
      <c r="F1296" s="36">
        <v>161.73486781565001</v>
      </c>
      <c r="G1296" s="36">
        <v>140.42815971539201</v>
      </c>
      <c r="H1296" s="36">
        <v>124.957246456771</v>
      </c>
      <c r="I1296" s="36">
        <v>122.007144950559</v>
      </c>
      <c r="J1296" s="36">
        <v>122.70070756971499</v>
      </c>
      <c r="K1296" s="72"/>
    </row>
    <row r="1297" spans="1:11" ht="14.25" x14ac:dyDescent="0.2">
      <c r="A1297" s="31" t="s">
        <v>522</v>
      </c>
      <c r="B1297" s="31" t="s">
        <v>604</v>
      </c>
      <c r="C1297" s="31" t="s">
        <v>551</v>
      </c>
      <c r="D1297" s="31" t="s">
        <v>212</v>
      </c>
      <c r="E1297" s="36">
        <v>421</v>
      </c>
      <c r="F1297" s="36">
        <v>462.456936613126</v>
      </c>
      <c r="G1297" s="36">
        <v>492.722548298981</v>
      </c>
      <c r="H1297" s="36">
        <v>540.98837567999396</v>
      </c>
      <c r="I1297" s="36">
        <v>606.28025932710204</v>
      </c>
      <c r="J1297" s="36">
        <v>682.51351430488501</v>
      </c>
      <c r="K1297" s="72"/>
    </row>
    <row r="1298" spans="1:11" ht="14.25" x14ac:dyDescent="0.2">
      <c r="A1298" s="31" t="s">
        <v>522</v>
      </c>
      <c r="B1298" s="31" t="s">
        <v>604</v>
      </c>
      <c r="C1298" s="31" t="s">
        <v>551</v>
      </c>
      <c r="D1298" s="31" t="s">
        <v>213</v>
      </c>
      <c r="E1298" s="36">
        <v>689</v>
      </c>
      <c r="F1298" s="36">
        <v>799.02488055509605</v>
      </c>
      <c r="G1298" s="36">
        <v>754.097304899547</v>
      </c>
      <c r="H1298" s="36">
        <v>706.534861907714</v>
      </c>
      <c r="I1298" s="36">
        <v>695.126233213722</v>
      </c>
      <c r="J1298" s="36">
        <v>713.198769954211</v>
      </c>
      <c r="K1298" s="72"/>
    </row>
    <row r="1299" spans="1:11" ht="14.25" x14ac:dyDescent="0.2">
      <c r="A1299" s="31" t="s">
        <v>522</v>
      </c>
      <c r="B1299" s="31" t="s">
        <v>604</v>
      </c>
      <c r="C1299" s="31" t="s">
        <v>551</v>
      </c>
      <c r="D1299" s="31" t="s">
        <v>214</v>
      </c>
      <c r="E1299" s="36">
        <v>471</v>
      </c>
      <c r="F1299" s="36">
        <v>550.83052818952399</v>
      </c>
      <c r="G1299" s="36">
        <v>535.44321384756597</v>
      </c>
      <c r="H1299" s="36">
        <v>527.79110598620798</v>
      </c>
      <c r="I1299" s="36">
        <v>533.15100320216595</v>
      </c>
      <c r="J1299" s="36">
        <v>543.31783589809004</v>
      </c>
      <c r="K1299" s="72"/>
    </row>
    <row r="1300" spans="1:11" ht="14.25" x14ac:dyDescent="0.2">
      <c r="A1300" s="31" t="s">
        <v>522</v>
      </c>
      <c r="B1300" s="31" t="s">
        <v>604</v>
      </c>
      <c r="C1300" s="31" t="s">
        <v>551</v>
      </c>
      <c r="D1300" s="31" t="s">
        <v>215</v>
      </c>
      <c r="E1300" s="36">
        <v>1178</v>
      </c>
      <c r="F1300" s="36">
        <v>1266.8276182526799</v>
      </c>
      <c r="G1300" s="36">
        <v>1219.3386295718201</v>
      </c>
      <c r="H1300" s="36">
        <v>1174.7198367631199</v>
      </c>
      <c r="I1300" s="36">
        <v>1199.69940773496</v>
      </c>
      <c r="J1300" s="36">
        <v>1301.8664276284701</v>
      </c>
      <c r="K1300" s="72"/>
    </row>
    <row r="1301" spans="1:11" ht="14.25" x14ac:dyDescent="0.2">
      <c r="A1301" s="31" t="s">
        <v>522</v>
      </c>
      <c r="B1301" s="31" t="s">
        <v>604</v>
      </c>
      <c r="C1301" s="31" t="s">
        <v>551</v>
      </c>
      <c r="D1301" s="31" t="s">
        <v>216</v>
      </c>
      <c r="E1301" s="36">
        <v>380</v>
      </c>
      <c r="F1301" s="36">
        <v>473.60951503593202</v>
      </c>
      <c r="G1301" s="36">
        <v>446.59114234574201</v>
      </c>
      <c r="H1301" s="36">
        <v>413.71551198116703</v>
      </c>
      <c r="I1301" s="36">
        <v>408.90536991874302</v>
      </c>
      <c r="J1301" s="36">
        <v>417.348639507803</v>
      </c>
      <c r="K1301" s="72"/>
    </row>
    <row r="1302" spans="1:11" ht="14.25" x14ac:dyDescent="0.2">
      <c r="A1302" s="31" t="s">
        <v>522</v>
      </c>
      <c r="B1302" s="31" t="s">
        <v>604</v>
      </c>
      <c r="C1302" s="31" t="s">
        <v>551</v>
      </c>
      <c r="D1302" s="31" t="s">
        <v>217</v>
      </c>
      <c r="E1302" s="36">
        <v>188</v>
      </c>
      <c r="F1302" s="36">
        <v>189.45402251784699</v>
      </c>
      <c r="G1302" s="36">
        <v>150.720032056245</v>
      </c>
      <c r="H1302" s="36">
        <v>131.34298167146201</v>
      </c>
      <c r="I1302" s="36">
        <v>125.62102403616301</v>
      </c>
      <c r="J1302" s="36">
        <v>125.382160430543</v>
      </c>
      <c r="K1302" s="72"/>
    </row>
    <row r="1303" spans="1:11" ht="14.25" x14ac:dyDescent="0.2">
      <c r="A1303" s="31" t="s">
        <v>522</v>
      </c>
      <c r="B1303" s="31" t="s">
        <v>604</v>
      </c>
      <c r="C1303" s="31" t="s">
        <v>551</v>
      </c>
      <c r="D1303" s="31" t="s">
        <v>218</v>
      </c>
      <c r="E1303" s="36">
        <v>918</v>
      </c>
      <c r="F1303" s="36">
        <v>1103.5138994466899</v>
      </c>
      <c r="G1303" s="36">
        <v>1044.1208537254599</v>
      </c>
      <c r="H1303" s="36">
        <v>973.08359287375799</v>
      </c>
      <c r="I1303" s="36">
        <v>973.43216013254096</v>
      </c>
      <c r="J1303" s="36">
        <v>985.48074917691895</v>
      </c>
      <c r="K1303" s="72"/>
    </row>
    <row r="1304" spans="1:11" ht="14.25" x14ac:dyDescent="0.2">
      <c r="A1304" s="31" t="s">
        <v>522</v>
      </c>
      <c r="B1304" s="31" t="s">
        <v>604</v>
      </c>
      <c r="C1304" s="31" t="s">
        <v>551</v>
      </c>
      <c r="D1304" s="31" t="s">
        <v>219</v>
      </c>
      <c r="E1304" s="36">
        <v>408</v>
      </c>
      <c r="F1304" s="36">
        <v>483.55382038589499</v>
      </c>
      <c r="G1304" s="36">
        <v>431.85754053604001</v>
      </c>
      <c r="H1304" s="36">
        <v>391.81784049113003</v>
      </c>
      <c r="I1304" s="36">
        <v>379.54708544013903</v>
      </c>
      <c r="J1304" s="36">
        <v>380.70108227475498</v>
      </c>
      <c r="K1304" s="72"/>
    </row>
    <row r="1305" spans="1:11" ht="14.25" x14ac:dyDescent="0.2">
      <c r="A1305" s="31" t="s">
        <v>522</v>
      </c>
      <c r="B1305" s="31" t="s">
        <v>604</v>
      </c>
      <c r="C1305" s="31" t="s">
        <v>551</v>
      </c>
      <c r="D1305" s="31" t="s">
        <v>220</v>
      </c>
      <c r="E1305" s="36">
        <v>678</v>
      </c>
      <c r="F1305" s="36">
        <v>776.74073277103696</v>
      </c>
      <c r="G1305" s="36">
        <v>901.74358205835904</v>
      </c>
      <c r="H1305" s="36">
        <v>964.57221690532901</v>
      </c>
      <c r="I1305" s="36">
        <v>1015.60941117799</v>
      </c>
      <c r="J1305" s="36">
        <v>1105.21217786907</v>
      </c>
      <c r="K1305" s="72"/>
    </row>
    <row r="1306" spans="1:11" ht="14.25" x14ac:dyDescent="0.2">
      <c r="A1306" s="31" t="s">
        <v>522</v>
      </c>
      <c r="B1306" s="31" t="s">
        <v>604</v>
      </c>
      <c r="C1306" s="31" t="s">
        <v>551</v>
      </c>
      <c r="D1306" s="31" t="s">
        <v>221</v>
      </c>
      <c r="E1306" s="36">
        <v>422</v>
      </c>
      <c r="F1306" s="36">
        <v>483.44588542531301</v>
      </c>
      <c r="G1306" s="36">
        <v>453.849480539757</v>
      </c>
      <c r="H1306" s="36">
        <v>417.35368695580502</v>
      </c>
      <c r="I1306" s="36">
        <v>405.53494298071701</v>
      </c>
      <c r="J1306" s="36">
        <v>408.91724668925798</v>
      </c>
      <c r="K1306" s="72"/>
    </row>
    <row r="1307" spans="1:11" ht="14.25" x14ac:dyDescent="0.2">
      <c r="A1307" s="31" t="s">
        <v>522</v>
      </c>
      <c r="B1307" s="31" t="s">
        <v>604</v>
      </c>
      <c r="C1307" s="31" t="s">
        <v>551</v>
      </c>
      <c r="D1307" s="31" t="s">
        <v>222</v>
      </c>
      <c r="E1307" s="36">
        <v>192</v>
      </c>
      <c r="F1307" s="36">
        <v>234.99847963488401</v>
      </c>
      <c r="G1307" s="36">
        <v>216.953702537168</v>
      </c>
      <c r="H1307" s="36">
        <v>196.006370577891</v>
      </c>
      <c r="I1307" s="36">
        <v>190.44306077261001</v>
      </c>
      <c r="J1307" s="36">
        <v>192.465867452206</v>
      </c>
      <c r="K1307" s="72"/>
    </row>
    <row r="1308" spans="1:11" ht="14.25" x14ac:dyDescent="0.2">
      <c r="A1308" s="31" t="s">
        <v>522</v>
      </c>
      <c r="B1308" s="31" t="s">
        <v>604</v>
      </c>
      <c r="C1308" s="31" t="s">
        <v>551</v>
      </c>
      <c r="D1308" s="31" t="s">
        <v>611</v>
      </c>
      <c r="E1308" s="36">
        <v>278</v>
      </c>
      <c r="F1308" s="36">
        <v>288.35057261072302</v>
      </c>
      <c r="G1308" s="36">
        <v>274.62545523758098</v>
      </c>
      <c r="H1308" s="36">
        <v>258.25578385788498</v>
      </c>
      <c r="I1308" s="36">
        <v>252.72388438833499</v>
      </c>
      <c r="J1308" s="36">
        <v>256.16387200561002</v>
      </c>
      <c r="K1308" s="72"/>
    </row>
    <row r="1309" spans="1:11" ht="14.25" x14ac:dyDescent="0.2">
      <c r="A1309" s="31" t="s">
        <v>522</v>
      </c>
      <c r="B1309" s="31" t="s">
        <v>604</v>
      </c>
      <c r="C1309" s="31" t="s">
        <v>551</v>
      </c>
      <c r="D1309" s="31" t="s">
        <v>612</v>
      </c>
      <c r="E1309" s="36">
        <v>393</v>
      </c>
      <c r="F1309" s="36">
        <v>439.62625885314202</v>
      </c>
      <c r="G1309" s="36">
        <v>407.23974264983099</v>
      </c>
      <c r="H1309" s="36">
        <v>356.14137749562701</v>
      </c>
      <c r="I1309" s="36">
        <v>342.03702019019602</v>
      </c>
      <c r="J1309" s="36">
        <v>343.39490943336102</v>
      </c>
      <c r="K1309" s="72"/>
    </row>
    <row r="1310" spans="1:11" ht="14.25" x14ac:dyDescent="0.2">
      <c r="A1310" s="31" t="s">
        <v>522</v>
      </c>
      <c r="B1310" s="31" t="s">
        <v>604</v>
      </c>
      <c r="C1310" s="31" t="s">
        <v>551</v>
      </c>
      <c r="D1310" s="31" t="s">
        <v>613</v>
      </c>
      <c r="E1310" s="36">
        <v>224</v>
      </c>
      <c r="F1310" s="36">
        <v>264.68803461246398</v>
      </c>
      <c r="G1310" s="36">
        <v>260.94774271689698</v>
      </c>
      <c r="H1310" s="36">
        <v>238.28531505093599</v>
      </c>
      <c r="I1310" s="36">
        <v>233.940553254299</v>
      </c>
      <c r="J1310" s="36">
        <v>237.98806202252899</v>
      </c>
      <c r="K1310" s="72"/>
    </row>
    <row r="1311" spans="1:11" ht="14.25" x14ac:dyDescent="0.2">
      <c r="A1311" s="31" t="s">
        <v>522</v>
      </c>
      <c r="B1311" s="31" t="s">
        <v>604</v>
      </c>
      <c r="C1311" s="31" t="s">
        <v>551</v>
      </c>
      <c r="D1311" s="31" t="s">
        <v>223</v>
      </c>
      <c r="E1311" s="36">
        <v>3</v>
      </c>
      <c r="F1311" s="36">
        <v>4.9731792401951598</v>
      </c>
      <c r="G1311" s="36">
        <v>0.65534597658195304</v>
      </c>
      <c r="H1311" s="36">
        <v>5.39999999999942E-3</v>
      </c>
      <c r="I1311" s="36">
        <v>6.5999964010882498E-3</v>
      </c>
      <c r="J1311" s="36">
        <v>8.9999904590977592E-3</v>
      </c>
      <c r="K1311" s="72"/>
    </row>
    <row r="1312" spans="1:11" ht="14.25" x14ac:dyDescent="0.2">
      <c r="A1312" s="31" t="s">
        <v>522</v>
      </c>
      <c r="B1312" s="31" t="s">
        <v>604</v>
      </c>
      <c r="C1312" s="31" t="s">
        <v>551</v>
      </c>
      <c r="D1312" s="31" t="s">
        <v>224</v>
      </c>
      <c r="E1312" s="36">
        <v>1110</v>
      </c>
      <c r="F1312" s="36">
        <v>1140.0859818144399</v>
      </c>
      <c r="G1312" s="36">
        <v>1076.92589994794</v>
      </c>
      <c r="H1312" s="36">
        <v>1024.9356259870001</v>
      </c>
      <c r="I1312" s="36">
        <v>1015.5806653296401</v>
      </c>
      <c r="J1312" s="36">
        <v>1033.14896723423</v>
      </c>
      <c r="K1312" s="72"/>
    </row>
    <row r="1313" spans="1:11" ht="14.25" x14ac:dyDescent="0.2">
      <c r="A1313" s="31" t="s">
        <v>522</v>
      </c>
      <c r="B1313" s="31" t="s">
        <v>604</v>
      </c>
      <c r="C1313" s="31" t="s">
        <v>551</v>
      </c>
      <c r="D1313" s="31" t="s">
        <v>225</v>
      </c>
      <c r="E1313" s="36">
        <v>1800</v>
      </c>
      <c r="F1313" s="36">
        <v>1885.4974302841899</v>
      </c>
      <c r="G1313" s="36">
        <v>1825.00119647365</v>
      </c>
      <c r="H1313" s="36">
        <v>1794.7839046126201</v>
      </c>
      <c r="I1313" s="36">
        <v>1821.85740514298</v>
      </c>
      <c r="J1313" s="36">
        <v>1950.79841916849</v>
      </c>
      <c r="K1313" s="72"/>
    </row>
    <row r="1314" spans="1:11" ht="14.25" x14ac:dyDescent="0.2">
      <c r="A1314" s="31" t="s">
        <v>522</v>
      </c>
      <c r="B1314" s="31" t="s">
        <v>177</v>
      </c>
      <c r="C1314" s="31" t="s">
        <v>548</v>
      </c>
      <c r="D1314" s="31" t="s">
        <v>185</v>
      </c>
      <c r="E1314" s="36">
        <v>731</v>
      </c>
      <c r="F1314" s="36">
        <v>698.58974198653095</v>
      </c>
      <c r="G1314" s="36">
        <v>647.05280284163302</v>
      </c>
      <c r="H1314" s="36">
        <v>639.55359545527006</v>
      </c>
      <c r="I1314" s="36">
        <v>624.27063582422704</v>
      </c>
      <c r="J1314" s="36">
        <v>619.05890578070796</v>
      </c>
      <c r="K1314" s="72"/>
    </row>
    <row r="1315" spans="1:11" ht="14.25" x14ac:dyDescent="0.2">
      <c r="A1315" s="31" t="s">
        <v>522</v>
      </c>
      <c r="B1315" s="31" t="s">
        <v>177</v>
      </c>
      <c r="C1315" s="31" t="s">
        <v>548</v>
      </c>
      <c r="D1315" s="31" t="s">
        <v>186</v>
      </c>
      <c r="E1315" s="36">
        <v>714</v>
      </c>
      <c r="F1315" s="36">
        <v>672.330197926143</v>
      </c>
      <c r="G1315" s="36">
        <v>620.237044997319</v>
      </c>
      <c r="H1315" s="36">
        <v>638.17818394530605</v>
      </c>
      <c r="I1315" s="36">
        <v>658.59648400997798</v>
      </c>
      <c r="J1315" s="36">
        <v>660.01280158733698</v>
      </c>
      <c r="K1315" s="72"/>
    </row>
    <row r="1316" spans="1:11" ht="14.25" x14ac:dyDescent="0.2">
      <c r="A1316" s="31" t="s">
        <v>522</v>
      </c>
      <c r="B1316" s="31" t="s">
        <v>177</v>
      </c>
      <c r="C1316" s="31" t="s">
        <v>548</v>
      </c>
      <c r="D1316" s="31" t="s">
        <v>187</v>
      </c>
      <c r="E1316" s="36">
        <v>240</v>
      </c>
      <c r="F1316" s="36">
        <v>212.160089658391</v>
      </c>
      <c r="G1316" s="36">
        <v>205.49187860925301</v>
      </c>
      <c r="H1316" s="36">
        <v>205.835296250563</v>
      </c>
      <c r="I1316" s="36">
        <v>202.84666085036801</v>
      </c>
      <c r="J1316" s="36">
        <v>203.68338054379501</v>
      </c>
      <c r="K1316" s="72"/>
    </row>
    <row r="1317" spans="1:11" ht="14.25" x14ac:dyDescent="0.2">
      <c r="A1317" s="31" t="s">
        <v>522</v>
      </c>
      <c r="B1317" s="31" t="s">
        <v>177</v>
      </c>
      <c r="C1317" s="31" t="s">
        <v>548</v>
      </c>
      <c r="D1317" s="31" t="s">
        <v>188</v>
      </c>
      <c r="E1317" s="36">
        <v>487</v>
      </c>
      <c r="F1317" s="36">
        <v>529.94436595678997</v>
      </c>
      <c r="G1317" s="36">
        <v>522.40672723156194</v>
      </c>
      <c r="H1317" s="36">
        <v>510.83363199899799</v>
      </c>
      <c r="I1317" s="36">
        <v>516.97448838404398</v>
      </c>
      <c r="J1317" s="36">
        <v>522.61687446959502</v>
      </c>
      <c r="K1317" s="72"/>
    </row>
    <row r="1318" spans="1:11" ht="14.25" x14ac:dyDescent="0.2">
      <c r="A1318" s="31" t="s">
        <v>522</v>
      </c>
      <c r="B1318" s="31" t="s">
        <v>177</v>
      </c>
      <c r="C1318" s="31" t="s">
        <v>548</v>
      </c>
      <c r="D1318" s="31" t="s">
        <v>189</v>
      </c>
      <c r="E1318" s="36">
        <v>1608</v>
      </c>
      <c r="F1318" s="36">
        <v>1771.15523614979</v>
      </c>
      <c r="G1318" s="36">
        <v>1641.3904475949</v>
      </c>
      <c r="H1318" s="36">
        <v>1604.98481415629</v>
      </c>
      <c r="I1318" s="36">
        <v>1592.1031030531699</v>
      </c>
      <c r="J1318" s="36">
        <v>1600.71471473407</v>
      </c>
      <c r="K1318" s="72"/>
    </row>
    <row r="1319" spans="1:11" ht="14.25" x14ac:dyDescent="0.2">
      <c r="A1319" s="31" t="s">
        <v>522</v>
      </c>
      <c r="B1319" s="31" t="s">
        <v>177</v>
      </c>
      <c r="C1319" s="31" t="s">
        <v>547</v>
      </c>
      <c r="D1319" s="31" t="s">
        <v>178</v>
      </c>
      <c r="E1319" s="36">
        <v>337</v>
      </c>
      <c r="F1319" s="36">
        <v>320.11094854927597</v>
      </c>
      <c r="G1319" s="36">
        <v>294.10056812643597</v>
      </c>
      <c r="H1319" s="36">
        <v>288.55095839813401</v>
      </c>
      <c r="I1319" s="36">
        <v>275.17190320845498</v>
      </c>
      <c r="J1319" s="36">
        <v>269.26170837666001</v>
      </c>
      <c r="K1319" s="72"/>
    </row>
    <row r="1320" spans="1:11" ht="14.25" x14ac:dyDescent="0.2">
      <c r="A1320" s="31" t="s">
        <v>522</v>
      </c>
      <c r="B1320" s="31" t="s">
        <v>177</v>
      </c>
      <c r="C1320" s="31" t="s">
        <v>547</v>
      </c>
      <c r="D1320" s="31" t="s">
        <v>179</v>
      </c>
      <c r="E1320" s="36">
        <v>765</v>
      </c>
      <c r="F1320" s="36">
        <v>787.39921885299805</v>
      </c>
      <c r="G1320" s="36">
        <v>755.03275687650398</v>
      </c>
      <c r="H1320" s="36">
        <v>760.019070497146</v>
      </c>
      <c r="I1320" s="36">
        <v>752.19730927227602</v>
      </c>
      <c r="J1320" s="36">
        <v>754.14901513770405</v>
      </c>
      <c r="K1320" s="72"/>
    </row>
    <row r="1321" spans="1:11" ht="14.25" x14ac:dyDescent="0.2">
      <c r="A1321" s="31" t="s">
        <v>522</v>
      </c>
      <c r="B1321" s="31" t="s">
        <v>177</v>
      </c>
      <c r="C1321" s="31" t="s">
        <v>547</v>
      </c>
      <c r="D1321" s="31" t="s">
        <v>180</v>
      </c>
      <c r="E1321" s="36">
        <v>498</v>
      </c>
      <c r="F1321" s="36">
        <v>492.907424472179</v>
      </c>
      <c r="G1321" s="36">
        <v>422.514501823758</v>
      </c>
      <c r="H1321" s="36">
        <v>405.79764381715103</v>
      </c>
      <c r="I1321" s="36">
        <v>393.42467348126002</v>
      </c>
      <c r="J1321" s="36">
        <v>387.93790070676602</v>
      </c>
      <c r="K1321" s="72"/>
    </row>
    <row r="1322" spans="1:11" ht="14.25" x14ac:dyDescent="0.2">
      <c r="A1322" s="31" t="s">
        <v>522</v>
      </c>
      <c r="B1322" s="31" t="s">
        <v>177</v>
      </c>
      <c r="C1322" s="31" t="s">
        <v>547</v>
      </c>
      <c r="D1322" s="31" t="s">
        <v>181</v>
      </c>
      <c r="E1322" s="36">
        <v>240</v>
      </c>
      <c r="F1322" s="36">
        <v>278.66235580529798</v>
      </c>
      <c r="G1322" s="36">
        <v>253.09787098967499</v>
      </c>
      <c r="H1322" s="36">
        <v>249.460101861471</v>
      </c>
      <c r="I1322" s="36">
        <v>241.65070273941899</v>
      </c>
      <c r="J1322" s="36">
        <v>238.785593771111</v>
      </c>
      <c r="K1322" s="72"/>
    </row>
    <row r="1323" spans="1:11" ht="14.25" x14ac:dyDescent="0.2">
      <c r="A1323" s="31" t="s">
        <v>522</v>
      </c>
      <c r="B1323" s="31" t="s">
        <v>177</v>
      </c>
      <c r="C1323" s="31" t="s">
        <v>547</v>
      </c>
      <c r="D1323" s="31" t="s">
        <v>182</v>
      </c>
      <c r="E1323" s="36">
        <v>272</v>
      </c>
      <c r="F1323" s="36">
        <v>282.69639405510299</v>
      </c>
      <c r="G1323" s="36">
        <v>278.407311266259</v>
      </c>
      <c r="H1323" s="36">
        <v>286.65271709963002</v>
      </c>
      <c r="I1323" s="36">
        <v>285.46916195294699</v>
      </c>
      <c r="J1323" s="36">
        <v>288.54794444232499</v>
      </c>
      <c r="K1323" s="72"/>
    </row>
    <row r="1324" spans="1:11" ht="14.25" x14ac:dyDescent="0.2">
      <c r="A1324" s="31" t="s">
        <v>522</v>
      </c>
      <c r="B1324" s="31" t="s">
        <v>177</v>
      </c>
      <c r="C1324" s="31" t="s">
        <v>547</v>
      </c>
      <c r="D1324" s="31" t="s">
        <v>183</v>
      </c>
      <c r="E1324" s="36">
        <v>543</v>
      </c>
      <c r="F1324" s="36">
        <v>586.76897701103405</v>
      </c>
      <c r="G1324" s="36">
        <v>525.83711748429096</v>
      </c>
      <c r="H1324" s="36">
        <v>506.38003782362603</v>
      </c>
      <c r="I1324" s="36">
        <v>493.53236081990701</v>
      </c>
      <c r="J1324" s="36">
        <v>491.46643359909098</v>
      </c>
      <c r="K1324" s="72"/>
    </row>
    <row r="1325" spans="1:11" ht="14.25" x14ac:dyDescent="0.2">
      <c r="A1325" s="31" t="s">
        <v>522</v>
      </c>
      <c r="B1325" s="31" t="s">
        <v>177</v>
      </c>
      <c r="C1325" s="31" t="s">
        <v>547</v>
      </c>
      <c r="D1325" s="31" t="s">
        <v>609</v>
      </c>
      <c r="E1325" s="36">
        <v>448</v>
      </c>
      <c r="F1325" s="36">
        <v>492.654368972008</v>
      </c>
      <c r="G1325" s="36">
        <v>440.72554696917098</v>
      </c>
      <c r="H1325" s="36">
        <v>423.60260118520301</v>
      </c>
      <c r="I1325" s="36">
        <v>413.34829960592202</v>
      </c>
      <c r="J1325" s="36">
        <v>409.11275210048098</v>
      </c>
      <c r="K1325" s="72"/>
    </row>
    <row r="1326" spans="1:11" ht="14.25" x14ac:dyDescent="0.2">
      <c r="A1326" s="31" t="s">
        <v>522</v>
      </c>
      <c r="B1326" s="31" t="s">
        <v>177</v>
      </c>
      <c r="C1326" s="31" t="s">
        <v>547</v>
      </c>
      <c r="D1326" s="31" t="s">
        <v>184</v>
      </c>
      <c r="E1326" s="36">
        <v>260</v>
      </c>
      <c r="F1326" s="36">
        <v>244.13359960114201</v>
      </c>
      <c r="G1326" s="36">
        <v>212.546582646611</v>
      </c>
      <c r="H1326" s="36">
        <v>193.19660404343799</v>
      </c>
      <c r="I1326" s="36">
        <v>179.60873771534199</v>
      </c>
      <c r="J1326" s="36">
        <v>173.02126645560401</v>
      </c>
      <c r="K1326" s="72"/>
    </row>
    <row r="1327" spans="1:11" ht="14.25" x14ac:dyDescent="0.2">
      <c r="A1327" s="31" t="s">
        <v>522</v>
      </c>
      <c r="B1327" s="31" t="s">
        <v>177</v>
      </c>
      <c r="C1327" s="31" t="s">
        <v>549</v>
      </c>
      <c r="D1327" s="31" t="s">
        <v>190</v>
      </c>
      <c r="E1327" s="36">
        <v>411</v>
      </c>
      <c r="F1327" s="36">
        <v>428.90452793235801</v>
      </c>
      <c r="G1327" s="36">
        <v>389.85299553388398</v>
      </c>
      <c r="H1327" s="36">
        <v>377.41527544468198</v>
      </c>
      <c r="I1327" s="36">
        <v>370.317999698704</v>
      </c>
      <c r="J1327" s="36">
        <v>370.92286860640297</v>
      </c>
      <c r="K1327" s="72"/>
    </row>
    <row r="1328" spans="1:11" ht="14.25" x14ac:dyDescent="0.2">
      <c r="A1328" s="31" t="s">
        <v>522</v>
      </c>
      <c r="B1328" s="31" t="s">
        <v>177</v>
      </c>
      <c r="C1328" s="31" t="s">
        <v>549</v>
      </c>
      <c r="D1328" s="31" t="s">
        <v>191</v>
      </c>
      <c r="E1328" s="36">
        <v>336</v>
      </c>
      <c r="F1328" s="36">
        <v>348.79553480825001</v>
      </c>
      <c r="G1328" s="36">
        <v>306.643871048508</v>
      </c>
      <c r="H1328" s="36">
        <v>297.09641538359398</v>
      </c>
      <c r="I1328" s="36">
        <v>286.594835896581</v>
      </c>
      <c r="J1328" s="36">
        <v>280.02302499581702</v>
      </c>
      <c r="K1328" s="72"/>
    </row>
    <row r="1329" spans="1:11" ht="14.25" x14ac:dyDescent="0.2">
      <c r="A1329" s="31" t="s">
        <v>522</v>
      </c>
      <c r="B1329" s="31" t="s">
        <v>177</v>
      </c>
      <c r="C1329" s="31" t="s">
        <v>549</v>
      </c>
      <c r="D1329" s="31" t="s">
        <v>192</v>
      </c>
      <c r="E1329" s="36">
        <v>401</v>
      </c>
      <c r="F1329" s="36">
        <v>418.052599969612</v>
      </c>
      <c r="G1329" s="36">
        <v>362.26024844394999</v>
      </c>
      <c r="H1329" s="36">
        <v>341.28973998446799</v>
      </c>
      <c r="I1329" s="36">
        <v>329.27004697334399</v>
      </c>
      <c r="J1329" s="36">
        <v>323.489688734239</v>
      </c>
      <c r="K1329" s="72"/>
    </row>
    <row r="1330" spans="1:11" ht="14.25" x14ac:dyDescent="0.2">
      <c r="A1330" s="31" t="s">
        <v>522</v>
      </c>
      <c r="B1330" s="31" t="s">
        <v>177</v>
      </c>
      <c r="C1330" s="31" t="s">
        <v>549</v>
      </c>
      <c r="D1330" s="31" t="s">
        <v>193</v>
      </c>
      <c r="E1330" s="36">
        <v>374</v>
      </c>
      <c r="F1330" s="36">
        <v>359.72605402997402</v>
      </c>
      <c r="G1330" s="36">
        <v>279.71962497203901</v>
      </c>
      <c r="H1330" s="36">
        <v>259.06098354934801</v>
      </c>
      <c r="I1330" s="36">
        <v>247.798510980348</v>
      </c>
      <c r="J1330" s="36">
        <v>242.956532391699</v>
      </c>
      <c r="K1330" s="72"/>
    </row>
    <row r="1331" spans="1:11" ht="14.25" x14ac:dyDescent="0.2">
      <c r="A1331" s="31" t="s">
        <v>522</v>
      </c>
      <c r="B1331" s="31" t="s">
        <v>177</v>
      </c>
      <c r="C1331" s="31" t="s">
        <v>549</v>
      </c>
      <c r="D1331" s="31" t="s">
        <v>610</v>
      </c>
      <c r="E1331" s="36">
        <v>517</v>
      </c>
      <c r="F1331" s="36">
        <v>514.312015831444</v>
      </c>
      <c r="G1331" s="36">
        <v>434.81146805065799</v>
      </c>
      <c r="H1331" s="36">
        <v>404.522118889642</v>
      </c>
      <c r="I1331" s="36">
        <v>392.72699190609097</v>
      </c>
      <c r="J1331" s="36">
        <v>387.34689077433598</v>
      </c>
      <c r="K1331" s="72"/>
    </row>
    <row r="1332" spans="1:11" ht="14.25" x14ac:dyDescent="0.2">
      <c r="A1332" s="31" t="s">
        <v>522</v>
      </c>
      <c r="B1332" s="31" t="s">
        <v>177</v>
      </c>
      <c r="C1332" s="31" t="s">
        <v>549</v>
      </c>
      <c r="D1332" s="31" t="s">
        <v>194</v>
      </c>
      <c r="E1332" s="36">
        <v>1298</v>
      </c>
      <c r="F1332" s="36">
        <v>1389.1245843776201</v>
      </c>
      <c r="G1332" s="36">
        <v>1326.4951687427399</v>
      </c>
      <c r="H1332" s="36">
        <v>1292.0082567188299</v>
      </c>
      <c r="I1332" s="36">
        <v>1257.8014371065799</v>
      </c>
      <c r="J1332" s="36">
        <v>1247.08883832385</v>
      </c>
      <c r="K1332" s="72"/>
    </row>
    <row r="1333" spans="1:11" ht="14.25" x14ac:dyDescent="0.2">
      <c r="A1333" s="31" t="s">
        <v>522</v>
      </c>
      <c r="B1333" s="31" t="s">
        <v>226</v>
      </c>
      <c r="C1333" s="31" t="s">
        <v>552</v>
      </c>
      <c r="D1333" s="31" t="s">
        <v>227</v>
      </c>
      <c r="E1333" s="36">
        <v>617</v>
      </c>
      <c r="F1333" s="36">
        <v>650.94621606109899</v>
      </c>
      <c r="G1333" s="36">
        <v>629.00515256920698</v>
      </c>
      <c r="H1333" s="36">
        <v>610.30381070395003</v>
      </c>
      <c r="I1333" s="36">
        <v>614.66667653602599</v>
      </c>
      <c r="J1333" s="36">
        <v>630.21474402645197</v>
      </c>
      <c r="K1333" s="72"/>
    </row>
    <row r="1334" spans="1:11" ht="14.25" x14ac:dyDescent="0.2">
      <c r="A1334" s="31" t="s">
        <v>522</v>
      </c>
      <c r="B1334" s="31" t="s">
        <v>226</v>
      </c>
      <c r="C1334" s="31" t="s">
        <v>552</v>
      </c>
      <c r="D1334" s="31" t="s">
        <v>228</v>
      </c>
      <c r="E1334" s="36">
        <v>412</v>
      </c>
      <c r="F1334" s="36">
        <v>446.47995843093503</v>
      </c>
      <c r="G1334" s="36">
        <v>459.288371219488</v>
      </c>
      <c r="H1334" s="36">
        <v>467.05734390914301</v>
      </c>
      <c r="I1334" s="36">
        <v>497.62099879071098</v>
      </c>
      <c r="J1334" s="36">
        <v>545.12240109094705</v>
      </c>
      <c r="K1334" s="72"/>
    </row>
    <row r="1335" spans="1:11" ht="14.25" x14ac:dyDescent="0.2">
      <c r="A1335" s="31" t="s">
        <v>522</v>
      </c>
      <c r="B1335" s="31" t="s">
        <v>226</v>
      </c>
      <c r="C1335" s="31" t="s">
        <v>552</v>
      </c>
      <c r="D1335" s="31" t="s">
        <v>229</v>
      </c>
      <c r="E1335" s="36">
        <v>1060</v>
      </c>
      <c r="F1335" s="36">
        <v>1156.71527920892</v>
      </c>
      <c r="G1335" s="36">
        <v>1145.1370407088</v>
      </c>
      <c r="H1335" s="36">
        <v>1122.3716609929299</v>
      </c>
      <c r="I1335" s="36">
        <v>1170.4779550343001</v>
      </c>
      <c r="J1335" s="36">
        <v>1247.5225275003299</v>
      </c>
      <c r="K1335" s="72"/>
    </row>
    <row r="1336" spans="1:11" ht="14.25" x14ac:dyDescent="0.2">
      <c r="A1336" s="31" t="s">
        <v>522</v>
      </c>
      <c r="B1336" s="31" t="s">
        <v>226</v>
      </c>
      <c r="C1336" s="31" t="s">
        <v>552</v>
      </c>
      <c r="D1336" s="31" t="s">
        <v>230</v>
      </c>
      <c r="E1336" s="36">
        <v>462</v>
      </c>
      <c r="F1336" s="36">
        <v>850.97712034772803</v>
      </c>
      <c r="G1336" s="36">
        <v>997.93503412059897</v>
      </c>
      <c r="H1336" s="36">
        <v>1133.7499030719</v>
      </c>
      <c r="I1336" s="36">
        <v>1352.97356372391</v>
      </c>
      <c r="J1336" s="36">
        <v>1652.7155513288601</v>
      </c>
      <c r="K1336" s="72"/>
    </row>
    <row r="1337" spans="1:11" ht="14.25" x14ac:dyDescent="0.2">
      <c r="A1337" s="31" t="s">
        <v>522</v>
      </c>
      <c r="B1337" s="31" t="s">
        <v>226</v>
      </c>
      <c r="C1337" s="31" t="s">
        <v>552</v>
      </c>
      <c r="D1337" s="31" t="s">
        <v>231</v>
      </c>
      <c r="E1337" s="36">
        <v>929</v>
      </c>
      <c r="F1337" s="36">
        <v>1002.46085003365</v>
      </c>
      <c r="G1337" s="36">
        <v>992.36963466380098</v>
      </c>
      <c r="H1337" s="36">
        <v>984.71954171506297</v>
      </c>
      <c r="I1337" s="36">
        <v>1036.9297386144899</v>
      </c>
      <c r="J1337" s="36">
        <v>1075.31107354037</v>
      </c>
      <c r="K1337" s="72"/>
    </row>
    <row r="1338" spans="1:11" ht="14.25" x14ac:dyDescent="0.2">
      <c r="A1338" s="31" t="s">
        <v>522</v>
      </c>
      <c r="B1338" s="31" t="s">
        <v>226</v>
      </c>
      <c r="C1338" s="31" t="s">
        <v>552</v>
      </c>
      <c r="D1338" s="31" t="s">
        <v>232</v>
      </c>
      <c r="E1338" s="36">
        <v>384</v>
      </c>
      <c r="F1338" s="36">
        <v>466.305492900236</v>
      </c>
      <c r="G1338" s="36">
        <v>485.47235150608901</v>
      </c>
      <c r="H1338" s="36">
        <v>477.98205701533698</v>
      </c>
      <c r="I1338" s="36">
        <v>480.97288194637298</v>
      </c>
      <c r="J1338" s="36">
        <v>497.460050988072</v>
      </c>
      <c r="K1338" s="72"/>
    </row>
    <row r="1339" spans="1:11" ht="14.25" x14ac:dyDescent="0.2">
      <c r="A1339" s="31" t="s">
        <v>522</v>
      </c>
      <c r="B1339" s="31" t="s">
        <v>226</v>
      </c>
      <c r="C1339" s="31" t="s">
        <v>233</v>
      </c>
      <c r="D1339" s="31" t="s">
        <v>233</v>
      </c>
      <c r="E1339" s="36">
        <v>191</v>
      </c>
      <c r="F1339" s="36">
        <v>288.03243589822603</v>
      </c>
      <c r="G1339" s="36">
        <v>304.81019226202301</v>
      </c>
      <c r="H1339" s="36">
        <v>316.437750248866</v>
      </c>
      <c r="I1339" s="36">
        <v>343.37266143401303</v>
      </c>
      <c r="J1339" s="36">
        <v>383.24932470362</v>
      </c>
      <c r="K1339" s="72"/>
    </row>
    <row r="1340" spans="1:11" ht="14.25" x14ac:dyDescent="0.2">
      <c r="A1340" s="31" t="s">
        <v>522</v>
      </c>
      <c r="B1340" s="31" t="s">
        <v>226</v>
      </c>
      <c r="C1340" s="31" t="s">
        <v>233</v>
      </c>
      <c r="D1340" s="31" t="s">
        <v>234</v>
      </c>
      <c r="E1340" s="36">
        <v>766</v>
      </c>
      <c r="F1340" s="36">
        <v>883.80698265584795</v>
      </c>
      <c r="G1340" s="36">
        <v>900.42247061344199</v>
      </c>
      <c r="H1340" s="36">
        <v>898.71436369605499</v>
      </c>
      <c r="I1340" s="36">
        <v>919.41197973820795</v>
      </c>
      <c r="J1340" s="36">
        <v>963.83022508664101</v>
      </c>
      <c r="K1340" s="72"/>
    </row>
    <row r="1341" spans="1:11" ht="14.25" x14ac:dyDescent="0.2">
      <c r="A1341" s="31" t="s">
        <v>522</v>
      </c>
      <c r="B1341" s="31" t="s">
        <v>226</v>
      </c>
      <c r="C1341" s="31" t="s">
        <v>233</v>
      </c>
      <c r="D1341" s="31" t="s">
        <v>235</v>
      </c>
      <c r="E1341" s="36">
        <v>817</v>
      </c>
      <c r="F1341" s="36">
        <v>790.277077980434</v>
      </c>
      <c r="G1341" s="36">
        <v>720.49508794593203</v>
      </c>
      <c r="H1341" s="36">
        <v>675.01346501863395</v>
      </c>
      <c r="I1341" s="36">
        <v>676.82598469377501</v>
      </c>
      <c r="J1341" s="36">
        <v>687.52907126166201</v>
      </c>
      <c r="K1341" s="72"/>
    </row>
    <row r="1342" spans="1:11" ht="14.25" x14ac:dyDescent="0.2">
      <c r="A1342" s="31" t="s">
        <v>522</v>
      </c>
      <c r="B1342" s="31" t="s">
        <v>226</v>
      </c>
      <c r="C1342" s="31" t="s">
        <v>233</v>
      </c>
      <c r="D1342" s="31" t="s">
        <v>236</v>
      </c>
      <c r="E1342" s="36">
        <v>1073</v>
      </c>
      <c r="F1342" s="36">
        <v>1081.1286084205899</v>
      </c>
      <c r="G1342" s="36">
        <v>1032.9050140638799</v>
      </c>
      <c r="H1342" s="36">
        <v>1020.71304155264</v>
      </c>
      <c r="I1342" s="36">
        <v>1062.35137159743</v>
      </c>
      <c r="J1342" s="36">
        <v>1123.1170887475901</v>
      </c>
      <c r="K1342" s="72"/>
    </row>
    <row r="1343" spans="1:11" ht="14.25" x14ac:dyDescent="0.2">
      <c r="A1343" s="31" t="s">
        <v>522</v>
      </c>
      <c r="B1343" s="31" t="s">
        <v>226</v>
      </c>
      <c r="C1343" s="31" t="s">
        <v>233</v>
      </c>
      <c r="D1343" s="31" t="s">
        <v>237</v>
      </c>
      <c r="E1343" s="36">
        <v>1027</v>
      </c>
      <c r="F1343" s="36">
        <v>1270.5834358249299</v>
      </c>
      <c r="G1343" s="36">
        <v>1321.12312401388</v>
      </c>
      <c r="H1343" s="36">
        <v>1312.63678513381</v>
      </c>
      <c r="I1343" s="36">
        <v>1394.2643002406101</v>
      </c>
      <c r="J1343" s="36">
        <v>1511.0999281838899</v>
      </c>
      <c r="K1343" s="72"/>
    </row>
    <row r="1344" spans="1:11" ht="14.25" x14ac:dyDescent="0.2">
      <c r="A1344" s="31" t="s">
        <v>522</v>
      </c>
      <c r="B1344" s="31" t="s">
        <v>226</v>
      </c>
      <c r="C1344" s="31" t="s">
        <v>553</v>
      </c>
      <c r="D1344" s="31" t="s">
        <v>238</v>
      </c>
      <c r="E1344" s="36">
        <v>786</v>
      </c>
      <c r="F1344" s="36">
        <v>861.73473505007996</v>
      </c>
      <c r="G1344" s="36">
        <v>796.34684520436099</v>
      </c>
      <c r="H1344" s="36">
        <v>750.18208046321399</v>
      </c>
      <c r="I1344" s="36">
        <v>749.43936172296196</v>
      </c>
      <c r="J1344" s="36">
        <v>755.265439618203</v>
      </c>
      <c r="K1344" s="72"/>
    </row>
    <row r="1345" spans="1:11" ht="14.25" x14ac:dyDescent="0.2">
      <c r="A1345" s="31" t="s">
        <v>522</v>
      </c>
      <c r="B1345" s="31" t="s">
        <v>226</v>
      </c>
      <c r="C1345" s="31" t="s">
        <v>553</v>
      </c>
      <c r="D1345" s="31" t="s">
        <v>239</v>
      </c>
      <c r="E1345" s="36">
        <v>507</v>
      </c>
      <c r="F1345" s="36">
        <v>654.52599777941498</v>
      </c>
      <c r="G1345" s="36">
        <v>779.47398806533499</v>
      </c>
      <c r="H1345" s="36">
        <v>829.01378896062897</v>
      </c>
      <c r="I1345" s="36">
        <v>940.65003464489496</v>
      </c>
      <c r="J1345" s="36">
        <v>1087.0750500502099</v>
      </c>
      <c r="K1345" s="72"/>
    </row>
    <row r="1346" spans="1:11" ht="14.25" x14ac:dyDescent="0.2">
      <c r="A1346" s="31" t="s">
        <v>522</v>
      </c>
      <c r="B1346" s="31" t="s">
        <v>226</v>
      </c>
      <c r="C1346" s="31" t="s">
        <v>553</v>
      </c>
      <c r="D1346" s="31" t="s">
        <v>240</v>
      </c>
      <c r="E1346" s="36">
        <v>581</v>
      </c>
      <c r="F1346" s="36">
        <v>632.56722153493899</v>
      </c>
      <c r="G1346" s="36">
        <v>611.479605775599</v>
      </c>
      <c r="H1346" s="36">
        <v>582.73409128553101</v>
      </c>
      <c r="I1346" s="36">
        <v>581.53500329183203</v>
      </c>
      <c r="J1346" s="36">
        <v>598.96157151437706</v>
      </c>
      <c r="K1346" s="72"/>
    </row>
    <row r="1347" spans="1:11" ht="14.25" x14ac:dyDescent="0.2">
      <c r="A1347" s="31" t="s">
        <v>522</v>
      </c>
      <c r="B1347" s="31" t="s">
        <v>226</v>
      </c>
      <c r="C1347" s="31" t="s">
        <v>553</v>
      </c>
      <c r="D1347" s="31" t="s">
        <v>241</v>
      </c>
      <c r="E1347" s="36">
        <v>945</v>
      </c>
      <c r="F1347" s="36">
        <v>1096.39717935469</v>
      </c>
      <c r="G1347" s="36">
        <v>1253.80969329664</v>
      </c>
      <c r="H1347" s="36">
        <v>1388.7705819269599</v>
      </c>
      <c r="I1347" s="36">
        <v>1571.5438149634001</v>
      </c>
      <c r="J1347" s="36">
        <v>1762.5742079008701</v>
      </c>
      <c r="K1347" s="72"/>
    </row>
    <row r="1348" spans="1:11" ht="14.25" x14ac:dyDescent="0.2">
      <c r="A1348" s="31" t="s">
        <v>522</v>
      </c>
      <c r="B1348" s="31" t="s">
        <v>226</v>
      </c>
      <c r="C1348" s="31" t="s">
        <v>553</v>
      </c>
      <c r="D1348" s="31" t="s">
        <v>242</v>
      </c>
      <c r="E1348" s="36">
        <v>610</v>
      </c>
      <c r="F1348" s="36">
        <v>587.27182539385694</v>
      </c>
      <c r="G1348" s="36">
        <v>592.24447078753894</v>
      </c>
      <c r="H1348" s="36">
        <v>611.73601153359903</v>
      </c>
      <c r="I1348" s="36">
        <v>638.60941423947895</v>
      </c>
      <c r="J1348" s="36">
        <v>657.85834808562799</v>
      </c>
      <c r="K1348" s="72"/>
    </row>
    <row r="1349" spans="1:11" ht="14.25" x14ac:dyDescent="0.2">
      <c r="A1349" s="31" t="s">
        <v>522</v>
      </c>
      <c r="B1349" s="31" t="s">
        <v>226</v>
      </c>
      <c r="C1349" s="31" t="s">
        <v>553</v>
      </c>
      <c r="D1349" s="31" t="s">
        <v>243</v>
      </c>
      <c r="E1349" s="36">
        <v>512</v>
      </c>
      <c r="F1349" s="36">
        <v>545.56069279088103</v>
      </c>
      <c r="G1349" s="36">
        <v>534.82930566119796</v>
      </c>
      <c r="H1349" s="36">
        <v>533.94961833276102</v>
      </c>
      <c r="I1349" s="36">
        <v>539.50951213743201</v>
      </c>
      <c r="J1349" s="36">
        <v>542.93556076631</v>
      </c>
      <c r="K1349" s="72"/>
    </row>
    <row r="1350" spans="1:11" ht="14.25" x14ac:dyDescent="0.2">
      <c r="A1350" s="31" t="s">
        <v>522</v>
      </c>
      <c r="B1350" s="31" t="s">
        <v>226</v>
      </c>
      <c r="C1350" s="31" t="s">
        <v>554</v>
      </c>
      <c r="D1350" s="31" t="s">
        <v>244</v>
      </c>
      <c r="E1350" s="36">
        <v>297</v>
      </c>
      <c r="F1350" s="36">
        <v>283.15555197850603</v>
      </c>
      <c r="G1350" s="36">
        <v>265.04959176434897</v>
      </c>
      <c r="H1350" s="36">
        <v>249.432028219838</v>
      </c>
      <c r="I1350" s="36">
        <v>249.345549465548</v>
      </c>
      <c r="J1350" s="36">
        <v>255.965739545189</v>
      </c>
      <c r="K1350" s="72"/>
    </row>
    <row r="1351" spans="1:11" ht="14.25" x14ac:dyDescent="0.2">
      <c r="A1351" s="31" t="s">
        <v>522</v>
      </c>
      <c r="B1351" s="31" t="s">
        <v>226</v>
      </c>
      <c r="C1351" s="31" t="s">
        <v>554</v>
      </c>
      <c r="D1351" s="31" t="s">
        <v>245</v>
      </c>
      <c r="E1351" s="36">
        <v>1315</v>
      </c>
      <c r="F1351" s="36">
        <v>1247.7694669796699</v>
      </c>
      <c r="G1351" s="36">
        <v>1111.4010419642</v>
      </c>
      <c r="H1351" s="36">
        <v>1053.01714252187</v>
      </c>
      <c r="I1351" s="36">
        <v>1069.2270300094699</v>
      </c>
      <c r="J1351" s="36">
        <v>1102.3652439213899</v>
      </c>
      <c r="K1351" s="72"/>
    </row>
    <row r="1352" spans="1:11" ht="14.25" x14ac:dyDescent="0.2">
      <c r="A1352" s="31" t="s">
        <v>522</v>
      </c>
      <c r="B1352" s="31" t="s">
        <v>226</v>
      </c>
      <c r="C1352" s="31" t="s">
        <v>555</v>
      </c>
      <c r="D1352" s="31" t="s">
        <v>246</v>
      </c>
      <c r="E1352" s="36">
        <v>651</v>
      </c>
      <c r="F1352" s="36">
        <v>705.89454188639604</v>
      </c>
      <c r="G1352" s="36">
        <v>643.95398984408496</v>
      </c>
      <c r="H1352" s="36">
        <v>592.34218058708404</v>
      </c>
      <c r="I1352" s="36">
        <v>601.25850013219099</v>
      </c>
      <c r="J1352" s="36">
        <v>616.24667226958502</v>
      </c>
      <c r="K1352" s="72"/>
    </row>
    <row r="1353" spans="1:11" ht="14.25" x14ac:dyDescent="0.2">
      <c r="A1353" s="31" t="s">
        <v>522</v>
      </c>
      <c r="B1353" s="31" t="s">
        <v>226</v>
      </c>
      <c r="C1353" s="31" t="s">
        <v>555</v>
      </c>
      <c r="D1353" s="31" t="s">
        <v>247</v>
      </c>
      <c r="E1353" s="36">
        <v>2001</v>
      </c>
      <c r="F1353" s="36">
        <v>1971.22130541052</v>
      </c>
      <c r="G1353" s="36">
        <v>1885.2909315023101</v>
      </c>
      <c r="H1353" s="36">
        <v>1851.24090963614</v>
      </c>
      <c r="I1353" s="36">
        <v>1940.2810276892901</v>
      </c>
      <c r="J1353" s="36">
        <v>2081.01304959442</v>
      </c>
      <c r="K1353" s="72"/>
    </row>
    <row r="1354" spans="1:11" ht="14.25" x14ac:dyDescent="0.2">
      <c r="A1354" s="31" t="s">
        <v>522</v>
      </c>
      <c r="B1354" s="31" t="s">
        <v>226</v>
      </c>
      <c r="C1354" s="31" t="s">
        <v>555</v>
      </c>
      <c r="D1354" s="31" t="s">
        <v>248</v>
      </c>
      <c r="E1354" s="36">
        <v>951</v>
      </c>
      <c r="F1354" s="36">
        <v>957.38975992626604</v>
      </c>
      <c r="G1354" s="36">
        <v>896.68077200231596</v>
      </c>
      <c r="H1354" s="36">
        <v>860.51206190583298</v>
      </c>
      <c r="I1354" s="36">
        <v>882.46413385195297</v>
      </c>
      <c r="J1354" s="36">
        <v>907.97961785770099</v>
      </c>
      <c r="K1354" s="72"/>
    </row>
    <row r="1355" spans="1:11" ht="14.25" x14ac:dyDescent="0.2">
      <c r="A1355" s="31" t="s">
        <v>522</v>
      </c>
      <c r="B1355" s="31" t="s">
        <v>226</v>
      </c>
      <c r="C1355" s="31" t="s">
        <v>556</v>
      </c>
      <c r="D1355" s="31" t="s">
        <v>249</v>
      </c>
      <c r="E1355" s="36">
        <v>954</v>
      </c>
      <c r="F1355" s="36">
        <v>936.209759934369</v>
      </c>
      <c r="G1355" s="36">
        <v>859.67022560723103</v>
      </c>
      <c r="H1355" s="36">
        <v>831.60532781839902</v>
      </c>
      <c r="I1355" s="36">
        <v>849.20559175151004</v>
      </c>
      <c r="J1355" s="36">
        <v>876.90401052504603</v>
      </c>
      <c r="K1355" s="72"/>
    </row>
    <row r="1356" spans="1:11" ht="14.25" x14ac:dyDescent="0.2">
      <c r="A1356" s="31" t="s">
        <v>522</v>
      </c>
      <c r="B1356" s="31" t="s">
        <v>226</v>
      </c>
      <c r="C1356" s="31" t="s">
        <v>556</v>
      </c>
      <c r="D1356" s="31" t="s">
        <v>250</v>
      </c>
      <c r="E1356" s="36">
        <v>641</v>
      </c>
      <c r="F1356" s="36">
        <v>651.60092139750498</v>
      </c>
      <c r="G1356" s="36">
        <v>636.78506711814498</v>
      </c>
      <c r="H1356" s="36">
        <v>614.76347075020396</v>
      </c>
      <c r="I1356" s="36">
        <v>623.38081170927705</v>
      </c>
      <c r="J1356" s="36">
        <v>641.88067659618503</v>
      </c>
      <c r="K1356" s="72"/>
    </row>
    <row r="1357" spans="1:11" ht="14.25" x14ac:dyDescent="0.2">
      <c r="A1357" s="31" t="s">
        <v>522</v>
      </c>
      <c r="B1357" s="31" t="s">
        <v>226</v>
      </c>
      <c r="C1357" s="31" t="s">
        <v>556</v>
      </c>
      <c r="D1357" s="31" t="s">
        <v>251</v>
      </c>
      <c r="E1357" s="36">
        <v>1591</v>
      </c>
      <c r="F1357" s="36">
        <v>1626.4701983730999</v>
      </c>
      <c r="G1357" s="36">
        <v>1564.1126751971599</v>
      </c>
      <c r="H1357" s="36">
        <v>1539.87002290331</v>
      </c>
      <c r="I1357" s="36">
        <v>1636.1614562274001</v>
      </c>
      <c r="J1357" s="36">
        <v>1817.20647471047</v>
      </c>
      <c r="K1357" s="72"/>
    </row>
    <row r="1358" spans="1:11" ht="14.25" x14ac:dyDescent="0.2">
      <c r="A1358" s="31" t="s">
        <v>522</v>
      </c>
      <c r="B1358" s="31" t="s">
        <v>226</v>
      </c>
      <c r="C1358" s="31" t="s">
        <v>556</v>
      </c>
      <c r="D1358" s="31" t="s">
        <v>252</v>
      </c>
      <c r="E1358" s="36">
        <v>1833</v>
      </c>
      <c r="F1358" s="36">
        <v>1845.5222720172601</v>
      </c>
      <c r="G1358" s="36">
        <v>1741.7301948402901</v>
      </c>
      <c r="H1358" s="36">
        <v>1676.32671570976</v>
      </c>
      <c r="I1358" s="36">
        <v>1701.3330919882701</v>
      </c>
      <c r="J1358" s="36">
        <v>1750.5141530035301</v>
      </c>
      <c r="K1358" s="72"/>
    </row>
    <row r="1359" spans="1:11" ht="14.25" x14ac:dyDescent="0.2">
      <c r="A1359" s="31" t="s">
        <v>522</v>
      </c>
      <c r="B1359" s="31" t="s">
        <v>226</v>
      </c>
      <c r="C1359" s="31" t="s">
        <v>556</v>
      </c>
      <c r="D1359" s="31" t="s">
        <v>253</v>
      </c>
      <c r="E1359" s="36">
        <v>807</v>
      </c>
      <c r="F1359" s="36">
        <v>799.77757366267394</v>
      </c>
      <c r="G1359" s="36">
        <v>935.01956977765406</v>
      </c>
      <c r="H1359" s="36">
        <v>1091.76489776522</v>
      </c>
      <c r="I1359" s="36">
        <v>1252.2053341749099</v>
      </c>
      <c r="J1359" s="36">
        <v>1435.7759483065099</v>
      </c>
      <c r="K1359" s="72"/>
    </row>
    <row r="1360" spans="1:11" ht="14.25" x14ac:dyDescent="0.2">
      <c r="A1360" s="31" t="s">
        <v>522</v>
      </c>
      <c r="B1360" s="31" t="s">
        <v>226</v>
      </c>
      <c r="C1360" s="31" t="s">
        <v>557</v>
      </c>
      <c r="D1360" s="31" t="s">
        <v>254</v>
      </c>
      <c r="E1360" s="36">
        <v>1907</v>
      </c>
      <c r="F1360" s="36">
        <v>2450.4942509047501</v>
      </c>
      <c r="G1360" s="36">
        <v>3335.8779838095602</v>
      </c>
      <c r="H1360" s="36">
        <v>3986.4952747550601</v>
      </c>
      <c r="I1360" s="36">
        <v>4713.9293831712403</v>
      </c>
      <c r="J1360" s="36">
        <v>5403.64836751239</v>
      </c>
      <c r="K1360" s="72"/>
    </row>
    <row r="1361" spans="1:11" ht="14.25" x14ac:dyDescent="0.2">
      <c r="A1361" s="31" t="s">
        <v>522</v>
      </c>
      <c r="B1361" s="31" t="s">
        <v>226</v>
      </c>
      <c r="C1361" s="31" t="s">
        <v>557</v>
      </c>
      <c r="D1361" s="31" t="s">
        <v>255</v>
      </c>
      <c r="E1361" s="36">
        <v>1755</v>
      </c>
      <c r="F1361" s="36">
        <v>1859.0293979743701</v>
      </c>
      <c r="G1361" s="36">
        <v>2017.82984196033</v>
      </c>
      <c r="H1361" s="36">
        <v>2163.9302791558398</v>
      </c>
      <c r="I1361" s="36">
        <v>2336.6843011098099</v>
      </c>
      <c r="J1361" s="36">
        <v>2542.9035419087099</v>
      </c>
      <c r="K1361" s="72"/>
    </row>
    <row r="1362" spans="1:11" ht="14.25" x14ac:dyDescent="0.2">
      <c r="A1362" s="31" t="s">
        <v>522</v>
      </c>
      <c r="B1362" s="31" t="s">
        <v>226</v>
      </c>
      <c r="C1362" s="31" t="s">
        <v>557</v>
      </c>
      <c r="D1362" s="31" t="s">
        <v>256</v>
      </c>
      <c r="E1362" s="36">
        <v>891</v>
      </c>
      <c r="F1362" s="36">
        <v>1110.59453901283</v>
      </c>
      <c r="G1362" s="36">
        <v>1179.66529111931</v>
      </c>
      <c r="H1362" s="36">
        <v>1198.4557192945199</v>
      </c>
      <c r="I1362" s="36">
        <v>1276.85629459693</v>
      </c>
      <c r="J1362" s="36">
        <v>1397.94437024187</v>
      </c>
      <c r="K1362" s="72"/>
    </row>
    <row r="1363" spans="1:11" ht="14.25" x14ac:dyDescent="0.2">
      <c r="A1363" s="31" t="s">
        <v>522</v>
      </c>
      <c r="B1363" s="31" t="s">
        <v>226</v>
      </c>
      <c r="C1363" s="31" t="s">
        <v>557</v>
      </c>
      <c r="D1363" s="31" t="s">
        <v>257</v>
      </c>
      <c r="E1363" s="36">
        <v>347</v>
      </c>
      <c r="F1363" s="36">
        <v>391.66973253207999</v>
      </c>
      <c r="G1363" s="36">
        <v>368.33964507556902</v>
      </c>
      <c r="H1363" s="36">
        <v>370.27058654371302</v>
      </c>
      <c r="I1363" s="36">
        <v>425.50583410406801</v>
      </c>
      <c r="J1363" s="36">
        <v>475.380958702074</v>
      </c>
      <c r="K1363" s="72"/>
    </row>
    <row r="1364" spans="1:11" ht="14.25" x14ac:dyDescent="0.2">
      <c r="A1364" s="31" t="s">
        <v>522</v>
      </c>
      <c r="B1364" s="31" t="s">
        <v>226</v>
      </c>
      <c r="C1364" s="31" t="s">
        <v>557</v>
      </c>
      <c r="D1364" s="31" t="s">
        <v>614</v>
      </c>
      <c r="E1364" s="36">
        <v>1183</v>
      </c>
      <c r="F1364" s="36">
        <v>1227.90341712391</v>
      </c>
      <c r="G1364" s="36">
        <v>1263.80244056165</v>
      </c>
      <c r="H1364" s="36">
        <v>1326.2973028921999</v>
      </c>
      <c r="I1364" s="36">
        <v>1368.30821454233</v>
      </c>
      <c r="J1364" s="36">
        <v>1402.76402084392</v>
      </c>
      <c r="K1364" s="72"/>
    </row>
    <row r="1365" spans="1:11" ht="14.25" x14ac:dyDescent="0.2">
      <c r="A1365" s="31" t="s">
        <v>522</v>
      </c>
      <c r="B1365" s="31" t="s">
        <v>226</v>
      </c>
      <c r="C1365" s="31" t="s">
        <v>557</v>
      </c>
      <c r="D1365" s="31" t="s">
        <v>615</v>
      </c>
      <c r="E1365" s="36">
        <v>1179</v>
      </c>
      <c r="F1365" s="36">
        <v>1257.7264472792499</v>
      </c>
      <c r="G1365" s="36">
        <v>1253.2017024280799</v>
      </c>
      <c r="H1365" s="36">
        <v>1225.1413262204401</v>
      </c>
      <c r="I1365" s="36">
        <v>1233.8878722961799</v>
      </c>
      <c r="J1365" s="36">
        <v>1265.90327037107</v>
      </c>
      <c r="K1365" s="72"/>
    </row>
    <row r="1366" spans="1:11" ht="14.25" x14ac:dyDescent="0.2">
      <c r="A1366" s="31" t="s">
        <v>522</v>
      </c>
      <c r="B1366" s="31" t="s">
        <v>226</v>
      </c>
      <c r="C1366" s="31" t="s">
        <v>557</v>
      </c>
      <c r="D1366" s="31" t="s">
        <v>258</v>
      </c>
      <c r="E1366" s="36">
        <v>1708</v>
      </c>
      <c r="F1366" s="36">
        <v>1765.2394117326301</v>
      </c>
      <c r="G1366" s="36">
        <v>1698.7515764167099</v>
      </c>
      <c r="H1366" s="36">
        <v>1714.2762146923001</v>
      </c>
      <c r="I1366" s="36">
        <v>1808.09922583614</v>
      </c>
      <c r="J1366" s="36">
        <v>1922.69688082673</v>
      </c>
      <c r="K1366" s="72"/>
    </row>
    <row r="1367" spans="1:11" ht="14.25" x14ac:dyDescent="0.2">
      <c r="A1367" s="31" t="s">
        <v>522</v>
      </c>
      <c r="B1367" s="31" t="s">
        <v>226</v>
      </c>
      <c r="C1367" s="31" t="s">
        <v>557</v>
      </c>
      <c r="D1367" s="31" t="s">
        <v>616</v>
      </c>
      <c r="E1367" s="36">
        <v>744</v>
      </c>
      <c r="F1367" s="36">
        <v>1080.13414367887</v>
      </c>
      <c r="G1367" s="36">
        <v>1109.4109388688601</v>
      </c>
      <c r="H1367" s="36">
        <v>1102.81732466517</v>
      </c>
      <c r="I1367" s="36">
        <v>1121.2700940955599</v>
      </c>
      <c r="J1367" s="36">
        <v>1151.74646731186</v>
      </c>
      <c r="K1367" s="72"/>
    </row>
    <row r="1368" spans="1:11" ht="14.25" x14ac:dyDescent="0.2">
      <c r="A1368" s="31" t="s">
        <v>522</v>
      </c>
      <c r="B1368" s="31" t="s">
        <v>226</v>
      </c>
      <c r="C1368" s="31" t="s">
        <v>557</v>
      </c>
      <c r="D1368" s="31" t="s">
        <v>617</v>
      </c>
      <c r="E1368" s="36">
        <v>870</v>
      </c>
      <c r="F1368" s="36">
        <v>1095.5018099896399</v>
      </c>
      <c r="G1368" s="36">
        <v>1100.60765411496</v>
      </c>
      <c r="H1368" s="36">
        <v>1064.3986107158401</v>
      </c>
      <c r="I1368" s="36">
        <v>1063.4722636296699</v>
      </c>
      <c r="J1368" s="36">
        <v>1085.70199084106</v>
      </c>
      <c r="K1368" s="72"/>
    </row>
    <row r="1369" spans="1:11" ht="14.25" x14ac:dyDescent="0.2">
      <c r="A1369" s="31" t="s">
        <v>522</v>
      </c>
      <c r="B1369" s="31" t="s">
        <v>226</v>
      </c>
      <c r="C1369" s="31" t="s">
        <v>557</v>
      </c>
      <c r="D1369" s="31" t="s">
        <v>619</v>
      </c>
      <c r="E1369" s="36">
        <v>2095</v>
      </c>
      <c r="F1369" s="36">
        <v>2130.8076924884399</v>
      </c>
      <c r="G1369" s="36">
        <v>2153.44996976721</v>
      </c>
      <c r="H1369" s="36">
        <v>2182.3223058609301</v>
      </c>
      <c r="I1369" s="36">
        <v>2253.3473031336898</v>
      </c>
      <c r="J1369" s="36">
        <v>2429.4395833317599</v>
      </c>
      <c r="K1369" s="72"/>
    </row>
    <row r="1370" spans="1:11" ht="14.25" x14ac:dyDescent="0.2">
      <c r="A1370" s="31" t="s">
        <v>522</v>
      </c>
      <c r="B1370" s="31" t="s">
        <v>226</v>
      </c>
      <c r="C1370" s="31" t="s">
        <v>557</v>
      </c>
      <c r="D1370" s="31" t="s">
        <v>618</v>
      </c>
      <c r="E1370" s="36">
        <v>1128</v>
      </c>
      <c r="F1370" s="36">
        <v>1187.50800879745</v>
      </c>
      <c r="G1370" s="36">
        <v>1165.19522786279</v>
      </c>
      <c r="H1370" s="36">
        <v>1147.9262367173101</v>
      </c>
      <c r="I1370" s="36">
        <v>1178.9475695451899</v>
      </c>
      <c r="J1370" s="36">
        <v>1223.1390962097601</v>
      </c>
      <c r="K1370" s="72"/>
    </row>
    <row r="1371" spans="1:11" ht="14.25" x14ac:dyDescent="0.2">
      <c r="A1371" s="31" t="s">
        <v>522</v>
      </c>
      <c r="B1371" s="31" t="s">
        <v>226</v>
      </c>
      <c r="C1371" s="31" t="s">
        <v>557</v>
      </c>
      <c r="D1371" s="31" t="s">
        <v>620</v>
      </c>
      <c r="E1371" s="36">
        <v>561</v>
      </c>
      <c r="F1371" s="36">
        <v>693.31154006797397</v>
      </c>
      <c r="G1371" s="36">
        <v>691.38904879845597</v>
      </c>
      <c r="H1371" s="36">
        <v>669.459238884559</v>
      </c>
      <c r="I1371" s="36">
        <v>685.67491200661595</v>
      </c>
      <c r="J1371" s="36">
        <v>721.72255903949304</v>
      </c>
      <c r="K1371" s="72"/>
    </row>
    <row r="1372" spans="1:11" ht="14.25" x14ac:dyDescent="0.2">
      <c r="A1372" s="31" t="s">
        <v>522</v>
      </c>
      <c r="B1372" s="31" t="s">
        <v>226</v>
      </c>
      <c r="C1372" s="31" t="s">
        <v>261</v>
      </c>
      <c r="D1372" s="31" t="s">
        <v>259</v>
      </c>
      <c r="E1372" s="36">
        <v>307</v>
      </c>
      <c r="F1372" s="36">
        <v>329.46862258997402</v>
      </c>
      <c r="G1372" s="36">
        <v>332.327220022836</v>
      </c>
      <c r="H1372" s="36">
        <v>318.078202191917</v>
      </c>
      <c r="I1372" s="36">
        <v>315.533811362466</v>
      </c>
      <c r="J1372" s="36">
        <v>317.92004372199301</v>
      </c>
      <c r="K1372" s="72"/>
    </row>
    <row r="1373" spans="1:11" ht="14.25" x14ac:dyDescent="0.2">
      <c r="A1373" s="31" t="s">
        <v>522</v>
      </c>
      <c r="B1373" s="31" t="s">
        <v>226</v>
      </c>
      <c r="C1373" s="31" t="s">
        <v>261</v>
      </c>
      <c r="D1373" s="31" t="s">
        <v>260</v>
      </c>
      <c r="E1373" s="36">
        <v>554</v>
      </c>
      <c r="F1373" s="36">
        <v>567.05482509299702</v>
      </c>
      <c r="G1373" s="36">
        <v>511.53357045319899</v>
      </c>
      <c r="H1373" s="36">
        <v>494.08916058999802</v>
      </c>
      <c r="I1373" s="36">
        <v>507.02926082825201</v>
      </c>
      <c r="J1373" s="36">
        <v>527.16650998564796</v>
      </c>
      <c r="K1373" s="72"/>
    </row>
    <row r="1374" spans="1:11" ht="14.25" x14ac:dyDescent="0.2">
      <c r="A1374" s="31" t="s">
        <v>522</v>
      </c>
      <c r="B1374" s="31" t="s">
        <v>226</v>
      </c>
      <c r="C1374" s="31" t="s">
        <v>261</v>
      </c>
      <c r="D1374" s="31" t="s">
        <v>621</v>
      </c>
      <c r="E1374" s="36">
        <v>1313</v>
      </c>
      <c r="F1374" s="36">
        <v>1552.3777897436601</v>
      </c>
      <c r="G1374" s="36">
        <v>1463.5501470996201</v>
      </c>
      <c r="H1374" s="36">
        <v>1378.64633457697</v>
      </c>
      <c r="I1374" s="36">
        <v>1393.7445595699301</v>
      </c>
      <c r="J1374" s="36">
        <v>1440.2639191242399</v>
      </c>
      <c r="K1374" s="72"/>
    </row>
    <row r="1375" spans="1:11" ht="14.25" x14ac:dyDescent="0.2">
      <c r="A1375" s="31" t="s">
        <v>522</v>
      </c>
      <c r="B1375" s="31" t="s">
        <v>226</v>
      </c>
      <c r="C1375" s="31" t="s">
        <v>261</v>
      </c>
      <c r="D1375" s="31" t="s">
        <v>622</v>
      </c>
      <c r="E1375" s="36">
        <v>562</v>
      </c>
      <c r="F1375" s="36">
        <v>755.52659090505097</v>
      </c>
      <c r="G1375" s="36">
        <v>806.72912679887997</v>
      </c>
      <c r="H1375" s="36">
        <v>855.49483872105702</v>
      </c>
      <c r="I1375" s="36">
        <v>966.69463267540903</v>
      </c>
      <c r="J1375" s="36">
        <v>1150.2367946586401</v>
      </c>
      <c r="K1375" s="72"/>
    </row>
    <row r="1376" spans="1:11" ht="14.25" x14ac:dyDescent="0.2">
      <c r="A1376" s="31" t="s">
        <v>522</v>
      </c>
      <c r="B1376" s="31" t="s">
        <v>226</v>
      </c>
      <c r="C1376" s="31" t="s">
        <v>261</v>
      </c>
      <c r="D1376" s="31" t="s">
        <v>262</v>
      </c>
      <c r="E1376" s="36">
        <v>1276</v>
      </c>
      <c r="F1376" s="36">
        <v>1422.5422450731801</v>
      </c>
      <c r="G1376" s="36">
        <v>1473.05548780033</v>
      </c>
      <c r="H1376" s="36">
        <v>1501.8760589789899</v>
      </c>
      <c r="I1376" s="36">
        <v>1584.6444300969999</v>
      </c>
      <c r="J1376" s="36">
        <v>1713.9500255695</v>
      </c>
      <c r="K1376" s="72"/>
    </row>
    <row r="1377" spans="1:11" ht="14.25" x14ac:dyDescent="0.2">
      <c r="A1377" s="31" t="s">
        <v>522</v>
      </c>
      <c r="B1377" s="31" t="s">
        <v>226</v>
      </c>
      <c r="C1377" s="31" t="s">
        <v>266</v>
      </c>
      <c r="D1377" s="31" t="s">
        <v>263</v>
      </c>
      <c r="E1377" s="36">
        <v>932</v>
      </c>
      <c r="F1377" s="36">
        <v>971.02487877944895</v>
      </c>
      <c r="G1377" s="36">
        <v>986.44400334756904</v>
      </c>
      <c r="H1377" s="36">
        <v>970.22031948055701</v>
      </c>
      <c r="I1377" s="36">
        <v>1015.13833999588</v>
      </c>
      <c r="J1377" s="36">
        <v>1066.11034101686</v>
      </c>
      <c r="K1377" s="72"/>
    </row>
    <row r="1378" spans="1:11" ht="14.25" x14ac:dyDescent="0.2">
      <c r="A1378" s="31" t="s">
        <v>522</v>
      </c>
      <c r="B1378" s="31" t="s">
        <v>226</v>
      </c>
      <c r="C1378" s="31" t="s">
        <v>266</v>
      </c>
      <c r="D1378" s="31" t="s">
        <v>264</v>
      </c>
      <c r="E1378" s="36">
        <v>548</v>
      </c>
      <c r="F1378" s="36">
        <v>572.029409411242</v>
      </c>
      <c r="G1378" s="36">
        <v>538.64346206099799</v>
      </c>
      <c r="H1378" s="36">
        <v>506.62376879615698</v>
      </c>
      <c r="I1378" s="36">
        <v>513.72131096971395</v>
      </c>
      <c r="J1378" s="36">
        <v>528.94944759913596</v>
      </c>
      <c r="K1378" s="72"/>
    </row>
    <row r="1379" spans="1:11" ht="14.25" x14ac:dyDescent="0.2">
      <c r="A1379" s="31" t="s">
        <v>522</v>
      </c>
      <c r="B1379" s="31" t="s">
        <v>226</v>
      </c>
      <c r="C1379" s="31" t="s">
        <v>266</v>
      </c>
      <c r="D1379" s="31" t="s">
        <v>265</v>
      </c>
      <c r="E1379" s="36">
        <v>680</v>
      </c>
      <c r="F1379" s="36">
        <v>797.74705530941901</v>
      </c>
      <c r="G1379" s="36">
        <v>773.49160737301202</v>
      </c>
      <c r="H1379" s="36">
        <v>745.65076177812398</v>
      </c>
      <c r="I1379" s="36">
        <v>758.10234327226794</v>
      </c>
      <c r="J1379" s="36">
        <v>778.006646003377</v>
      </c>
      <c r="K1379" s="72"/>
    </row>
    <row r="1380" spans="1:11" ht="14.25" x14ac:dyDescent="0.2">
      <c r="A1380" s="31" t="s">
        <v>522</v>
      </c>
      <c r="B1380" s="31" t="s">
        <v>226</v>
      </c>
      <c r="C1380" s="31" t="s">
        <v>266</v>
      </c>
      <c r="D1380" s="31" t="s">
        <v>601</v>
      </c>
      <c r="E1380" s="36">
        <v>772</v>
      </c>
      <c r="F1380" s="36">
        <v>1104.3285457147001</v>
      </c>
      <c r="G1380" s="36">
        <v>1514.5524516298699</v>
      </c>
      <c r="H1380" s="36">
        <v>1719.10488961739</v>
      </c>
      <c r="I1380" s="36">
        <v>1917.5431373911399</v>
      </c>
      <c r="J1380" s="36">
        <v>2162.9913687398398</v>
      </c>
      <c r="K1380" s="72"/>
    </row>
    <row r="1381" spans="1:11" ht="14.25" x14ac:dyDescent="0.2">
      <c r="A1381" s="31" t="s">
        <v>522</v>
      </c>
      <c r="B1381" s="31" t="s">
        <v>226</v>
      </c>
      <c r="C1381" s="31" t="s">
        <v>266</v>
      </c>
      <c r="D1381" s="31" t="s">
        <v>602</v>
      </c>
      <c r="E1381" s="36">
        <v>1365</v>
      </c>
      <c r="F1381" s="36">
        <v>1455.175746037</v>
      </c>
      <c r="G1381" s="36">
        <v>1602.39268035597</v>
      </c>
      <c r="H1381" s="36">
        <v>1718.8929468974</v>
      </c>
      <c r="I1381" s="36">
        <v>1882.46574783607</v>
      </c>
      <c r="J1381" s="36">
        <v>2099.4890428925801</v>
      </c>
      <c r="K1381" s="72"/>
    </row>
    <row r="1382" spans="1:11" ht="14.25" x14ac:dyDescent="0.2">
      <c r="A1382" s="31" t="s">
        <v>522</v>
      </c>
      <c r="B1382" s="31" t="s">
        <v>226</v>
      </c>
      <c r="C1382" s="31" t="s">
        <v>270</v>
      </c>
      <c r="D1382" s="31" t="s">
        <v>267</v>
      </c>
      <c r="E1382" s="36">
        <v>964</v>
      </c>
      <c r="F1382" s="36">
        <v>998.01366400352094</v>
      </c>
      <c r="G1382" s="36">
        <v>998.12616149493203</v>
      </c>
      <c r="H1382" s="36">
        <v>994.32483389782999</v>
      </c>
      <c r="I1382" s="36">
        <v>1025.2995731416099</v>
      </c>
      <c r="J1382" s="36">
        <v>1057.32839117771</v>
      </c>
      <c r="K1382" s="72"/>
    </row>
    <row r="1383" spans="1:11" ht="14.25" x14ac:dyDescent="0.2">
      <c r="A1383" s="31" t="s">
        <v>522</v>
      </c>
      <c r="B1383" s="31" t="s">
        <v>226</v>
      </c>
      <c r="C1383" s="31" t="s">
        <v>270</v>
      </c>
      <c r="D1383" s="31" t="s">
        <v>268</v>
      </c>
      <c r="E1383" s="36">
        <v>419</v>
      </c>
      <c r="F1383" s="36">
        <v>450.68258565654799</v>
      </c>
      <c r="G1383" s="36">
        <v>431.61009512681602</v>
      </c>
      <c r="H1383" s="36">
        <v>457.11128957438098</v>
      </c>
      <c r="I1383" s="36">
        <v>506.548627800943</v>
      </c>
      <c r="J1383" s="36">
        <v>568.80916230362902</v>
      </c>
      <c r="K1383" s="72"/>
    </row>
    <row r="1384" spans="1:11" ht="14.25" x14ac:dyDescent="0.2">
      <c r="A1384" s="31" t="s">
        <v>522</v>
      </c>
      <c r="B1384" s="31" t="s">
        <v>226</v>
      </c>
      <c r="C1384" s="31" t="s">
        <v>270</v>
      </c>
      <c r="D1384" s="31" t="s">
        <v>269</v>
      </c>
      <c r="E1384" s="36">
        <v>121</v>
      </c>
      <c r="F1384" s="36">
        <v>155.965988421113</v>
      </c>
      <c r="G1384" s="36">
        <v>177.56223438795499</v>
      </c>
      <c r="H1384" s="36">
        <v>191.58709961124899</v>
      </c>
      <c r="I1384" s="36">
        <v>212.087202344818</v>
      </c>
      <c r="J1384" s="36">
        <v>244.19220028379601</v>
      </c>
      <c r="K1384" s="72"/>
    </row>
    <row r="1385" spans="1:11" ht="14.25" x14ac:dyDescent="0.2">
      <c r="A1385" s="31" t="s">
        <v>522</v>
      </c>
      <c r="B1385" s="31" t="s">
        <v>226</v>
      </c>
      <c r="C1385" s="31" t="s">
        <v>270</v>
      </c>
      <c r="D1385" s="31" t="s">
        <v>623</v>
      </c>
      <c r="E1385" s="36">
        <v>329</v>
      </c>
      <c r="F1385" s="36">
        <v>525.42074234060499</v>
      </c>
      <c r="G1385" s="36">
        <v>615.81006885935403</v>
      </c>
      <c r="H1385" s="36">
        <v>698.299250184789</v>
      </c>
      <c r="I1385" s="36">
        <v>815.85056989104203</v>
      </c>
      <c r="J1385" s="36">
        <v>943.27680691957403</v>
      </c>
      <c r="K1385" s="72"/>
    </row>
    <row r="1386" spans="1:11" ht="14.25" x14ac:dyDescent="0.2">
      <c r="A1386" s="31" t="s">
        <v>522</v>
      </c>
      <c r="B1386" s="31" t="s">
        <v>226</v>
      </c>
      <c r="C1386" s="31" t="s">
        <v>270</v>
      </c>
      <c r="D1386" s="31" t="s">
        <v>624</v>
      </c>
      <c r="E1386" s="36">
        <v>488</v>
      </c>
      <c r="F1386" s="36">
        <v>732.71358413503197</v>
      </c>
      <c r="G1386" s="36">
        <v>778.15315964220702</v>
      </c>
      <c r="H1386" s="36">
        <v>829.94381856042401</v>
      </c>
      <c r="I1386" s="36">
        <v>914.56524815979105</v>
      </c>
      <c r="J1386" s="36">
        <v>1018.57342496929</v>
      </c>
      <c r="K1386" s="72"/>
    </row>
    <row r="1387" spans="1:11" ht="14.25" x14ac:dyDescent="0.2">
      <c r="A1387" s="31" t="s">
        <v>522</v>
      </c>
      <c r="B1387" s="31" t="s">
        <v>271</v>
      </c>
      <c r="C1387" s="31" t="s">
        <v>558</v>
      </c>
      <c r="D1387" s="31" t="s">
        <v>272</v>
      </c>
      <c r="E1387" s="36">
        <v>296</v>
      </c>
      <c r="F1387" s="36">
        <v>382.76230860260301</v>
      </c>
      <c r="G1387" s="36">
        <v>382.03486233433</v>
      </c>
      <c r="H1387" s="36">
        <v>361.95621709581701</v>
      </c>
      <c r="I1387" s="36">
        <v>370.90321123004998</v>
      </c>
      <c r="J1387" s="36">
        <v>410.16454680072599</v>
      </c>
      <c r="K1387" s="72"/>
    </row>
    <row r="1388" spans="1:11" ht="14.25" x14ac:dyDescent="0.2">
      <c r="A1388" s="31" t="s">
        <v>522</v>
      </c>
      <c r="B1388" s="31" t="s">
        <v>271</v>
      </c>
      <c r="C1388" s="31" t="s">
        <v>558</v>
      </c>
      <c r="D1388" s="31" t="s">
        <v>625</v>
      </c>
      <c r="E1388" s="36">
        <v>675</v>
      </c>
      <c r="F1388" s="36">
        <v>862.72630495120904</v>
      </c>
      <c r="G1388" s="36">
        <v>853.36903840354705</v>
      </c>
      <c r="H1388" s="36">
        <v>814.340262335185</v>
      </c>
      <c r="I1388" s="36">
        <v>811.97419045892298</v>
      </c>
      <c r="J1388" s="36">
        <v>833.12548325896898</v>
      </c>
      <c r="K1388" s="72"/>
    </row>
    <row r="1389" spans="1:11" ht="14.25" x14ac:dyDescent="0.2">
      <c r="A1389" s="31" t="s">
        <v>522</v>
      </c>
      <c r="B1389" s="31" t="s">
        <v>271</v>
      </c>
      <c r="C1389" s="31" t="s">
        <v>558</v>
      </c>
      <c r="D1389" s="31" t="s">
        <v>273</v>
      </c>
      <c r="E1389" s="36">
        <v>603</v>
      </c>
      <c r="F1389" s="36">
        <v>615.14554667714594</v>
      </c>
      <c r="G1389" s="36">
        <v>587.80355201217697</v>
      </c>
      <c r="H1389" s="36">
        <v>555.99102325331796</v>
      </c>
      <c r="I1389" s="36">
        <v>547.81644370795095</v>
      </c>
      <c r="J1389" s="36">
        <v>557.99370391174102</v>
      </c>
      <c r="K1389" s="72"/>
    </row>
    <row r="1390" spans="1:11" ht="14.25" x14ac:dyDescent="0.2">
      <c r="A1390" s="31" t="s">
        <v>522</v>
      </c>
      <c r="B1390" s="31" t="s">
        <v>271</v>
      </c>
      <c r="C1390" s="31" t="s">
        <v>558</v>
      </c>
      <c r="D1390" s="31" t="s">
        <v>626</v>
      </c>
      <c r="E1390" s="36">
        <v>2010</v>
      </c>
      <c r="F1390" s="36">
        <v>1998.0004240589301</v>
      </c>
      <c r="G1390" s="36">
        <v>1890.9145550220601</v>
      </c>
      <c r="H1390" s="36">
        <v>1798.2558426861401</v>
      </c>
      <c r="I1390" s="36">
        <v>1813.6726058849199</v>
      </c>
      <c r="J1390" s="36">
        <v>1927.87786964765</v>
      </c>
      <c r="K1390" s="72"/>
    </row>
    <row r="1391" spans="1:11" ht="14.25" x14ac:dyDescent="0.2">
      <c r="A1391" s="31" t="s">
        <v>522</v>
      </c>
      <c r="B1391" s="31" t="s">
        <v>271</v>
      </c>
      <c r="C1391" s="31" t="s">
        <v>558</v>
      </c>
      <c r="D1391" s="31" t="s">
        <v>274</v>
      </c>
      <c r="E1391" s="36">
        <v>1688</v>
      </c>
      <c r="F1391" s="36">
        <v>1922.0853289771801</v>
      </c>
      <c r="G1391" s="36">
        <v>1900.7472908586001</v>
      </c>
      <c r="H1391" s="36">
        <v>1985.8385631961</v>
      </c>
      <c r="I1391" s="36">
        <v>2240.1571254869</v>
      </c>
      <c r="J1391" s="36">
        <v>2387.3607980848901</v>
      </c>
      <c r="K1391" s="72"/>
    </row>
    <row r="1392" spans="1:11" ht="14.25" x14ac:dyDescent="0.2">
      <c r="A1392" s="31" t="s">
        <v>522</v>
      </c>
      <c r="B1392" s="31" t="s">
        <v>271</v>
      </c>
      <c r="C1392" s="31" t="s">
        <v>558</v>
      </c>
      <c r="D1392" s="31" t="s">
        <v>275</v>
      </c>
      <c r="E1392" s="36">
        <v>636</v>
      </c>
      <c r="F1392" s="36">
        <v>687.25312154608503</v>
      </c>
      <c r="G1392" s="36">
        <v>686.50041788885699</v>
      </c>
      <c r="H1392" s="36">
        <v>661.03086693040404</v>
      </c>
      <c r="I1392" s="36">
        <v>661.51299615949495</v>
      </c>
      <c r="J1392" s="36">
        <v>683.76349410263197</v>
      </c>
      <c r="K1392" s="72"/>
    </row>
    <row r="1393" spans="1:11" ht="14.25" x14ac:dyDescent="0.2">
      <c r="A1393" s="31" t="s">
        <v>522</v>
      </c>
      <c r="B1393" s="31" t="s">
        <v>271</v>
      </c>
      <c r="C1393" s="31" t="s">
        <v>558</v>
      </c>
      <c r="D1393" s="31" t="s">
        <v>276</v>
      </c>
      <c r="E1393" s="36">
        <v>333</v>
      </c>
      <c r="F1393" s="36">
        <v>448.87861610257801</v>
      </c>
      <c r="G1393" s="36">
        <v>474.96682488324001</v>
      </c>
      <c r="H1393" s="36">
        <v>474.02567966827797</v>
      </c>
      <c r="I1393" s="36">
        <v>482.98579135319397</v>
      </c>
      <c r="J1393" s="36">
        <v>507.188912121008</v>
      </c>
      <c r="K1393" s="72"/>
    </row>
    <row r="1394" spans="1:11" ht="14.25" x14ac:dyDescent="0.2">
      <c r="A1394" s="31" t="s">
        <v>522</v>
      </c>
      <c r="B1394" s="31" t="s">
        <v>271</v>
      </c>
      <c r="C1394" s="31" t="s">
        <v>559</v>
      </c>
      <c r="D1394" s="31" t="s">
        <v>277</v>
      </c>
      <c r="E1394" s="36">
        <v>1047</v>
      </c>
      <c r="F1394" s="36">
        <v>969.437843875927</v>
      </c>
      <c r="G1394" s="36">
        <v>962.92315720631996</v>
      </c>
      <c r="H1394" s="36">
        <v>972.09735263747905</v>
      </c>
      <c r="I1394" s="36">
        <v>1014.97862034312</v>
      </c>
      <c r="J1394" s="36">
        <v>1103.1522735956</v>
      </c>
      <c r="K1394" s="72"/>
    </row>
    <row r="1395" spans="1:11" ht="14.25" x14ac:dyDescent="0.2">
      <c r="A1395" s="31" t="s">
        <v>522</v>
      </c>
      <c r="B1395" s="31" t="s">
        <v>271</v>
      </c>
      <c r="C1395" s="31" t="s">
        <v>559</v>
      </c>
      <c r="D1395" s="31" t="s">
        <v>278</v>
      </c>
      <c r="E1395" s="36">
        <v>334</v>
      </c>
      <c r="F1395" s="36">
        <v>306.16546041907401</v>
      </c>
      <c r="G1395" s="36">
        <v>276.34684720127302</v>
      </c>
      <c r="H1395" s="36">
        <v>258.507643337449</v>
      </c>
      <c r="I1395" s="36">
        <v>258.305517881051</v>
      </c>
      <c r="J1395" s="36">
        <v>267.97974607433798</v>
      </c>
      <c r="K1395" s="72"/>
    </row>
    <row r="1396" spans="1:11" ht="14.25" x14ac:dyDescent="0.2">
      <c r="A1396" s="31" t="s">
        <v>522</v>
      </c>
      <c r="B1396" s="31" t="s">
        <v>271</v>
      </c>
      <c r="C1396" s="31" t="s">
        <v>559</v>
      </c>
      <c r="D1396" s="31" t="s">
        <v>279</v>
      </c>
      <c r="E1396" s="36">
        <v>0</v>
      </c>
      <c r="F1396" s="36">
        <v>2.3999999999999998E-3</v>
      </c>
      <c r="G1396" s="36">
        <v>4.7999993032656497E-3</v>
      </c>
      <c r="H1396" s="36">
        <v>7.1999983668784998E-3</v>
      </c>
      <c r="I1396" s="36">
        <v>9.5999972739465103E-3</v>
      </c>
      <c r="J1396" s="36">
        <v>1.19999960463615E-2</v>
      </c>
      <c r="K1396" s="72"/>
    </row>
    <row r="1397" spans="1:11" ht="14.25" x14ac:dyDescent="0.2">
      <c r="A1397" s="31" t="s">
        <v>522</v>
      </c>
      <c r="B1397" s="31" t="s">
        <v>271</v>
      </c>
      <c r="C1397" s="31" t="s">
        <v>559</v>
      </c>
      <c r="D1397" s="31" t="s">
        <v>280</v>
      </c>
      <c r="E1397" s="36">
        <v>1816</v>
      </c>
      <c r="F1397" s="36">
        <v>1918.5884961265899</v>
      </c>
      <c r="G1397" s="36">
        <v>1818.0608337400099</v>
      </c>
      <c r="H1397" s="36">
        <v>1756.88420364336</v>
      </c>
      <c r="I1397" s="36">
        <v>1799.5865296376301</v>
      </c>
      <c r="J1397" s="36">
        <v>1936.4322532629899</v>
      </c>
      <c r="K1397" s="72"/>
    </row>
    <row r="1398" spans="1:11" ht="14.25" x14ac:dyDescent="0.2">
      <c r="A1398" s="31" t="s">
        <v>522</v>
      </c>
      <c r="B1398" s="31" t="s">
        <v>271</v>
      </c>
      <c r="C1398" s="31" t="s">
        <v>559</v>
      </c>
      <c r="D1398" s="31" t="s">
        <v>281</v>
      </c>
      <c r="E1398" s="36">
        <v>1288</v>
      </c>
      <c r="F1398" s="36">
        <v>1331.1467753673801</v>
      </c>
      <c r="G1398" s="36">
        <v>1309.2701140732099</v>
      </c>
      <c r="H1398" s="36">
        <v>1270.62102537018</v>
      </c>
      <c r="I1398" s="36">
        <v>1295.8194693729899</v>
      </c>
      <c r="J1398" s="36">
        <v>1372.63244327911</v>
      </c>
      <c r="K1398" s="72"/>
    </row>
    <row r="1399" spans="1:11" ht="14.25" x14ac:dyDescent="0.2">
      <c r="A1399" s="31" t="s">
        <v>522</v>
      </c>
      <c r="B1399" s="31" t="s">
        <v>271</v>
      </c>
      <c r="C1399" s="31" t="s">
        <v>559</v>
      </c>
      <c r="D1399" s="31" t="s">
        <v>282</v>
      </c>
      <c r="E1399" s="36">
        <v>1130</v>
      </c>
      <c r="F1399" s="36">
        <v>1269.48275687607</v>
      </c>
      <c r="G1399" s="36">
        <v>1640.5519215981999</v>
      </c>
      <c r="H1399" s="36">
        <v>2002.1615418469401</v>
      </c>
      <c r="I1399" s="36">
        <v>2672.0069813980999</v>
      </c>
      <c r="J1399" s="36">
        <v>3749.63004074434</v>
      </c>
      <c r="K1399" s="72"/>
    </row>
    <row r="1400" spans="1:11" ht="14.25" x14ac:dyDescent="0.2">
      <c r="A1400" s="31" t="s">
        <v>522</v>
      </c>
      <c r="B1400" s="31" t="s">
        <v>271</v>
      </c>
      <c r="C1400" s="31" t="s">
        <v>560</v>
      </c>
      <c r="D1400" s="31" t="s">
        <v>283</v>
      </c>
      <c r="E1400" s="36">
        <v>1102</v>
      </c>
      <c r="F1400" s="36">
        <v>1122.6053875423099</v>
      </c>
      <c r="G1400" s="36">
        <v>1075.1067940372</v>
      </c>
      <c r="H1400" s="36">
        <v>1030.2009205240199</v>
      </c>
      <c r="I1400" s="36">
        <v>1044.82581908938</v>
      </c>
      <c r="J1400" s="36">
        <v>1112.2371079468401</v>
      </c>
      <c r="K1400" s="72"/>
    </row>
    <row r="1401" spans="1:11" ht="14.25" x14ac:dyDescent="0.2">
      <c r="A1401" s="31" t="s">
        <v>522</v>
      </c>
      <c r="B1401" s="31" t="s">
        <v>271</v>
      </c>
      <c r="C1401" s="31" t="s">
        <v>560</v>
      </c>
      <c r="D1401" s="31" t="s">
        <v>284</v>
      </c>
      <c r="E1401" s="36">
        <v>727</v>
      </c>
      <c r="F1401" s="36">
        <v>808.30899721710205</v>
      </c>
      <c r="G1401" s="36">
        <v>797.10761713090699</v>
      </c>
      <c r="H1401" s="36">
        <v>802.75503340302896</v>
      </c>
      <c r="I1401" s="36">
        <v>868.40888299181302</v>
      </c>
      <c r="J1401" s="36">
        <v>1042.4082652203399</v>
      </c>
      <c r="K1401" s="72"/>
    </row>
    <row r="1402" spans="1:11" ht="14.25" x14ac:dyDescent="0.2">
      <c r="A1402" s="31" t="s">
        <v>522</v>
      </c>
      <c r="B1402" s="31" t="s">
        <v>271</v>
      </c>
      <c r="C1402" s="31" t="s">
        <v>560</v>
      </c>
      <c r="D1402" s="31" t="s">
        <v>285</v>
      </c>
      <c r="E1402" s="36">
        <v>660</v>
      </c>
      <c r="F1402" s="36">
        <v>615.53013985621396</v>
      </c>
      <c r="G1402" s="36">
        <v>589.17277690497701</v>
      </c>
      <c r="H1402" s="36">
        <v>582.08757425412296</v>
      </c>
      <c r="I1402" s="36">
        <v>622.372011020066</v>
      </c>
      <c r="J1402" s="36">
        <v>762.71673086635599</v>
      </c>
      <c r="K1402" s="72"/>
    </row>
    <row r="1403" spans="1:11" ht="14.25" x14ac:dyDescent="0.2">
      <c r="A1403" s="31" t="s">
        <v>522</v>
      </c>
      <c r="B1403" s="31" t="s">
        <v>271</v>
      </c>
      <c r="C1403" s="31" t="s">
        <v>560</v>
      </c>
      <c r="D1403" s="31" t="s">
        <v>286</v>
      </c>
      <c r="E1403" s="36">
        <v>614</v>
      </c>
      <c r="F1403" s="36">
        <v>510.63499953194702</v>
      </c>
      <c r="G1403" s="36">
        <v>501.78761604149099</v>
      </c>
      <c r="H1403" s="36">
        <v>508.48221989196298</v>
      </c>
      <c r="I1403" s="36">
        <v>559.99905771533497</v>
      </c>
      <c r="J1403" s="36">
        <v>737.59528216165495</v>
      </c>
      <c r="K1403" s="72"/>
    </row>
    <row r="1404" spans="1:11" ht="14.25" x14ac:dyDescent="0.2">
      <c r="A1404" s="31" t="s">
        <v>522</v>
      </c>
      <c r="B1404" s="31" t="s">
        <v>271</v>
      </c>
      <c r="C1404" s="31" t="s">
        <v>560</v>
      </c>
      <c r="D1404" s="31" t="s">
        <v>287</v>
      </c>
      <c r="E1404" s="36">
        <v>1383</v>
      </c>
      <c r="F1404" s="36">
        <v>1442.61798231067</v>
      </c>
      <c r="G1404" s="36">
        <v>1405.5020500257999</v>
      </c>
      <c r="H1404" s="36">
        <v>1370.25307321437</v>
      </c>
      <c r="I1404" s="36">
        <v>1414.89422855983</v>
      </c>
      <c r="J1404" s="36">
        <v>1575.3581089714901</v>
      </c>
      <c r="K1404" s="72"/>
    </row>
    <row r="1405" spans="1:11" ht="14.25" x14ac:dyDescent="0.2">
      <c r="A1405" s="31" t="s">
        <v>522</v>
      </c>
      <c r="B1405" s="31" t="s">
        <v>271</v>
      </c>
      <c r="C1405" s="31" t="s">
        <v>560</v>
      </c>
      <c r="D1405" s="31" t="s">
        <v>288</v>
      </c>
      <c r="E1405" s="36">
        <v>459</v>
      </c>
      <c r="F1405" s="36">
        <v>428.48932223999901</v>
      </c>
      <c r="G1405" s="36">
        <v>453.42628471358603</v>
      </c>
      <c r="H1405" s="36">
        <v>472.543843040779</v>
      </c>
      <c r="I1405" s="36">
        <v>496.19832399484</v>
      </c>
      <c r="J1405" s="36">
        <v>541.42401037793695</v>
      </c>
      <c r="K1405" s="72"/>
    </row>
    <row r="1406" spans="1:11" ht="14.25" x14ac:dyDescent="0.2">
      <c r="A1406" s="31" t="s">
        <v>522</v>
      </c>
      <c r="B1406" s="31" t="s">
        <v>271</v>
      </c>
      <c r="C1406" s="31" t="s">
        <v>560</v>
      </c>
      <c r="D1406" s="31" t="s">
        <v>289</v>
      </c>
      <c r="E1406" s="36">
        <v>613</v>
      </c>
      <c r="F1406" s="36">
        <v>681.26800558897503</v>
      </c>
      <c r="G1406" s="36">
        <v>692.98744072790601</v>
      </c>
      <c r="H1406" s="36">
        <v>679.70834986585396</v>
      </c>
      <c r="I1406" s="36">
        <v>688.24290610377295</v>
      </c>
      <c r="J1406" s="36">
        <v>725.45254571273802</v>
      </c>
      <c r="K1406" s="72"/>
    </row>
    <row r="1407" spans="1:11" ht="14.25" x14ac:dyDescent="0.2">
      <c r="A1407" s="31" t="s">
        <v>522</v>
      </c>
      <c r="B1407" s="31" t="s">
        <v>271</v>
      </c>
      <c r="C1407" s="31" t="s">
        <v>560</v>
      </c>
      <c r="D1407" s="31" t="s">
        <v>290</v>
      </c>
      <c r="E1407" s="36">
        <v>609</v>
      </c>
      <c r="F1407" s="36">
        <v>605.59181765756898</v>
      </c>
      <c r="G1407" s="36">
        <v>564.13879137944605</v>
      </c>
      <c r="H1407" s="36">
        <v>533.57822761030297</v>
      </c>
      <c r="I1407" s="36">
        <v>531.94389035565302</v>
      </c>
      <c r="J1407" s="36">
        <v>549.25481059587605</v>
      </c>
      <c r="K1407" s="72"/>
    </row>
    <row r="1408" spans="1:11" ht="14.25" x14ac:dyDescent="0.2">
      <c r="A1408" s="31" t="s">
        <v>522</v>
      </c>
      <c r="B1408" s="31" t="s">
        <v>271</v>
      </c>
      <c r="C1408" s="31" t="s">
        <v>560</v>
      </c>
      <c r="D1408" s="31" t="s">
        <v>291</v>
      </c>
      <c r="E1408" s="36">
        <v>762</v>
      </c>
      <c r="F1408" s="36">
        <v>807.38263075824</v>
      </c>
      <c r="G1408" s="36">
        <v>755.66044648223306</v>
      </c>
      <c r="H1408" s="36">
        <v>705.65425169627304</v>
      </c>
      <c r="I1408" s="36">
        <v>707.281225539253</v>
      </c>
      <c r="J1408" s="36">
        <v>749.53437386671897</v>
      </c>
      <c r="K1408" s="72"/>
    </row>
    <row r="1409" spans="1:11" ht="14.25" x14ac:dyDescent="0.2">
      <c r="A1409" s="31" t="s">
        <v>522</v>
      </c>
      <c r="B1409" s="31" t="s">
        <v>271</v>
      </c>
      <c r="C1409" s="31" t="s">
        <v>560</v>
      </c>
      <c r="D1409" s="31" t="s">
        <v>292</v>
      </c>
      <c r="E1409" s="36">
        <v>437</v>
      </c>
      <c r="F1409" s="36">
        <v>465.07228951357303</v>
      </c>
      <c r="G1409" s="36">
        <v>432.126967534215</v>
      </c>
      <c r="H1409" s="36">
        <v>412.10406632330597</v>
      </c>
      <c r="I1409" s="36">
        <v>423.89913755694499</v>
      </c>
      <c r="J1409" s="36">
        <v>469.97640967280699</v>
      </c>
      <c r="K1409" s="72"/>
    </row>
    <row r="1410" spans="1:11" ht="14.25" x14ac:dyDescent="0.2">
      <c r="A1410" s="31" t="s">
        <v>522</v>
      </c>
      <c r="B1410" s="31" t="s">
        <v>271</v>
      </c>
      <c r="C1410" s="31" t="s">
        <v>560</v>
      </c>
      <c r="D1410" s="31" t="s">
        <v>293</v>
      </c>
      <c r="E1410" s="36">
        <v>1367</v>
      </c>
      <c r="F1410" s="36">
        <v>1459.7593259386599</v>
      </c>
      <c r="G1410" s="36">
        <v>1403.64721063559</v>
      </c>
      <c r="H1410" s="36">
        <v>1325.3582967454699</v>
      </c>
      <c r="I1410" s="36">
        <v>1336.14230787427</v>
      </c>
      <c r="J1410" s="36">
        <v>1415.4545865472301</v>
      </c>
      <c r="K1410" s="72"/>
    </row>
    <row r="1411" spans="1:11" ht="14.25" x14ac:dyDescent="0.2">
      <c r="A1411" s="31" t="s">
        <v>522</v>
      </c>
      <c r="B1411" s="31" t="s">
        <v>271</v>
      </c>
      <c r="C1411" s="31" t="s">
        <v>560</v>
      </c>
      <c r="D1411" s="31" t="s">
        <v>294</v>
      </c>
      <c r="E1411" s="36">
        <v>987</v>
      </c>
      <c r="F1411" s="36">
        <v>2100.0374096738101</v>
      </c>
      <c r="G1411" s="36">
        <v>3826.8539309766402</v>
      </c>
      <c r="H1411" s="36">
        <v>5386.2482994861202</v>
      </c>
      <c r="I1411" s="36">
        <v>7042.9562573083904</v>
      </c>
      <c r="J1411" s="36">
        <v>8922.0542830078994</v>
      </c>
      <c r="K1411" s="72"/>
    </row>
    <row r="1412" spans="1:11" ht="14.25" x14ac:dyDescent="0.2">
      <c r="A1412" s="31" t="s">
        <v>522</v>
      </c>
      <c r="B1412" s="31" t="s">
        <v>271</v>
      </c>
      <c r="C1412" s="31" t="s">
        <v>560</v>
      </c>
      <c r="D1412" s="31" t="s">
        <v>295</v>
      </c>
      <c r="E1412" s="36">
        <v>275</v>
      </c>
      <c r="F1412" s="36">
        <v>306.27303753364902</v>
      </c>
      <c r="G1412" s="36">
        <v>300.22772270573802</v>
      </c>
      <c r="H1412" s="36">
        <v>294.50967064288898</v>
      </c>
      <c r="I1412" s="36">
        <v>308.08274594426598</v>
      </c>
      <c r="J1412" s="36">
        <v>355.83438127724497</v>
      </c>
      <c r="K1412" s="72"/>
    </row>
    <row r="1413" spans="1:11" ht="14.25" x14ac:dyDescent="0.2">
      <c r="A1413" s="31" t="s">
        <v>522</v>
      </c>
      <c r="B1413" s="31" t="s">
        <v>271</v>
      </c>
      <c r="C1413" s="31" t="s">
        <v>561</v>
      </c>
      <c r="D1413" s="31" t="s">
        <v>627</v>
      </c>
      <c r="E1413" s="36">
        <v>905</v>
      </c>
      <c r="F1413" s="36">
        <v>1014.83440055757</v>
      </c>
      <c r="G1413" s="36">
        <v>1010.2549793395</v>
      </c>
      <c r="H1413" s="36">
        <v>1061.3921148142699</v>
      </c>
      <c r="I1413" s="36">
        <v>1257.4720279349599</v>
      </c>
      <c r="J1413" s="36">
        <v>1779.2129226841</v>
      </c>
      <c r="K1413" s="72"/>
    </row>
    <row r="1414" spans="1:11" ht="14.25" x14ac:dyDescent="0.2">
      <c r="A1414" s="31" t="s">
        <v>522</v>
      </c>
      <c r="B1414" s="31" t="s">
        <v>271</v>
      </c>
      <c r="C1414" s="31" t="s">
        <v>561</v>
      </c>
      <c r="D1414" s="31" t="s">
        <v>628</v>
      </c>
      <c r="E1414" s="36">
        <v>786</v>
      </c>
      <c r="F1414" s="36">
        <v>1024.8853570092001</v>
      </c>
      <c r="G1414" s="36">
        <v>1040.48817240169</v>
      </c>
      <c r="H1414" s="36">
        <v>1040.2807036551001</v>
      </c>
      <c r="I1414" s="36">
        <v>1090.7372337699601</v>
      </c>
      <c r="J1414" s="36">
        <v>1201.3915613632</v>
      </c>
      <c r="K1414" s="72"/>
    </row>
    <row r="1415" spans="1:11" ht="14.25" x14ac:dyDescent="0.2">
      <c r="A1415" s="31" t="s">
        <v>522</v>
      </c>
      <c r="B1415" s="31" t="s">
        <v>271</v>
      </c>
      <c r="C1415" s="31" t="s">
        <v>561</v>
      </c>
      <c r="D1415" s="31" t="s">
        <v>296</v>
      </c>
      <c r="E1415" s="36">
        <v>752</v>
      </c>
      <c r="F1415" s="36">
        <v>801.70199714148498</v>
      </c>
      <c r="G1415" s="36">
        <v>766.23709083478502</v>
      </c>
      <c r="H1415" s="36">
        <v>734.82976252046296</v>
      </c>
      <c r="I1415" s="36">
        <v>753.69779607476903</v>
      </c>
      <c r="J1415" s="36">
        <v>812.88491872500595</v>
      </c>
      <c r="K1415" s="72"/>
    </row>
    <row r="1416" spans="1:11" ht="14.25" x14ac:dyDescent="0.2">
      <c r="A1416" s="31" t="s">
        <v>522</v>
      </c>
      <c r="B1416" s="31" t="s">
        <v>271</v>
      </c>
      <c r="C1416" s="31" t="s">
        <v>561</v>
      </c>
      <c r="D1416" s="31" t="s">
        <v>297</v>
      </c>
      <c r="E1416" s="36">
        <v>0</v>
      </c>
      <c r="F1416" s="36">
        <v>1.8000000000000301E-3</v>
      </c>
      <c r="G1416" s="36">
        <v>4.1999993962730303E-3</v>
      </c>
      <c r="H1416" s="36">
        <v>6.5999984997760401E-3</v>
      </c>
      <c r="I1416" s="36">
        <v>8.9999974439812797E-3</v>
      </c>
      <c r="J1416" s="36">
        <v>1.13999962416738E-2</v>
      </c>
      <c r="K1416" s="72"/>
    </row>
    <row r="1417" spans="1:11" ht="14.25" x14ac:dyDescent="0.2">
      <c r="A1417" s="31" t="s">
        <v>522</v>
      </c>
      <c r="B1417" s="31" t="s">
        <v>271</v>
      </c>
      <c r="C1417" s="31" t="s">
        <v>561</v>
      </c>
      <c r="D1417" s="31" t="s">
        <v>298</v>
      </c>
      <c r="E1417" s="36">
        <v>1098</v>
      </c>
      <c r="F1417" s="36">
        <v>1513.3311582880399</v>
      </c>
      <c r="G1417" s="36">
        <v>1476.05214024117</v>
      </c>
      <c r="H1417" s="36">
        <v>1412.3728689787399</v>
      </c>
      <c r="I1417" s="36">
        <v>1446.6725679246699</v>
      </c>
      <c r="J1417" s="36">
        <v>1604.2695426028899</v>
      </c>
      <c r="K1417" s="72"/>
    </row>
    <row r="1418" spans="1:11" ht="14.25" x14ac:dyDescent="0.2">
      <c r="A1418" s="31" t="s">
        <v>522</v>
      </c>
      <c r="B1418" s="31" t="s">
        <v>271</v>
      </c>
      <c r="C1418" s="31" t="s">
        <v>561</v>
      </c>
      <c r="D1418" s="31" t="s">
        <v>299</v>
      </c>
      <c r="E1418" s="36">
        <v>1039</v>
      </c>
      <c r="F1418" s="36">
        <v>1079.1437745103301</v>
      </c>
      <c r="G1418" s="36">
        <v>1023.25581008289</v>
      </c>
      <c r="H1418" s="36">
        <v>968.138258989782</v>
      </c>
      <c r="I1418" s="36">
        <v>986.87211519020002</v>
      </c>
      <c r="J1418" s="36">
        <v>1117.9732251058499</v>
      </c>
      <c r="K1418" s="72"/>
    </row>
    <row r="1419" spans="1:11" ht="14.25" x14ac:dyDescent="0.2">
      <c r="A1419" s="31" t="s">
        <v>522</v>
      </c>
      <c r="B1419" s="31" t="s">
        <v>271</v>
      </c>
      <c r="C1419" s="31" t="s">
        <v>561</v>
      </c>
      <c r="D1419" s="31" t="s">
        <v>300</v>
      </c>
      <c r="E1419" s="36">
        <v>0</v>
      </c>
      <c r="F1419" s="36">
        <v>2.3999999999999998E-3</v>
      </c>
      <c r="G1419" s="36">
        <v>4.7999993032656497E-3</v>
      </c>
      <c r="H1419" s="36">
        <v>7.1999983668784998E-3</v>
      </c>
      <c r="I1419" s="36">
        <v>9.5999972739465103E-3</v>
      </c>
      <c r="J1419" s="36">
        <v>1.19999960463615E-2</v>
      </c>
      <c r="K1419" s="72"/>
    </row>
    <row r="1420" spans="1:11" ht="14.25" x14ac:dyDescent="0.2">
      <c r="A1420" s="31" t="s">
        <v>522</v>
      </c>
      <c r="B1420" s="31" t="s">
        <v>271</v>
      </c>
      <c r="C1420" s="31" t="s">
        <v>561</v>
      </c>
      <c r="D1420" s="31" t="s">
        <v>301</v>
      </c>
      <c r="E1420" s="36">
        <v>2331</v>
      </c>
      <c r="F1420" s="36">
        <v>2981.8270227877301</v>
      </c>
      <c r="G1420" s="36">
        <v>3005.1274534723502</v>
      </c>
      <c r="H1420" s="36">
        <v>2931.13522214861</v>
      </c>
      <c r="I1420" s="36">
        <v>3016.0531564030298</v>
      </c>
      <c r="J1420" s="36">
        <v>3306.3740696114401</v>
      </c>
      <c r="K1420" s="72"/>
    </row>
    <row r="1421" spans="1:11" ht="14.25" x14ac:dyDescent="0.2">
      <c r="A1421" s="31" t="s">
        <v>522</v>
      </c>
      <c r="B1421" s="31" t="s">
        <v>271</v>
      </c>
      <c r="C1421" s="31" t="s">
        <v>561</v>
      </c>
      <c r="D1421" s="31" t="s">
        <v>302</v>
      </c>
      <c r="E1421" s="36">
        <v>748</v>
      </c>
      <c r="F1421" s="36">
        <v>861.19781893961897</v>
      </c>
      <c r="G1421" s="36">
        <v>857.50508073142203</v>
      </c>
      <c r="H1421" s="36">
        <v>876.14999562633204</v>
      </c>
      <c r="I1421" s="36">
        <v>933.531401225742</v>
      </c>
      <c r="J1421" s="36">
        <v>1053.3436093993701</v>
      </c>
      <c r="K1421" s="72"/>
    </row>
    <row r="1422" spans="1:11" ht="14.25" x14ac:dyDescent="0.2">
      <c r="A1422" s="31" t="s">
        <v>522</v>
      </c>
      <c r="B1422" s="31" t="s">
        <v>271</v>
      </c>
      <c r="C1422" s="31" t="s">
        <v>561</v>
      </c>
      <c r="D1422" s="31" t="s">
        <v>303</v>
      </c>
      <c r="E1422" s="36">
        <v>2197</v>
      </c>
      <c r="F1422" s="36">
        <v>2792.7452774373901</v>
      </c>
      <c r="G1422" s="36">
        <v>2786.79878771833</v>
      </c>
      <c r="H1422" s="36">
        <v>2764.8214659334099</v>
      </c>
      <c r="I1422" s="36">
        <v>2935.6420281072701</v>
      </c>
      <c r="J1422" s="36">
        <v>3378.4749592409298</v>
      </c>
      <c r="K1422" s="72"/>
    </row>
    <row r="1423" spans="1:11" ht="14.25" x14ac:dyDescent="0.2">
      <c r="A1423" s="31" t="s">
        <v>522</v>
      </c>
      <c r="B1423" s="31" t="s">
        <v>304</v>
      </c>
      <c r="C1423" s="31" t="s">
        <v>305</v>
      </c>
      <c r="D1423" s="31" t="s">
        <v>305</v>
      </c>
      <c r="E1423" s="36">
        <v>1243</v>
      </c>
      <c r="F1423" s="36">
        <v>1292.9654915584499</v>
      </c>
      <c r="G1423" s="36">
        <v>1396.7742237176701</v>
      </c>
      <c r="H1423" s="36">
        <v>1490.4121104480701</v>
      </c>
      <c r="I1423" s="36">
        <v>1655.5478427616699</v>
      </c>
      <c r="J1423" s="36">
        <v>1872.9214556516599</v>
      </c>
      <c r="K1423" s="72"/>
    </row>
    <row r="1424" spans="1:11" ht="14.25" x14ac:dyDescent="0.2">
      <c r="A1424" s="31" t="s">
        <v>522</v>
      </c>
      <c r="B1424" s="31" t="s">
        <v>304</v>
      </c>
      <c r="C1424" s="31" t="s">
        <v>306</v>
      </c>
      <c r="D1424" s="31" t="s">
        <v>306</v>
      </c>
      <c r="E1424" s="36">
        <v>617</v>
      </c>
      <c r="F1424" s="36">
        <v>724.24996054682094</v>
      </c>
      <c r="G1424" s="36">
        <v>766.66710501229295</v>
      </c>
      <c r="H1424" s="36">
        <v>768.29921104773302</v>
      </c>
      <c r="I1424" s="36">
        <v>781.33114950531797</v>
      </c>
      <c r="J1424" s="36">
        <v>810.23284101158197</v>
      </c>
      <c r="K1424" s="72"/>
    </row>
    <row r="1425" spans="1:11" ht="14.25" x14ac:dyDescent="0.2">
      <c r="A1425" s="31" t="s">
        <v>522</v>
      </c>
      <c r="B1425" s="31" t="s">
        <v>304</v>
      </c>
      <c r="C1425" s="31" t="s">
        <v>306</v>
      </c>
      <c r="D1425" s="31" t="s">
        <v>307</v>
      </c>
      <c r="E1425" s="36">
        <v>1043</v>
      </c>
      <c r="F1425" s="36">
        <v>1070.8324102158099</v>
      </c>
      <c r="G1425" s="36">
        <v>995.17458367572499</v>
      </c>
      <c r="H1425" s="36">
        <v>945.62956380367302</v>
      </c>
      <c r="I1425" s="36">
        <v>951.43233720270996</v>
      </c>
      <c r="J1425" s="36">
        <v>988.37519544664599</v>
      </c>
      <c r="K1425" s="72"/>
    </row>
    <row r="1426" spans="1:11" ht="14.25" x14ac:dyDescent="0.2">
      <c r="A1426" s="31" t="s">
        <v>522</v>
      </c>
      <c r="B1426" s="31" t="s">
        <v>304</v>
      </c>
      <c r="C1426" s="31" t="s">
        <v>306</v>
      </c>
      <c r="D1426" s="31" t="s">
        <v>308</v>
      </c>
      <c r="E1426" s="36">
        <v>789</v>
      </c>
      <c r="F1426" s="36">
        <v>891.22699755767098</v>
      </c>
      <c r="G1426" s="36">
        <v>940.92903272189699</v>
      </c>
      <c r="H1426" s="36">
        <v>929.93323940571895</v>
      </c>
      <c r="I1426" s="36">
        <v>922.44149879695601</v>
      </c>
      <c r="J1426" s="36">
        <v>951.44885488752197</v>
      </c>
      <c r="K1426" s="72"/>
    </row>
    <row r="1427" spans="1:11" ht="14.25" x14ac:dyDescent="0.2">
      <c r="A1427" s="31" t="s">
        <v>522</v>
      </c>
      <c r="B1427" s="31" t="s">
        <v>304</v>
      </c>
      <c r="C1427" s="31" t="s">
        <v>306</v>
      </c>
      <c r="D1427" s="31" t="s">
        <v>309</v>
      </c>
      <c r="E1427" s="36">
        <v>418</v>
      </c>
      <c r="F1427" s="36">
        <v>464.70425229039301</v>
      </c>
      <c r="G1427" s="36">
        <v>481.84133286813102</v>
      </c>
      <c r="H1427" s="36">
        <v>470.02294574388901</v>
      </c>
      <c r="I1427" s="36">
        <v>468.33487668768998</v>
      </c>
      <c r="J1427" s="36">
        <v>483.38349939907499</v>
      </c>
      <c r="K1427" s="72"/>
    </row>
    <row r="1428" spans="1:11" ht="14.25" x14ac:dyDescent="0.2">
      <c r="A1428" s="31" t="s">
        <v>522</v>
      </c>
      <c r="B1428" s="31" t="s">
        <v>304</v>
      </c>
      <c r="C1428" s="31" t="s">
        <v>306</v>
      </c>
      <c r="D1428" s="31" t="s">
        <v>310</v>
      </c>
      <c r="E1428" s="36">
        <v>802</v>
      </c>
      <c r="F1428" s="36">
        <v>1255.30195826776</v>
      </c>
      <c r="G1428" s="36">
        <v>1698.3004283523701</v>
      </c>
      <c r="H1428" s="36">
        <v>1936.33299084736</v>
      </c>
      <c r="I1428" s="36">
        <v>2018.3751482105499</v>
      </c>
      <c r="J1428" s="36">
        <v>2160.4324891372098</v>
      </c>
      <c r="K1428" s="72"/>
    </row>
    <row r="1429" spans="1:11" ht="14.25" x14ac:dyDescent="0.2">
      <c r="A1429" s="31" t="s">
        <v>522</v>
      </c>
      <c r="B1429" s="31" t="s">
        <v>304</v>
      </c>
      <c r="C1429" s="31" t="s">
        <v>312</v>
      </c>
      <c r="D1429" s="31" t="s">
        <v>311</v>
      </c>
      <c r="E1429" s="36">
        <v>1377</v>
      </c>
      <c r="F1429" s="36">
        <v>2212.93496392507</v>
      </c>
      <c r="G1429" s="36">
        <v>2627.5740235763501</v>
      </c>
      <c r="H1429" s="36">
        <v>2807.0319114575</v>
      </c>
      <c r="I1429" s="36">
        <v>2923.65286942279</v>
      </c>
      <c r="J1429" s="36">
        <v>3237.2587740136701</v>
      </c>
      <c r="K1429" s="72"/>
    </row>
    <row r="1430" spans="1:11" ht="14.25" x14ac:dyDescent="0.2">
      <c r="A1430" s="31" t="s">
        <v>522</v>
      </c>
      <c r="B1430" s="31" t="s">
        <v>304</v>
      </c>
      <c r="C1430" s="31" t="s">
        <v>312</v>
      </c>
      <c r="D1430" s="31" t="s">
        <v>312</v>
      </c>
      <c r="E1430" s="36">
        <v>771</v>
      </c>
      <c r="F1430" s="36">
        <v>856.35766571076795</v>
      </c>
      <c r="G1430" s="36">
        <v>912.66956642871003</v>
      </c>
      <c r="H1430" s="36">
        <v>932.92394016331298</v>
      </c>
      <c r="I1430" s="36">
        <v>953.36679774588504</v>
      </c>
      <c r="J1430" s="36">
        <v>997.668526246493</v>
      </c>
      <c r="K1430" s="72"/>
    </row>
    <row r="1431" spans="1:11" ht="14.25" x14ac:dyDescent="0.2">
      <c r="A1431" s="31" t="s">
        <v>522</v>
      </c>
      <c r="B1431" s="31" t="s">
        <v>304</v>
      </c>
      <c r="C1431" s="31" t="s">
        <v>312</v>
      </c>
      <c r="D1431" s="31" t="s">
        <v>313</v>
      </c>
      <c r="E1431" s="36">
        <v>642</v>
      </c>
      <c r="F1431" s="36">
        <v>1526.7150606886801</v>
      </c>
      <c r="G1431" s="36">
        <v>2278.7075128826</v>
      </c>
      <c r="H1431" s="36">
        <v>2754.3002258384299</v>
      </c>
      <c r="I1431" s="36">
        <v>2955.1916360021701</v>
      </c>
      <c r="J1431" s="36">
        <v>3280.9648264007001</v>
      </c>
      <c r="K1431" s="72"/>
    </row>
    <row r="1432" spans="1:11" ht="14.25" x14ac:dyDescent="0.2">
      <c r="A1432" s="31" t="s">
        <v>522</v>
      </c>
      <c r="B1432" s="31" t="s">
        <v>304</v>
      </c>
      <c r="C1432" s="31" t="s">
        <v>312</v>
      </c>
      <c r="D1432" s="31" t="s">
        <v>314</v>
      </c>
      <c r="E1432" s="36">
        <v>1299</v>
      </c>
      <c r="F1432" s="36">
        <v>1345.3143211500701</v>
      </c>
      <c r="G1432" s="36">
        <v>1277.54849969729</v>
      </c>
      <c r="H1432" s="36">
        <v>1190.9524166491201</v>
      </c>
      <c r="I1432" s="36">
        <v>1171.2931922304899</v>
      </c>
      <c r="J1432" s="36">
        <v>1196.9668270258301</v>
      </c>
      <c r="K1432" s="72"/>
    </row>
    <row r="1433" spans="1:11" ht="14.25" x14ac:dyDescent="0.2">
      <c r="A1433" s="31" t="s">
        <v>522</v>
      </c>
      <c r="B1433" s="31" t="s">
        <v>304</v>
      </c>
      <c r="C1433" s="31" t="s">
        <v>312</v>
      </c>
      <c r="D1433" s="31" t="s">
        <v>315</v>
      </c>
      <c r="E1433" s="36">
        <v>0</v>
      </c>
      <c r="F1433" s="36">
        <v>2.3999999999999998E-3</v>
      </c>
      <c r="G1433" s="36">
        <v>4.7999993032656497E-3</v>
      </c>
      <c r="H1433" s="36">
        <v>7.1999983668784998E-3</v>
      </c>
      <c r="I1433" s="36">
        <v>9.5999972739465103E-3</v>
      </c>
      <c r="J1433" s="36">
        <v>1.19999960463615E-2</v>
      </c>
      <c r="K1433" s="72"/>
    </row>
    <row r="1434" spans="1:11" ht="14.25" x14ac:dyDescent="0.2">
      <c r="A1434" s="31" t="s">
        <v>522</v>
      </c>
      <c r="B1434" s="31" t="s">
        <v>304</v>
      </c>
      <c r="C1434" s="31" t="s">
        <v>312</v>
      </c>
      <c r="D1434" s="31" t="s">
        <v>316</v>
      </c>
      <c r="E1434" s="36">
        <v>676</v>
      </c>
      <c r="F1434" s="36">
        <v>886.30935829600901</v>
      </c>
      <c r="G1434" s="36">
        <v>900.91585957651296</v>
      </c>
      <c r="H1434" s="36">
        <v>857.05305176508398</v>
      </c>
      <c r="I1434" s="36">
        <v>843.60159373671502</v>
      </c>
      <c r="J1434" s="36">
        <v>854.85582011202803</v>
      </c>
      <c r="K1434" s="72"/>
    </row>
    <row r="1435" spans="1:11" ht="14.25" x14ac:dyDescent="0.2">
      <c r="A1435" s="31" t="s">
        <v>522</v>
      </c>
      <c r="B1435" s="31" t="s">
        <v>304</v>
      </c>
      <c r="C1435" s="31" t="s">
        <v>312</v>
      </c>
      <c r="D1435" s="31" t="s">
        <v>317</v>
      </c>
      <c r="E1435" s="36">
        <v>1806</v>
      </c>
      <c r="F1435" s="36">
        <v>1988.7569261326501</v>
      </c>
      <c r="G1435" s="36">
        <v>2013.85331062408</v>
      </c>
      <c r="H1435" s="36">
        <v>1980.45101404717</v>
      </c>
      <c r="I1435" s="36">
        <v>1996.4524615944499</v>
      </c>
      <c r="J1435" s="36">
        <v>2068.1750256464502</v>
      </c>
      <c r="K1435" s="72"/>
    </row>
    <row r="1436" spans="1:11" ht="14.25" x14ac:dyDescent="0.2">
      <c r="A1436" s="31" t="s">
        <v>522</v>
      </c>
      <c r="B1436" s="31" t="s">
        <v>304</v>
      </c>
      <c r="C1436" s="31" t="s">
        <v>312</v>
      </c>
      <c r="D1436" s="31" t="s">
        <v>318</v>
      </c>
      <c r="E1436" s="36">
        <v>422</v>
      </c>
      <c r="F1436" s="36">
        <v>410.01585804045499</v>
      </c>
      <c r="G1436" s="36">
        <v>391.26932257296198</v>
      </c>
      <c r="H1436" s="36">
        <v>376.06261181875198</v>
      </c>
      <c r="I1436" s="36">
        <v>379.707456518161</v>
      </c>
      <c r="J1436" s="36">
        <v>394.502418655295</v>
      </c>
      <c r="K1436" s="72"/>
    </row>
    <row r="1437" spans="1:11" ht="14.25" x14ac:dyDescent="0.2">
      <c r="A1437" s="31" t="s">
        <v>522</v>
      </c>
      <c r="B1437" s="31" t="s">
        <v>304</v>
      </c>
      <c r="C1437" s="31" t="s">
        <v>312</v>
      </c>
      <c r="D1437" s="31" t="s">
        <v>319</v>
      </c>
      <c r="E1437" s="36">
        <v>1436</v>
      </c>
      <c r="F1437" s="36">
        <v>1622.99319721388</v>
      </c>
      <c r="G1437" s="36">
        <v>1576.6925564563701</v>
      </c>
      <c r="H1437" s="36">
        <v>1478.09477188493</v>
      </c>
      <c r="I1437" s="36">
        <v>1460.2176126229999</v>
      </c>
      <c r="J1437" s="36">
        <v>1492.86619688203</v>
      </c>
      <c r="K1437" s="72"/>
    </row>
    <row r="1438" spans="1:11" ht="14.25" x14ac:dyDescent="0.2">
      <c r="A1438" s="31" t="s">
        <v>522</v>
      </c>
      <c r="B1438" s="31" t="s">
        <v>304</v>
      </c>
      <c r="C1438" s="31" t="s">
        <v>320</v>
      </c>
      <c r="D1438" s="31" t="s">
        <v>629</v>
      </c>
      <c r="E1438" s="36">
        <v>755</v>
      </c>
      <c r="F1438" s="36">
        <v>685.06020690558898</v>
      </c>
      <c r="G1438" s="36">
        <v>778.76652646956802</v>
      </c>
      <c r="H1438" s="36">
        <v>851.88261506506103</v>
      </c>
      <c r="I1438" s="36">
        <v>992.822457469911</v>
      </c>
      <c r="J1438" s="36">
        <v>1189.5698061695</v>
      </c>
      <c r="K1438" s="72"/>
    </row>
    <row r="1439" spans="1:11" ht="14.25" x14ac:dyDescent="0.2">
      <c r="A1439" s="31" t="s">
        <v>522</v>
      </c>
      <c r="B1439" s="31" t="s">
        <v>304</v>
      </c>
      <c r="C1439" s="31" t="s">
        <v>320</v>
      </c>
      <c r="D1439" s="31" t="s">
        <v>630</v>
      </c>
      <c r="E1439" s="36">
        <v>1067</v>
      </c>
      <c r="F1439" s="36">
        <v>1405.5133507282801</v>
      </c>
      <c r="G1439" s="36">
        <v>2266.6054708686402</v>
      </c>
      <c r="H1439" s="36">
        <v>3053.2406545682202</v>
      </c>
      <c r="I1439" s="36">
        <v>3925.0470231999798</v>
      </c>
      <c r="J1439" s="36">
        <v>4923.39251736197</v>
      </c>
      <c r="K1439" s="72"/>
    </row>
    <row r="1440" spans="1:11" ht="14.25" x14ac:dyDescent="0.2">
      <c r="A1440" s="31" t="s">
        <v>522</v>
      </c>
      <c r="B1440" s="31" t="s">
        <v>304</v>
      </c>
      <c r="C1440" s="31" t="s">
        <v>320</v>
      </c>
      <c r="D1440" s="31" t="s">
        <v>631</v>
      </c>
      <c r="E1440" s="36">
        <v>719</v>
      </c>
      <c r="F1440" s="36">
        <v>1204.4249598014701</v>
      </c>
      <c r="G1440" s="36">
        <v>1375.0141273935201</v>
      </c>
      <c r="H1440" s="36">
        <v>1459.7887437125901</v>
      </c>
      <c r="I1440" s="36">
        <v>1542.40876508831</v>
      </c>
      <c r="J1440" s="36">
        <v>1688.3685873372101</v>
      </c>
      <c r="K1440" s="72"/>
    </row>
    <row r="1441" spans="1:11" ht="14.25" x14ac:dyDescent="0.2">
      <c r="A1441" s="31" t="s">
        <v>522</v>
      </c>
      <c r="B1441" s="31" t="s">
        <v>304</v>
      </c>
      <c r="C1441" s="31" t="s">
        <v>320</v>
      </c>
      <c r="D1441" s="31" t="s">
        <v>632</v>
      </c>
      <c r="E1441" s="36">
        <v>1816</v>
      </c>
      <c r="F1441" s="36">
        <v>1679.6744962678899</v>
      </c>
      <c r="G1441" s="36">
        <v>1587.87907278732</v>
      </c>
      <c r="H1441" s="36">
        <v>1600.15874205928</v>
      </c>
      <c r="I1441" s="36">
        <v>1714.3041817186399</v>
      </c>
      <c r="J1441" s="36">
        <v>1884.78363634841</v>
      </c>
      <c r="K1441" s="72"/>
    </row>
    <row r="1442" spans="1:11" ht="14.25" x14ac:dyDescent="0.2">
      <c r="A1442" s="31" t="s">
        <v>522</v>
      </c>
      <c r="B1442" s="31" t="s">
        <v>304</v>
      </c>
      <c r="C1442" s="31" t="s">
        <v>320</v>
      </c>
      <c r="D1442" s="31" t="s">
        <v>321</v>
      </c>
      <c r="E1442" s="36">
        <v>814</v>
      </c>
      <c r="F1442" s="36">
        <v>897.61977230646903</v>
      </c>
      <c r="G1442" s="36">
        <v>848.58906386309297</v>
      </c>
      <c r="H1442" s="36">
        <v>798.073316317592</v>
      </c>
      <c r="I1442" s="36">
        <v>788.00353708507203</v>
      </c>
      <c r="J1442" s="36">
        <v>809.796461877551</v>
      </c>
      <c r="K1442" s="72"/>
    </row>
    <row r="1443" spans="1:11" ht="14.25" x14ac:dyDescent="0.2">
      <c r="A1443" s="31" t="s">
        <v>522</v>
      </c>
      <c r="B1443" s="31" t="s">
        <v>304</v>
      </c>
      <c r="C1443" s="31" t="s">
        <v>320</v>
      </c>
      <c r="D1443" s="31" t="s">
        <v>633</v>
      </c>
      <c r="E1443" s="36">
        <v>929</v>
      </c>
      <c r="F1443" s="36">
        <v>1626.7240431119801</v>
      </c>
      <c r="G1443" s="36">
        <v>2030.73253629946</v>
      </c>
      <c r="H1443" s="36">
        <v>2283.9798881502002</v>
      </c>
      <c r="I1443" s="36">
        <v>2530.7387614077902</v>
      </c>
      <c r="J1443" s="36">
        <v>3053.5970557780302</v>
      </c>
      <c r="K1443" s="72"/>
    </row>
    <row r="1444" spans="1:11" ht="14.25" x14ac:dyDescent="0.2">
      <c r="A1444" s="31" t="s">
        <v>522</v>
      </c>
      <c r="B1444" s="31" t="s">
        <v>304</v>
      </c>
      <c r="C1444" s="31" t="s">
        <v>562</v>
      </c>
      <c r="D1444" s="31" t="s">
        <v>322</v>
      </c>
      <c r="E1444" s="36">
        <v>885</v>
      </c>
      <c r="F1444" s="36">
        <v>951.76496589448902</v>
      </c>
      <c r="G1444" s="36">
        <v>953.89582175488999</v>
      </c>
      <c r="H1444" s="36">
        <v>919.05123336808902</v>
      </c>
      <c r="I1444" s="36">
        <v>901.66468472504698</v>
      </c>
      <c r="J1444" s="36">
        <v>907.59855989595405</v>
      </c>
      <c r="K1444" s="72"/>
    </row>
    <row r="1445" spans="1:11" ht="14.25" x14ac:dyDescent="0.2">
      <c r="A1445" s="31" t="s">
        <v>522</v>
      </c>
      <c r="B1445" s="31" t="s">
        <v>304</v>
      </c>
      <c r="C1445" s="31" t="s">
        <v>562</v>
      </c>
      <c r="D1445" s="31" t="s">
        <v>323</v>
      </c>
      <c r="E1445" s="36">
        <v>865</v>
      </c>
      <c r="F1445" s="36">
        <v>868.06582462271695</v>
      </c>
      <c r="G1445" s="36">
        <v>834.267439729643</v>
      </c>
      <c r="H1445" s="36">
        <v>817.45501408404402</v>
      </c>
      <c r="I1445" s="36">
        <v>816.74730896043297</v>
      </c>
      <c r="J1445" s="36">
        <v>843.13078709603894</v>
      </c>
      <c r="K1445" s="72"/>
    </row>
    <row r="1446" spans="1:11" ht="14.25" x14ac:dyDescent="0.2">
      <c r="A1446" s="31" t="s">
        <v>522</v>
      </c>
      <c r="B1446" s="31" t="s">
        <v>304</v>
      </c>
      <c r="C1446" s="31" t="s">
        <v>562</v>
      </c>
      <c r="D1446" s="31" t="s">
        <v>324</v>
      </c>
      <c r="E1446" s="36">
        <v>997</v>
      </c>
      <c r="F1446" s="36">
        <v>1093.2572969071</v>
      </c>
      <c r="G1446" s="36">
        <v>1049.0977401322</v>
      </c>
      <c r="H1446" s="36">
        <v>1002.28818492153</v>
      </c>
      <c r="I1446" s="36">
        <v>997.96174432336704</v>
      </c>
      <c r="J1446" s="36">
        <v>1024.42746074464</v>
      </c>
      <c r="K1446" s="72"/>
    </row>
    <row r="1447" spans="1:11" ht="14.25" x14ac:dyDescent="0.2">
      <c r="A1447" s="31" t="s">
        <v>522</v>
      </c>
      <c r="B1447" s="31" t="s">
        <v>304</v>
      </c>
      <c r="C1447" s="31" t="s">
        <v>562</v>
      </c>
      <c r="D1447" s="31" t="s">
        <v>325</v>
      </c>
      <c r="E1447" s="36">
        <v>1089</v>
      </c>
      <c r="F1447" s="36">
        <v>1129.22501962912</v>
      </c>
      <c r="G1447" s="36">
        <v>1159.6232585717801</v>
      </c>
      <c r="H1447" s="36">
        <v>1164.30514767812</v>
      </c>
      <c r="I1447" s="36">
        <v>1187.53595657493</v>
      </c>
      <c r="J1447" s="36">
        <v>1232.01079168706</v>
      </c>
      <c r="K1447" s="72"/>
    </row>
    <row r="1448" spans="1:11" ht="14.25" x14ac:dyDescent="0.2">
      <c r="A1448" s="31" t="s">
        <v>522</v>
      </c>
      <c r="B1448" s="31" t="s">
        <v>304</v>
      </c>
      <c r="C1448" s="31" t="s">
        <v>562</v>
      </c>
      <c r="D1448" s="31" t="s">
        <v>326</v>
      </c>
      <c r="E1448" s="36">
        <v>1004</v>
      </c>
      <c r="F1448" s="36">
        <v>1046.75391578414</v>
      </c>
      <c r="G1448" s="36">
        <v>1017.7967299327501</v>
      </c>
      <c r="H1448" s="36">
        <v>963.26318433165898</v>
      </c>
      <c r="I1448" s="36">
        <v>951.99734908669097</v>
      </c>
      <c r="J1448" s="36">
        <v>973.46646173296404</v>
      </c>
      <c r="K1448" s="72"/>
    </row>
    <row r="1449" spans="1:11" ht="14.25" x14ac:dyDescent="0.2">
      <c r="A1449" s="31" t="s">
        <v>522</v>
      </c>
      <c r="B1449" s="31" t="s">
        <v>304</v>
      </c>
      <c r="C1449" s="31" t="s">
        <v>562</v>
      </c>
      <c r="D1449" s="31" t="s">
        <v>327</v>
      </c>
      <c r="E1449" s="36">
        <v>651</v>
      </c>
      <c r="F1449" s="36">
        <v>744.18356702304095</v>
      </c>
      <c r="G1449" s="36">
        <v>700.05257217687097</v>
      </c>
      <c r="H1449" s="36">
        <v>656.89666712661995</v>
      </c>
      <c r="I1449" s="36">
        <v>648.23515559416398</v>
      </c>
      <c r="J1449" s="36">
        <v>659.039680735312</v>
      </c>
      <c r="K1449" s="72"/>
    </row>
    <row r="1450" spans="1:11" ht="14.25" x14ac:dyDescent="0.2">
      <c r="A1450" s="31" t="s">
        <v>522</v>
      </c>
      <c r="B1450" s="31" t="s">
        <v>304</v>
      </c>
      <c r="C1450" s="31" t="s">
        <v>563</v>
      </c>
      <c r="D1450" s="31" t="s">
        <v>328</v>
      </c>
      <c r="E1450" s="36">
        <v>642</v>
      </c>
      <c r="F1450" s="36">
        <v>735.14152522026097</v>
      </c>
      <c r="G1450" s="36">
        <v>725.67621581250398</v>
      </c>
      <c r="H1450" s="36">
        <v>694.099768485666</v>
      </c>
      <c r="I1450" s="36">
        <v>695.80731155262504</v>
      </c>
      <c r="J1450" s="36">
        <v>718.40553467830205</v>
      </c>
      <c r="K1450" s="72"/>
    </row>
    <row r="1451" spans="1:11" ht="14.25" x14ac:dyDescent="0.2">
      <c r="A1451" s="31" t="s">
        <v>522</v>
      </c>
      <c r="B1451" s="31" t="s">
        <v>304</v>
      </c>
      <c r="C1451" s="31" t="s">
        <v>563</v>
      </c>
      <c r="D1451" s="31" t="s">
        <v>634</v>
      </c>
      <c r="E1451" s="36">
        <v>943</v>
      </c>
      <c r="F1451" s="36">
        <v>1056.2447559603199</v>
      </c>
      <c r="G1451" s="36">
        <v>1015.3809418015099</v>
      </c>
      <c r="H1451" s="36">
        <v>958.29462853524001</v>
      </c>
      <c r="I1451" s="36">
        <v>954.06939400850604</v>
      </c>
      <c r="J1451" s="36">
        <v>978.30873225539403</v>
      </c>
      <c r="K1451" s="72"/>
    </row>
    <row r="1452" spans="1:11" ht="14.25" x14ac:dyDescent="0.2">
      <c r="A1452" s="31" t="s">
        <v>522</v>
      </c>
      <c r="B1452" s="31" t="s">
        <v>304</v>
      </c>
      <c r="C1452" s="31" t="s">
        <v>563</v>
      </c>
      <c r="D1452" s="31" t="s">
        <v>329</v>
      </c>
      <c r="E1452" s="36">
        <v>645</v>
      </c>
      <c r="F1452" s="36">
        <v>625.94596472826197</v>
      </c>
      <c r="G1452" s="36">
        <v>599.48546310725203</v>
      </c>
      <c r="H1452" s="36">
        <v>576.24342769875204</v>
      </c>
      <c r="I1452" s="36">
        <v>570.43792548813997</v>
      </c>
      <c r="J1452" s="36">
        <v>581.44738012584003</v>
      </c>
      <c r="K1452" s="72"/>
    </row>
    <row r="1453" spans="1:11" ht="14.25" x14ac:dyDescent="0.2">
      <c r="A1453" s="31" t="s">
        <v>522</v>
      </c>
      <c r="B1453" s="31" t="s">
        <v>304</v>
      </c>
      <c r="C1453" s="31" t="s">
        <v>563</v>
      </c>
      <c r="D1453" s="31" t="s">
        <v>330</v>
      </c>
      <c r="E1453" s="36">
        <v>1312</v>
      </c>
      <c r="F1453" s="36">
        <v>1285.6329600464201</v>
      </c>
      <c r="G1453" s="36">
        <v>1249.79047423257</v>
      </c>
      <c r="H1453" s="36">
        <v>1191.8666134216501</v>
      </c>
      <c r="I1453" s="36">
        <v>1192.1825585344</v>
      </c>
      <c r="J1453" s="36">
        <v>1231.4113203437701</v>
      </c>
      <c r="K1453" s="72"/>
    </row>
    <row r="1454" spans="1:11" ht="14.25" x14ac:dyDescent="0.2">
      <c r="A1454" s="31" t="s">
        <v>522</v>
      </c>
      <c r="B1454" s="31" t="s">
        <v>304</v>
      </c>
      <c r="C1454" s="31" t="s">
        <v>563</v>
      </c>
      <c r="D1454" s="31" t="s">
        <v>331</v>
      </c>
      <c r="E1454" s="36">
        <v>924</v>
      </c>
      <c r="F1454" s="36">
        <v>962.79241343291596</v>
      </c>
      <c r="G1454" s="36">
        <v>969.34148941619901</v>
      </c>
      <c r="H1454" s="36">
        <v>946.33976613337495</v>
      </c>
      <c r="I1454" s="36">
        <v>946.397873252144</v>
      </c>
      <c r="J1454" s="36">
        <v>974.88100802637496</v>
      </c>
      <c r="K1454" s="72"/>
    </row>
    <row r="1455" spans="1:11" ht="14.25" x14ac:dyDescent="0.2">
      <c r="A1455" s="31" t="s">
        <v>522</v>
      </c>
      <c r="B1455" s="31" t="s">
        <v>304</v>
      </c>
      <c r="C1455" s="31" t="s">
        <v>563</v>
      </c>
      <c r="D1455" s="31" t="s">
        <v>332</v>
      </c>
      <c r="E1455" s="36">
        <v>713</v>
      </c>
      <c r="F1455" s="36">
        <v>758.45841232059297</v>
      </c>
      <c r="G1455" s="36">
        <v>742.52849498661101</v>
      </c>
      <c r="H1455" s="36">
        <v>710.55493738118105</v>
      </c>
      <c r="I1455" s="36">
        <v>707.15293749446698</v>
      </c>
      <c r="J1455" s="36">
        <v>726.02531263192202</v>
      </c>
      <c r="K1455" s="72"/>
    </row>
    <row r="1456" spans="1:11" ht="14.25" x14ac:dyDescent="0.2">
      <c r="A1456" s="31" t="s">
        <v>522</v>
      </c>
      <c r="B1456" s="31" t="s">
        <v>304</v>
      </c>
      <c r="C1456" s="31" t="s">
        <v>563</v>
      </c>
      <c r="D1456" s="31" t="s">
        <v>333</v>
      </c>
      <c r="E1456" s="36">
        <v>571</v>
      </c>
      <c r="F1456" s="36">
        <v>678.615968675869</v>
      </c>
      <c r="G1456" s="36">
        <v>663.47937281708903</v>
      </c>
      <c r="H1456" s="36">
        <v>636.74658019890103</v>
      </c>
      <c r="I1456" s="36">
        <v>636.24642191480302</v>
      </c>
      <c r="J1456" s="36">
        <v>653.48903156808603</v>
      </c>
      <c r="K1456" s="72"/>
    </row>
    <row r="1457" spans="1:11" ht="14.25" x14ac:dyDescent="0.2">
      <c r="A1457" s="31" t="s">
        <v>522</v>
      </c>
      <c r="B1457" s="31" t="s">
        <v>304</v>
      </c>
      <c r="C1457" s="31" t="s">
        <v>563</v>
      </c>
      <c r="D1457" s="31" t="s">
        <v>334</v>
      </c>
      <c r="E1457" s="36">
        <v>1209</v>
      </c>
      <c r="F1457" s="36">
        <v>1319.25942814526</v>
      </c>
      <c r="G1457" s="36">
        <v>1319.7383481986501</v>
      </c>
      <c r="H1457" s="36">
        <v>1287.13474392737</v>
      </c>
      <c r="I1457" s="36">
        <v>1281.73778747802</v>
      </c>
      <c r="J1457" s="36">
        <v>1310.5667386033499</v>
      </c>
      <c r="K1457" s="72"/>
    </row>
    <row r="1458" spans="1:11" ht="14.25" x14ac:dyDescent="0.2">
      <c r="A1458" s="31" t="s">
        <v>522</v>
      </c>
      <c r="B1458" s="31" t="s">
        <v>605</v>
      </c>
      <c r="C1458" s="31" t="s">
        <v>564</v>
      </c>
      <c r="D1458" s="31" t="s">
        <v>336</v>
      </c>
      <c r="E1458" s="36">
        <v>773</v>
      </c>
      <c r="F1458" s="36">
        <v>875.95577279675001</v>
      </c>
      <c r="G1458" s="36">
        <v>746.871149188299</v>
      </c>
      <c r="H1458" s="36">
        <v>782.75496558776001</v>
      </c>
      <c r="I1458" s="36">
        <v>768.16643399236898</v>
      </c>
      <c r="J1458" s="36">
        <v>802.71063261644099</v>
      </c>
      <c r="K1458" s="72"/>
    </row>
    <row r="1459" spans="1:11" ht="14.25" x14ac:dyDescent="0.2">
      <c r="A1459" s="31" t="s">
        <v>522</v>
      </c>
      <c r="B1459" s="31" t="s">
        <v>605</v>
      </c>
      <c r="C1459" s="31" t="s">
        <v>564</v>
      </c>
      <c r="D1459" s="31" t="s">
        <v>337</v>
      </c>
      <c r="E1459" s="36">
        <v>444</v>
      </c>
      <c r="F1459" s="36">
        <v>546.05849682111204</v>
      </c>
      <c r="G1459" s="36">
        <v>511.82961183603197</v>
      </c>
      <c r="H1459" s="36">
        <v>478.19391585891702</v>
      </c>
      <c r="I1459" s="36">
        <v>474.03403833110502</v>
      </c>
      <c r="J1459" s="36">
        <v>481.286429373467</v>
      </c>
      <c r="K1459" s="72"/>
    </row>
    <row r="1460" spans="1:11" ht="14.25" x14ac:dyDescent="0.2">
      <c r="A1460" s="31" t="s">
        <v>522</v>
      </c>
      <c r="B1460" s="31" t="s">
        <v>605</v>
      </c>
      <c r="C1460" s="31" t="s">
        <v>564</v>
      </c>
      <c r="D1460" s="31" t="s">
        <v>338</v>
      </c>
      <c r="E1460" s="36">
        <v>243</v>
      </c>
      <c r="F1460" s="36">
        <v>307.48156123426099</v>
      </c>
      <c r="G1460" s="36">
        <v>286.83131254351503</v>
      </c>
      <c r="H1460" s="36">
        <v>266.58479608176998</v>
      </c>
      <c r="I1460" s="36">
        <v>263.99099690152798</v>
      </c>
      <c r="J1460" s="36">
        <v>268.87536542938301</v>
      </c>
      <c r="K1460" s="72"/>
    </row>
    <row r="1461" spans="1:11" ht="14.25" x14ac:dyDescent="0.2">
      <c r="A1461" s="31" t="s">
        <v>522</v>
      </c>
      <c r="B1461" s="31" t="s">
        <v>605</v>
      </c>
      <c r="C1461" s="31" t="s">
        <v>564</v>
      </c>
      <c r="D1461" s="31" t="s">
        <v>339</v>
      </c>
      <c r="E1461" s="36">
        <v>231</v>
      </c>
      <c r="F1461" s="36">
        <v>241.535773303214</v>
      </c>
      <c r="G1461" s="36">
        <v>208.51527418257399</v>
      </c>
      <c r="H1461" s="36">
        <v>194.821531971947</v>
      </c>
      <c r="I1461" s="36">
        <v>187.42491032817401</v>
      </c>
      <c r="J1461" s="36">
        <v>185.79363891281599</v>
      </c>
      <c r="K1461" s="72"/>
    </row>
    <row r="1462" spans="1:11" ht="14.25" x14ac:dyDescent="0.2">
      <c r="A1462" s="31" t="s">
        <v>522</v>
      </c>
      <c r="B1462" s="31" t="s">
        <v>605</v>
      </c>
      <c r="C1462" s="31" t="s">
        <v>564</v>
      </c>
      <c r="D1462" s="31" t="s">
        <v>340</v>
      </c>
      <c r="E1462" s="36">
        <v>712</v>
      </c>
      <c r="F1462" s="36">
        <v>845.42540092222396</v>
      </c>
      <c r="G1462" s="36">
        <v>893.39967058847299</v>
      </c>
      <c r="H1462" s="36">
        <v>908.44154744380899</v>
      </c>
      <c r="I1462" s="36">
        <v>909.34955615057504</v>
      </c>
      <c r="J1462" s="36">
        <v>929.79439860378</v>
      </c>
      <c r="K1462" s="72"/>
    </row>
    <row r="1463" spans="1:11" ht="14.25" x14ac:dyDescent="0.2">
      <c r="A1463" s="31" t="s">
        <v>522</v>
      </c>
      <c r="B1463" s="31" t="s">
        <v>605</v>
      </c>
      <c r="C1463" s="31" t="s">
        <v>335</v>
      </c>
      <c r="D1463" s="31" t="s">
        <v>341</v>
      </c>
      <c r="E1463" s="36">
        <v>1396</v>
      </c>
      <c r="F1463" s="36">
        <v>1410.1284394694701</v>
      </c>
      <c r="G1463" s="36">
        <v>1365.6792925944201</v>
      </c>
      <c r="H1463" s="36">
        <v>1338.9499031401101</v>
      </c>
      <c r="I1463" s="36">
        <v>1337.9857407818999</v>
      </c>
      <c r="J1463" s="36">
        <v>1376.4058271511201</v>
      </c>
      <c r="K1463" s="72"/>
    </row>
    <row r="1464" spans="1:11" ht="14.25" x14ac:dyDescent="0.2">
      <c r="A1464" s="31" t="s">
        <v>522</v>
      </c>
      <c r="B1464" s="31" t="s">
        <v>605</v>
      </c>
      <c r="C1464" s="31" t="s">
        <v>335</v>
      </c>
      <c r="D1464" s="31" t="s">
        <v>342</v>
      </c>
      <c r="E1464" s="36">
        <v>283</v>
      </c>
      <c r="F1464" s="36">
        <v>290.96387599366301</v>
      </c>
      <c r="G1464" s="36">
        <v>252.89336413101199</v>
      </c>
      <c r="H1464" s="36">
        <v>234.24820638195601</v>
      </c>
      <c r="I1464" s="36">
        <v>227.909137550266</v>
      </c>
      <c r="J1464" s="36">
        <v>226.77198259489899</v>
      </c>
      <c r="K1464" s="72"/>
    </row>
    <row r="1465" spans="1:11" ht="14.25" x14ac:dyDescent="0.2">
      <c r="A1465" s="31" t="s">
        <v>522</v>
      </c>
      <c r="B1465" s="31" t="s">
        <v>605</v>
      </c>
      <c r="C1465" s="31" t="s">
        <v>335</v>
      </c>
      <c r="D1465" s="31" t="s">
        <v>343</v>
      </c>
      <c r="E1465" s="36">
        <v>1343</v>
      </c>
      <c r="F1465" s="36">
        <v>1486.48498933766</v>
      </c>
      <c r="G1465" s="36">
        <v>1494.08532843854</v>
      </c>
      <c r="H1465" s="36">
        <v>1520.4104037750201</v>
      </c>
      <c r="I1465" s="36">
        <v>1598.0312951943299</v>
      </c>
      <c r="J1465" s="36">
        <v>1717.4703274439801</v>
      </c>
      <c r="K1465" s="72"/>
    </row>
    <row r="1466" spans="1:11" ht="14.25" x14ac:dyDescent="0.2">
      <c r="A1466" s="31" t="s">
        <v>522</v>
      </c>
      <c r="B1466" s="31" t="s">
        <v>605</v>
      </c>
      <c r="C1466" s="31" t="s">
        <v>335</v>
      </c>
      <c r="D1466" s="31" t="s">
        <v>344</v>
      </c>
      <c r="E1466" s="36">
        <v>0</v>
      </c>
      <c r="F1466" s="36">
        <v>2.3999999999999998E-3</v>
      </c>
      <c r="G1466" s="36">
        <v>4.7999999999999996E-3</v>
      </c>
      <c r="H1466" s="36">
        <v>7.1999999999999998E-3</v>
      </c>
      <c r="I1466" s="36">
        <v>9.5999999999999992E-3</v>
      </c>
      <c r="J1466" s="36">
        <v>1.2E-2</v>
      </c>
      <c r="K1466" s="72"/>
    </row>
    <row r="1467" spans="1:11" ht="14.25" x14ac:dyDescent="0.2">
      <c r="A1467" s="31" t="s">
        <v>522</v>
      </c>
      <c r="B1467" s="31" t="s">
        <v>605</v>
      </c>
      <c r="C1467" s="31" t="s">
        <v>335</v>
      </c>
      <c r="D1467" s="31" t="s">
        <v>335</v>
      </c>
      <c r="E1467" s="36">
        <v>185</v>
      </c>
      <c r="F1467" s="36">
        <v>245.020671931999</v>
      </c>
      <c r="G1467" s="36">
        <v>241.034075115071</v>
      </c>
      <c r="H1467" s="36">
        <v>258.45708738315699</v>
      </c>
      <c r="I1467" s="36">
        <v>268.55029202103299</v>
      </c>
      <c r="J1467" s="36">
        <v>282.08634284748803</v>
      </c>
      <c r="K1467" s="72"/>
    </row>
    <row r="1468" spans="1:11" ht="14.25" x14ac:dyDescent="0.2">
      <c r="A1468" s="31" t="s">
        <v>522</v>
      </c>
      <c r="B1468" s="31" t="s">
        <v>605</v>
      </c>
      <c r="C1468" s="31" t="s">
        <v>335</v>
      </c>
      <c r="D1468" s="31" t="s">
        <v>345</v>
      </c>
      <c r="E1468" s="36">
        <v>29</v>
      </c>
      <c r="F1468" s="36">
        <v>34.410765169883497</v>
      </c>
      <c r="G1468" s="36">
        <v>36.089536314381398</v>
      </c>
      <c r="H1468" s="36">
        <v>39.957906047616802</v>
      </c>
      <c r="I1468" s="36">
        <v>51.469340702113897</v>
      </c>
      <c r="J1468" s="36">
        <v>65.414453539716305</v>
      </c>
      <c r="K1468" s="72"/>
    </row>
    <row r="1469" spans="1:11" ht="14.25" x14ac:dyDescent="0.2">
      <c r="A1469" s="31" t="s">
        <v>522</v>
      </c>
      <c r="B1469" s="31" t="s">
        <v>605</v>
      </c>
      <c r="C1469" s="31" t="s">
        <v>335</v>
      </c>
      <c r="D1469" s="31" t="s">
        <v>346</v>
      </c>
      <c r="E1469" s="36">
        <v>1125</v>
      </c>
      <c r="F1469" s="36">
        <v>1033.11836368743</v>
      </c>
      <c r="G1469" s="36">
        <v>909.566694149672</v>
      </c>
      <c r="H1469" s="36">
        <v>877.249774838382</v>
      </c>
      <c r="I1469" s="36">
        <v>897.31391414256495</v>
      </c>
      <c r="J1469" s="36">
        <v>936.60217130128001</v>
      </c>
      <c r="K1469" s="72"/>
    </row>
    <row r="1470" spans="1:11" ht="14.25" x14ac:dyDescent="0.2">
      <c r="A1470" s="31" t="s">
        <v>522</v>
      </c>
      <c r="B1470" s="31" t="s">
        <v>605</v>
      </c>
      <c r="C1470" s="31" t="s">
        <v>335</v>
      </c>
      <c r="D1470" s="31" t="s">
        <v>347</v>
      </c>
      <c r="E1470" s="36">
        <v>436</v>
      </c>
      <c r="F1470" s="36">
        <v>446.58348760444699</v>
      </c>
      <c r="G1470" s="36">
        <v>395.45169467780897</v>
      </c>
      <c r="H1470" s="36">
        <v>392.52421180543303</v>
      </c>
      <c r="I1470" s="36">
        <v>386.68935164967797</v>
      </c>
      <c r="J1470" s="36">
        <v>389.04113959516297</v>
      </c>
      <c r="K1470" s="72"/>
    </row>
    <row r="1471" spans="1:11" ht="14.25" x14ac:dyDescent="0.2">
      <c r="A1471" s="31" t="s">
        <v>522</v>
      </c>
      <c r="B1471" s="31" t="s">
        <v>605</v>
      </c>
      <c r="C1471" s="31" t="s">
        <v>335</v>
      </c>
      <c r="D1471" s="31" t="s">
        <v>348</v>
      </c>
      <c r="E1471" s="36">
        <v>404</v>
      </c>
      <c r="F1471" s="36">
        <v>582.38702559081798</v>
      </c>
      <c r="G1471" s="36">
        <v>572.80477101328097</v>
      </c>
      <c r="H1471" s="36">
        <v>556.21827273107601</v>
      </c>
      <c r="I1471" s="36">
        <v>568.61053212199795</v>
      </c>
      <c r="J1471" s="36">
        <v>594.86646141407698</v>
      </c>
      <c r="K1471" s="72"/>
    </row>
    <row r="1472" spans="1:11" ht="14.25" x14ac:dyDescent="0.2">
      <c r="A1472" s="31" t="s">
        <v>522</v>
      </c>
      <c r="B1472" s="31" t="s">
        <v>605</v>
      </c>
      <c r="C1472" s="31" t="s">
        <v>335</v>
      </c>
      <c r="D1472" s="31" t="s">
        <v>349</v>
      </c>
      <c r="E1472" s="36">
        <v>837</v>
      </c>
      <c r="F1472" s="36">
        <v>933.82452885800001</v>
      </c>
      <c r="G1472" s="36">
        <v>877.26237542215097</v>
      </c>
      <c r="H1472" s="36">
        <v>839.63156545869595</v>
      </c>
      <c r="I1472" s="36">
        <v>853.79118210364197</v>
      </c>
      <c r="J1472" s="36">
        <v>893.20678539953997</v>
      </c>
      <c r="K1472" s="72"/>
    </row>
    <row r="1473" spans="1:11" ht="14.25" x14ac:dyDescent="0.2">
      <c r="A1473" s="31" t="s">
        <v>522</v>
      </c>
      <c r="B1473" s="31" t="s">
        <v>605</v>
      </c>
      <c r="C1473" s="31" t="s">
        <v>335</v>
      </c>
      <c r="D1473" s="31" t="s">
        <v>350</v>
      </c>
      <c r="E1473" s="36">
        <v>950</v>
      </c>
      <c r="F1473" s="36">
        <v>958.84246461671398</v>
      </c>
      <c r="G1473" s="36">
        <v>865.38482053554605</v>
      </c>
      <c r="H1473" s="36">
        <v>831.02509947861597</v>
      </c>
      <c r="I1473" s="36">
        <v>825.41951547504596</v>
      </c>
      <c r="J1473" s="36">
        <v>841.55925926293105</v>
      </c>
      <c r="K1473" s="72"/>
    </row>
    <row r="1474" spans="1:11" ht="14.25" x14ac:dyDescent="0.2">
      <c r="A1474" s="31" t="s">
        <v>522</v>
      </c>
      <c r="B1474" s="31" t="s">
        <v>605</v>
      </c>
      <c r="C1474" s="31" t="s">
        <v>335</v>
      </c>
      <c r="D1474" s="31" t="s">
        <v>351</v>
      </c>
      <c r="E1474" s="36">
        <v>726</v>
      </c>
      <c r="F1474" s="36">
        <v>677.812228708004</v>
      </c>
      <c r="G1474" s="36">
        <v>614.83738930790696</v>
      </c>
      <c r="H1474" s="36">
        <v>591.33049523392503</v>
      </c>
      <c r="I1474" s="36">
        <v>583.682896803169</v>
      </c>
      <c r="J1474" s="36">
        <v>593.03174383630005</v>
      </c>
      <c r="K1474" s="72"/>
    </row>
    <row r="1475" spans="1:11" ht="14.25" x14ac:dyDescent="0.2">
      <c r="A1475" s="31" t="s">
        <v>522</v>
      </c>
      <c r="B1475" s="31" t="s">
        <v>605</v>
      </c>
      <c r="C1475" s="31" t="s">
        <v>335</v>
      </c>
      <c r="D1475" s="31" t="s">
        <v>352</v>
      </c>
      <c r="E1475" s="36">
        <v>593</v>
      </c>
      <c r="F1475" s="36">
        <v>630.37381397020795</v>
      </c>
      <c r="G1475" s="36">
        <v>644.42352425472598</v>
      </c>
      <c r="H1475" s="36">
        <v>668.939505547046</v>
      </c>
      <c r="I1475" s="36">
        <v>711.98247783187298</v>
      </c>
      <c r="J1475" s="36">
        <v>766.29023347738405</v>
      </c>
      <c r="K1475" s="72"/>
    </row>
    <row r="1476" spans="1:11" ht="14.25" x14ac:dyDescent="0.2">
      <c r="A1476" s="31" t="s">
        <v>522</v>
      </c>
      <c r="B1476" s="31" t="s">
        <v>605</v>
      </c>
      <c r="C1476" s="31" t="s">
        <v>335</v>
      </c>
      <c r="D1476" s="31" t="s">
        <v>353</v>
      </c>
      <c r="E1476" s="36">
        <v>303</v>
      </c>
      <c r="F1476" s="36">
        <v>290.57851134061002</v>
      </c>
      <c r="G1476" s="36">
        <v>247.58643967291201</v>
      </c>
      <c r="H1476" s="36">
        <v>229.86283695053999</v>
      </c>
      <c r="I1476" s="36">
        <v>223.322273552506</v>
      </c>
      <c r="J1476" s="36">
        <v>226.46942441383101</v>
      </c>
      <c r="K1476" s="72"/>
    </row>
    <row r="1477" spans="1:11" ht="14.25" x14ac:dyDescent="0.2">
      <c r="A1477" s="31" t="s">
        <v>522</v>
      </c>
      <c r="B1477" s="31" t="s">
        <v>605</v>
      </c>
      <c r="C1477" s="31" t="s">
        <v>335</v>
      </c>
      <c r="D1477" s="31" t="s">
        <v>354</v>
      </c>
      <c r="E1477" s="36">
        <v>508</v>
      </c>
      <c r="F1477" s="36">
        <v>553.12789019776903</v>
      </c>
      <c r="G1477" s="36">
        <v>480.14129978579399</v>
      </c>
      <c r="H1477" s="36">
        <v>443.492481893096</v>
      </c>
      <c r="I1477" s="36">
        <v>433.23418824102498</v>
      </c>
      <c r="J1477" s="36">
        <v>433.30522106587603</v>
      </c>
      <c r="K1477" s="72"/>
    </row>
    <row r="1478" spans="1:11" ht="14.25" x14ac:dyDescent="0.2">
      <c r="A1478" s="31" t="s">
        <v>522</v>
      </c>
      <c r="B1478" s="31" t="s">
        <v>605</v>
      </c>
      <c r="C1478" s="31" t="s">
        <v>335</v>
      </c>
      <c r="D1478" s="31" t="s">
        <v>355</v>
      </c>
      <c r="E1478" s="36">
        <v>687</v>
      </c>
      <c r="F1478" s="36">
        <v>689.44856348289602</v>
      </c>
      <c r="G1478" s="36">
        <v>594.19970714647502</v>
      </c>
      <c r="H1478" s="36">
        <v>537.52511922855899</v>
      </c>
      <c r="I1478" s="36">
        <v>520.59248157412696</v>
      </c>
      <c r="J1478" s="36">
        <v>524.20365604119195</v>
      </c>
      <c r="K1478" s="72"/>
    </row>
    <row r="1479" spans="1:11" ht="14.25" x14ac:dyDescent="0.2">
      <c r="A1479" s="31" t="s">
        <v>522</v>
      </c>
      <c r="B1479" s="31" t="s">
        <v>605</v>
      </c>
      <c r="C1479" s="31" t="s">
        <v>335</v>
      </c>
      <c r="D1479" s="31" t="s">
        <v>356</v>
      </c>
      <c r="E1479" s="36">
        <v>422</v>
      </c>
      <c r="F1479" s="36">
        <v>421.40423969852299</v>
      </c>
      <c r="G1479" s="36">
        <v>380.796243644909</v>
      </c>
      <c r="H1479" s="36">
        <v>361.39825690180697</v>
      </c>
      <c r="I1479" s="36">
        <v>356.83890611757897</v>
      </c>
      <c r="J1479" s="36">
        <v>364.06124677930302</v>
      </c>
      <c r="K1479" s="72"/>
    </row>
    <row r="1480" spans="1:11" ht="14.25" x14ac:dyDescent="0.2">
      <c r="A1480" s="31" t="s">
        <v>522</v>
      </c>
      <c r="B1480" s="31" t="s">
        <v>605</v>
      </c>
      <c r="C1480" s="31" t="s">
        <v>565</v>
      </c>
      <c r="D1480" s="31" t="s">
        <v>357</v>
      </c>
      <c r="E1480" s="36">
        <v>832</v>
      </c>
      <c r="F1480" s="36">
        <v>1180.7014057532001</v>
      </c>
      <c r="G1480" s="36">
        <v>1341.2683466435701</v>
      </c>
      <c r="H1480" s="36">
        <v>1322.3706885035299</v>
      </c>
      <c r="I1480" s="36">
        <v>1505.0210872740199</v>
      </c>
      <c r="J1480" s="36">
        <v>1679.7027229360499</v>
      </c>
      <c r="K1480" s="72"/>
    </row>
    <row r="1481" spans="1:11" ht="14.25" x14ac:dyDescent="0.2">
      <c r="A1481" s="31" t="s">
        <v>522</v>
      </c>
      <c r="B1481" s="31" t="s">
        <v>605</v>
      </c>
      <c r="C1481" s="31" t="s">
        <v>565</v>
      </c>
      <c r="D1481" s="31" t="s">
        <v>358</v>
      </c>
      <c r="E1481" s="36">
        <v>0</v>
      </c>
      <c r="F1481" s="36">
        <v>2.3999999999999998E-3</v>
      </c>
      <c r="G1481" s="36">
        <v>4.7999999999999996E-3</v>
      </c>
      <c r="H1481" s="36">
        <v>7.1999999999999998E-3</v>
      </c>
      <c r="I1481" s="36">
        <v>9.5999999999999992E-3</v>
      </c>
      <c r="J1481" s="36">
        <v>1.2E-2</v>
      </c>
      <c r="K1481" s="72"/>
    </row>
    <row r="1482" spans="1:11" ht="14.25" x14ac:dyDescent="0.2">
      <c r="A1482" s="31" t="s">
        <v>522</v>
      </c>
      <c r="B1482" s="31" t="s">
        <v>605</v>
      </c>
      <c r="C1482" s="31" t="s">
        <v>565</v>
      </c>
      <c r="D1482" s="31" t="s">
        <v>359</v>
      </c>
      <c r="E1482" s="36">
        <v>775</v>
      </c>
      <c r="F1482" s="36">
        <v>796.054272531484</v>
      </c>
      <c r="G1482" s="36">
        <v>753.60588814355697</v>
      </c>
      <c r="H1482" s="36">
        <v>700.25450671786098</v>
      </c>
      <c r="I1482" s="36">
        <v>682.275195209289</v>
      </c>
      <c r="J1482" s="36">
        <v>681.99050855043697</v>
      </c>
      <c r="K1482" s="72"/>
    </row>
    <row r="1483" spans="1:11" ht="14.25" x14ac:dyDescent="0.2">
      <c r="A1483" s="31" t="s">
        <v>522</v>
      </c>
      <c r="B1483" s="31" t="s">
        <v>360</v>
      </c>
      <c r="C1483" s="31" t="s">
        <v>566</v>
      </c>
      <c r="D1483" s="31" t="s">
        <v>361</v>
      </c>
      <c r="E1483" s="36">
        <v>1114</v>
      </c>
      <c r="F1483" s="36">
        <v>1087.4250126106199</v>
      </c>
      <c r="G1483" s="36">
        <v>1054.19692228913</v>
      </c>
      <c r="H1483" s="36">
        <v>1013.65296008273</v>
      </c>
      <c r="I1483" s="36">
        <v>1005.49019806884</v>
      </c>
      <c r="J1483" s="36">
        <v>1026.3276382500601</v>
      </c>
      <c r="K1483" s="72"/>
    </row>
    <row r="1484" spans="1:11" ht="14.25" x14ac:dyDescent="0.2">
      <c r="A1484" s="31" t="s">
        <v>522</v>
      </c>
      <c r="B1484" s="31" t="s">
        <v>360</v>
      </c>
      <c r="C1484" s="31" t="s">
        <v>566</v>
      </c>
      <c r="D1484" s="31" t="s">
        <v>362</v>
      </c>
      <c r="E1484" s="36">
        <v>1056</v>
      </c>
      <c r="F1484" s="36">
        <v>992.09843939863197</v>
      </c>
      <c r="G1484" s="36">
        <v>889.76315644389604</v>
      </c>
      <c r="H1484" s="36">
        <v>822.95518553418799</v>
      </c>
      <c r="I1484" s="36">
        <v>798.36829647058403</v>
      </c>
      <c r="J1484" s="36">
        <v>800.50772333392399</v>
      </c>
      <c r="K1484" s="72"/>
    </row>
    <row r="1485" spans="1:11" ht="14.25" x14ac:dyDescent="0.2">
      <c r="A1485" s="31" t="s">
        <v>522</v>
      </c>
      <c r="B1485" s="31" t="s">
        <v>360</v>
      </c>
      <c r="C1485" s="31" t="s">
        <v>364</v>
      </c>
      <c r="D1485" s="31" t="s">
        <v>363</v>
      </c>
      <c r="E1485" s="36">
        <v>590</v>
      </c>
      <c r="F1485" s="36">
        <v>746.03766113311099</v>
      </c>
      <c r="G1485" s="36">
        <v>865.77250794254701</v>
      </c>
      <c r="H1485" s="36">
        <v>999.95886043757002</v>
      </c>
      <c r="I1485" s="36">
        <v>1150.7368221302199</v>
      </c>
      <c r="J1485" s="36">
        <v>1369.7390218975099</v>
      </c>
      <c r="K1485" s="72"/>
    </row>
    <row r="1486" spans="1:11" ht="14.25" x14ac:dyDescent="0.2">
      <c r="A1486" s="31" t="s">
        <v>522</v>
      </c>
      <c r="B1486" s="31" t="s">
        <v>360</v>
      </c>
      <c r="C1486" s="31" t="s">
        <v>364</v>
      </c>
      <c r="D1486" s="31" t="s">
        <v>635</v>
      </c>
      <c r="E1486" s="36">
        <v>1488</v>
      </c>
      <c r="F1486" s="36">
        <v>1651.0503440714599</v>
      </c>
      <c r="G1486" s="36">
        <v>1740.19878587325</v>
      </c>
      <c r="H1486" s="36">
        <v>1739.98961847035</v>
      </c>
      <c r="I1486" s="36">
        <v>1780.4418600195399</v>
      </c>
      <c r="J1486" s="36">
        <v>1891.0710354605101</v>
      </c>
      <c r="K1486" s="72"/>
    </row>
    <row r="1487" spans="1:11" ht="14.25" x14ac:dyDescent="0.2">
      <c r="A1487" s="31" t="s">
        <v>522</v>
      </c>
      <c r="B1487" s="31" t="s">
        <v>360</v>
      </c>
      <c r="C1487" s="31" t="s">
        <v>364</v>
      </c>
      <c r="D1487" s="31" t="s">
        <v>365</v>
      </c>
      <c r="E1487" s="36">
        <v>2039</v>
      </c>
      <c r="F1487" s="36">
        <v>2423.2574361890202</v>
      </c>
      <c r="G1487" s="36">
        <v>2556.6821266059101</v>
      </c>
      <c r="H1487" s="36">
        <v>2577.0426345355299</v>
      </c>
      <c r="I1487" s="36">
        <v>2670.4808491346198</v>
      </c>
      <c r="J1487" s="36">
        <v>2809.1098201881</v>
      </c>
      <c r="K1487" s="72"/>
    </row>
    <row r="1488" spans="1:11" ht="14.25" x14ac:dyDescent="0.2">
      <c r="A1488" s="31" t="s">
        <v>522</v>
      </c>
      <c r="B1488" s="31" t="s">
        <v>360</v>
      </c>
      <c r="C1488" s="31" t="s">
        <v>364</v>
      </c>
      <c r="D1488" s="31" t="s">
        <v>636</v>
      </c>
      <c r="E1488" s="36">
        <v>1030</v>
      </c>
      <c r="F1488" s="36">
        <v>1247.77818482155</v>
      </c>
      <c r="G1488" s="36">
        <v>1351.03324101981</v>
      </c>
      <c r="H1488" s="36">
        <v>1412.3123563393599</v>
      </c>
      <c r="I1488" s="36">
        <v>1495.2872855708699</v>
      </c>
      <c r="J1488" s="36">
        <v>1618.2659759728899</v>
      </c>
      <c r="K1488" s="72"/>
    </row>
    <row r="1489" spans="1:11" ht="14.25" x14ac:dyDescent="0.2">
      <c r="A1489" s="31" t="s">
        <v>522</v>
      </c>
      <c r="B1489" s="31" t="s">
        <v>360</v>
      </c>
      <c r="C1489" s="31" t="s">
        <v>364</v>
      </c>
      <c r="D1489" s="31" t="s">
        <v>366</v>
      </c>
      <c r="E1489" s="36">
        <v>371</v>
      </c>
      <c r="F1489" s="36">
        <v>428.68458148219202</v>
      </c>
      <c r="G1489" s="36">
        <v>441.74435007074101</v>
      </c>
      <c r="H1489" s="36">
        <v>433.47684355351703</v>
      </c>
      <c r="I1489" s="36">
        <v>461.19464966204902</v>
      </c>
      <c r="J1489" s="36">
        <v>571.07260385216398</v>
      </c>
      <c r="K1489" s="72"/>
    </row>
    <row r="1490" spans="1:11" ht="14.25" x14ac:dyDescent="0.2">
      <c r="A1490" s="31" t="s">
        <v>522</v>
      </c>
      <c r="B1490" s="31" t="s">
        <v>360</v>
      </c>
      <c r="C1490" s="31" t="s">
        <v>364</v>
      </c>
      <c r="D1490" s="31" t="s">
        <v>367</v>
      </c>
      <c r="E1490" s="36">
        <v>938</v>
      </c>
      <c r="F1490" s="36">
        <v>1116.0452732172801</v>
      </c>
      <c r="G1490" s="36">
        <v>1183.436185688</v>
      </c>
      <c r="H1490" s="36">
        <v>1194.4231082922699</v>
      </c>
      <c r="I1490" s="36">
        <v>1220.83318478004</v>
      </c>
      <c r="J1490" s="36">
        <v>1275.3714951715201</v>
      </c>
      <c r="K1490" s="72"/>
    </row>
    <row r="1491" spans="1:11" ht="14.25" x14ac:dyDescent="0.2">
      <c r="A1491" s="31" t="s">
        <v>522</v>
      </c>
      <c r="B1491" s="31" t="s">
        <v>360</v>
      </c>
      <c r="C1491" s="31" t="s">
        <v>364</v>
      </c>
      <c r="D1491" s="31" t="s">
        <v>368</v>
      </c>
      <c r="E1491" s="36">
        <v>360</v>
      </c>
      <c r="F1491" s="36">
        <v>351.28660033331897</v>
      </c>
      <c r="G1491" s="36">
        <v>508.80033570536</v>
      </c>
      <c r="H1491" s="36">
        <v>626.89549734030402</v>
      </c>
      <c r="I1491" s="36">
        <v>1033.61936740184</v>
      </c>
      <c r="J1491" s="36">
        <v>1947.47129218484</v>
      </c>
      <c r="K1491" s="72"/>
    </row>
    <row r="1492" spans="1:11" ht="14.25" x14ac:dyDescent="0.2">
      <c r="A1492" s="31" t="s">
        <v>522</v>
      </c>
      <c r="B1492" s="31" t="s">
        <v>360</v>
      </c>
      <c r="C1492" s="31" t="s">
        <v>567</v>
      </c>
      <c r="D1492" s="31" t="s">
        <v>369</v>
      </c>
      <c r="E1492" s="36">
        <v>473</v>
      </c>
      <c r="F1492" s="36">
        <v>474.30046481722098</v>
      </c>
      <c r="G1492" s="36">
        <v>441.60879133974203</v>
      </c>
      <c r="H1492" s="36">
        <v>422.15916747459499</v>
      </c>
      <c r="I1492" s="36">
        <v>431.89812959734502</v>
      </c>
      <c r="J1492" s="36">
        <v>456.598542779296</v>
      </c>
      <c r="K1492" s="72"/>
    </row>
    <row r="1493" spans="1:11" ht="14.25" x14ac:dyDescent="0.2">
      <c r="A1493" s="31" t="s">
        <v>522</v>
      </c>
      <c r="B1493" s="31" t="s">
        <v>360</v>
      </c>
      <c r="C1493" s="31" t="s">
        <v>567</v>
      </c>
      <c r="D1493" s="31" t="s">
        <v>370</v>
      </c>
      <c r="E1493" s="36">
        <v>592</v>
      </c>
      <c r="F1493" s="36">
        <v>694.66489429927401</v>
      </c>
      <c r="G1493" s="36">
        <v>728.71675816035497</v>
      </c>
      <c r="H1493" s="36">
        <v>737.87078943472602</v>
      </c>
      <c r="I1493" s="36">
        <v>763.98505598301301</v>
      </c>
      <c r="J1493" s="36">
        <v>813.39385008658405</v>
      </c>
      <c r="K1493" s="72"/>
    </row>
    <row r="1494" spans="1:11" ht="14.25" x14ac:dyDescent="0.2">
      <c r="A1494" s="31" t="s">
        <v>522</v>
      </c>
      <c r="B1494" s="31" t="s">
        <v>360</v>
      </c>
      <c r="C1494" s="31" t="s">
        <v>568</v>
      </c>
      <c r="D1494" s="31" t="s">
        <v>371</v>
      </c>
      <c r="E1494" s="36">
        <v>1399</v>
      </c>
      <c r="F1494" s="36">
        <v>1650.66110432288</v>
      </c>
      <c r="G1494" s="36">
        <v>1751.1405227453299</v>
      </c>
      <c r="H1494" s="36">
        <v>1803.98414036652</v>
      </c>
      <c r="I1494" s="36">
        <v>1899.9332906991599</v>
      </c>
      <c r="J1494" s="36">
        <v>1987.4510702969601</v>
      </c>
      <c r="K1494" s="72"/>
    </row>
    <row r="1495" spans="1:11" ht="14.25" x14ac:dyDescent="0.2">
      <c r="A1495" s="31" t="s">
        <v>522</v>
      </c>
      <c r="B1495" s="31" t="s">
        <v>360</v>
      </c>
      <c r="C1495" s="31" t="s">
        <v>568</v>
      </c>
      <c r="D1495" s="31" t="s">
        <v>372</v>
      </c>
      <c r="E1495" s="36">
        <v>1853</v>
      </c>
      <c r="F1495" s="36">
        <v>2011.53954407777</v>
      </c>
      <c r="G1495" s="36">
        <v>2046.2491922691099</v>
      </c>
      <c r="H1495" s="36">
        <v>2036.60612448489</v>
      </c>
      <c r="I1495" s="36">
        <v>2126.0762057073498</v>
      </c>
      <c r="J1495" s="36">
        <v>2360.80458258516</v>
      </c>
      <c r="K1495" s="72"/>
    </row>
    <row r="1496" spans="1:11" ht="14.25" x14ac:dyDescent="0.2">
      <c r="A1496" s="31" t="s">
        <v>522</v>
      </c>
      <c r="B1496" s="31" t="s">
        <v>360</v>
      </c>
      <c r="C1496" s="31" t="s">
        <v>568</v>
      </c>
      <c r="D1496" s="31" t="s">
        <v>373</v>
      </c>
      <c r="E1496" s="36">
        <v>473</v>
      </c>
      <c r="F1496" s="36">
        <v>946.735412924412</v>
      </c>
      <c r="G1496" s="36">
        <v>1499.3675182372899</v>
      </c>
      <c r="H1496" s="36">
        <v>1909.64306111214</v>
      </c>
      <c r="I1496" s="36">
        <v>2249.9925586007898</v>
      </c>
      <c r="J1496" s="36">
        <v>2545.7825659287701</v>
      </c>
      <c r="K1496" s="72"/>
    </row>
    <row r="1497" spans="1:11" ht="14.25" x14ac:dyDescent="0.2">
      <c r="A1497" s="31" t="s">
        <v>522</v>
      </c>
      <c r="B1497" s="31" t="s">
        <v>360</v>
      </c>
      <c r="C1497" s="31" t="s">
        <v>568</v>
      </c>
      <c r="D1497" s="31" t="s">
        <v>374</v>
      </c>
      <c r="E1497" s="36">
        <v>2363</v>
      </c>
      <c r="F1497" s="36">
        <v>2592.72449033366</v>
      </c>
      <c r="G1497" s="36">
        <v>2917.5733580976998</v>
      </c>
      <c r="H1497" s="36">
        <v>3134.49921338795</v>
      </c>
      <c r="I1497" s="36">
        <v>3358.2563538878599</v>
      </c>
      <c r="J1497" s="36">
        <v>3583.3424947134199</v>
      </c>
      <c r="K1497" s="72"/>
    </row>
    <row r="1498" spans="1:11" ht="14.25" x14ac:dyDescent="0.2">
      <c r="A1498" s="31" t="s">
        <v>522</v>
      </c>
      <c r="B1498" s="31" t="s">
        <v>360</v>
      </c>
      <c r="C1498" s="31" t="s">
        <v>568</v>
      </c>
      <c r="D1498" s="31" t="s">
        <v>375</v>
      </c>
      <c r="E1498" s="36">
        <v>298</v>
      </c>
      <c r="F1498" s="36">
        <v>460.074154051834</v>
      </c>
      <c r="G1498" s="36">
        <v>848.57539988560802</v>
      </c>
      <c r="H1498" s="36">
        <v>1092.97195220709</v>
      </c>
      <c r="I1498" s="36">
        <v>1328.64908949808</v>
      </c>
      <c r="J1498" s="36">
        <v>1493.37363277951</v>
      </c>
      <c r="K1498" s="72"/>
    </row>
    <row r="1499" spans="1:11" ht="14.25" x14ac:dyDescent="0.2">
      <c r="A1499" s="31" t="s">
        <v>522</v>
      </c>
      <c r="B1499" s="31" t="s">
        <v>360</v>
      </c>
      <c r="C1499" s="31" t="s">
        <v>378</v>
      </c>
      <c r="D1499" s="31" t="s">
        <v>376</v>
      </c>
      <c r="E1499" s="36">
        <v>564</v>
      </c>
      <c r="F1499" s="36">
        <v>611.34013249627299</v>
      </c>
      <c r="G1499" s="36">
        <v>598.92081852574097</v>
      </c>
      <c r="H1499" s="36">
        <v>581.20724971028801</v>
      </c>
      <c r="I1499" s="36">
        <v>594.81559069384696</v>
      </c>
      <c r="J1499" s="36">
        <v>640.55315918569897</v>
      </c>
      <c r="K1499" s="72"/>
    </row>
    <row r="1500" spans="1:11" ht="14.25" x14ac:dyDescent="0.2">
      <c r="A1500" s="31" t="s">
        <v>522</v>
      </c>
      <c r="B1500" s="31" t="s">
        <v>360</v>
      </c>
      <c r="C1500" s="31" t="s">
        <v>378</v>
      </c>
      <c r="D1500" s="31" t="s">
        <v>377</v>
      </c>
      <c r="E1500" s="36">
        <v>731</v>
      </c>
      <c r="F1500" s="36">
        <v>796.42379815897698</v>
      </c>
      <c r="G1500" s="36">
        <v>807.82247389353597</v>
      </c>
      <c r="H1500" s="36">
        <v>815.03885700362298</v>
      </c>
      <c r="I1500" s="36">
        <v>864.29818992805099</v>
      </c>
      <c r="J1500" s="36">
        <v>927.00885928908997</v>
      </c>
      <c r="K1500" s="72"/>
    </row>
    <row r="1501" spans="1:11" ht="14.25" x14ac:dyDescent="0.2">
      <c r="A1501" s="31" t="s">
        <v>522</v>
      </c>
      <c r="B1501" s="31" t="s">
        <v>360</v>
      </c>
      <c r="C1501" s="31" t="s">
        <v>378</v>
      </c>
      <c r="D1501" s="31" t="s">
        <v>637</v>
      </c>
      <c r="E1501" s="36">
        <v>3</v>
      </c>
      <c r="F1501" s="36">
        <v>6.4849034238613097</v>
      </c>
      <c r="G1501" s="36">
        <v>6.3419566894220001</v>
      </c>
      <c r="H1501" s="36">
        <v>6.3312935142122999</v>
      </c>
      <c r="I1501" s="36">
        <v>6.34750818934143</v>
      </c>
      <c r="J1501" s="36">
        <v>6.4743308019218198</v>
      </c>
      <c r="K1501" s="72"/>
    </row>
    <row r="1502" spans="1:11" ht="14.25" x14ac:dyDescent="0.2">
      <c r="A1502" s="31" t="s">
        <v>522</v>
      </c>
      <c r="B1502" s="31" t="s">
        <v>360</v>
      </c>
      <c r="C1502" s="31" t="s">
        <v>378</v>
      </c>
      <c r="D1502" s="31" t="s">
        <v>378</v>
      </c>
      <c r="E1502" s="36">
        <v>654</v>
      </c>
      <c r="F1502" s="36">
        <v>586.99937329645797</v>
      </c>
      <c r="G1502" s="36">
        <v>555.82152544233099</v>
      </c>
      <c r="H1502" s="36">
        <v>566.91725770845699</v>
      </c>
      <c r="I1502" s="36">
        <v>619.97082143928901</v>
      </c>
      <c r="J1502" s="36">
        <v>744.87165598613001</v>
      </c>
      <c r="K1502" s="72"/>
    </row>
    <row r="1503" spans="1:11" ht="14.25" x14ac:dyDescent="0.2">
      <c r="A1503" s="31" t="s">
        <v>522</v>
      </c>
      <c r="B1503" s="31" t="s">
        <v>360</v>
      </c>
      <c r="C1503" s="31" t="s">
        <v>378</v>
      </c>
      <c r="D1503" s="31" t="s">
        <v>379</v>
      </c>
      <c r="E1503" s="36">
        <v>1442</v>
      </c>
      <c r="F1503" s="36">
        <v>1436.9642163637</v>
      </c>
      <c r="G1503" s="36">
        <v>1415.1098573864299</v>
      </c>
      <c r="H1503" s="36">
        <v>1412.6320794908499</v>
      </c>
      <c r="I1503" s="36">
        <v>1495.0689789339101</v>
      </c>
      <c r="J1503" s="36">
        <v>1683.6761634848301</v>
      </c>
      <c r="K1503" s="72"/>
    </row>
    <row r="1504" spans="1:11" ht="14.25" x14ac:dyDescent="0.2">
      <c r="A1504" s="31" t="s">
        <v>522</v>
      </c>
      <c r="B1504" s="31" t="s">
        <v>360</v>
      </c>
      <c r="C1504" s="31" t="s">
        <v>378</v>
      </c>
      <c r="D1504" s="31" t="s">
        <v>638</v>
      </c>
      <c r="E1504" s="36">
        <v>1149</v>
      </c>
      <c r="F1504" s="36">
        <v>1318.23438406884</v>
      </c>
      <c r="G1504" s="36">
        <v>1337.9961240469099</v>
      </c>
      <c r="H1504" s="36">
        <v>1337.5254290227999</v>
      </c>
      <c r="I1504" s="36">
        <v>1367.99327534606</v>
      </c>
      <c r="J1504" s="36">
        <v>1409.9622679563499</v>
      </c>
      <c r="K1504" s="72"/>
    </row>
    <row r="1505" spans="1:11" ht="14.25" x14ac:dyDescent="0.2">
      <c r="A1505" s="31" t="s">
        <v>522</v>
      </c>
      <c r="B1505" s="31" t="s">
        <v>380</v>
      </c>
      <c r="C1505" s="31" t="s">
        <v>569</v>
      </c>
      <c r="D1505" s="31" t="s">
        <v>639</v>
      </c>
      <c r="E1505" s="36">
        <v>421</v>
      </c>
      <c r="F1505" s="36">
        <v>573.20829605417703</v>
      </c>
      <c r="G1505" s="36">
        <v>623.357884886948</v>
      </c>
      <c r="H1505" s="36">
        <v>619.61525882409899</v>
      </c>
      <c r="I1505" s="36">
        <v>626.57590517681695</v>
      </c>
      <c r="J1505" s="36">
        <v>653.16387436495199</v>
      </c>
      <c r="K1505" s="72"/>
    </row>
    <row r="1506" spans="1:11" ht="14.25" x14ac:dyDescent="0.2">
      <c r="A1506" s="31" t="s">
        <v>522</v>
      </c>
      <c r="B1506" s="31" t="s">
        <v>380</v>
      </c>
      <c r="C1506" s="31" t="s">
        <v>569</v>
      </c>
      <c r="D1506" s="31" t="s">
        <v>640</v>
      </c>
      <c r="E1506" s="36">
        <v>1714</v>
      </c>
      <c r="F1506" s="36">
        <v>1951.6642795686901</v>
      </c>
      <c r="G1506" s="36">
        <v>2154.5694092391</v>
      </c>
      <c r="H1506" s="36">
        <v>2266.69995004668</v>
      </c>
      <c r="I1506" s="36">
        <v>2454.6508222182902</v>
      </c>
      <c r="J1506" s="36">
        <v>2747.0913310098199</v>
      </c>
      <c r="K1506" s="72"/>
    </row>
    <row r="1507" spans="1:11" ht="14.25" x14ac:dyDescent="0.2">
      <c r="A1507" s="31" t="s">
        <v>522</v>
      </c>
      <c r="B1507" s="31" t="s">
        <v>380</v>
      </c>
      <c r="C1507" s="31" t="s">
        <v>569</v>
      </c>
      <c r="D1507" s="31" t="s">
        <v>641</v>
      </c>
      <c r="E1507" s="36">
        <v>1399</v>
      </c>
      <c r="F1507" s="36">
        <v>1759.5050724769101</v>
      </c>
      <c r="G1507" s="36">
        <v>2015.4530925681299</v>
      </c>
      <c r="H1507" s="36">
        <v>2096.9000564565999</v>
      </c>
      <c r="I1507" s="36">
        <v>2182.3101956458499</v>
      </c>
      <c r="J1507" s="36">
        <v>2282.1573030514801</v>
      </c>
      <c r="K1507" s="72"/>
    </row>
    <row r="1508" spans="1:11" ht="14.25" x14ac:dyDescent="0.2">
      <c r="A1508" s="31" t="s">
        <v>522</v>
      </c>
      <c r="B1508" s="31" t="s">
        <v>380</v>
      </c>
      <c r="C1508" s="31" t="s">
        <v>569</v>
      </c>
      <c r="D1508" s="31" t="s">
        <v>386</v>
      </c>
      <c r="E1508" s="36">
        <v>1789</v>
      </c>
      <c r="F1508" s="36">
        <v>2287.6934161825102</v>
      </c>
      <c r="G1508" s="36">
        <v>2604.1522388716498</v>
      </c>
      <c r="H1508" s="36">
        <v>2592.9610550696002</v>
      </c>
      <c r="I1508" s="36">
        <v>2633.2492535117799</v>
      </c>
      <c r="J1508" s="36">
        <v>2723.65569930317</v>
      </c>
      <c r="K1508" s="72"/>
    </row>
    <row r="1509" spans="1:11" ht="14.25" x14ac:dyDescent="0.2">
      <c r="A1509" s="31" t="s">
        <v>522</v>
      </c>
      <c r="B1509" s="31" t="s">
        <v>380</v>
      </c>
      <c r="C1509" s="31" t="s">
        <v>569</v>
      </c>
      <c r="D1509" s="31" t="s">
        <v>569</v>
      </c>
      <c r="E1509" s="36">
        <v>2379</v>
      </c>
      <c r="F1509" s="36">
        <v>2347.0496241155802</v>
      </c>
      <c r="G1509" s="36">
        <v>2235.84229252865</v>
      </c>
      <c r="H1509" s="36">
        <v>2137.94693461109</v>
      </c>
      <c r="I1509" s="36">
        <v>2151.6669510953998</v>
      </c>
      <c r="J1509" s="36">
        <v>2232.5119036656301</v>
      </c>
      <c r="K1509" s="72"/>
    </row>
    <row r="1510" spans="1:11" ht="14.25" x14ac:dyDescent="0.2">
      <c r="A1510" s="31" t="s">
        <v>522</v>
      </c>
      <c r="B1510" s="31" t="s">
        <v>380</v>
      </c>
      <c r="C1510" s="31" t="s">
        <v>570</v>
      </c>
      <c r="D1510" s="31" t="s">
        <v>387</v>
      </c>
      <c r="E1510" s="36">
        <v>904</v>
      </c>
      <c r="F1510" s="36">
        <v>904.79292791242801</v>
      </c>
      <c r="G1510" s="36">
        <v>853.34009749407596</v>
      </c>
      <c r="H1510" s="36">
        <v>803.83761554155603</v>
      </c>
      <c r="I1510" s="36">
        <v>806.32441006313604</v>
      </c>
      <c r="J1510" s="36">
        <v>839.58573438229496</v>
      </c>
      <c r="K1510" s="72"/>
    </row>
    <row r="1511" spans="1:11" ht="14.25" x14ac:dyDescent="0.2">
      <c r="A1511" s="31" t="s">
        <v>522</v>
      </c>
      <c r="B1511" s="31" t="s">
        <v>380</v>
      </c>
      <c r="C1511" s="31" t="s">
        <v>570</v>
      </c>
      <c r="D1511" s="31" t="s">
        <v>388</v>
      </c>
      <c r="E1511" s="36">
        <v>554</v>
      </c>
      <c r="F1511" s="36">
        <v>645.48567113457295</v>
      </c>
      <c r="G1511" s="36">
        <v>667.46374134469397</v>
      </c>
      <c r="H1511" s="36">
        <v>690.955041044935</v>
      </c>
      <c r="I1511" s="36">
        <v>732.61335711690799</v>
      </c>
      <c r="J1511" s="36">
        <v>764.19763707408299</v>
      </c>
      <c r="K1511" s="72"/>
    </row>
    <row r="1512" spans="1:11" ht="14.25" x14ac:dyDescent="0.2">
      <c r="A1512" s="31" t="s">
        <v>522</v>
      </c>
      <c r="B1512" s="31" t="s">
        <v>380</v>
      </c>
      <c r="C1512" s="31" t="s">
        <v>570</v>
      </c>
      <c r="D1512" s="31" t="s">
        <v>389</v>
      </c>
      <c r="E1512" s="36">
        <v>752</v>
      </c>
      <c r="F1512" s="36">
        <v>751.22007871790504</v>
      </c>
      <c r="G1512" s="36">
        <v>771.43882893359</v>
      </c>
      <c r="H1512" s="36">
        <v>798.14605348735597</v>
      </c>
      <c r="I1512" s="36">
        <v>856.39627228932795</v>
      </c>
      <c r="J1512" s="36">
        <v>988.45068040557703</v>
      </c>
      <c r="K1512" s="72"/>
    </row>
    <row r="1513" spans="1:11" ht="14.25" x14ac:dyDescent="0.2">
      <c r="A1513" s="31" t="s">
        <v>522</v>
      </c>
      <c r="B1513" s="31" t="s">
        <v>380</v>
      </c>
      <c r="C1513" s="31" t="s">
        <v>570</v>
      </c>
      <c r="D1513" s="31" t="s">
        <v>390</v>
      </c>
      <c r="E1513" s="36">
        <v>987</v>
      </c>
      <c r="F1513" s="36">
        <v>1119.7980794866901</v>
      </c>
      <c r="G1513" s="36">
        <v>1180.76454170485</v>
      </c>
      <c r="H1513" s="36">
        <v>1227.28124808693</v>
      </c>
      <c r="I1513" s="36">
        <v>1355.2773574160501</v>
      </c>
      <c r="J1513" s="36">
        <v>1481.04029477228</v>
      </c>
      <c r="K1513" s="72"/>
    </row>
    <row r="1514" spans="1:11" ht="14.25" x14ac:dyDescent="0.2">
      <c r="A1514" s="31" t="s">
        <v>522</v>
      </c>
      <c r="B1514" s="31" t="s">
        <v>380</v>
      </c>
      <c r="C1514" s="31" t="s">
        <v>603</v>
      </c>
      <c r="D1514" s="31" t="s">
        <v>381</v>
      </c>
      <c r="E1514" s="36">
        <v>1584</v>
      </c>
      <c r="F1514" s="36">
        <v>1584.56497918887</v>
      </c>
      <c r="G1514" s="36">
        <v>1563.83708872183</v>
      </c>
      <c r="H1514" s="36">
        <v>1535.65368425987</v>
      </c>
      <c r="I1514" s="36">
        <v>1560.1696278392501</v>
      </c>
      <c r="J1514" s="36">
        <v>1618.5491670604199</v>
      </c>
      <c r="K1514" s="72"/>
    </row>
    <row r="1515" spans="1:11" ht="14.25" x14ac:dyDescent="0.2">
      <c r="A1515" s="31" t="s">
        <v>522</v>
      </c>
      <c r="B1515" s="31" t="s">
        <v>380</v>
      </c>
      <c r="C1515" s="31" t="s">
        <v>603</v>
      </c>
      <c r="D1515" s="31" t="s">
        <v>382</v>
      </c>
      <c r="E1515" s="36">
        <v>1892</v>
      </c>
      <c r="F1515" s="36">
        <v>2032.36395108338</v>
      </c>
      <c r="G1515" s="36">
        <v>2071.0488353140299</v>
      </c>
      <c r="H1515" s="36">
        <v>2046.5203224972199</v>
      </c>
      <c r="I1515" s="36">
        <v>2085.8588640544499</v>
      </c>
      <c r="J1515" s="36">
        <v>2187.2838527348699</v>
      </c>
      <c r="K1515" s="72"/>
    </row>
    <row r="1516" spans="1:11" ht="14.25" x14ac:dyDescent="0.2">
      <c r="A1516" s="31" t="s">
        <v>522</v>
      </c>
      <c r="B1516" s="31" t="s">
        <v>380</v>
      </c>
      <c r="C1516" s="31" t="s">
        <v>603</v>
      </c>
      <c r="D1516" s="31" t="s">
        <v>383</v>
      </c>
      <c r="E1516" s="36">
        <v>873</v>
      </c>
      <c r="F1516" s="36">
        <v>882.41025711818202</v>
      </c>
      <c r="G1516" s="36">
        <v>741.74673308519698</v>
      </c>
      <c r="H1516" s="36">
        <v>662.84638828297795</v>
      </c>
      <c r="I1516" s="36">
        <v>652.490186514882</v>
      </c>
      <c r="J1516" s="36">
        <v>670.92342027339305</v>
      </c>
      <c r="K1516" s="72"/>
    </row>
    <row r="1517" spans="1:11" ht="14.25" x14ac:dyDescent="0.2">
      <c r="A1517" s="31" t="s">
        <v>522</v>
      </c>
      <c r="B1517" s="31" t="s">
        <v>380</v>
      </c>
      <c r="C1517" s="31" t="s">
        <v>603</v>
      </c>
      <c r="D1517" s="31" t="s">
        <v>384</v>
      </c>
      <c r="E1517" s="36">
        <v>887</v>
      </c>
      <c r="F1517" s="36">
        <v>786.58766979762595</v>
      </c>
      <c r="G1517" s="36">
        <v>668.37368982383896</v>
      </c>
      <c r="H1517" s="36">
        <v>614.96194575292202</v>
      </c>
      <c r="I1517" s="36">
        <v>614.45055153196597</v>
      </c>
      <c r="J1517" s="36">
        <v>637.497587683407</v>
      </c>
      <c r="K1517" s="72"/>
    </row>
    <row r="1518" spans="1:11" ht="14.25" x14ac:dyDescent="0.2">
      <c r="A1518" s="31" t="s">
        <v>522</v>
      </c>
      <c r="B1518" s="31" t="s">
        <v>380</v>
      </c>
      <c r="C1518" s="31" t="s">
        <v>603</v>
      </c>
      <c r="D1518" s="31" t="s">
        <v>385</v>
      </c>
      <c r="E1518" s="36">
        <v>1186</v>
      </c>
      <c r="F1518" s="36">
        <v>1240.7165227089399</v>
      </c>
      <c r="G1518" s="36">
        <v>1103.53590830035</v>
      </c>
      <c r="H1518" s="36">
        <v>1005.00206811259</v>
      </c>
      <c r="I1518" s="36">
        <v>1008.0495568520601</v>
      </c>
      <c r="J1518" s="36">
        <v>1048.96370077184</v>
      </c>
      <c r="K1518" s="72"/>
    </row>
    <row r="1519" spans="1:11" ht="14.25" x14ac:dyDescent="0.2">
      <c r="A1519" s="31" t="s">
        <v>522</v>
      </c>
      <c r="B1519" s="31" t="s">
        <v>380</v>
      </c>
      <c r="C1519" s="31" t="s">
        <v>603</v>
      </c>
      <c r="D1519" s="31" t="s">
        <v>603</v>
      </c>
      <c r="E1519" s="36">
        <v>2062</v>
      </c>
      <c r="F1519" s="36">
        <v>2323.7506076630202</v>
      </c>
      <c r="G1519" s="36">
        <v>2323.0181924742801</v>
      </c>
      <c r="H1519" s="36">
        <v>2200.5407218708501</v>
      </c>
      <c r="I1519" s="36">
        <v>2197.7813169271299</v>
      </c>
      <c r="J1519" s="36">
        <v>2266.5808865066901</v>
      </c>
      <c r="K1519" s="72"/>
    </row>
    <row r="1520" spans="1:11" ht="14.25" x14ac:dyDescent="0.2">
      <c r="A1520" s="31" t="s">
        <v>522</v>
      </c>
      <c r="B1520" s="31" t="s">
        <v>391</v>
      </c>
      <c r="C1520" s="31" t="s">
        <v>571</v>
      </c>
      <c r="D1520" s="31" t="s">
        <v>392</v>
      </c>
      <c r="E1520" s="36">
        <v>137</v>
      </c>
      <c r="F1520" s="36">
        <v>100.66488063338301</v>
      </c>
      <c r="G1520" s="36">
        <v>80.315581567798802</v>
      </c>
      <c r="H1520" s="36">
        <v>82.958318805917202</v>
      </c>
      <c r="I1520" s="36">
        <v>83.069616607278903</v>
      </c>
      <c r="J1520" s="36">
        <v>85.137906459572605</v>
      </c>
      <c r="K1520" s="72"/>
    </row>
    <row r="1521" spans="1:11" ht="14.25" x14ac:dyDescent="0.2">
      <c r="A1521" s="31" t="s">
        <v>522</v>
      </c>
      <c r="B1521" s="31" t="s">
        <v>391</v>
      </c>
      <c r="C1521" s="31" t="s">
        <v>571</v>
      </c>
      <c r="D1521" s="31" t="s">
        <v>393</v>
      </c>
      <c r="E1521" s="36">
        <v>615</v>
      </c>
      <c r="F1521" s="36">
        <v>663.005516138041</v>
      </c>
      <c r="G1521" s="36">
        <v>605.38980845775097</v>
      </c>
      <c r="H1521" s="36">
        <v>564.030097162468</v>
      </c>
      <c r="I1521" s="36">
        <v>568.856553797321</v>
      </c>
      <c r="J1521" s="36">
        <v>581.30091578418603</v>
      </c>
      <c r="K1521" s="72"/>
    </row>
    <row r="1522" spans="1:11" ht="14.25" x14ac:dyDescent="0.2">
      <c r="A1522" s="31" t="s">
        <v>522</v>
      </c>
      <c r="B1522" s="31" t="s">
        <v>391</v>
      </c>
      <c r="C1522" s="31" t="s">
        <v>571</v>
      </c>
      <c r="D1522" s="31" t="s">
        <v>394</v>
      </c>
      <c r="E1522" s="36">
        <v>28</v>
      </c>
      <c r="F1522" s="36">
        <v>46.485810582367002</v>
      </c>
      <c r="G1522" s="36">
        <v>47.372925399716301</v>
      </c>
      <c r="H1522" s="36">
        <v>42.893631460974298</v>
      </c>
      <c r="I1522" s="36">
        <v>41.487590861773398</v>
      </c>
      <c r="J1522" s="36">
        <v>41.112381337896601</v>
      </c>
      <c r="K1522" s="72"/>
    </row>
    <row r="1523" spans="1:11" ht="14.25" x14ac:dyDescent="0.2">
      <c r="A1523" s="31" t="s">
        <v>522</v>
      </c>
      <c r="B1523" s="31" t="s">
        <v>391</v>
      </c>
      <c r="C1523" s="31" t="s">
        <v>571</v>
      </c>
      <c r="D1523" s="31" t="s">
        <v>395</v>
      </c>
      <c r="E1523" s="36">
        <v>207</v>
      </c>
      <c r="F1523" s="36">
        <v>141.611200229031</v>
      </c>
      <c r="G1523" s="36">
        <v>109.49822380413001</v>
      </c>
      <c r="H1523" s="36">
        <v>103.86439116363201</v>
      </c>
      <c r="I1523" s="36">
        <v>104.90968877965101</v>
      </c>
      <c r="J1523" s="36">
        <v>108.112382755627</v>
      </c>
      <c r="K1523" s="72"/>
    </row>
    <row r="1524" spans="1:11" ht="14.25" x14ac:dyDescent="0.2">
      <c r="A1524" s="31" t="s">
        <v>522</v>
      </c>
      <c r="B1524" s="31" t="s">
        <v>391</v>
      </c>
      <c r="C1524" s="31" t="s">
        <v>571</v>
      </c>
      <c r="D1524" s="31" t="s">
        <v>396</v>
      </c>
      <c r="E1524" s="36">
        <v>334</v>
      </c>
      <c r="F1524" s="36">
        <v>326.07828886944498</v>
      </c>
      <c r="G1524" s="36">
        <v>282.66561974212698</v>
      </c>
      <c r="H1524" s="36">
        <v>269.178713537661</v>
      </c>
      <c r="I1524" s="36">
        <v>267.09822768446003</v>
      </c>
      <c r="J1524" s="36">
        <v>257.845133270335</v>
      </c>
      <c r="K1524" s="72"/>
    </row>
    <row r="1525" spans="1:11" ht="14.25" x14ac:dyDescent="0.2">
      <c r="A1525" s="31" t="s">
        <v>522</v>
      </c>
      <c r="B1525" s="31" t="s">
        <v>391</v>
      </c>
      <c r="C1525" s="31" t="s">
        <v>571</v>
      </c>
      <c r="D1525" s="31" t="s">
        <v>397</v>
      </c>
      <c r="E1525" s="36">
        <v>391</v>
      </c>
      <c r="F1525" s="36">
        <v>380.33416932892402</v>
      </c>
      <c r="G1525" s="36">
        <v>379.756176102349</v>
      </c>
      <c r="H1525" s="36">
        <v>394.09249147948702</v>
      </c>
      <c r="I1525" s="36">
        <v>404.31666215653303</v>
      </c>
      <c r="J1525" s="36">
        <v>414.532806463513</v>
      </c>
      <c r="K1525" s="72"/>
    </row>
    <row r="1526" spans="1:11" ht="14.25" x14ac:dyDescent="0.2">
      <c r="A1526" s="31" t="s">
        <v>522</v>
      </c>
      <c r="B1526" s="31" t="s">
        <v>391</v>
      </c>
      <c r="C1526" s="31" t="s">
        <v>571</v>
      </c>
      <c r="D1526" s="31" t="s">
        <v>398</v>
      </c>
      <c r="E1526" s="36">
        <v>374</v>
      </c>
      <c r="F1526" s="36">
        <v>335.247413238673</v>
      </c>
      <c r="G1526" s="36">
        <v>282.45114723717597</v>
      </c>
      <c r="H1526" s="36">
        <v>265.228627090646</v>
      </c>
      <c r="I1526" s="36">
        <v>263.18210141047598</v>
      </c>
      <c r="J1526" s="36">
        <v>266.61317214667503</v>
      </c>
      <c r="K1526" s="72"/>
    </row>
    <row r="1527" spans="1:11" ht="14.25" x14ac:dyDescent="0.2">
      <c r="A1527" s="31" t="s">
        <v>522</v>
      </c>
      <c r="B1527" s="31" t="s">
        <v>391</v>
      </c>
      <c r="C1527" s="31" t="s">
        <v>571</v>
      </c>
      <c r="D1527" s="31" t="s">
        <v>399</v>
      </c>
      <c r="E1527" s="36">
        <v>282</v>
      </c>
      <c r="F1527" s="36">
        <v>340.42894311156101</v>
      </c>
      <c r="G1527" s="36">
        <v>320.38574433142497</v>
      </c>
      <c r="H1527" s="36">
        <v>279.95823062725901</v>
      </c>
      <c r="I1527" s="36">
        <v>266.69593598002399</v>
      </c>
      <c r="J1527" s="36">
        <v>274.14369804754699</v>
      </c>
      <c r="K1527" s="72"/>
    </row>
    <row r="1528" spans="1:11" ht="14.25" x14ac:dyDescent="0.2">
      <c r="A1528" s="31" t="s">
        <v>522</v>
      </c>
      <c r="B1528" s="31" t="s">
        <v>391</v>
      </c>
      <c r="C1528" s="31" t="s">
        <v>571</v>
      </c>
      <c r="D1528" s="31" t="s">
        <v>400</v>
      </c>
      <c r="E1528" s="36">
        <v>346</v>
      </c>
      <c r="F1528" s="36">
        <v>310.47423672489703</v>
      </c>
      <c r="G1528" s="36">
        <v>285.71399513817897</v>
      </c>
      <c r="H1528" s="36">
        <v>274.17942990275401</v>
      </c>
      <c r="I1528" s="36">
        <v>267.49422378456001</v>
      </c>
      <c r="J1528" s="36">
        <v>266.69347948918403</v>
      </c>
      <c r="K1528" s="72"/>
    </row>
    <row r="1529" spans="1:11" ht="14.25" x14ac:dyDescent="0.2">
      <c r="A1529" s="31" t="s">
        <v>522</v>
      </c>
      <c r="B1529" s="31" t="s">
        <v>391</v>
      </c>
      <c r="C1529" s="31" t="s">
        <v>572</v>
      </c>
      <c r="D1529" s="31" t="s">
        <v>401</v>
      </c>
      <c r="E1529" s="36">
        <v>450</v>
      </c>
      <c r="F1529" s="36">
        <v>455.84753309675398</v>
      </c>
      <c r="G1529" s="36">
        <v>445.72521828539101</v>
      </c>
      <c r="H1529" s="36">
        <v>452.31556634847198</v>
      </c>
      <c r="I1529" s="36">
        <v>454.05610229489002</v>
      </c>
      <c r="J1529" s="36">
        <v>462.049154183545</v>
      </c>
      <c r="K1529" s="72"/>
    </row>
    <row r="1530" spans="1:11" ht="14.25" x14ac:dyDescent="0.2">
      <c r="A1530" s="31" t="s">
        <v>522</v>
      </c>
      <c r="B1530" s="31" t="s">
        <v>391</v>
      </c>
      <c r="C1530" s="31" t="s">
        <v>572</v>
      </c>
      <c r="D1530" s="31" t="s">
        <v>402</v>
      </c>
      <c r="E1530" s="36">
        <v>1591</v>
      </c>
      <c r="F1530" s="36">
        <v>1278.63983991647</v>
      </c>
      <c r="G1530" s="36">
        <v>1102.24631032303</v>
      </c>
      <c r="H1530" s="36">
        <v>1025.6467110235801</v>
      </c>
      <c r="I1530" s="36">
        <v>995.64732162740404</v>
      </c>
      <c r="J1530" s="36">
        <v>991.57493223478696</v>
      </c>
      <c r="K1530" s="72"/>
    </row>
    <row r="1531" spans="1:11" ht="14.25" x14ac:dyDescent="0.2">
      <c r="A1531" s="31" t="s">
        <v>522</v>
      </c>
      <c r="B1531" s="31" t="s">
        <v>391</v>
      </c>
      <c r="C1531" s="31" t="s">
        <v>572</v>
      </c>
      <c r="D1531" s="31" t="s">
        <v>642</v>
      </c>
      <c r="E1531" s="36">
        <v>218</v>
      </c>
      <c r="F1531" s="36">
        <v>257.81071723620403</v>
      </c>
      <c r="G1531" s="36">
        <v>250.851982906796</v>
      </c>
      <c r="H1531" s="36">
        <v>236.048784418304</v>
      </c>
      <c r="I1531" s="36">
        <v>231.693882605102</v>
      </c>
      <c r="J1531" s="36">
        <v>232.734753231442</v>
      </c>
      <c r="K1531" s="72"/>
    </row>
    <row r="1532" spans="1:11" ht="14.25" x14ac:dyDescent="0.2">
      <c r="A1532" s="31" t="s">
        <v>522</v>
      </c>
      <c r="B1532" s="31" t="s">
        <v>391</v>
      </c>
      <c r="C1532" s="31" t="s">
        <v>572</v>
      </c>
      <c r="D1532" s="31" t="s">
        <v>403</v>
      </c>
      <c r="E1532" s="36">
        <v>110</v>
      </c>
      <c r="F1532" s="36">
        <v>113.504210209864</v>
      </c>
      <c r="G1532" s="36">
        <v>99.558723136199305</v>
      </c>
      <c r="H1532" s="36">
        <v>87.9353259501016</v>
      </c>
      <c r="I1532" s="36">
        <v>84.464637716312396</v>
      </c>
      <c r="J1532" s="36">
        <v>84.194690914356499</v>
      </c>
      <c r="K1532" s="72"/>
    </row>
    <row r="1533" spans="1:11" ht="14.25" x14ac:dyDescent="0.2">
      <c r="A1533" s="31" t="s">
        <v>522</v>
      </c>
      <c r="B1533" s="31" t="s">
        <v>391</v>
      </c>
      <c r="C1533" s="31" t="s">
        <v>573</v>
      </c>
      <c r="D1533" s="31" t="s">
        <v>404</v>
      </c>
      <c r="E1533" s="36">
        <v>276</v>
      </c>
      <c r="F1533" s="36">
        <v>280.88319264169297</v>
      </c>
      <c r="G1533" s="36">
        <v>232.20040862085099</v>
      </c>
      <c r="H1533" s="36">
        <v>207.41724909037401</v>
      </c>
      <c r="I1533" s="36">
        <v>201.235141024104</v>
      </c>
      <c r="J1533" s="36">
        <v>198.04843099705801</v>
      </c>
      <c r="K1533" s="72"/>
    </row>
    <row r="1534" spans="1:11" ht="14.25" x14ac:dyDescent="0.2">
      <c r="A1534" s="31" t="s">
        <v>522</v>
      </c>
      <c r="B1534" s="31" t="s">
        <v>391</v>
      </c>
      <c r="C1534" s="31" t="s">
        <v>573</v>
      </c>
      <c r="D1534" s="31" t="s">
        <v>405</v>
      </c>
      <c r="E1534" s="36">
        <v>248</v>
      </c>
      <c r="F1534" s="36">
        <v>215.62382081304901</v>
      </c>
      <c r="G1534" s="36">
        <v>188.992729640052</v>
      </c>
      <c r="H1534" s="36">
        <v>174.02151931007199</v>
      </c>
      <c r="I1534" s="36">
        <v>171.928821578602</v>
      </c>
      <c r="J1534" s="36">
        <v>173.06639406714899</v>
      </c>
      <c r="K1534" s="72"/>
    </row>
    <row r="1535" spans="1:11" ht="14.25" x14ac:dyDescent="0.2">
      <c r="A1535" s="31" t="s">
        <v>522</v>
      </c>
      <c r="B1535" s="31" t="s">
        <v>391</v>
      </c>
      <c r="C1535" s="31" t="s">
        <v>573</v>
      </c>
      <c r="D1535" s="31" t="s">
        <v>406</v>
      </c>
      <c r="E1535" s="36">
        <v>79</v>
      </c>
      <c r="F1535" s="36">
        <v>100.991081419206</v>
      </c>
      <c r="G1535" s="36">
        <v>92.678202387139507</v>
      </c>
      <c r="H1535" s="36">
        <v>88.316428794018606</v>
      </c>
      <c r="I1535" s="36">
        <v>88.308472355435498</v>
      </c>
      <c r="J1535" s="36">
        <v>89.0519286623786</v>
      </c>
      <c r="K1535" s="72"/>
    </row>
    <row r="1536" spans="1:11" ht="14.25" x14ac:dyDescent="0.2">
      <c r="A1536" s="31" t="s">
        <v>522</v>
      </c>
      <c r="B1536" s="31" t="s">
        <v>391</v>
      </c>
      <c r="C1536" s="31" t="s">
        <v>573</v>
      </c>
      <c r="D1536" s="31" t="s">
        <v>407</v>
      </c>
      <c r="E1536" s="36">
        <v>142</v>
      </c>
      <c r="F1536" s="36">
        <v>150.096596318915</v>
      </c>
      <c r="G1536" s="36">
        <v>125.650585932967</v>
      </c>
      <c r="H1536" s="36">
        <v>120.323350651504</v>
      </c>
      <c r="I1536" s="36">
        <v>119.435942765888</v>
      </c>
      <c r="J1536" s="36">
        <v>120.03873038620701</v>
      </c>
      <c r="K1536" s="72"/>
    </row>
    <row r="1537" spans="1:11" ht="14.25" x14ac:dyDescent="0.2">
      <c r="A1537" s="31" t="s">
        <v>522</v>
      </c>
      <c r="B1537" s="31" t="s">
        <v>391</v>
      </c>
      <c r="C1537" s="31" t="s">
        <v>573</v>
      </c>
      <c r="D1537" s="31" t="s">
        <v>408</v>
      </c>
      <c r="E1537" s="36">
        <v>248</v>
      </c>
      <c r="F1537" s="36">
        <v>270.03695276969398</v>
      </c>
      <c r="G1537" s="36">
        <v>229.536130807391</v>
      </c>
      <c r="H1537" s="36">
        <v>209.25705657486199</v>
      </c>
      <c r="I1537" s="36">
        <v>205.955327112975</v>
      </c>
      <c r="J1537" s="36">
        <v>205.83887848920301</v>
      </c>
      <c r="K1537" s="72"/>
    </row>
    <row r="1538" spans="1:11" ht="14.25" x14ac:dyDescent="0.2">
      <c r="A1538" s="31" t="s">
        <v>522</v>
      </c>
      <c r="B1538" s="31" t="s">
        <v>409</v>
      </c>
      <c r="C1538" s="31" t="s">
        <v>574</v>
      </c>
      <c r="D1538" s="31" t="s">
        <v>410</v>
      </c>
      <c r="E1538" s="36">
        <v>1299</v>
      </c>
      <c r="F1538" s="36">
        <v>1497.17809033808</v>
      </c>
      <c r="G1538" s="36">
        <v>1401.9124596174499</v>
      </c>
      <c r="H1538" s="36">
        <v>1346.36096747486</v>
      </c>
      <c r="I1538" s="36">
        <v>1367.2518534122701</v>
      </c>
      <c r="J1538" s="36">
        <v>1394.9919766384801</v>
      </c>
      <c r="K1538" s="72"/>
    </row>
    <row r="1539" spans="1:11" ht="14.25" x14ac:dyDescent="0.2">
      <c r="A1539" s="31" t="s">
        <v>522</v>
      </c>
      <c r="B1539" s="31" t="s">
        <v>409</v>
      </c>
      <c r="C1539" s="31" t="s">
        <v>574</v>
      </c>
      <c r="D1539" s="31" t="s">
        <v>411</v>
      </c>
      <c r="E1539" s="36">
        <v>1604</v>
      </c>
      <c r="F1539" s="36">
        <v>1688.5301151168801</v>
      </c>
      <c r="G1539" s="36">
        <v>1624.59867825314</v>
      </c>
      <c r="H1539" s="36">
        <v>1534.9127311033601</v>
      </c>
      <c r="I1539" s="36">
        <v>1607.1136007964899</v>
      </c>
      <c r="J1539" s="36">
        <v>1644.32080813222</v>
      </c>
      <c r="K1539" s="72"/>
    </row>
    <row r="1540" spans="1:11" ht="14.25" x14ac:dyDescent="0.2">
      <c r="A1540" s="31" t="s">
        <v>522</v>
      </c>
      <c r="B1540" s="31" t="s">
        <v>409</v>
      </c>
      <c r="C1540" s="31" t="s">
        <v>574</v>
      </c>
      <c r="D1540" s="31" t="s">
        <v>412</v>
      </c>
      <c r="E1540" s="36">
        <v>1242</v>
      </c>
      <c r="F1540" s="36">
        <v>1279.8325667997899</v>
      </c>
      <c r="G1540" s="36">
        <v>1178.8580439498401</v>
      </c>
      <c r="H1540" s="36">
        <v>1120.3012689541899</v>
      </c>
      <c r="I1540" s="36">
        <v>1126.2231087846201</v>
      </c>
      <c r="J1540" s="36">
        <v>1153.48677245555</v>
      </c>
      <c r="K1540" s="72"/>
    </row>
    <row r="1541" spans="1:11" ht="14.25" x14ac:dyDescent="0.2">
      <c r="A1541" s="31" t="s">
        <v>522</v>
      </c>
      <c r="B1541" s="31" t="s">
        <v>409</v>
      </c>
      <c r="C1541" s="31" t="s">
        <v>574</v>
      </c>
      <c r="D1541" s="31" t="s">
        <v>413</v>
      </c>
      <c r="E1541" s="36">
        <v>1013</v>
      </c>
      <c r="F1541" s="36">
        <v>1177.1656158834501</v>
      </c>
      <c r="G1541" s="36">
        <v>1256.07407704141</v>
      </c>
      <c r="H1541" s="36">
        <v>1179.56096818371</v>
      </c>
      <c r="I1541" s="36">
        <v>1216.11720380056</v>
      </c>
      <c r="J1541" s="36">
        <v>1234.1929319943599</v>
      </c>
      <c r="K1541" s="72"/>
    </row>
    <row r="1542" spans="1:11" ht="14.25" x14ac:dyDescent="0.2">
      <c r="A1542" s="31" t="s">
        <v>522</v>
      </c>
      <c r="B1542" s="31" t="s">
        <v>409</v>
      </c>
      <c r="C1542" s="31" t="s">
        <v>575</v>
      </c>
      <c r="D1542" s="31" t="s">
        <v>414</v>
      </c>
      <c r="E1542" s="36">
        <v>824</v>
      </c>
      <c r="F1542" s="36">
        <v>832.18701813164603</v>
      </c>
      <c r="G1542" s="36">
        <v>814.12154870531697</v>
      </c>
      <c r="H1542" s="36">
        <v>796.92135564548403</v>
      </c>
      <c r="I1542" s="36">
        <v>814.25518993211404</v>
      </c>
      <c r="J1542" s="36">
        <v>839.85441053883198</v>
      </c>
      <c r="K1542" s="72"/>
    </row>
    <row r="1543" spans="1:11" ht="14.25" x14ac:dyDescent="0.2">
      <c r="A1543" s="31" t="s">
        <v>522</v>
      </c>
      <c r="B1543" s="31" t="s">
        <v>409</v>
      </c>
      <c r="C1543" s="31" t="s">
        <v>575</v>
      </c>
      <c r="D1543" s="31" t="s">
        <v>415</v>
      </c>
      <c r="E1543" s="36">
        <v>478</v>
      </c>
      <c r="F1543" s="36">
        <v>570.79039751781295</v>
      </c>
      <c r="G1543" s="36">
        <v>698.98776514286806</v>
      </c>
      <c r="H1543" s="36">
        <v>751.81019916833998</v>
      </c>
      <c r="I1543" s="36">
        <v>815.58660048373099</v>
      </c>
      <c r="J1543" s="36">
        <v>839.59122477000801</v>
      </c>
      <c r="K1543" s="72"/>
    </row>
    <row r="1544" spans="1:11" ht="14.25" x14ac:dyDescent="0.2">
      <c r="A1544" s="31" t="s">
        <v>522</v>
      </c>
      <c r="B1544" s="31" t="s">
        <v>409</v>
      </c>
      <c r="C1544" s="31" t="s">
        <v>575</v>
      </c>
      <c r="D1544" s="31" t="s">
        <v>416</v>
      </c>
      <c r="E1544" s="36">
        <v>264</v>
      </c>
      <c r="F1544" s="36">
        <v>344.40766808678802</v>
      </c>
      <c r="G1544" s="36">
        <v>413.47581726474999</v>
      </c>
      <c r="H1544" s="36">
        <v>486.18686763079302</v>
      </c>
      <c r="I1544" s="36">
        <v>545.643648062387</v>
      </c>
      <c r="J1544" s="36">
        <v>576.64348355857499</v>
      </c>
      <c r="K1544" s="72"/>
    </row>
    <row r="1545" spans="1:11" ht="14.25" x14ac:dyDescent="0.2">
      <c r="A1545" s="31" t="s">
        <v>522</v>
      </c>
      <c r="B1545" s="31" t="s">
        <v>409</v>
      </c>
      <c r="C1545" s="31" t="s">
        <v>575</v>
      </c>
      <c r="D1545" s="31" t="s">
        <v>643</v>
      </c>
      <c r="E1545" s="36">
        <v>1320</v>
      </c>
      <c r="F1545" s="36">
        <v>2292.80117021767</v>
      </c>
      <c r="G1545" s="36">
        <v>3216.77490983485</v>
      </c>
      <c r="H1545" s="36">
        <v>3554.1871874081498</v>
      </c>
      <c r="I1545" s="36">
        <v>3951.3431182314198</v>
      </c>
      <c r="J1545" s="36">
        <v>4193.6810954820903</v>
      </c>
      <c r="K1545" s="72"/>
    </row>
    <row r="1546" spans="1:11" ht="14.25" x14ac:dyDescent="0.2">
      <c r="A1546" s="31" t="s">
        <v>522</v>
      </c>
      <c r="B1546" s="31" t="s">
        <v>409</v>
      </c>
      <c r="C1546" s="31" t="s">
        <v>575</v>
      </c>
      <c r="D1546" s="31" t="s">
        <v>417</v>
      </c>
      <c r="E1546" s="36">
        <v>900</v>
      </c>
      <c r="F1546" s="36">
        <v>910.897111519438</v>
      </c>
      <c r="G1546" s="36">
        <v>813.585802434073</v>
      </c>
      <c r="H1546" s="36">
        <v>766.63359451314204</v>
      </c>
      <c r="I1546" s="36">
        <v>761.42194586491905</v>
      </c>
      <c r="J1546" s="36">
        <v>782.96496688193804</v>
      </c>
      <c r="K1546" s="72"/>
    </row>
    <row r="1547" spans="1:11" ht="14.25" x14ac:dyDescent="0.2">
      <c r="A1547" s="31" t="s">
        <v>522</v>
      </c>
      <c r="B1547" s="31" t="s">
        <v>409</v>
      </c>
      <c r="C1547" s="31" t="s">
        <v>575</v>
      </c>
      <c r="D1547" s="31" t="s">
        <v>644</v>
      </c>
      <c r="E1547" s="36">
        <v>1357</v>
      </c>
      <c r="F1547" s="36">
        <v>1333.65786754997</v>
      </c>
      <c r="G1547" s="36">
        <v>1238.41429342226</v>
      </c>
      <c r="H1547" s="36">
        <v>1181.1873213655399</v>
      </c>
      <c r="I1547" s="36">
        <v>1171.0528291565399</v>
      </c>
      <c r="J1547" s="36">
        <v>1198.6963689566001</v>
      </c>
      <c r="K1547" s="72"/>
    </row>
    <row r="1548" spans="1:11" ht="14.25" x14ac:dyDescent="0.2">
      <c r="A1548" s="31" t="s">
        <v>522</v>
      </c>
      <c r="B1548" s="31" t="s">
        <v>409</v>
      </c>
      <c r="C1548" s="31" t="s">
        <v>575</v>
      </c>
      <c r="D1548" s="31" t="s">
        <v>418</v>
      </c>
      <c r="E1548" s="36">
        <v>580</v>
      </c>
      <c r="F1548" s="36">
        <v>578.12648393141706</v>
      </c>
      <c r="G1548" s="36">
        <v>546.96619246163004</v>
      </c>
      <c r="H1548" s="36">
        <v>523.86171896170197</v>
      </c>
      <c r="I1548" s="36">
        <v>540.33273375477802</v>
      </c>
      <c r="J1548" s="36">
        <v>574.45825916573006</v>
      </c>
      <c r="K1548" s="72"/>
    </row>
    <row r="1549" spans="1:11" ht="14.25" x14ac:dyDescent="0.2">
      <c r="A1549" s="31" t="s">
        <v>522</v>
      </c>
      <c r="B1549" s="31" t="s">
        <v>409</v>
      </c>
      <c r="C1549" s="31" t="s">
        <v>575</v>
      </c>
      <c r="D1549" s="31" t="s">
        <v>419</v>
      </c>
      <c r="E1549" s="36">
        <v>772</v>
      </c>
      <c r="F1549" s="36">
        <v>927.66802930372296</v>
      </c>
      <c r="G1549" s="36">
        <v>891.92696822702999</v>
      </c>
      <c r="H1549" s="36">
        <v>888.87686101877296</v>
      </c>
      <c r="I1549" s="36">
        <v>929.68976052077903</v>
      </c>
      <c r="J1549" s="36">
        <v>1131.4244374339301</v>
      </c>
      <c r="K1549" s="72"/>
    </row>
    <row r="1550" spans="1:11" ht="14.25" x14ac:dyDescent="0.2">
      <c r="A1550" s="31" t="s">
        <v>522</v>
      </c>
      <c r="B1550" s="31" t="s">
        <v>409</v>
      </c>
      <c r="C1550" s="31" t="s">
        <v>575</v>
      </c>
      <c r="D1550" s="31" t="s">
        <v>420</v>
      </c>
      <c r="E1550" s="36">
        <v>867</v>
      </c>
      <c r="F1550" s="36">
        <v>955.97601571500195</v>
      </c>
      <c r="G1550" s="36">
        <v>997.71845815383199</v>
      </c>
      <c r="H1550" s="36">
        <v>1148.28885274306</v>
      </c>
      <c r="I1550" s="36">
        <v>1160.2262297191</v>
      </c>
      <c r="J1550" s="36">
        <v>1177.5562012196001</v>
      </c>
      <c r="K1550" s="72"/>
    </row>
    <row r="1551" spans="1:11" ht="14.25" x14ac:dyDescent="0.2">
      <c r="A1551" s="31" t="s">
        <v>522</v>
      </c>
      <c r="B1551" s="31" t="s">
        <v>409</v>
      </c>
      <c r="C1551" s="31" t="s">
        <v>576</v>
      </c>
      <c r="D1551" s="31" t="s">
        <v>421</v>
      </c>
      <c r="E1551" s="36">
        <v>1198</v>
      </c>
      <c r="F1551" s="36">
        <v>1190.50247584058</v>
      </c>
      <c r="G1551" s="36">
        <v>1101.92079120679</v>
      </c>
      <c r="H1551" s="36">
        <v>1046.25500521294</v>
      </c>
      <c r="I1551" s="36">
        <v>1034.9181656640301</v>
      </c>
      <c r="J1551" s="36">
        <v>1062.45869462781</v>
      </c>
      <c r="K1551" s="72"/>
    </row>
    <row r="1552" spans="1:11" ht="14.25" x14ac:dyDescent="0.2">
      <c r="A1552" s="31" t="s">
        <v>522</v>
      </c>
      <c r="B1552" s="31" t="s">
        <v>409</v>
      </c>
      <c r="C1552" s="31" t="s">
        <v>576</v>
      </c>
      <c r="D1552" s="31" t="s">
        <v>422</v>
      </c>
      <c r="E1552" s="36">
        <v>768</v>
      </c>
      <c r="F1552" s="36">
        <v>830.73527879999597</v>
      </c>
      <c r="G1552" s="36">
        <v>792.22367480018204</v>
      </c>
      <c r="H1552" s="36">
        <v>762.24609858346503</v>
      </c>
      <c r="I1552" s="36">
        <v>783.05353139537101</v>
      </c>
      <c r="J1552" s="36">
        <v>883.30867065691098</v>
      </c>
      <c r="K1552" s="72"/>
    </row>
    <row r="1553" spans="1:11" ht="14.25" x14ac:dyDescent="0.2">
      <c r="A1553" s="31" t="s">
        <v>522</v>
      </c>
      <c r="B1553" s="31" t="s">
        <v>409</v>
      </c>
      <c r="C1553" s="31" t="s">
        <v>576</v>
      </c>
      <c r="D1553" s="31" t="s">
        <v>423</v>
      </c>
      <c r="E1553" s="36">
        <v>1131</v>
      </c>
      <c r="F1553" s="36">
        <v>1299.3914821373601</v>
      </c>
      <c r="G1553" s="36">
        <v>1344.7685013293001</v>
      </c>
      <c r="H1553" s="36">
        <v>1423.16418132134</v>
      </c>
      <c r="I1553" s="36">
        <v>1620.7938096356099</v>
      </c>
      <c r="J1553" s="36">
        <v>2004.8476325388899</v>
      </c>
      <c r="K1553" s="72"/>
    </row>
    <row r="1554" spans="1:11" ht="14.25" x14ac:dyDescent="0.2">
      <c r="A1554" s="31" t="s">
        <v>522</v>
      </c>
      <c r="B1554" s="31" t="s">
        <v>409</v>
      </c>
      <c r="C1554" s="31" t="s">
        <v>576</v>
      </c>
      <c r="D1554" s="31" t="s">
        <v>424</v>
      </c>
      <c r="E1554" s="36">
        <v>721</v>
      </c>
      <c r="F1554" s="36">
        <v>811.22319735514202</v>
      </c>
      <c r="G1554" s="36">
        <v>804.04392764576698</v>
      </c>
      <c r="H1554" s="36">
        <v>790.53426831599097</v>
      </c>
      <c r="I1554" s="36">
        <v>851.51370476059196</v>
      </c>
      <c r="J1554" s="36">
        <v>877.96978353062195</v>
      </c>
      <c r="K1554" s="72"/>
    </row>
    <row r="1555" spans="1:11" ht="14.25" x14ac:dyDescent="0.2">
      <c r="A1555" s="31" t="s">
        <v>522</v>
      </c>
      <c r="B1555" s="31" t="s">
        <v>409</v>
      </c>
      <c r="C1555" s="31" t="s">
        <v>428</v>
      </c>
      <c r="D1555" s="31" t="s">
        <v>425</v>
      </c>
      <c r="E1555" s="36">
        <v>770</v>
      </c>
      <c r="F1555" s="36">
        <v>851.51384983948196</v>
      </c>
      <c r="G1555" s="36">
        <v>796.67461429725302</v>
      </c>
      <c r="H1555" s="36">
        <v>746.02502719054996</v>
      </c>
      <c r="I1555" s="36">
        <v>735.92529843070099</v>
      </c>
      <c r="J1555" s="36">
        <v>742.61310522762597</v>
      </c>
      <c r="K1555" s="72"/>
    </row>
    <row r="1556" spans="1:11" ht="14.25" x14ac:dyDescent="0.2">
      <c r="A1556" s="31" t="s">
        <v>522</v>
      </c>
      <c r="B1556" s="31" t="s">
        <v>409</v>
      </c>
      <c r="C1556" s="31" t="s">
        <v>428</v>
      </c>
      <c r="D1556" s="31" t="s">
        <v>426</v>
      </c>
      <c r="E1556" s="36">
        <v>392</v>
      </c>
      <c r="F1556" s="36">
        <v>401.763870835494</v>
      </c>
      <c r="G1556" s="36">
        <v>369.87532611869</v>
      </c>
      <c r="H1556" s="36">
        <v>356.65033819460803</v>
      </c>
      <c r="I1556" s="36">
        <v>355.95911815144598</v>
      </c>
      <c r="J1556" s="36">
        <v>360.37642112940102</v>
      </c>
      <c r="K1556" s="72"/>
    </row>
    <row r="1557" spans="1:11" ht="14.25" x14ac:dyDescent="0.2">
      <c r="A1557" s="31" t="s">
        <v>522</v>
      </c>
      <c r="B1557" s="31" t="s">
        <v>409</v>
      </c>
      <c r="C1557" s="31" t="s">
        <v>428</v>
      </c>
      <c r="D1557" s="31" t="s">
        <v>427</v>
      </c>
      <c r="E1557" s="36">
        <v>1021</v>
      </c>
      <c r="F1557" s="36">
        <v>1180.26706904659</v>
      </c>
      <c r="G1557" s="36">
        <v>1103.0777069633</v>
      </c>
      <c r="H1557" s="36">
        <v>1027.12885734569</v>
      </c>
      <c r="I1557" s="36">
        <v>1012.58082090252</v>
      </c>
      <c r="J1557" s="36">
        <v>1029.3654915658201</v>
      </c>
      <c r="K1557" s="72"/>
    </row>
    <row r="1558" spans="1:11" ht="14.25" x14ac:dyDescent="0.2">
      <c r="A1558" s="31" t="s">
        <v>522</v>
      </c>
      <c r="B1558" s="31" t="s">
        <v>409</v>
      </c>
      <c r="C1558" s="31" t="s">
        <v>428</v>
      </c>
      <c r="D1558" s="31" t="s">
        <v>428</v>
      </c>
      <c r="E1558" s="36">
        <v>1842</v>
      </c>
      <c r="F1558" s="36">
        <v>1907.12296468042</v>
      </c>
      <c r="G1558" s="36">
        <v>1843.41179571458</v>
      </c>
      <c r="H1558" s="36">
        <v>1841.4517436446199</v>
      </c>
      <c r="I1558" s="36">
        <v>1914.75432669518</v>
      </c>
      <c r="J1558" s="36">
        <v>2048.4334575683702</v>
      </c>
      <c r="K1558" s="72"/>
    </row>
    <row r="1559" spans="1:11" ht="14.25" x14ac:dyDescent="0.2">
      <c r="A1559" s="31" t="s">
        <v>522</v>
      </c>
      <c r="B1559" s="31" t="s">
        <v>409</v>
      </c>
      <c r="C1559" s="31" t="s">
        <v>577</v>
      </c>
      <c r="D1559" s="31" t="s">
        <v>430</v>
      </c>
      <c r="E1559" s="36">
        <v>324</v>
      </c>
      <c r="F1559" s="36">
        <v>315.19608618477298</v>
      </c>
      <c r="G1559" s="36">
        <v>297.15495235730401</v>
      </c>
      <c r="H1559" s="36">
        <v>283.24341633483601</v>
      </c>
      <c r="I1559" s="36">
        <v>279.39265804839602</v>
      </c>
      <c r="J1559" s="36">
        <v>281.59936377900698</v>
      </c>
      <c r="K1559" s="72"/>
    </row>
    <row r="1560" spans="1:11" ht="14.25" x14ac:dyDescent="0.2">
      <c r="A1560" s="31" t="s">
        <v>522</v>
      </c>
      <c r="B1560" s="31" t="s">
        <v>409</v>
      </c>
      <c r="C1560" s="31" t="s">
        <v>577</v>
      </c>
      <c r="D1560" s="31" t="s">
        <v>431</v>
      </c>
      <c r="E1560" s="36">
        <v>560</v>
      </c>
      <c r="F1560" s="36">
        <v>576.761094026519</v>
      </c>
      <c r="G1560" s="36">
        <v>534.87670632411903</v>
      </c>
      <c r="H1560" s="36">
        <v>513.08374649183099</v>
      </c>
      <c r="I1560" s="36">
        <v>511.12953421096302</v>
      </c>
      <c r="J1560" s="36">
        <v>517.80902269357</v>
      </c>
      <c r="K1560" s="72"/>
    </row>
    <row r="1561" spans="1:11" ht="14.25" x14ac:dyDescent="0.2">
      <c r="A1561" s="31" t="s">
        <v>522</v>
      </c>
      <c r="B1561" s="31" t="s">
        <v>409</v>
      </c>
      <c r="C1561" s="31" t="s">
        <v>577</v>
      </c>
      <c r="D1561" s="31" t="s">
        <v>599</v>
      </c>
      <c r="E1561" s="36">
        <v>365</v>
      </c>
      <c r="F1561" s="36">
        <v>336.84154152152303</v>
      </c>
      <c r="G1561" s="36">
        <v>301.97485950535901</v>
      </c>
      <c r="H1561" s="36">
        <v>290.29149094054497</v>
      </c>
      <c r="I1561" s="36">
        <v>291.510712149239</v>
      </c>
      <c r="J1561" s="36">
        <v>293.64677411048399</v>
      </c>
      <c r="K1561" s="72"/>
    </row>
    <row r="1562" spans="1:11" ht="14.25" x14ac:dyDescent="0.2">
      <c r="A1562" s="31" t="s">
        <v>522</v>
      </c>
      <c r="B1562" s="31" t="s">
        <v>409</v>
      </c>
      <c r="C1562" s="31" t="s">
        <v>577</v>
      </c>
      <c r="D1562" s="31" t="s">
        <v>600</v>
      </c>
      <c r="E1562" s="36">
        <v>1076</v>
      </c>
      <c r="F1562" s="36">
        <v>1215.0255027527101</v>
      </c>
      <c r="G1562" s="36">
        <v>1134.09522083412</v>
      </c>
      <c r="H1562" s="36">
        <v>1085.02061784228</v>
      </c>
      <c r="I1562" s="36">
        <v>1070.0164937305999</v>
      </c>
      <c r="J1562" s="36">
        <v>1077.96400335408</v>
      </c>
      <c r="K1562" s="72"/>
    </row>
    <row r="1563" spans="1:11" ht="14.25" x14ac:dyDescent="0.2">
      <c r="A1563" s="31" t="s">
        <v>522</v>
      </c>
      <c r="B1563" s="31" t="s">
        <v>409</v>
      </c>
      <c r="C1563" s="31" t="s">
        <v>577</v>
      </c>
      <c r="D1563" s="31" t="s">
        <v>432</v>
      </c>
      <c r="E1563" s="36">
        <v>593</v>
      </c>
      <c r="F1563" s="36">
        <v>592.46946922358302</v>
      </c>
      <c r="G1563" s="36">
        <v>584.41945792569595</v>
      </c>
      <c r="H1563" s="36">
        <v>551.00754976535097</v>
      </c>
      <c r="I1563" s="36">
        <v>545.56379011426498</v>
      </c>
      <c r="J1563" s="36">
        <v>555.30245104210599</v>
      </c>
      <c r="K1563" s="72"/>
    </row>
    <row r="1564" spans="1:11" ht="14.25" x14ac:dyDescent="0.2">
      <c r="A1564" s="31" t="s">
        <v>522</v>
      </c>
      <c r="B1564" s="31" t="s">
        <v>409</v>
      </c>
      <c r="C1564" s="31" t="s">
        <v>577</v>
      </c>
      <c r="D1564" s="31" t="s">
        <v>433</v>
      </c>
      <c r="E1564" s="36">
        <v>800</v>
      </c>
      <c r="F1564" s="36">
        <v>734.83217028024296</v>
      </c>
      <c r="G1564" s="36">
        <v>645.59421188745205</v>
      </c>
      <c r="H1564" s="36">
        <v>596.74657270874104</v>
      </c>
      <c r="I1564" s="36">
        <v>590.36222324689095</v>
      </c>
      <c r="J1564" s="36">
        <v>594.54705382239399</v>
      </c>
      <c r="K1564" s="72"/>
    </row>
    <row r="1565" spans="1:11" ht="14.25" x14ac:dyDescent="0.2">
      <c r="A1565" s="31" t="s">
        <v>522</v>
      </c>
      <c r="B1565" s="31" t="s">
        <v>409</v>
      </c>
      <c r="C1565" s="31" t="s">
        <v>429</v>
      </c>
      <c r="D1565" s="31" t="s">
        <v>429</v>
      </c>
      <c r="E1565" s="36">
        <v>2077</v>
      </c>
      <c r="F1565" s="36">
        <v>2131.8245869955399</v>
      </c>
      <c r="G1565" s="36">
        <v>1978.6606675857599</v>
      </c>
      <c r="H1565" s="36">
        <v>1924.7549471382299</v>
      </c>
      <c r="I1565" s="36">
        <v>1953.3739457864599</v>
      </c>
      <c r="J1565" s="36">
        <v>2011.5418194189999</v>
      </c>
      <c r="K1565" s="72"/>
    </row>
    <row r="1566" spans="1:11" ht="14.25" x14ac:dyDescent="0.2">
      <c r="A1566" s="31" t="s">
        <v>522</v>
      </c>
      <c r="B1566" s="31" t="s">
        <v>409</v>
      </c>
      <c r="C1566" s="31" t="s">
        <v>578</v>
      </c>
      <c r="D1566" s="31" t="s">
        <v>434</v>
      </c>
      <c r="E1566" s="36">
        <v>745</v>
      </c>
      <c r="F1566" s="36">
        <v>765.56885087512001</v>
      </c>
      <c r="G1566" s="36">
        <v>781.19758545137097</v>
      </c>
      <c r="H1566" s="36">
        <v>952.13243921404501</v>
      </c>
      <c r="I1566" s="36">
        <v>1121.3326448049199</v>
      </c>
      <c r="J1566" s="36">
        <v>1255.19475229362</v>
      </c>
      <c r="K1566" s="72"/>
    </row>
    <row r="1567" spans="1:11" ht="14.25" x14ac:dyDescent="0.2">
      <c r="A1567" s="31" t="s">
        <v>522</v>
      </c>
      <c r="B1567" s="31" t="s">
        <v>409</v>
      </c>
      <c r="C1567" s="31" t="s">
        <v>578</v>
      </c>
      <c r="D1567" s="31" t="s">
        <v>435</v>
      </c>
      <c r="E1567" s="36">
        <v>572</v>
      </c>
      <c r="F1567" s="36">
        <v>544.28171569797598</v>
      </c>
      <c r="G1567" s="36">
        <v>468.91913014261797</v>
      </c>
      <c r="H1567" s="36">
        <v>442.92776746319402</v>
      </c>
      <c r="I1567" s="36">
        <v>449.103937889929</v>
      </c>
      <c r="J1567" s="36">
        <v>460.66053275300601</v>
      </c>
      <c r="K1567" s="72"/>
    </row>
    <row r="1568" spans="1:11" ht="14.25" x14ac:dyDescent="0.2">
      <c r="A1568" s="31" t="s">
        <v>522</v>
      </c>
      <c r="B1568" s="31" t="s">
        <v>409</v>
      </c>
      <c r="C1568" s="31" t="s">
        <v>578</v>
      </c>
      <c r="D1568" s="31" t="s">
        <v>436</v>
      </c>
      <c r="E1568" s="36">
        <v>520</v>
      </c>
      <c r="F1568" s="36">
        <v>578.88120928760804</v>
      </c>
      <c r="G1568" s="36">
        <v>541.41441468694597</v>
      </c>
      <c r="H1568" s="36">
        <v>515.99375738053197</v>
      </c>
      <c r="I1568" s="36">
        <v>508.54585935224202</v>
      </c>
      <c r="J1568" s="36">
        <v>513.09486135618999</v>
      </c>
      <c r="K1568" s="72"/>
    </row>
    <row r="1569" spans="1:11" ht="14.25" x14ac:dyDescent="0.2">
      <c r="A1569" s="31" t="s">
        <v>522</v>
      </c>
      <c r="B1569" s="31" t="s">
        <v>409</v>
      </c>
      <c r="C1569" s="31" t="s">
        <v>578</v>
      </c>
      <c r="D1569" s="31" t="s">
        <v>437</v>
      </c>
      <c r="E1569" s="36">
        <v>1310</v>
      </c>
      <c r="F1569" s="36">
        <v>1934.1233820934899</v>
      </c>
      <c r="G1569" s="36">
        <v>2194.0961176238302</v>
      </c>
      <c r="H1569" s="36">
        <v>2487.5268895709501</v>
      </c>
      <c r="I1569" s="36">
        <v>2658.0763027581802</v>
      </c>
      <c r="J1569" s="36">
        <v>2881.9061768403899</v>
      </c>
      <c r="K1569" s="72"/>
    </row>
    <row r="1570" spans="1:11" ht="14.25" x14ac:dyDescent="0.2">
      <c r="A1570" s="31" t="s">
        <v>522</v>
      </c>
      <c r="B1570" s="31" t="s">
        <v>409</v>
      </c>
      <c r="C1570" s="31" t="s">
        <v>578</v>
      </c>
      <c r="D1570" s="31" t="s">
        <v>438</v>
      </c>
      <c r="E1570" s="36">
        <v>457</v>
      </c>
      <c r="F1570" s="36">
        <v>470.32296564267199</v>
      </c>
      <c r="G1570" s="36">
        <v>400.936941245931</v>
      </c>
      <c r="H1570" s="36">
        <v>369.86800099778901</v>
      </c>
      <c r="I1570" s="36">
        <v>365.24982484149501</v>
      </c>
      <c r="J1570" s="36">
        <v>366.66186963893603</v>
      </c>
      <c r="K1570" s="72"/>
    </row>
    <row r="1571" spans="1:11" ht="14.25" x14ac:dyDescent="0.2">
      <c r="A1571" s="31" t="s">
        <v>522</v>
      </c>
      <c r="B1571" s="31" t="s">
        <v>409</v>
      </c>
      <c r="C1571" s="31" t="s">
        <v>578</v>
      </c>
      <c r="D1571" s="31" t="s">
        <v>439</v>
      </c>
      <c r="E1571" s="36">
        <v>1003</v>
      </c>
      <c r="F1571" s="36">
        <v>1107.21468787598</v>
      </c>
      <c r="G1571" s="36">
        <v>1068.1173526171999</v>
      </c>
      <c r="H1571" s="36">
        <v>1018.34917551655</v>
      </c>
      <c r="I1571" s="36">
        <v>1012.0391502586</v>
      </c>
      <c r="J1571" s="36">
        <v>1044.15125069544</v>
      </c>
      <c r="K1571" s="72"/>
    </row>
    <row r="1572" spans="1:11" ht="14.25" x14ac:dyDescent="0.2">
      <c r="A1572" s="31" t="s">
        <v>522</v>
      </c>
      <c r="B1572" s="31" t="s">
        <v>440</v>
      </c>
      <c r="C1572" s="31" t="s">
        <v>440</v>
      </c>
      <c r="D1572" s="31" t="s">
        <v>441</v>
      </c>
      <c r="E1572" s="36">
        <v>769</v>
      </c>
      <c r="F1572" s="36">
        <v>830.44324287471602</v>
      </c>
      <c r="G1572" s="36">
        <v>755.41293154722302</v>
      </c>
      <c r="H1572" s="36">
        <v>722.96037787976695</v>
      </c>
      <c r="I1572" s="36">
        <v>701.18327598760402</v>
      </c>
      <c r="J1572" s="36">
        <v>700.530777523756</v>
      </c>
      <c r="K1572" s="72"/>
    </row>
    <row r="1573" spans="1:11" ht="14.25" x14ac:dyDescent="0.2">
      <c r="A1573" s="31" t="s">
        <v>522</v>
      </c>
      <c r="B1573" s="31" t="s">
        <v>440</v>
      </c>
      <c r="C1573" s="31" t="s">
        <v>440</v>
      </c>
      <c r="D1573" s="31" t="s">
        <v>442</v>
      </c>
      <c r="E1573" s="36">
        <v>1043</v>
      </c>
      <c r="F1573" s="36">
        <v>1250.05940743459</v>
      </c>
      <c r="G1573" s="36">
        <v>1177.4016324688901</v>
      </c>
      <c r="H1573" s="36">
        <v>1162.4673467002101</v>
      </c>
      <c r="I1573" s="36">
        <v>1170.36215111366</v>
      </c>
      <c r="J1573" s="36">
        <v>1212.80913060534</v>
      </c>
      <c r="K1573" s="72"/>
    </row>
    <row r="1574" spans="1:11" ht="14.25" x14ac:dyDescent="0.2">
      <c r="A1574" s="31" t="s">
        <v>522</v>
      </c>
      <c r="B1574" s="31" t="s">
        <v>440</v>
      </c>
      <c r="C1574" s="31" t="s">
        <v>440</v>
      </c>
      <c r="D1574" s="31" t="s">
        <v>443</v>
      </c>
      <c r="E1574" s="36">
        <v>865</v>
      </c>
      <c r="F1574" s="36">
        <v>958.29759276603602</v>
      </c>
      <c r="G1574" s="36">
        <v>929.150373443072</v>
      </c>
      <c r="H1574" s="36">
        <v>908.97603954622605</v>
      </c>
      <c r="I1574" s="36">
        <v>901.988759384731</v>
      </c>
      <c r="J1574" s="36">
        <v>930.57519712298904</v>
      </c>
      <c r="K1574" s="72"/>
    </row>
    <row r="1575" spans="1:11" ht="14.25" x14ac:dyDescent="0.2">
      <c r="A1575" s="31" t="s">
        <v>522</v>
      </c>
      <c r="B1575" s="31" t="s">
        <v>440</v>
      </c>
      <c r="C1575" s="31" t="s">
        <v>440</v>
      </c>
      <c r="D1575" s="31" t="s">
        <v>444</v>
      </c>
      <c r="E1575" s="36">
        <v>531</v>
      </c>
      <c r="F1575" s="36">
        <v>648.93398917127899</v>
      </c>
      <c r="G1575" s="36">
        <v>639.796672967787</v>
      </c>
      <c r="H1575" s="36">
        <v>638.194669727686</v>
      </c>
      <c r="I1575" s="36">
        <v>653.92837744517203</v>
      </c>
      <c r="J1575" s="36">
        <v>682.66064596702404</v>
      </c>
      <c r="K1575" s="72"/>
    </row>
    <row r="1576" spans="1:11" ht="14.25" x14ac:dyDescent="0.2">
      <c r="A1576" s="31" t="s">
        <v>522</v>
      </c>
      <c r="B1576" s="31" t="s">
        <v>440</v>
      </c>
      <c r="C1576" s="31" t="s">
        <v>440</v>
      </c>
      <c r="D1576" s="31" t="s">
        <v>445</v>
      </c>
      <c r="E1576" s="36">
        <v>719</v>
      </c>
      <c r="F1576" s="36">
        <v>800.69028238242902</v>
      </c>
      <c r="G1576" s="36">
        <v>687.80508705348905</v>
      </c>
      <c r="H1576" s="36">
        <v>637.46941765731003</v>
      </c>
      <c r="I1576" s="36">
        <v>622.069863602027</v>
      </c>
      <c r="J1576" s="36">
        <v>622.79269427267195</v>
      </c>
      <c r="K1576" s="72"/>
    </row>
    <row r="1577" spans="1:11" ht="14.25" x14ac:dyDescent="0.2">
      <c r="A1577" s="31" t="s">
        <v>522</v>
      </c>
      <c r="B1577" s="31" t="s">
        <v>440</v>
      </c>
      <c r="C1577" s="31" t="s">
        <v>440</v>
      </c>
      <c r="D1577" s="31" t="s">
        <v>446</v>
      </c>
      <c r="E1577" s="36">
        <v>1576</v>
      </c>
      <c r="F1577" s="36">
        <v>1571.57368073618</v>
      </c>
      <c r="G1577" s="36">
        <v>1533.1048326739899</v>
      </c>
      <c r="H1577" s="36">
        <v>1635.39128668576</v>
      </c>
      <c r="I1577" s="36">
        <v>1769.95092232157</v>
      </c>
      <c r="J1577" s="36">
        <v>1854.6713090319699</v>
      </c>
      <c r="K1577" s="72"/>
    </row>
    <row r="1578" spans="1:11" ht="14.25" x14ac:dyDescent="0.2">
      <c r="A1578" s="31" t="s">
        <v>522</v>
      </c>
      <c r="B1578" s="31" t="s">
        <v>440</v>
      </c>
      <c r="C1578" s="31" t="s">
        <v>440</v>
      </c>
      <c r="D1578" s="31" t="s">
        <v>447</v>
      </c>
      <c r="E1578" s="36">
        <v>1169</v>
      </c>
      <c r="F1578" s="36">
        <v>1146.33175417756</v>
      </c>
      <c r="G1578" s="36">
        <v>1055.7775587230301</v>
      </c>
      <c r="H1578" s="36">
        <v>1024.03094964716</v>
      </c>
      <c r="I1578" s="36">
        <v>1029.9898559415401</v>
      </c>
      <c r="J1578" s="36">
        <v>1067.1792691805099</v>
      </c>
      <c r="K1578" s="72"/>
    </row>
    <row r="1579" spans="1:11" ht="14.25" x14ac:dyDescent="0.2">
      <c r="A1579" s="31" t="s">
        <v>522</v>
      </c>
      <c r="B1579" s="31" t="s">
        <v>440</v>
      </c>
      <c r="C1579" s="31" t="s">
        <v>440</v>
      </c>
      <c r="D1579" s="31" t="s">
        <v>448</v>
      </c>
      <c r="E1579" s="36">
        <v>722</v>
      </c>
      <c r="F1579" s="36">
        <v>723.05945217072201</v>
      </c>
      <c r="G1579" s="36">
        <v>618.04186223803902</v>
      </c>
      <c r="H1579" s="36">
        <v>595.046664350073</v>
      </c>
      <c r="I1579" s="36">
        <v>606.04110836266602</v>
      </c>
      <c r="J1579" s="36">
        <v>618.65551572873198</v>
      </c>
      <c r="K1579" s="72"/>
    </row>
    <row r="1580" spans="1:11" ht="14.25" x14ac:dyDescent="0.2">
      <c r="A1580" s="31" t="s">
        <v>522</v>
      </c>
      <c r="B1580" s="31" t="s">
        <v>440</v>
      </c>
      <c r="C1580" s="31" t="s">
        <v>440</v>
      </c>
      <c r="D1580" s="31" t="s">
        <v>449</v>
      </c>
      <c r="E1580" s="36">
        <v>880</v>
      </c>
      <c r="F1580" s="36">
        <v>813.03369145309296</v>
      </c>
      <c r="G1580" s="36">
        <v>733.97534944586096</v>
      </c>
      <c r="H1580" s="36">
        <v>700.36328285453703</v>
      </c>
      <c r="I1580" s="36">
        <v>690.85723161478597</v>
      </c>
      <c r="J1580" s="36">
        <v>694.32086297517196</v>
      </c>
      <c r="K1580" s="72"/>
    </row>
    <row r="1581" spans="1:11" ht="14.25" x14ac:dyDescent="0.2">
      <c r="A1581" s="31" t="s">
        <v>522</v>
      </c>
      <c r="B1581" s="31" t="s">
        <v>440</v>
      </c>
      <c r="C1581" s="31" t="s">
        <v>440</v>
      </c>
      <c r="D1581" s="31" t="s">
        <v>450</v>
      </c>
      <c r="E1581" s="36">
        <v>620</v>
      </c>
      <c r="F1581" s="36">
        <v>586.276020231134</v>
      </c>
      <c r="G1581" s="36">
        <v>538.59502618574902</v>
      </c>
      <c r="H1581" s="36">
        <v>537.98778666661099</v>
      </c>
      <c r="I1581" s="36">
        <v>531.18235801069795</v>
      </c>
      <c r="J1581" s="36">
        <v>536.60822845455505</v>
      </c>
      <c r="K1581" s="72"/>
    </row>
    <row r="1582" spans="1:11" ht="14.25" x14ac:dyDescent="0.2">
      <c r="A1582" s="31" t="s">
        <v>522</v>
      </c>
      <c r="B1582" s="31" t="s">
        <v>440</v>
      </c>
      <c r="C1582" s="31" t="s">
        <v>440</v>
      </c>
      <c r="D1582" s="31" t="s">
        <v>451</v>
      </c>
      <c r="E1582" s="36">
        <v>768</v>
      </c>
      <c r="F1582" s="36">
        <v>694.09388326732096</v>
      </c>
      <c r="G1582" s="36">
        <v>610.61260699438003</v>
      </c>
      <c r="H1582" s="36">
        <v>581.36470417037901</v>
      </c>
      <c r="I1582" s="36">
        <v>563.67990724559695</v>
      </c>
      <c r="J1582" s="36">
        <v>560.431726019434</v>
      </c>
      <c r="K1582" s="72"/>
    </row>
    <row r="1583" spans="1:11" ht="14.25" x14ac:dyDescent="0.2">
      <c r="A1583" s="31" t="s">
        <v>522</v>
      </c>
      <c r="B1583" s="31" t="s">
        <v>440</v>
      </c>
      <c r="C1583" s="31" t="s">
        <v>440</v>
      </c>
      <c r="D1583" s="31" t="s">
        <v>452</v>
      </c>
      <c r="E1583" s="36">
        <v>1024</v>
      </c>
      <c r="F1583" s="36">
        <v>1042.6815790830999</v>
      </c>
      <c r="G1583" s="36">
        <v>990.360876228179</v>
      </c>
      <c r="H1583" s="36">
        <v>962.68039403221405</v>
      </c>
      <c r="I1583" s="36">
        <v>959.18962071175997</v>
      </c>
      <c r="J1583" s="36">
        <v>972.09493227993801</v>
      </c>
      <c r="K1583" s="72"/>
    </row>
    <row r="1584" spans="1:11" ht="14.25" x14ac:dyDescent="0.2">
      <c r="A1584" s="31" t="s">
        <v>522</v>
      </c>
      <c r="B1584" s="31" t="s">
        <v>440</v>
      </c>
      <c r="C1584" s="31" t="s">
        <v>440</v>
      </c>
      <c r="D1584" s="31" t="s">
        <v>453</v>
      </c>
      <c r="E1584" s="36">
        <v>1308</v>
      </c>
      <c r="F1584" s="36">
        <v>971.46891577375902</v>
      </c>
      <c r="G1584" s="36">
        <v>870.48997831620295</v>
      </c>
      <c r="H1584" s="36">
        <v>834.07006519318304</v>
      </c>
      <c r="I1584" s="36">
        <v>816.06219559521605</v>
      </c>
      <c r="J1584" s="36">
        <v>817.30132347347603</v>
      </c>
      <c r="K1584" s="72"/>
    </row>
    <row r="1585" spans="1:11" ht="14.25" x14ac:dyDescent="0.2">
      <c r="A1585" s="31" t="s">
        <v>522</v>
      </c>
      <c r="B1585" s="31" t="s">
        <v>440</v>
      </c>
      <c r="C1585" s="31" t="s">
        <v>440</v>
      </c>
      <c r="D1585" s="31" t="s">
        <v>454</v>
      </c>
      <c r="E1585" s="36">
        <v>1392</v>
      </c>
      <c r="F1585" s="36">
        <v>1431.76179803383</v>
      </c>
      <c r="G1585" s="36">
        <v>1536.3956201859701</v>
      </c>
      <c r="H1585" s="36">
        <v>1618.9166192304899</v>
      </c>
      <c r="I1585" s="36">
        <v>1687.82557169646</v>
      </c>
      <c r="J1585" s="36">
        <v>1858.1740556841501</v>
      </c>
      <c r="K1585" s="72"/>
    </row>
    <row r="1586" spans="1:11" ht="14.25" x14ac:dyDescent="0.2">
      <c r="A1586" s="31" t="s">
        <v>522</v>
      </c>
      <c r="B1586" s="31" t="s">
        <v>440</v>
      </c>
      <c r="C1586" s="31" t="s">
        <v>440</v>
      </c>
      <c r="D1586" s="31" t="s">
        <v>455</v>
      </c>
      <c r="E1586" s="36">
        <v>1025</v>
      </c>
      <c r="F1586" s="36">
        <v>1028.7627668068501</v>
      </c>
      <c r="G1586" s="36">
        <v>939.66847827649997</v>
      </c>
      <c r="H1586" s="36">
        <v>902.05111680402695</v>
      </c>
      <c r="I1586" s="36">
        <v>906.314310293434</v>
      </c>
      <c r="J1586" s="36">
        <v>919.69302540020999</v>
      </c>
      <c r="K1586" s="72"/>
    </row>
    <row r="1587" spans="1:11" ht="14.25" x14ac:dyDescent="0.2">
      <c r="A1587" s="31" t="s">
        <v>522</v>
      </c>
      <c r="B1587" s="31" t="s">
        <v>456</v>
      </c>
      <c r="C1587" s="31" t="s">
        <v>579</v>
      </c>
      <c r="D1587" s="31" t="s">
        <v>457</v>
      </c>
      <c r="E1587" s="36">
        <v>661</v>
      </c>
      <c r="F1587" s="36">
        <v>586.76502593236398</v>
      </c>
      <c r="G1587" s="36">
        <v>513.13846564595201</v>
      </c>
      <c r="H1587" s="36">
        <v>480.83237192391198</v>
      </c>
      <c r="I1587" s="36">
        <v>469.18043826916397</v>
      </c>
      <c r="J1587" s="36">
        <v>468.23516820633102</v>
      </c>
      <c r="K1587" s="72"/>
    </row>
    <row r="1588" spans="1:11" ht="14.25" x14ac:dyDescent="0.2">
      <c r="A1588" s="31" t="s">
        <v>522</v>
      </c>
      <c r="B1588" s="31" t="s">
        <v>456</v>
      </c>
      <c r="C1588" s="31" t="s">
        <v>579</v>
      </c>
      <c r="D1588" s="31" t="s">
        <v>458</v>
      </c>
      <c r="E1588" s="36">
        <v>611</v>
      </c>
      <c r="F1588" s="36">
        <v>538.30538065895803</v>
      </c>
      <c r="G1588" s="36">
        <v>479.07787970077698</v>
      </c>
      <c r="H1588" s="36">
        <v>448.271746287925</v>
      </c>
      <c r="I1588" s="36">
        <v>444.82877717496501</v>
      </c>
      <c r="J1588" s="36">
        <v>447.33473686170998</v>
      </c>
      <c r="K1588" s="72"/>
    </row>
    <row r="1589" spans="1:11" ht="14.25" x14ac:dyDescent="0.2">
      <c r="A1589" s="31" t="s">
        <v>522</v>
      </c>
      <c r="B1589" s="31" t="s">
        <v>456</v>
      </c>
      <c r="C1589" s="31" t="s">
        <v>579</v>
      </c>
      <c r="D1589" s="31" t="s">
        <v>459</v>
      </c>
      <c r="E1589" s="36">
        <v>1048</v>
      </c>
      <c r="F1589" s="36">
        <v>985.21205126650204</v>
      </c>
      <c r="G1589" s="36">
        <v>885.75494960660501</v>
      </c>
      <c r="H1589" s="36">
        <v>828.88242453485896</v>
      </c>
      <c r="I1589" s="36">
        <v>825.79681245942004</v>
      </c>
      <c r="J1589" s="36">
        <v>831.33242707378304</v>
      </c>
      <c r="K1589" s="72"/>
    </row>
    <row r="1590" spans="1:11" ht="14.25" x14ac:dyDescent="0.2">
      <c r="A1590" s="31" t="s">
        <v>522</v>
      </c>
      <c r="B1590" s="31" t="s">
        <v>456</v>
      </c>
      <c r="C1590" s="31" t="s">
        <v>579</v>
      </c>
      <c r="D1590" s="31" t="s">
        <v>460</v>
      </c>
      <c r="E1590" s="36">
        <v>298</v>
      </c>
      <c r="F1590" s="36">
        <v>290.57388252536799</v>
      </c>
      <c r="G1590" s="36">
        <v>247.35511813872401</v>
      </c>
      <c r="H1590" s="36">
        <v>228.11183989174501</v>
      </c>
      <c r="I1590" s="36">
        <v>227.18918617195001</v>
      </c>
      <c r="J1590" s="36">
        <v>231.077963000403</v>
      </c>
      <c r="K1590" s="72"/>
    </row>
    <row r="1591" spans="1:11" ht="14.25" x14ac:dyDescent="0.2">
      <c r="A1591" s="31" t="s">
        <v>522</v>
      </c>
      <c r="B1591" s="31" t="s">
        <v>456</v>
      </c>
      <c r="C1591" s="31" t="s">
        <v>579</v>
      </c>
      <c r="D1591" s="31" t="s">
        <v>461</v>
      </c>
      <c r="E1591" s="36">
        <v>324</v>
      </c>
      <c r="F1591" s="36">
        <v>286.44865693796498</v>
      </c>
      <c r="G1591" s="36">
        <v>251.87350123353499</v>
      </c>
      <c r="H1591" s="36">
        <v>226.52806676471101</v>
      </c>
      <c r="I1591" s="36">
        <v>216.59086536780401</v>
      </c>
      <c r="J1591" s="36">
        <v>210.56225605859501</v>
      </c>
      <c r="K1591" s="72"/>
    </row>
    <row r="1592" spans="1:11" ht="14.25" x14ac:dyDescent="0.2">
      <c r="A1592" s="31" t="s">
        <v>522</v>
      </c>
      <c r="B1592" s="31" t="s">
        <v>456</v>
      </c>
      <c r="C1592" s="31" t="s">
        <v>579</v>
      </c>
      <c r="D1592" s="31" t="s">
        <v>645</v>
      </c>
      <c r="E1592" s="36">
        <v>482</v>
      </c>
      <c r="F1592" s="36">
        <v>478.14815545892702</v>
      </c>
      <c r="G1592" s="36">
        <v>441.16387508443199</v>
      </c>
      <c r="H1592" s="36">
        <v>406.59571993598303</v>
      </c>
      <c r="I1592" s="36">
        <v>410.069098024504</v>
      </c>
      <c r="J1592" s="36">
        <v>416.88301670997799</v>
      </c>
      <c r="K1592" s="72"/>
    </row>
    <row r="1593" spans="1:11" ht="14.25" x14ac:dyDescent="0.2">
      <c r="A1593" s="31" t="s">
        <v>522</v>
      </c>
      <c r="B1593" s="31" t="s">
        <v>456</v>
      </c>
      <c r="C1593" s="31" t="s">
        <v>579</v>
      </c>
      <c r="D1593" s="31" t="s">
        <v>462</v>
      </c>
      <c r="E1593" s="36">
        <v>202</v>
      </c>
      <c r="F1593" s="36">
        <v>247.58979568762999</v>
      </c>
      <c r="G1593" s="36">
        <v>221.72150421579499</v>
      </c>
      <c r="H1593" s="36">
        <v>200.40171614805999</v>
      </c>
      <c r="I1593" s="36">
        <v>204.104498440388</v>
      </c>
      <c r="J1593" s="36">
        <v>206.83194641636399</v>
      </c>
      <c r="K1593" s="72"/>
    </row>
    <row r="1594" spans="1:11" ht="14.25" x14ac:dyDescent="0.2">
      <c r="A1594" s="31" t="s">
        <v>522</v>
      </c>
      <c r="B1594" s="31" t="s">
        <v>456</v>
      </c>
      <c r="C1594" s="31" t="s">
        <v>456</v>
      </c>
      <c r="D1594" s="31" t="s">
        <v>463</v>
      </c>
      <c r="E1594" s="36">
        <v>414</v>
      </c>
      <c r="F1594" s="36">
        <v>453.18057987289802</v>
      </c>
      <c r="G1594" s="36">
        <v>428.95504145061602</v>
      </c>
      <c r="H1594" s="36">
        <v>407.13701937431898</v>
      </c>
      <c r="I1594" s="36">
        <v>409.68149162250199</v>
      </c>
      <c r="J1594" s="36">
        <v>413.21390780705599</v>
      </c>
      <c r="K1594" s="72"/>
    </row>
    <row r="1595" spans="1:11" ht="14.25" x14ac:dyDescent="0.2">
      <c r="A1595" s="31" t="s">
        <v>522</v>
      </c>
      <c r="B1595" s="31" t="s">
        <v>456</v>
      </c>
      <c r="C1595" s="31" t="s">
        <v>456</v>
      </c>
      <c r="D1595" s="31" t="s">
        <v>646</v>
      </c>
      <c r="E1595" s="36">
        <v>934</v>
      </c>
      <c r="F1595" s="36">
        <v>830.22863126620496</v>
      </c>
      <c r="G1595" s="36">
        <v>740.75493078793602</v>
      </c>
      <c r="H1595" s="36">
        <v>704.68737621812602</v>
      </c>
      <c r="I1595" s="36">
        <v>715.84950780622898</v>
      </c>
      <c r="J1595" s="36">
        <v>725.52307891479404</v>
      </c>
      <c r="K1595" s="72"/>
    </row>
    <row r="1596" spans="1:11" ht="14.25" x14ac:dyDescent="0.2">
      <c r="A1596" s="31" t="s">
        <v>522</v>
      </c>
      <c r="B1596" s="31" t="s">
        <v>456</v>
      </c>
      <c r="C1596" s="31" t="s">
        <v>456</v>
      </c>
      <c r="D1596" s="31" t="s">
        <v>464</v>
      </c>
      <c r="E1596" s="36">
        <v>236</v>
      </c>
      <c r="F1596" s="36">
        <v>217.50079166585999</v>
      </c>
      <c r="G1596" s="36">
        <v>193.49749157249499</v>
      </c>
      <c r="H1596" s="36">
        <v>175.38440750583999</v>
      </c>
      <c r="I1596" s="36">
        <v>170.16563704347001</v>
      </c>
      <c r="J1596" s="36">
        <v>167.90553462214601</v>
      </c>
      <c r="K1596" s="72"/>
    </row>
    <row r="1597" spans="1:11" ht="14.25" x14ac:dyDescent="0.2">
      <c r="A1597" s="31" t="s">
        <v>522</v>
      </c>
      <c r="B1597" s="31" t="s">
        <v>456</v>
      </c>
      <c r="C1597" s="31" t="s">
        <v>456</v>
      </c>
      <c r="D1597" s="31" t="s">
        <v>465</v>
      </c>
      <c r="E1597" s="36">
        <v>713</v>
      </c>
      <c r="F1597" s="36">
        <v>1022.55287695254</v>
      </c>
      <c r="G1597" s="36">
        <v>1162.27878714039</v>
      </c>
      <c r="H1597" s="36">
        <v>1215.6516478471101</v>
      </c>
      <c r="I1597" s="36">
        <v>1295.67033975661</v>
      </c>
      <c r="J1597" s="36">
        <v>1365.4717727403499</v>
      </c>
      <c r="K1597" s="72"/>
    </row>
    <row r="1598" spans="1:11" ht="14.25" x14ac:dyDescent="0.2">
      <c r="A1598" s="31" t="s">
        <v>522</v>
      </c>
      <c r="B1598" s="31" t="s">
        <v>456</v>
      </c>
      <c r="C1598" s="31" t="s">
        <v>456</v>
      </c>
      <c r="D1598" s="31" t="s">
        <v>647</v>
      </c>
      <c r="E1598" s="36">
        <v>1582</v>
      </c>
      <c r="F1598" s="36">
        <v>1878.2493754920299</v>
      </c>
      <c r="G1598" s="36">
        <v>2012.45307900135</v>
      </c>
      <c r="H1598" s="36">
        <v>2139.34799411624</v>
      </c>
      <c r="I1598" s="36">
        <v>2351.8666904622301</v>
      </c>
      <c r="J1598" s="36">
        <v>2634.1872209451999</v>
      </c>
      <c r="K1598" s="72"/>
    </row>
    <row r="1599" spans="1:11" ht="14.25" x14ac:dyDescent="0.2">
      <c r="A1599" s="31" t="s">
        <v>522</v>
      </c>
      <c r="B1599" s="31" t="s">
        <v>456</v>
      </c>
      <c r="C1599" s="31" t="s">
        <v>456</v>
      </c>
      <c r="D1599" s="31" t="s">
        <v>466</v>
      </c>
      <c r="E1599" s="36">
        <v>951</v>
      </c>
      <c r="F1599" s="36">
        <v>1038.5772384540501</v>
      </c>
      <c r="G1599" s="36">
        <v>983.88806277043102</v>
      </c>
      <c r="H1599" s="36">
        <v>949.02070801532705</v>
      </c>
      <c r="I1599" s="36">
        <v>971.47855895146597</v>
      </c>
      <c r="J1599" s="36">
        <v>1014.38156448679</v>
      </c>
      <c r="K1599" s="72"/>
    </row>
    <row r="1600" spans="1:11" ht="14.25" x14ac:dyDescent="0.2">
      <c r="A1600" s="31" t="s">
        <v>522</v>
      </c>
      <c r="B1600" s="31" t="s">
        <v>456</v>
      </c>
      <c r="C1600" s="31" t="s">
        <v>456</v>
      </c>
      <c r="D1600" s="31" t="s">
        <v>467</v>
      </c>
      <c r="E1600" s="36">
        <v>430</v>
      </c>
      <c r="F1600" s="36">
        <v>463.95907269686199</v>
      </c>
      <c r="G1600" s="36">
        <v>441.45107291129398</v>
      </c>
      <c r="H1600" s="36">
        <v>419.032735910263</v>
      </c>
      <c r="I1600" s="36">
        <v>417.20964143083899</v>
      </c>
      <c r="J1600" s="36">
        <v>419.78650270167901</v>
      </c>
      <c r="K1600" s="72"/>
    </row>
    <row r="1601" spans="1:11" ht="14.25" x14ac:dyDescent="0.2">
      <c r="A1601" s="31" t="s">
        <v>522</v>
      </c>
      <c r="B1601" s="31" t="s">
        <v>456</v>
      </c>
      <c r="C1601" s="31" t="s">
        <v>456</v>
      </c>
      <c r="D1601" s="31" t="s">
        <v>648</v>
      </c>
      <c r="E1601" s="36">
        <v>551</v>
      </c>
      <c r="F1601" s="36">
        <v>562.77146103422899</v>
      </c>
      <c r="G1601" s="36">
        <v>557.89600306154205</v>
      </c>
      <c r="H1601" s="36">
        <v>553.98095810993402</v>
      </c>
      <c r="I1601" s="36">
        <v>581.90422652981897</v>
      </c>
      <c r="J1601" s="36">
        <v>600.07712896342002</v>
      </c>
      <c r="K1601" s="72"/>
    </row>
    <row r="1602" spans="1:11" x14ac:dyDescent="0.2">
      <c r="A1602" s="31" t="s">
        <v>522</v>
      </c>
      <c r="B1602" s="31" t="s">
        <v>456</v>
      </c>
      <c r="C1602" s="31" t="s">
        <v>456</v>
      </c>
      <c r="D1602" s="31" t="s">
        <v>468</v>
      </c>
      <c r="E1602" s="36">
        <v>516</v>
      </c>
      <c r="F1602" s="36">
        <v>527.27527458392501</v>
      </c>
      <c r="G1602" s="36">
        <v>474.28976602265902</v>
      </c>
      <c r="H1602" s="36">
        <v>462.81946164810898</v>
      </c>
      <c r="I1602" s="36">
        <v>481.25589172080203</v>
      </c>
      <c r="J1602" s="36">
        <v>496.04988357313403</v>
      </c>
    </row>
    <row r="1603" spans="1:11" x14ac:dyDescent="0.2">
      <c r="A1603" s="31" t="s">
        <v>522</v>
      </c>
      <c r="B1603" s="31" t="s">
        <v>456</v>
      </c>
      <c r="C1603" s="31" t="s">
        <v>456</v>
      </c>
      <c r="D1603" s="31" t="s">
        <v>469</v>
      </c>
      <c r="E1603" s="36">
        <v>347</v>
      </c>
      <c r="F1603" s="36">
        <v>392.66221262444799</v>
      </c>
      <c r="G1603" s="36">
        <v>357.90184568085198</v>
      </c>
      <c r="H1603" s="36">
        <v>335.151976092197</v>
      </c>
      <c r="I1603" s="36">
        <v>333.92359603837002</v>
      </c>
      <c r="J1603" s="36">
        <v>335.74308796537798</v>
      </c>
    </row>
    <row r="1604" spans="1:11" x14ac:dyDescent="0.2">
      <c r="A1604" s="31" t="s">
        <v>522</v>
      </c>
      <c r="B1604" s="31" t="s">
        <v>456</v>
      </c>
      <c r="C1604" s="31" t="s">
        <v>456</v>
      </c>
      <c r="D1604" s="31" t="s">
        <v>470</v>
      </c>
      <c r="E1604" s="36">
        <v>740</v>
      </c>
      <c r="F1604" s="36">
        <v>693.85505131743798</v>
      </c>
      <c r="G1604" s="36">
        <v>611.76997773983703</v>
      </c>
      <c r="H1604" s="36">
        <v>563.56661571053701</v>
      </c>
      <c r="I1604" s="36">
        <v>560.83680831090203</v>
      </c>
      <c r="J1604" s="36">
        <v>564.71648724107001</v>
      </c>
    </row>
    <row r="1605" spans="1:11" x14ac:dyDescent="0.2">
      <c r="A1605" s="31" t="s">
        <v>522</v>
      </c>
      <c r="B1605" s="31" t="s">
        <v>456</v>
      </c>
      <c r="C1605" s="31" t="s">
        <v>456</v>
      </c>
      <c r="D1605" s="31" t="s">
        <v>471</v>
      </c>
      <c r="E1605" s="36">
        <v>330</v>
      </c>
      <c r="F1605" s="36">
        <v>362.16654256717601</v>
      </c>
      <c r="G1605" s="36">
        <v>331.57923703933898</v>
      </c>
      <c r="H1605" s="36">
        <v>308.43944091809999</v>
      </c>
      <c r="I1605" s="36">
        <v>305.81903858012902</v>
      </c>
      <c r="J1605" s="36">
        <v>305.04631579387097</v>
      </c>
    </row>
    <row r="1606" spans="1:11" x14ac:dyDescent="0.2">
      <c r="A1606" s="31" t="s">
        <v>522</v>
      </c>
      <c r="B1606" s="31" t="s">
        <v>456</v>
      </c>
      <c r="C1606" s="31" t="s">
        <v>456</v>
      </c>
      <c r="D1606" s="31" t="s">
        <v>472</v>
      </c>
      <c r="E1606" s="36">
        <v>356</v>
      </c>
      <c r="F1606" s="36">
        <v>487.41114909896697</v>
      </c>
      <c r="G1606" s="36">
        <v>495.71807209171698</v>
      </c>
      <c r="H1606" s="36">
        <v>475.25806411259202</v>
      </c>
      <c r="I1606" s="36">
        <v>477.19969296651999</v>
      </c>
      <c r="J1606" s="36">
        <v>483.45290498489999</v>
      </c>
    </row>
    <row r="1607" spans="1:11" x14ac:dyDescent="0.2">
      <c r="A1607" s="31" t="s">
        <v>522</v>
      </c>
      <c r="B1607" s="31" t="s">
        <v>456</v>
      </c>
      <c r="C1607" s="31" t="s">
        <v>456</v>
      </c>
      <c r="D1607" s="31" t="s">
        <v>473</v>
      </c>
      <c r="E1607" s="36">
        <v>335</v>
      </c>
      <c r="F1607" s="36">
        <v>355.80398143718901</v>
      </c>
      <c r="G1607" s="36">
        <v>341.74778886619202</v>
      </c>
      <c r="H1607" s="36">
        <v>322.560528066796</v>
      </c>
      <c r="I1607" s="36">
        <v>321.29782066946001</v>
      </c>
      <c r="J1607" s="36">
        <v>323.532976652049</v>
      </c>
    </row>
    <row r="1608" spans="1:11" x14ac:dyDescent="0.2">
      <c r="A1608" s="31" t="s">
        <v>522</v>
      </c>
      <c r="B1608" s="31" t="s">
        <v>456</v>
      </c>
      <c r="C1608" s="31" t="s">
        <v>456</v>
      </c>
      <c r="D1608" s="31" t="s">
        <v>474</v>
      </c>
      <c r="E1608" s="36">
        <v>1037</v>
      </c>
      <c r="F1608" s="36">
        <v>1086.43209970117</v>
      </c>
      <c r="G1608" s="36">
        <v>988.08340594248398</v>
      </c>
      <c r="H1608" s="36">
        <v>920.65065556404795</v>
      </c>
      <c r="I1608" s="36">
        <v>930.84002569497397</v>
      </c>
      <c r="J1608" s="36">
        <v>948.928963258115</v>
      </c>
    </row>
    <row r="1609" spans="1:11" x14ac:dyDescent="0.2">
      <c r="A1609" s="31" t="s">
        <v>522</v>
      </c>
      <c r="B1609" s="31" t="s">
        <v>456</v>
      </c>
      <c r="C1609" s="31" t="s">
        <v>456</v>
      </c>
      <c r="D1609" s="31" t="s">
        <v>475</v>
      </c>
      <c r="E1609" s="36">
        <v>669</v>
      </c>
      <c r="F1609" s="36">
        <v>662.75756025397095</v>
      </c>
      <c r="G1609" s="36">
        <v>606.29962593334801</v>
      </c>
      <c r="H1609" s="36">
        <v>561.68031457847701</v>
      </c>
      <c r="I1609" s="36">
        <v>550.98133991200996</v>
      </c>
      <c r="J1609" s="36">
        <v>548.66582615542904</v>
      </c>
    </row>
    <row r="1610" spans="1:11" x14ac:dyDescent="0.2">
      <c r="A1610" s="31" t="s">
        <v>522</v>
      </c>
      <c r="B1610" s="31" t="s">
        <v>456</v>
      </c>
      <c r="C1610" s="31" t="s">
        <v>456</v>
      </c>
      <c r="D1610" s="31" t="s">
        <v>476</v>
      </c>
      <c r="E1610" s="36">
        <v>1494</v>
      </c>
      <c r="F1610" s="36">
        <v>1495.68256473529</v>
      </c>
      <c r="G1610" s="36">
        <v>1353.3239843260301</v>
      </c>
      <c r="H1610" s="36">
        <v>1218.8917828035501</v>
      </c>
      <c r="I1610" s="36">
        <v>1186.3767138990199</v>
      </c>
      <c r="J1610" s="36">
        <v>1169.14712840795</v>
      </c>
    </row>
    <row r="1611" spans="1:11" x14ac:dyDescent="0.2">
      <c r="A1611" s="31" t="s">
        <v>522</v>
      </c>
      <c r="B1611" s="31" t="s">
        <v>456</v>
      </c>
      <c r="C1611" s="31" t="s">
        <v>456</v>
      </c>
      <c r="D1611" s="31" t="s">
        <v>477</v>
      </c>
      <c r="E1611" s="36">
        <v>112</v>
      </c>
      <c r="F1611" s="36">
        <v>98.864214141263503</v>
      </c>
      <c r="G1611" s="36">
        <v>70.621086732417794</v>
      </c>
      <c r="H1611" s="36">
        <v>58.078425310754803</v>
      </c>
      <c r="I1611" s="36">
        <v>56.425428504716301</v>
      </c>
      <c r="J1611" s="36">
        <v>55.498378527769901</v>
      </c>
    </row>
    <row r="1612" spans="1:11" x14ac:dyDescent="0.2">
      <c r="A1612" s="31" t="s">
        <v>522</v>
      </c>
      <c r="B1612" s="31" t="s">
        <v>456</v>
      </c>
      <c r="C1612" s="31" t="s">
        <v>456</v>
      </c>
      <c r="D1612" s="31" t="s">
        <v>478</v>
      </c>
      <c r="E1612" s="36">
        <v>856</v>
      </c>
      <c r="F1612" s="36">
        <v>1003.96050665947</v>
      </c>
      <c r="G1612" s="36">
        <v>1001.93129412747</v>
      </c>
      <c r="H1612" s="36">
        <v>981.64513194446499</v>
      </c>
      <c r="I1612" s="36">
        <v>1023.4197827182001</v>
      </c>
      <c r="J1612" s="36">
        <v>1068.44971003103</v>
      </c>
    </row>
    <row r="1613" spans="1:11" x14ac:dyDescent="0.2">
      <c r="A1613" s="31" t="s">
        <v>522</v>
      </c>
      <c r="B1613" s="31" t="s">
        <v>456</v>
      </c>
      <c r="C1613" s="31" t="s">
        <v>456</v>
      </c>
      <c r="D1613" s="31" t="s">
        <v>479</v>
      </c>
      <c r="E1613" s="36">
        <v>408</v>
      </c>
      <c r="F1613" s="36">
        <v>366.91712447795697</v>
      </c>
      <c r="G1613" s="36">
        <v>339.74974150959599</v>
      </c>
      <c r="H1613" s="36">
        <v>313.77781904161401</v>
      </c>
      <c r="I1613" s="36">
        <v>306.846269789122</v>
      </c>
      <c r="J1613" s="36">
        <v>302.21493607171999</v>
      </c>
    </row>
    <row r="1614" spans="1:11" x14ac:dyDescent="0.2">
      <c r="A1614" s="31" t="s">
        <v>522</v>
      </c>
      <c r="B1614" s="31" t="s">
        <v>456</v>
      </c>
      <c r="C1614" s="31" t="s">
        <v>456</v>
      </c>
      <c r="D1614" s="31" t="s">
        <v>480</v>
      </c>
      <c r="E1614" s="36">
        <v>479</v>
      </c>
      <c r="F1614" s="36">
        <v>485.54371556143599</v>
      </c>
      <c r="G1614" s="36">
        <v>439.652434991598</v>
      </c>
      <c r="H1614" s="36">
        <v>409.16530501169302</v>
      </c>
      <c r="I1614" s="36">
        <v>410.65566894569099</v>
      </c>
      <c r="J1614" s="36">
        <v>418.312945076902</v>
      </c>
    </row>
    <row r="1615" spans="1:11" x14ac:dyDescent="0.2">
      <c r="A1615" s="31" t="s">
        <v>522</v>
      </c>
      <c r="B1615" s="31" t="s">
        <v>456</v>
      </c>
      <c r="C1615" s="31" t="s">
        <v>456</v>
      </c>
      <c r="D1615" s="31" t="s">
        <v>481</v>
      </c>
      <c r="E1615" s="36">
        <v>542</v>
      </c>
      <c r="F1615" s="36">
        <v>578.08775065349505</v>
      </c>
      <c r="G1615" s="36">
        <v>541.53818722596998</v>
      </c>
      <c r="H1615" s="36">
        <v>517.10950778949098</v>
      </c>
      <c r="I1615" s="36">
        <v>523.87862096576703</v>
      </c>
      <c r="J1615" s="36">
        <v>536.57349370633005</v>
      </c>
    </row>
    <row r="1616" spans="1:11" x14ac:dyDescent="0.2">
      <c r="A1616" s="31" t="s">
        <v>522</v>
      </c>
      <c r="B1616" s="31" t="s">
        <v>456</v>
      </c>
      <c r="C1616" s="31" t="s">
        <v>456</v>
      </c>
      <c r="D1616" s="31" t="s">
        <v>482</v>
      </c>
      <c r="E1616" s="36">
        <v>334</v>
      </c>
      <c r="F1616" s="36">
        <v>331.95612353746702</v>
      </c>
      <c r="G1616" s="36">
        <v>277.30883213791901</v>
      </c>
      <c r="H1616" s="36">
        <v>254.312029289827</v>
      </c>
      <c r="I1616" s="36">
        <v>252.72684361786901</v>
      </c>
      <c r="J1616" s="36">
        <v>254.12047449250699</v>
      </c>
    </row>
    <row r="1617" spans="1:10" x14ac:dyDescent="0.2">
      <c r="A1617" s="31" t="s">
        <v>522</v>
      </c>
      <c r="B1617" s="31" t="s">
        <v>456</v>
      </c>
      <c r="C1617" s="31" t="s">
        <v>456</v>
      </c>
      <c r="D1617" s="31" t="s">
        <v>483</v>
      </c>
      <c r="E1617" s="36">
        <v>354</v>
      </c>
      <c r="F1617" s="36">
        <v>395.24582143623098</v>
      </c>
      <c r="G1617" s="36">
        <v>440.90944202377398</v>
      </c>
      <c r="H1617" s="36">
        <v>500.01899913793898</v>
      </c>
      <c r="I1617" s="36">
        <v>573.23060533436399</v>
      </c>
      <c r="J1617" s="36">
        <v>649.34860481907197</v>
      </c>
    </row>
    <row r="1618" spans="1:10" x14ac:dyDescent="0.2">
      <c r="A1618" s="31" t="s">
        <v>522</v>
      </c>
      <c r="B1618" s="31" t="s">
        <v>456</v>
      </c>
      <c r="C1618" s="31" t="s">
        <v>456</v>
      </c>
      <c r="D1618" s="31" t="s">
        <v>484</v>
      </c>
      <c r="E1618" s="36">
        <v>642</v>
      </c>
      <c r="F1618" s="36">
        <v>575.037735499664</v>
      </c>
      <c r="G1618" s="36">
        <v>565.162552966063</v>
      </c>
      <c r="H1618" s="36">
        <v>546.30947675191499</v>
      </c>
      <c r="I1618" s="36">
        <v>552.650231356012</v>
      </c>
      <c r="J1618" s="36">
        <v>564.48973492197501</v>
      </c>
    </row>
    <row r="1619" spans="1:10" x14ac:dyDescent="0.2">
      <c r="A1619" s="31" t="s">
        <v>522</v>
      </c>
      <c r="B1619" s="31" t="s">
        <v>456</v>
      </c>
      <c r="C1619" s="31" t="s">
        <v>456</v>
      </c>
      <c r="D1619" s="31" t="s">
        <v>485</v>
      </c>
      <c r="E1619" s="36">
        <v>375</v>
      </c>
      <c r="F1619" s="36">
        <v>421.81592814311398</v>
      </c>
      <c r="G1619" s="36">
        <v>388.57243876481601</v>
      </c>
      <c r="H1619" s="36">
        <v>362.23651547216502</v>
      </c>
      <c r="I1619" s="36">
        <v>360.37612910080298</v>
      </c>
      <c r="J1619" s="36">
        <v>362.48247288064999</v>
      </c>
    </row>
    <row r="1620" spans="1:10" x14ac:dyDescent="0.2">
      <c r="A1620" s="31" t="s">
        <v>522</v>
      </c>
      <c r="B1620" s="31" t="s">
        <v>486</v>
      </c>
      <c r="C1620" s="31" t="s">
        <v>490</v>
      </c>
      <c r="D1620" s="31" t="s">
        <v>487</v>
      </c>
      <c r="E1620" s="36">
        <v>467</v>
      </c>
      <c r="F1620" s="36">
        <v>514.56255754858796</v>
      </c>
      <c r="G1620" s="36">
        <v>489.78777953864102</v>
      </c>
      <c r="H1620" s="36">
        <v>478.83951356564597</v>
      </c>
      <c r="I1620" s="36">
        <v>480.64487244009803</v>
      </c>
      <c r="J1620" s="36">
        <v>483.12739515708699</v>
      </c>
    </row>
    <row r="1621" spans="1:10" x14ac:dyDescent="0.2">
      <c r="A1621" s="31" t="s">
        <v>522</v>
      </c>
      <c r="B1621" s="31" t="s">
        <v>486</v>
      </c>
      <c r="C1621" s="31" t="s">
        <v>490</v>
      </c>
      <c r="D1621" s="31" t="s">
        <v>488</v>
      </c>
      <c r="E1621" s="36">
        <v>1420</v>
      </c>
      <c r="F1621" s="36">
        <v>1530.6173045518599</v>
      </c>
      <c r="G1621" s="36">
        <v>1439.13740526632</v>
      </c>
      <c r="H1621" s="36">
        <v>1399.98322332723</v>
      </c>
      <c r="I1621" s="36">
        <v>1413.10502367095</v>
      </c>
      <c r="J1621" s="36">
        <v>1415.0624888862801</v>
      </c>
    </row>
    <row r="1622" spans="1:10" x14ac:dyDescent="0.2">
      <c r="A1622" s="31" t="s">
        <v>522</v>
      </c>
      <c r="B1622" s="31" t="s">
        <v>486</v>
      </c>
      <c r="C1622" s="31" t="s">
        <v>490</v>
      </c>
      <c r="D1622" s="31" t="s">
        <v>489</v>
      </c>
      <c r="E1622" s="36">
        <v>528</v>
      </c>
      <c r="F1622" s="36">
        <v>603.59552894129001</v>
      </c>
      <c r="G1622" s="36">
        <v>584.88754650149497</v>
      </c>
      <c r="H1622" s="36">
        <v>620.81521699309303</v>
      </c>
      <c r="I1622" s="36">
        <v>617.74154968898995</v>
      </c>
      <c r="J1622" s="36">
        <v>615.84836278307</v>
      </c>
    </row>
    <row r="1623" spans="1:10" x14ac:dyDescent="0.2">
      <c r="A1623" s="31" t="s">
        <v>522</v>
      </c>
      <c r="B1623" s="31" t="s">
        <v>486</v>
      </c>
      <c r="C1623" s="31" t="s">
        <v>490</v>
      </c>
      <c r="D1623" s="31" t="s">
        <v>490</v>
      </c>
      <c r="E1623" s="36">
        <v>379</v>
      </c>
      <c r="F1623" s="36">
        <v>497.21459354298702</v>
      </c>
      <c r="G1623" s="36">
        <v>461.219365833636</v>
      </c>
      <c r="H1623" s="36">
        <v>446.14639451964501</v>
      </c>
      <c r="I1623" s="36">
        <v>443.79074226041502</v>
      </c>
      <c r="J1623" s="36">
        <v>442.98164598677602</v>
      </c>
    </row>
    <row r="1624" spans="1:10" x14ac:dyDescent="0.2">
      <c r="A1624" s="31" t="s">
        <v>522</v>
      </c>
      <c r="B1624" s="31" t="s">
        <v>486</v>
      </c>
      <c r="C1624" s="31" t="s">
        <v>490</v>
      </c>
      <c r="D1624" s="31" t="s">
        <v>491</v>
      </c>
      <c r="E1624" s="36">
        <v>528</v>
      </c>
      <c r="F1624" s="36">
        <v>482.81995596394597</v>
      </c>
      <c r="G1624" s="36">
        <v>461.62669015302203</v>
      </c>
      <c r="H1624" s="36">
        <v>455.88144824783001</v>
      </c>
      <c r="I1624" s="36">
        <v>452.73677618812701</v>
      </c>
      <c r="J1624" s="36">
        <v>451.80570059294098</v>
      </c>
    </row>
    <row r="1625" spans="1:10" x14ac:dyDescent="0.2">
      <c r="A1625" s="31" t="s">
        <v>522</v>
      </c>
      <c r="B1625" s="31" t="s">
        <v>486</v>
      </c>
      <c r="C1625" s="31" t="s">
        <v>490</v>
      </c>
      <c r="D1625" s="31" t="s">
        <v>492</v>
      </c>
      <c r="E1625" s="36">
        <v>544</v>
      </c>
      <c r="F1625" s="36">
        <v>516.36076094668203</v>
      </c>
      <c r="G1625" s="36">
        <v>490.462729790357</v>
      </c>
      <c r="H1625" s="36">
        <v>489.095446817734</v>
      </c>
      <c r="I1625" s="36">
        <v>479.15018192300698</v>
      </c>
      <c r="J1625" s="36">
        <v>471.328403601074</v>
      </c>
    </row>
    <row r="1626" spans="1:10" x14ac:dyDescent="0.2">
      <c r="A1626" s="31" t="s">
        <v>522</v>
      </c>
      <c r="B1626" s="31" t="s">
        <v>486</v>
      </c>
      <c r="C1626" s="31" t="s">
        <v>490</v>
      </c>
      <c r="D1626" s="31" t="s">
        <v>649</v>
      </c>
      <c r="E1626" s="36">
        <v>782</v>
      </c>
      <c r="F1626" s="36">
        <v>789.98741201123801</v>
      </c>
      <c r="G1626" s="36">
        <v>746.61429526920904</v>
      </c>
      <c r="H1626" s="36">
        <v>731.13219974917104</v>
      </c>
      <c r="I1626" s="36">
        <v>734.22584605798897</v>
      </c>
      <c r="J1626" s="36">
        <v>735.734377993301</v>
      </c>
    </row>
    <row r="1627" spans="1:10" x14ac:dyDescent="0.2">
      <c r="A1627" s="31" t="s">
        <v>522</v>
      </c>
      <c r="B1627" s="31" t="s">
        <v>486</v>
      </c>
      <c r="C1627" s="31" t="s">
        <v>490</v>
      </c>
      <c r="D1627" s="31" t="s">
        <v>650</v>
      </c>
      <c r="E1627" s="36">
        <v>751</v>
      </c>
      <c r="F1627" s="36">
        <v>809.62920553158801</v>
      </c>
      <c r="G1627" s="36">
        <v>757.13843921445596</v>
      </c>
      <c r="H1627" s="36">
        <v>733.54283852695301</v>
      </c>
      <c r="I1627" s="36">
        <v>722.45770879872396</v>
      </c>
      <c r="J1627" s="36">
        <v>714.945084924507</v>
      </c>
    </row>
    <row r="1628" spans="1:10" x14ac:dyDescent="0.2">
      <c r="A1628" s="31" t="s">
        <v>522</v>
      </c>
      <c r="B1628" s="31" t="s">
        <v>486</v>
      </c>
      <c r="C1628" s="31" t="s">
        <v>490</v>
      </c>
      <c r="D1628" s="31" t="s">
        <v>493</v>
      </c>
      <c r="E1628" s="36">
        <v>488</v>
      </c>
      <c r="F1628" s="36">
        <v>527.34924220127903</v>
      </c>
      <c r="G1628" s="36">
        <v>467.40393490482103</v>
      </c>
      <c r="H1628" s="36">
        <v>445.24853941321197</v>
      </c>
      <c r="I1628" s="36">
        <v>432.68397825737799</v>
      </c>
      <c r="J1628" s="36">
        <v>423.77820595108602</v>
      </c>
    </row>
    <row r="1629" spans="1:10" x14ac:dyDescent="0.2">
      <c r="A1629" s="31" t="s">
        <v>522</v>
      </c>
      <c r="B1629" s="31" t="s">
        <v>486</v>
      </c>
      <c r="C1629" s="31" t="s">
        <v>490</v>
      </c>
      <c r="D1629" s="31" t="s">
        <v>494</v>
      </c>
      <c r="E1629" s="36">
        <v>449</v>
      </c>
      <c r="F1629" s="36">
        <v>414.27480206729803</v>
      </c>
      <c r="G1629" s="36">
        <v>372.15806489533099</v>
      </c>
      <c r="H1629" s="36">
        <v>367.72061004127698</v>
      </c>
      <c r="I1629" s="36">
        <v>359.95364213505798</v>
      </c>
      <c r="J1629" s="36">
        <v>354.58285807705403</v>
      </c>
    </row>
    <row r="1630" spans="1:10" x14ac:dyDescent="0.2">
      <c r="A1630" s="31" t="s">
        <v>522</v>
      </c>
      <c r="B1630" s="31" t="s">
        <v>486</v>
      </c>
      <c r="C1630" s="31" t="s">
        <v>490</v>
      </c>
      <c r="D1630" s="31" t="s">
        <v>495</v>
      </c>
      <c r="E1630" s="36">
        <v>881</v>
      </c>
      <c r="F1630" s="36">
        <v>878.18637729394004</v>
      </c>
      <c r="G1630" s="36">
        <v>775.60578870418396</v>
      </c>
      <c r="H1630" s="36">
        <v>729.917037549356</v>
      </c>
      <c r="I1630" s="36">
        <v>715.54970256667605</v>
      </c>
      <c r="J1630" s="36">
        <v>705.89681710098296</v>
      </c>
    </row>
    <row r="1631" spans="1:10" x14ac:dyDescent="0.2">
      <c r="A1631" s="31" t="s">
        <v>522</v>
      </c>
      <c r="B1631" s="31" t="s">
        <v>486</v>
      </c>
      <c r="C1631" s="31" t="s">
        <v>580</v>
      </c>
      <c r="D1631" s="31" t="s">
        <v>496</v>
      </c>
      <c r="E1631" s="36">
        <v>432</v>
      </c>
      <c r="F1631" s="36">
        <v>435.68115995575101</v>
      </c>
      <c r="G1631" s="36">
        <v>406.59039369542302</v>
      </c>
      <c r="H1631" s="36">
        <v>402.90234917649502</v>
      </c>
      <c r="I1631" s="36">
        <v>397.90283956333701</v>
      </c>
      <c r="J1631" s="36">
        <v>391.954118174634</v>
      </c>
    </row>
    <row r="1632" spans="1:10" x14ac:dyDescent="0.2">
      <c r="A1632" s="31" t="s">
        <v>522</v>
      </c>
      <c r="B1632" s="31" t="s">
        <v>486</v>
      </c>
      <c r="C1632" s="31" t="s">
        <v>580</v>
      </c>
      <c r="D1632" s="31" t="s">
        <v>497</v>
      </c>
      <c r="E1632" s="36">
        <v>387</v>
      </c>
      <c r="F1632" s="36">
        <v>368.038383607311</v>
      </c>
      <c r="G1632" s="36">
        <v>314.05259916770399</v>
      </c>
      <c r="H1632" s="36">
        <v>298.14308909033201</v>
      </c>
      <c r="I1632" s="36">
        <v>295.12899110550597</v>
      </c>
      <c r="J1632" s="36">
        <v>291.03050340157</v>
      </c>
    </row>
    <row r="1633" spans="1:10" x14ac:dyDescent="0.2">
      <c r="A1633" s="31" t="s">
        <v>522</v>
      </c>
      <c r="B1633" s="31" t="s">
        <v>486</v>
      </c>
      <c r="C1633" s="31" t="s">
        <v>580</v>
      </c>
      <c r="D1633" s="31" t="s">
        <v>498</v>
      </c>
      <c r="E1633" s="36">
        <v>878</v>
      </c>
      <c r="F1633" s="36">
        <v>900.13003645287802</v>
      </c>
      <c r="G1633" s="36">
        <v>840.19201907463298</v>
      </c>
      <c r="H1633" s="36">
        <v>821.57056249198502</v>
      </c>
      <c r="I1633" s="36">
        <v>824.31734297391199</v>
      </c>
      <c r="J1633" s="36">
        <v>828.00558925955897</v>
      </c>
    </row>
    <row r="1634" spans="1:10" x14ac:dyDescent="0.2">
      <c r="A1634" s="31" t="s">
        <v>522</v>
      </c>
      <c r="B1634" s="31" t="s">
        <v>486</v>
      </c>
      <c r="C1634" s="31" t="s">
        <v>580</v>
      </c>
      <c r="D1634" s="31" t="s">
        <v>651</v>
      </c>
      <c r="E1634" s="36">
        <v>742</v>
      </c>
      <c r="F1634" s="36">
        <v>798.150230181197</v>
      </c>
      <c r="G1634" s="36">
        <v>691.90105912424997</v>
      </c>
      <c r="H1634" s="36">
        <v>639.60386082528305</v>
      </c>
      <c r="I1634" s="36">
        <v>626.89807113232405</v>
      </c>
      <c r="J1634" s="36">
        <v>611.76510477736201</v>
      </c>
    </row>
    <row r="1635" spans="1:10" x14ac:dyDescent="0.2">
      <c r="A1635" s="31" t="s">
        <v>522</v>
      </c>
      <c r="B1635" s="31" t="s">
        <v>486</v>
      </c>
      <c r="C1635" s="31" t="s">
        <v>580</v>
      </c>
      <c r="D1635" s="31" t="s">
        <v>652</v>
      </c>
      <c r="E1635" s="36">
        <v>359</v>
      </c>
      <c r="F1635" s="36">
        <v>377.95656595643601</v>
      </c>
      <c r="G1635" s="36">
        <v>335.169153581974</v>
      </c>
      <c r="H1635" s="36">
        <v>325.042892531159</v>
      </c>
      <c r="I1635" s="36">
        <v>319.71416235663702</v>
      </c>
      <c r="J1635" s="36">
        <v>316.04183164684599</v>
      </c>
    </row>
    <row r="1636" spans="1:10" x14ac:dyDescent="0.2">
      <c r="A1636" s="31" t="s">
        <v>522</v>
      </c>
      <c r="B1636" s="31" t="s">
        <v>486</v>
      </c>
      <c r="C1636" s="31" t="s">
        <v>580</v>
      </c>
      <c r="D1636" s="31" t="s">
        <v>499</v>
      </c>
      <c r="E1636" s="36">
        <v>280</v>
      </c>
      <c r="F1636" s="36">
        <v>267.78554839398998</v>
      </c>
      <c r="G1636" s="36">
        <v>231.57721006388701</v>
      </c>
      <c r="H1636" s="36">
        <v>222.211951000743</v>
      </c>
      <c r="I1636" s="36">
        <v>214.95642510465399</v>
      </c>
      <c r="J1636" s="36">
        <v>207.29426508517</v>
      </c>
    </row>
    <row r="1637" spans="1:10" x14ac:dyDescent="0.2">
      <c r="A1637" s="31" t="s">
        <v>522</v>
      </c>
      <c r="B1637" s="31" t="s">
        <v>486</v>
      </c>
      <c r="C1637" s="31" t="s">
        <v>580</v>
      </c>
      <c r="D1637" s="31" t="s">
        <v>500</v>
      </c>
      <c r="E1637" s="36">
        <v>715</v>
      </c>
      <c r="F1637" s="36">
        <v>667.13092832529503</v>
      </c>
      <c r="G1637" s="36">
        <v>575.93207310387595</v>
      </c>
      <c r="H1637" s="36">
        <v>559.168421635046</v>
      </c>
      <c r="I1637" s="36">
        <v>550.921018733403</v>
      </c>
      <c r="J1637" s="36">
        <v>542.94060300031197</v>
      </c>
    </row>
    <row r="1638" spans="1:10" x14ac:dyDescent="0.2">
      <c r="A1638" s="31" t="s">
        <v>522</v>
      </c>
      <c r="B1638" s="31" t="s">
        <v>486</v>
      </c>
      <c r="C1638" s="31" t="s">
        <v>580</v>
      </c>
      <c r="D1638" s="31" t="s">
        <v>501</v>
      </c>
      <c r="E1638" s="36">
        <v>3</v>
      </c>
      <c r="F1638" s="36">
        <v>0.60314344778114704</v>
      </c>
      <c r="G1638" s="36">
        <v>3.5999999999998698E-3</v>
      </c>
      <c r="H1638" s="36">
        <v>4.79999999999965E-3</v>
      </c>
      <c r="I1638" s="36">
        <v>7.1999999999996503E-3</v>
      </c>
      <c r="J1638" s="36">
        <v>9.5999999999996505E-3</v>
      </c>
    </row>
    <row r="1639" spans="1:10" x14ac:dyDescent="0.2">
      <c r="A1639" s="31" t="s">
        <v>522</v>
      </c>
      <c r="B1639" s="31" t="s">
        <v>486</v>
      </c>
      <c r="C1639" s="31" t="s">
        <v>581</v>
      </c>
      <c r="D1639" s="31" t="s">
        <v>502</v>
      </c>
      <c r="E1639" s="36">
        <v>308</v>
      </c>
      <c r="F1639" s="36">
        <v>284.78931410126</v>
      </c>
      <c r="G1639" s="36">
        <v>257.27308537662998</v>
      </c>
      <c r="H1639" s="36">
        <v>252.000138042169</v>
      </c>
      <c r="I1639" s="36">
        <v>244.28106102528599</v>
      </c>
      <c r="J1639" s="36">
        <v>236.92335331922399</v>
      </c>
    </row>
    <row r="1640" spans="1:10" x14ac:dyDescent="0.2">
      <c r="A1640" s="31" t="s">
        <v>522</v>
      </c>
      <c r="B1640" s="31" t="s">
        <v>486</v>
      </c>
      <c r="C1640" s="31" t="s">
        <v>581</v>
      </c>
      <c r="D1640" s="31" t="s">
        <v>503</v>
      </c>
      <c r="E1640" s="36">
        <v>1276</v>
      </c>
      <c r="F1640" s="36">
        <v>1253.1964622144701</v>
      </c>
      <c r="G1640" s="36">
        <v>1143.6457408957399</v>
      </c>
      <c r="H1640" s="36">
        <v>1127.40613034783</v>
      </c>
      <c r="I1640" s="36">
        <v>1132.35858043391</v>
      </c>
      <c r="J1640" s="36">
        <v>1133.14693765588</v>
      </c>
    </row>
    <row r="1641" spans="1:10" x14ac:dyDescent="0.2">
      <c r="A1641" s="31" t="s">
        <v>522</v>
      </c>
      <c r="B1641" s="31" t="s">
        <v>486</v>
      </c>
      <c r="C1641" s="31" t="s">
        <v>581</v>
      </c>
      <c r="D1641" s="31" t="s">
        <v>504</v>
      </c>
      <c r="E1641" s="36">
        <v>638</v>
      </c>
      <c r="F1641" s="36">
        <v>717.62092112497396</v>
      </c>
      <c r="G1641" s="36">
        <v>681.82550792975201</v>
      </c>
      <c r="H1641" s="36">
        <v>660.09441555557601</v>
      </c>
      <c r="I1641" s="36">
        <v>665.36180336576001</v>
      </c>
      <c r="J1641" s="36">
        <v>672.84243178987401</v>
      </c>
    </row>
    <row r="1642" spans="1:10" x14ac:dyDescent="0.2">
      <c r="A1642" s="31" t="s">
        <v>522</v>
      </c>
      <c r="B1642" s="31" t="s">
        <v>486</v>
      </c>
      <c r="C1642" s="31" t="s">
        <v>581</v>
      </c>
      <c r="D1642" s="31" t="s">
        <v>653</v>
      </c>
      <c r="E1642" s="36">
        <v>1657</v>
      </c>
      <c r="F1642" s="36">
        <v>1732.1544705372501</v>
      </c>
      <c r="G1642" s="36">
        <v>1628.0096554970601</v>
      </c>
      <c r="H1642" s="36">
        <v>1589.47491783276</v>
      </c>
      <c r="I1642" s="36">
        <v>1575.5618336002899</v>
      </c>
      <c r="J1642" s="36">
        <v>1560.0754792161099</v>
      </c>
    </row>
    <row r="1643" spans="1:10" x14ac:dyDescent="0.2">
      <c r="A1643" s="31" t="s">
        <v>522</v>
      </c>
      <c r="B1643" s="31" t="s">
        <v>486</v>
      </c>
      <c r="C1643" s="31" t="s">
        <v>581</v>
      </c>
      <c r="D1643" s="31" t="s">
        <v>505</v>
      </c>
      <c r="E1643" s="36">
        <v>309</v>
      </c>
      <c r="F1643" s="36">
        <v>302.68587161607599</v>
      </c>
      <c r="G1643" s="36">
        <v>282.745837139581</v>
      </c>
      <c r="H1643" s="36">
        <v>274.47868072251998</v>
      </c>
      <c r="I1643" s="36">
        <v>273.98859259556599</v>
      </c>
      <c r="J1643" s="36">
        <v>272.345843748493</v>
      </c>
    </row>
    <row r="1644" spans="1:10" x14ac:dyDescent="0.2">
      <c r="A1644" s="31" t="s">
        <v>522</v>
      </c>
      <c r="B1644" s="31" t="s">
        <v>486</v>
      </c>
      <c r="C1644" s="31" t="s">
        <v>582</v>
      </c>
      <c r="D1644" s="31" t="s">
        <v>506</v>
      </c>
      <c r="E1644" s="36">
        <v>486</v>
      </c>
      <c r="F1644" s="36">
        <v>639.47121432769598</v>
      </c>
      <c r="G1644" s="36">
        <v>662.18454482175798</v>
      </c>
      <c r="H1644" s="36">
        <v>718.62032307518405</v>
      </c>
      <c r="I1644" s="36">
        <v>847.88745956075002</v>
      </c>
      <c r="J1644" s="36">
        <v>911.86758827428605</v>
      </c>
    </row>
    <row r="1645" spans="1:10" x14ac:dyDescent="0.2">
      <c r="A1645" s="31" t="s">
        <v>522</v>
      </c>
      <c r="B1645" s="31" t="s">
        <v>486</v>
      </c>
      <c r="C1645" s="31" t="s">
        <v>582</v>
      </c>
      <c r="D1645" s="31" t="s">
        <v>507</v>
      </c>
      <c r="E1645" s="36">
        <v>486</v>
      </c>
      <c r="F1645" s="36">
        <v>500.54239073180702</v>
      </c>
      <c r="G1645" s="36">
        <v>504.52996677467701</v>
      </c>
      <c r="H1645" s="36">
        <v>491.86166776274501</v>
      </c>
      <c r="I1645" s="36">
        <v>486.02385850779598</v>
      </c>
      <c r="J1645" s="36">
        <v>481.46900647902299</v>
      </c>
    </row>
    <row r="1646" spans="1:10" x14ac:dyDescent="0.2">
      <c r="A1646" s="31" t="s">
        <v>522</v>
      </c>
      <c r="B1646" s="31" t="s">
        <v>486</v>
      </c>
      <c r="C1646" s="31" t="s">
        <v>582</v>
      </c>
      <c r="D1646" s="31" t="s">
        <v>508</v>
      </c>
      <c r="E1646" s="36">
        <v>1093</v>
      </c>
      <c r="F1646" s="36">
        <v>1230.47559226618</v>
      </c>
      <c r="G1646" s="36">
        <v>1138.5056778568</v>
      </c>
      <c r="H1646" s="36">
        <v>1082.89700227343</v>
      </c>
      <c r="I1646" s="36">
        <v>1054.70183685591</v>
      </c>
      <c r="J1646" s="36">
        <v>1037.1712165551</v>
      </c>
    </row>
    <row r="1647" spans="1:10" x14ac:dyDescent="0.2">
      <c r="A1647" s="31" t="s">
        <v>522</v>
      </c>
      <c r="B1647" s="31" t="s">
        <v>486</v>
      </c>
      <c r="C1647" s="31" t="s">
        <v>582</v>
      </c>
      <c r="D1647" s="31" t="s">
        <v>509</v>
      </c>
      <c r="E1647" s="36">
        <v>392</v>
      </c>
      <c r="F1647" s="36">
        <v>386.10642712445502</v>
      </c>
      <c r="G1647" s="36">
        <v>325.35281153402201</v>
      </c>
      <c r="H1647" s="36">
        <v>302.95391012417502</v>
      </c>
      <c r="I1647" s="36">
        <v>294.40609832158901</v>
      </c>
      <c r="J1647" s="36">
        <v>288.70280573920297</v>
      </c>
    </row>
    <row r="1648" spans="1:10" x14ac:dyDescent="0.2">
      <c r="A1648" s="31" t="s">
        <v>522</v>
      </c>
      <c r="B1648" s="31" t="s">
        <v>486</v>
      </c>
      <c r="C1648" s="31" t="s">
        <v>582</v>
      </c>
      <c r="D1648" s="31" t="s">
        <v>510</v>
      </c>
      <c r="E1648" s="36">
        <v>1095</v>
      </c>
      <c r="F1648" s="36">
        <v>1168.4364091331599</v>
      </c>
      <c r="G1648" s="36">
        <v>1060.4339382430601</v>
      </c>
      <c r="H1648" s="36">
        <v>1005.24699164805</v>
      </c>
      <c r="I1648" s="36">
        <v>993.83507556310201</v>
      </c>
      <c r="J1648" s="36">
        <v>982.52538181275497</v>
      </c>
    </row>
    <row r="1649" spans="1:10" x14ac:dyDescent="0.2">
      <c r="A1649" s="31" t="s">
        <v>522</v>
      </c>
      <c r="B1649" s="31" t="s">
        <v>486</v>
      </c>
      <c r="C1649" s="31" t="s">
        <v>582</v>
      </c>
      <c r="D1649" s="31" t="s">
        <v>511</v>
      </c>
      <c r="E1649" s="36">
        <v>1169</v>
      </c>
      <c r="F1649" s="36">
        <v>1209.4269214701401</v>
      </c>
      <c r="G1649" s="36">
        <v>1176.4763017989901</v>
      </c>
      <c r="H1649" s="36">
        <v>1134.8930873853999</v>
      </c>
      <c r="I1649" s="36">
        <v>1119.3903635664401</v>
      </c>
      <c r="J1649" s="36">
        <v>1107.2676965196699</v>
      </c>
    </row>
    <row r="1650" spans="1:10" x14ac:dyDescent="0.2">
      <c r="A1650" s="31" t="s">
        <v>522</v>
      </c>
      <c r="B1650" s="31" t="s">
        <v>486</v>
      </c>
      <c r="C1650" s="31" t="s">
        <v>583</v>
      </c>
      <c r="D1650" s="31" t="s">
        <v>512</v>
      </c>
      <c r="E1650" s="36">
        <v>719</v>
      </c>
      <c r="F1650" s="36">
        <v>719.02349425487898</v>
      </c>
      <c r="G1650" s="36">
        <v>643.76229358611499</v>
      </c>
      <c r="H1650" s="36">
        <v>623.52133567921601</v>
      </c>
      <c r="I1650" s="36">
        <v>611.02040850112405</v>
      </c>
      <c r="J1650" s="36">
        <v>598.46926263800799</v>
      </c>
    </row>
    <row r="1651" spans="1:10" x14ac:dyDescent="0.2">
      <c r="A1651" s="31" t="s">
        <v>522</v>
      </c>
      <c r="B1651" s="31" t="s">
        <v>486</v>
      </c>
      <c r="C1651" s="31" t="s">
        <v>583</v>
      </c>
      <c r="D1651" s="31" t="s">
        <v>513</v>
      </c>
      <c r="E1651" s="36">
        <v>246</v>
      </c>
      <c r="F1651" s="36">
        <v>240.15113634775801</v>
      </c>
      <c r="G1651" s="36">
        <v>204.115012044042</v>
      </c>
      <c r="H1651" s="36">
        <v>186.09603980351699</v>
      </c>
      <c r="I1651" s="36">
        <v>180.067444130524</v>
      </c>
      <c r="J1651" s="36">
        <v>175.633065798671</v>
      </c>
    </row>
    <row r="1652" spans="1:10" x14ac:dyDescent="0.2">
      <c r="A1652" s="31" t="s">
        <v>522</v>
      </c>
      <c r="B1652" s="31" t="s">
        <v>486</v>
      </c>
      <c r="C1652" s="31" t="s">
        <v>583</v>
      </c>
      <c r="D1652" s="31" t="s">
        <v>514</v>
      </c>
      <c r="E1652" s="36">
        <v>1404</v>
      </c>
      <c r="F1652" s="36">
        <v>1350.73271018421</v>
      </c>
      <c r="G1652" s="36">
        <v>1212.53815983202</v>
      </c>
      <c r="H1652" s="36">
        <v>1162.8645314836299</v>
      </c>
      <c r="I1652" s="36">
        <v>1155.8713620869801</v>
      </c>
      <c r="J1652" s="36">
        <v>1148.4138810735301</v>
      </c>
    </row>
    <row r="1653" spans="1:10" x14ac:dyDescent="0.2">
      <c r="A1653" s="31" t="s">
        <v>522</v>
      </c>
      <c r="B1653" s="31" t="s">
        <v>486</v>
      </c>
      <c r="C1653" s="31" t="s">
        <v>583</v>
      </c>
      <c r="D1653" s="31" t="s">
        <v>654</v>
      </c>
      <c r="E1653" s="36">
        <v>584</v>
      </c>
      <c r="F1653" s="36">
        <v>631.30139765745298</v>
      </c>
      <c r="G1653" s="36">
        <v>547.46032514393903</v>
      </c>
      <c r="H1653" s="36">
        <v>512.65099343058898</v>
      </c>
      <c r="I1653" s="36">
        <v>500.88369728361198</v>
      </c>
      <c r="J1653" s="36">
        <v>490.23612211325297</v>
      </c>
    </row>
    <row r="1654" spans="1:10" x14ac:dyDescent="0.2">
      <c r="A1654" s="31" t="s">
        <v>522</v>
      </c>
      <c r="B1654" s="31" t="s">
        <v>486</v>
      </c>
      <c r="C1654" s="31" t="s">
        <v>583</v>
      </c>
      <c r="D1654" s="31" t="s">
        <v>515</v>
      </c>
      <c r="E1654" s="36">
        <v>466</v>
      </c>
      <c r="F1654" s="36">
        <v>439.53192417604703</v>
      </c>
      <c r="G1654" s="36">
        <v>412.34845927322903</v>
      </c>
      <c r="H1654" s="36">
        <v>414.89009180432498</v>
      </c>
      <c r="I1654" s="36">
        <v>408.57986171775798</v>
      </c>
      <c r="J1654" s="36">
        <v>402.59721091265601</v>
      </c>
    </row>
    <row r="1655" spans="1:10" x14ac:dyDescent="0.2">
      <c r="A1655" s="100" t="s">
        <v>584</v>
      </c>
      <c r="B1655" s="100"/>
      <c r="C1655" s="100"/>
      <c r="D1655" s="100"/>
      <c r="E1655" s="101">
        <v>5215814</v>
      </c>
      <c r="F1655" s="101">
        <v>5763215.9917801423</v>
      </c>
      <c r="G1655" s="101">
        <v>6165287.9261223329</v>
      </c>
      <c r="H1655" s="101">
        <v>6551168.9740228532</v>
      </c>
      <c r="I1655" s="101">
        <v>6921656.8716046568</v>
      </c>
      <c r="J1655" s="101">
        <v>7279119.4008712713</v>
      </c>
    </row>
  </sheetData>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9843"/>
  <sheetViews>
    <sheetView zoomScaleNormal="100" workbookViewId="0"/>
  </sheetViews>
  <sheetFormatPr defaultColWidth="9.140625" defaultRowHeight="12.75" x14ac:dyDescent="0.2"/>
  <cols>
    <col min="1" max="1" width="11.140625" style="35" customWidth="1"/>
    <col min="2" max="2" width="25.85546875" style="35" bestFit="1" customWidth="1"/>
    <col min="3" max="3" width="9.42578125" style="35" bestFit="1" customWidth="1"/>
    <col min="4" max="4" width="28.42578125" style="35" bestFit="1" customWidth="1"/>
    <col min="5" max="5" width="10" style="35" bestFit="1" customWidth="1"/>
    <col min="6" max="6" width="34.7109375" style="35" bestFit="1" customWidth="1"/>
    <col min="7" max="7" width="5" style="35" bestFit="1" customWidth="1"/>
    <col min="8" max="8" width="14.5703125" style="35" bestFit="1" customWidth="1"/>
    <col min="9" max="9" width="6.5703125" style="31" bestFit="1" customWidth="1"/>
    <col min="10" max="16384" width="9.140625" style="31"/>
  </cols>
  <sheetData>
    <row r="1" spans="1:10" ht="15.75" x14ac:dyDescent="0.25">
      <c r="A1" s="66" t="s">
        <v>669</v>
      </c>
    </row>
    <row r="3" spans="1:10" s="72" customFormat="1" ht="15" x14ac:dyDescent="0.25">
      <c r="A3" s="73" t="s">
        <v>588</v>
      </c>
    </row>
    <row r="4" spans="1:10" s="72" customFormat="1" ht="14.25" x14ac:dyDescent="0.2">
      <c r="A4" s="31" t="s">
        <v>689</v>
      </c>
    </row>
    <row r="5" spans="1:10" s="72" customFormat="1" ht="14.25" x14ac:dyDescent="0.2">
      <c r="A5" s="31" t="s">
        <v>663</v>
      </c>
    </row>
    <row r="6" spans="1:10" s="72" customFormat="1" ht="14.25" x14ac:dyDescent="0.2">
      <c r="A6" s="31" t="s">
        <v>659</v>
      </c>
    </row>
    <row r="7" spans="1:10" s="72" customFormat="1" ht="14.25" x14ac:dyDescent="0.2">
      <c r="A7" s="31" t="s">
        <v>690</v>
      </c>
    </row>
    <row r="8" spans="1:10" s="72" customFormat="1" ht="14.25" x14ac:dyDescent="0.2">
      <c r="A8" s="31" t="s">
        <v>664</v>
      </c>
    </row>
    <row r="9" spans="1:10" s="72" customFormat="1" ht="14.25" x14ac:dyDescent="0.2">
      <c r="A9" s="31" t="s">
        <v>598</v>
      </c>
    </row>
    <row r="10" spans="1:10" x14ac:dyDescent="0.2">
      <c r="A10" s="31" t="s">
        <v>666</v>
      </c>
    </row>
    <row r="11" spans="1:10" ht="14.25" x14ac:dyDescent="0.2">
      <c r="A11" s="72"/>
    </row>
    <row r="12" spans="1:10" ht="15" x14ac:dyDescent="0.25">
      <c r="A12" s="73" t="s">
        <v>587</v>
      </c>
    </row>
    <row r="13" spans="1:10" x14ac:dyDescent="0.2">
      <c r="A13" s="31" t="s">
        <v>692</v>
      </c>
    </row>
    <row r="15" spans="1:10" x14ac:dyDescent="0.2">
      <c r="A15" s="97" t="s">
        <v>523</v>
      </c>
      <c r="B15" s="98" t="s">
        <v>524</v>
      </c>
      <c r="C15" s="98" t="s">
        <v>525</v>
      </c>
      <c r="D15" s="98" t="s">
        <v>516</v>
      </c>
      <c r="E15" s="98" t="s">
        <v>0</v>
      </c>
      <c r="F15" s="98" t="s">
        <v>526</v>
      </c>
      <c r="G15" s="98" t="s">
        <v>1</v>
      </c>
      <c r="H15" s="98" t="s">
        <v>671</v>
      </c>
      <c r="I15" s="99" t="s">
        <v>668</v>
      </c>
    </row>
    <row r="16" spans="1:10" x14ac:dyDescent="0.2">
      <c r="A16" s="67">
        <v>301</v>
      </c>
      <c r="B16" s="35" t="s">
        <v>2</v>
      </c>
      <c r="C16" s="35">
        <v>30101</v>
      </c>
      <c r="D16" s="35" t="s">
        <v>6</v>
      </c>
      <c r="E16" s="35">
        <v>301011001</v>
      </c>
      <c r="F16" s="35" t="s">
        <v>3</v>
      </c>
      <c r="G16" s="35">
        <v>2021</v>
      </c>
      <c r="H16" s="35" t="s">
        <v>589</v>
      </c>
      <c r="I16" s="68">
        <v>13935</v>
      </c>
      <c r="J16" s="37"/>
    </row>
    <row r="17" spans="1:10" x14ac:dyDescent="0.2">
      <c r="A17" s="67">
        <v>301</v>
      </c>
      <c r="B17" s="35" t="s">
        <v>2</v>
      </c>
      <c r="C17" s="35">
        <v>30101</v>
      </c>
      <c r="D17" s="35" t="s">
        <v>6</v>
      </c>
      <c r="E17" s="35">
        <v>301011001</v>
      </c>
      <c r="F17" s="35" t="s">
        <v>3</v>
      </c>
      <c r="G17" s="35">
        <v>2021</v>
      </c>
      <c r="H17" s="35" t="s">
        <v>521</v>
      </c>
      <c r="I17" s="68">
        <v>1545</v>
      </c>
      <c r="J17" s="37"/>
    </row>
    <row r="18" spans="1:10" x14ac:dyDescent="0.2">
      <c r="A18" s="67">
        <v>301</v>
      </c>
      <c r="B18" s="35" t="s">
        <v>2</v>
      </c>
      <c r="C18" s="35">
        <v>30101</v>
      </c>
      <c r="D18" s="35" t="s">
        <v>6</v>
      </c>
      <c r="E18" s="35">
        <v>301011001</v>
      </c>
      <c r="F18" s="35" t="s">
        <v>3</v>
      </c>
      <c r="G18" s="35">
        <v>2021</v>
      </c>
      <c r="H18" s="35" t="s">
        <v>522</v>
      </c>
      <c r="I18" s="68">
        <v>1387</v>
      </c>
      <c r="J18" s="37"/>
    </row>
    <row r="19" spans="1:10" x14ac:dyDescent="0.2">
      <c r="A19" s="67">
        <v>301</v>
      </c>
      <c r="B19" s="35" t="s">
        <v>2</v>
      </c>
      <c r="C19" s="35">
        <v>30101</v>
      </c>
      <c r="D19" s="35" t="s">
        <v>6</v>
      </c>
      <c r="E19" s="35">
        <v>301011001</v>
      </c>
      <c r="F19" s="35" t="s">
        <v>3</v>
      </c>
      <c r="G19" s="35">
        <v>2026</v>
      </c>
      <c r="H19" s="35" t="s">
        <v>589</v>
      </c>
      <c r="I19" s="68">
        <v>14579.771730479601</v>
      </c>
      <c r="J19" s="37"/>
    </row>
    <row r="20" spans="1:10" x14ac:dyDescent="0.2">
      <c r="A20" s="67">
        <v>301</v>
      </c>
      <c r="B20" s="35" t="s">
        <v>2</v>
      </c>
      <c r="C20" s="35">
        <v>30101</v>
      </c>
      <c r="D20" s="35" t="s">
        <v>6</v>
      </c>
      <c r="E20" s="35">
        <v>301011001</v>
      </c>
      <c r="F20" s="35" t="s">
        <v>3</v>
      </c>
      <c r="G20" s="35">
        <v>2026</v>
      </c>
      <c r="H20" s="35" t="s">
        <v>521</v>
      </c>
      <c r="I20" s="68">
        <v>1497.5039502837001</v>
      </c>
      <c r="J20" s="37"/>
    </row>
    <row r="21" spans="1:10" x14ac:dyDescent="0.2">
      <c r="A21" s="67">
        <v>301</v>
      </c>
      <c r="B21" s="35" t="s">
        <v>2</v>
      </c>
      <c r="C21" s="35">
        <v>30101</v>
      </c>
      <c r="D21" s="35" t="s">
        <v>6</v>
      </c>
      <c r="E21" s="35">
        <v>301011001</v>
      </c>
      <c r="F21" s="35" t="s">
        <v>3</v>
      </c>
      <c r="G21" s="35">
        <v>2026</v>
      </c>
      <c r="H21" s="35" t="s">
        <v>522</v>
      </c>
      <c r="I21" s="68">
        <v>1355.4324117256399</v>
      </c>
      <c r="J21" s="37"/>
    </row>
    <row r="22" spans="1:10" x14ac:dyDescent="0.2">
      <c r="A22" s="67">
        <v>301</v>
      </c>
      <c r="B22" s="35" t="s">
        <v>2</v>
      </c>
      <c r="C22" s="35">
        <v>30101</v>
      </c>
      <c r="D22" s="35" t="s">
        <v>6</v>
      </c>
      <c r="E22" s="35">
        <v>301011001</v>
      </c>
      <c r="F22" s="35" t="s">
        <v>3</v>
      </c>
      <c r="G22" s="35">
        <v>2031</v>
      </c>
      <c r="H22" s="35" t="s">
        <v>589</v>
      </c>
      <c r="I22" s="68">
        <v>14908.690649792101</v>
      </c>
      <c r="J22" s="37"/>
    </row>
    <row r="23" spans="1:10" x14ac:dyDescent="0.2">
      <c r="A23" s="67">
        <v>301</v>
      </c>
      <c r="B23" s="35" t="s">
        <v>2</v>
      </c>
      <c r="C23" s="35">
        <v>30101</v>
      </c>
      <c r="D23" s="35" t="s">
        <v>6</v>
      </c>
      <c r="E23" s="35">
        <v>301011001</v>
      </c>
      <c r="F23" s="35" t="s">
        <v>3</v>
      </c>
      <c r="G23" s="35">
        <v>2031</v>
      </c>
      <c r="H23" s="35" t="s">
        <v>521</v>
      </c>
      <c r="I23" s="68">
        <v>1441.80987905606</v>
      </c>
      <c r="J23" s="37"/>
    </row>
    <row r="24" spans="1:10" x14ac:dyDescent="0.2">
      <c r="A24" s="67">
        <v>301</v>
      </c>
      <c r="B24" s="35" t="s">
        <v>2</v>
      </c>
      <c r="C24" s="35">
        <v>30101</v>
      </c>
      <c r="D24" s="35" t="s">
        <v>6</v>
      </c>
      <c r="E24" s="35">
        <v>301011001</v>
      </c>
      <c r="F24" s="35" t="s">
        <v>3</v>
      </c>
      <c r="G24" s="35">
        <v>2031</v>
      </c>
      <c r="H24" s="35" t="s">
        <v>522</v>
      </c>
      <c r="I24" s="68">
        <v>1287.87038967546</v>
      </c>
      <c r="J24" s="37"/>
    </row>
    <row r="25" spans="1:10" x14ac:dyDescent="0.2">
      <c r="A25" s="67">
        <v>301</v>
      </c>
      <c r="B25" s="35" t="s">
        <v>2</v>
      </c>
      <c r="C25" s="35">
        <v>30101</v>
      </c>
      <c r="D25" s="35" t="s">
        <v>6</v>
      </c>
      <c r="E25" s="35">
        <v>301011001</v>
      </c>
      <c r="F25" s="35" t="s">
        <v>3</v>
      </c>
      <c r="G25" s="35">
        <v>2036</v>
      </c>
      <c r="H25" s="35" t="s">
        <v>589</v>
      </c>
      <c r="I25" s="68">
        <v>15026.7119668752</v>
      </c>
      <c r="J25" s="37"/>
    </row>
    <row r="26" spans="1:10" x14ac:dyDescent="0.2">
      <c r="A26" s="67">
        <v>301</v>
      </c>
      <c r="B26" s="35" t="s">
        <v>2</v>
      </c>
      <c r="C26" s="35">
        <v>30101</v>
      </c>
      <c r="D26" s="35" t="s">
        <v>6</v>
      </c>
      <c r="E26" s="35">
        <v>301011001</v>
      </c>
      <c r="F26" s="35" t="s">
        <v>3</v>
      </c>
      <c r="G26" s="35">
        <v>2036</v>
      </c>
      <c r="H26" s="35" t="s">
        <v>521</v>
      </c>
      <c r="I26" s="68">
        <v>1457.7147580749199</v>
      </c>
      <c r="J26" s="37"/>
    </row>
    <row r="27" spans="1:10" x14ac:dyDescent="0.2">
      <c r="A27" s="67">
        <v>301</v>
      </c>
      <c r="B27" s="35" t="s">
        <v>2</v>
      </c>
      <c r="C27" s="35">
        <v>30101</v>
      </c>
      <c r="D27" s="35" t="s">
        <v>6</v>
      </c>
      <c r="E27" s="35">
        <v>301011001</v>
      </c>
      <c r="F27" s="35" t="s">
        <v>3</v>
      </c>
      <c r="G27" s="35">
        <v>2036</v>
      </c>
      <c r="H27" s="35" t="s">
        <v>522</v>
      </c>
      <c r="I27" s="68">
        <v>1229.4183380268901</v>
      </c>
      <c r="J27" s="37"/>
    </row>
    <row r="28" spans="1:10" x14ac:dyDescent="0.2">
      <c r="A28" s="67">
        <v>301</v>
      </c>
      <c r="B28" s="35" t="s">
        <v>2</v>
      </c>
      <c r="C28" s="35">
        <v>30101</v>
      </c>
      <c r="D28" s="35" t="s">
        <v>6</v>
      </c>
      <c r="E28" s="35">
        <v>301011001</v>
      </c>
      <c r="F28" s="35" t="s">
        <v>3</v>
      </c>
      <c r="G28" s="35">
        <v>2041</v>
      </c>
      <c r="H28" s="35" t="s">
        <v>589</v>
      </c>
      <c r="I28" s="68">
        <v>15007.5054892321</v>
      </c>
      <c r="J28" s="37"/>
    </row>
    <row r="29" spans="1:10" x14ac:dyDescent="0.2">
      <c r="A29" s="67">
        <v>301</v>
      </c>
      <c r="B29" s="35" t="s">
        <v>2</v>
      </c>
      <c r="C29" s="35">
        <v>30101</v>
      </c>
      <c r="D29" s="35" t="s">
        <v>6</v>
      </c>
      <c r="E29" s="35">
        <v>301011001</v>
      </c>
      <c r="F29" s="35" t="s">
        <v>3</v>
      </c>
      <c r="G29" s="35">
        <v>2041</v>
      </c>
      <c r="H29" s="35" t="s">
        <v>521</v>
      </c>
      <c r="I29" s="68">
        <v>1492.3379156585299</v>
      </c>
      <c r="J29" s="37"/>
    </row>
    <row r="30" spans="1:10" x14ac:dyDescent="0.2">
      <c r="A30" s="67">
        <v>301</v>
      </c>
      <c r="B30" s="35" t="s">
        <v>2</v>
      </c>
      <c r="C30" s="35">
        <v>30101</v>
      </c>
      <c r="D30" s="35" t="s">
        <v>6</v>
      </c>
      <c r="E30" s="35">
        <v>301011001</v>
      </c>
      <c r="F30" s="35" t="s">
        <v>3</v>
      </c>
      <c r="G30" s="35">
        <v>2041</v>
      </c>
      <c r="H30" s="35" t="s">
        <v>522</v>
      </c>
      <c r="I30" s="68">
        <v>1217.03041891206</v>
      </c>
      <c r="J30" s="37"/>
    </row>
    <row r="31" spans="1:10" x14ac:dyDescent="0.2">
      <c r="A31" s="67">
        <v>301</v>
      </c>
      <c r="B31" s="35" t="s">
        <v>2</v>
      </c>
      <c r="C31" s="35">
        <v>30101</v>
      </c>
      <c r="D31" s="35" t="s">
        <v>6</v>
      </c>
      <c r="E31" s="35">
        <v>301011001</v>
      </c>
      <c r="F31" s="35" t="s">
        <v>3</v>
      </c>
      <c r="G31" s="35">
        <v>2046</v>
      </c>
      <c r="H31" s="35" t="s">
        <v>589</v>
      </c>
      <c r="I31" s="68">
        <v>14967.338516652901</v>
      </c>
      <c r="J31" s="37"/>
    </row>
    <row r="32" spans="1:10" x14ac:dyDescent="0.2">
      <c r="A32" s="67">
        <v>301</v>
      </c>
      <c r="B32" s="35" t="s">
        <v>2</v>
      </c>
      <c r="C32" s="35">
        <v>30101</v>
      </c>
      <c r="D32" s="35" t="s">
        <v>6</v>
      </c>
      <c r="E32" s="35">
        <v>301011001</v>
      </c>
      <c r="F32" s="35" t="s">
        <v>3</v>
      </c>
      <c r="G32" s="35">
        <v>2046</v>
      </c>
      <c r="H32" s="35" t="s">
        <v>521</v>
      </c>
      <c r="I32" s="68">
        <v>1492.8849533826501</v>
      </c>
      <c r="J32" s="37"/>
    </row>
    <row r="33" spans="1:10" x14ac:dyDescent="0.2">
      <c r="A33" s="67">
        <v>301</v>
      </c>
      <c r="B33" s="35" t="s">
        <v>2</v>
      </c>
      <c r="C33" s="35">
        <v>30101</v>
      </c>
      <c r="D33" s="35" t="s">
        <v>6</v>
      </c>
      <c r="E33" s="35">
        <v>301011001</v>
      </c>
      <c r="F33" s="35" t="s">
        <v>3</v>
      </c>
      <c r="G33" s="35">
        <v>2046</v>
      </c>
      <c r="H33" s="35" t="s">
        <v>522</v>
      </c>
      <c r="I33" s="68">
        <v>1253.74513825804</v>
      </c>
      <c r="J33" s="37"/>
    </row>
    <row r="34" spans="1:10" x14ac:dyDescent="0.2">
      <c r="A34" s="67">
        <v>301</v>
      </c>
      <c r="B34" s="35" t="s">
        <v>2</v>
      </c>
      <c r="C34" s="35">
        <v>30101</v>
      </c>
      <c r="D34" s="35" t="s">
        <v>6</v>
      </c>
      <c r="E34" s="35">
        <v>301011002</v>
      </c>
      <c r="F34" s="35" t="s">
        <v>4</v>
      </c>
      <c r="G34" s="35">
        <v>2021</v>
      </c>
      <c r="H34" s="35" t="s">
        <v>589</v>
      </c>
      <c r="I34" s="68">
        <v>6190</v>
      </c>
      <c r="J34" s="37"/>
    </row>
    <row r="35" spans="1:10" x14ac:dyDescent="0.2">
      <c r="A35" s="67">
        <v>301</v>
      </c>
      <c r="B35" s="35" t="s">
        <v>2</v>
      </c>
      <c r="C35" s="35">
        <v>30101</v>
      </c>
      <c r="D35" s="35" t="s">
        <v>6</v>
      </c>
      <c r="E35" s="35">
        <v>301011002</v>
      </c>
      <c r="F35" s="35" t="s">
        <v>4</v>
      </c>
      <c r="G35" s="35">
        <v>2021</v>
      </c>
      <c r="H35" s="35" t="s">
        <v>521</v>
      </c>
      <c r="I35" s="68">
        <v>720</v>
      </c>
      <c r="J35" s="37"/>
    </row>
    <row r="36" spans="1:10" x14ac:dyDescent="0.2">
      <c r="A36" s="67">
        <v>301</v>
      </c>
      <c r="B36" s="35" t="s">
        <v>2</v>
      </c>
      <c r="C36" s="35">
        <v>30101</v>
      </c>
      <c r="D36" s="35" t="s">
        <v>6</v>
      </c>
      <c r="E36" s="35">
        <v>301011002</v>
      </c>
      <c r="F36" s="35" t="s">
        <v>4</v>
      </c>
      <c r="G36" s="35">
        <v>2021</v>
      </c>
      <c r="H36" s="35" t="s">
        <v>522</v>
      </c>
      <c r="I36" s="68">
        <v>733</v>
      </c>
      <c r="J36" s="37"/>
    </row>
    <row r="37" spans="1:10" x14ac:dyDescent="0.2">
      <c r="A37" s="67">
        <v>301</v>
      </c>
      <c r="B37" s="35" t="s">
        <v>2</v>
      </c>
      <c r="C37" s="35">
        <v>30101</v>
      </c>
      <c r="D37" s="35" t="s">
        <v>6</v>
      </c>
      <c r="E37" s="35">
        <v>301011002</v>
      </c>
      <c r="F37" s="35" t="s">
        <v>4</v>
      </c>
      <c r="G37" s="35">
        <v>2026</v>
      </c>
      <c r="H37" s="35" t="s">
        <v>589</v>
      </c>
      <c r="I37" s="68">
        <v>6702.1687301624697</v>
      </c>
      <c r="J37" s="37"/>
    </row>
    <row r="38" spans="1:10" x14ac:dyDescent="0.2">
      <c r="A38" s="67">
        <v>301</v>
      </c>
      <c r="B38" s="35" t="s">
        <v>2</v>
      </c>
      <c r="C38" s="35">
        <v>30101</v>
      </c>
      <c r="D38" s="35" t="s">
        <v>6</v>
      </c>
      <c r="E38" s="35">
        <v>301011002</v>
      </c>
      <c r="F38" s="35" t="s">
        <v>4</v>
      </c>
      <c r="G38" s="35">
        <v>2026</v>
      </c>
      <c r="H38" s="35" t="s">
        <v>521</v>
      </c>
      <c r="I38" s="68">
        <v>650.46830458388297</v>
      </c>
      <c r="J38" s="37"/>
    </row>
    <row r="39" spans="1:10" x14ac:dyDescent="0.2">
      <c r="A39" s="67">
        <v>301</v>
      </c>
      <c r="B39" s="35" t="s">
        <v>2</v>
      </c>
      <c r="C39" s="35">
        <v>30101</v>
      </c>
      <c r="D39" s="35" t="s">
        <v>6</v>
      </c>
      <c r="E39" s="35">
        <v>301011002</v>
      </c>
      <c r="F39" s="35" t="s">
        <v>4</v>
      </c>
      <c r="G39" s="35">
        <v>2026</v>
      </c>
      <c r="H39" s="35" t="s">
        <v>522</v>
      </c>
      <c r="I39" s="68">
        <v>672.25944361573499</v>
      </c>
      <c r="J39" s="37"/>
    </row>
    <row r="40" spans="1:10" x14ac:dyDescent="0.2">
      <c r="A40" s="67">
        <v>301</v>
      </c>
      <c r="B40" s="35" t="s">
        <v>2</v>
      </c>
      <c r="C40" s="35">
        <v>30101</v>
      </c>
      <c r="D40" s="35" t="s">
        <v>6</v>
      </c>
      <c r="E40" s="35">
        <v>301011002</v>
      </c>
      <c r="F40" s="35" t="s">
        <v>4</v>
      </c>
      <c r="G40" s="35">
        <v>2031</v>
      </c>
      <c r="H40" s="35" t="s">
        <v>589</v>
      </c>
      <c r="I40" s="68">
        <v>6827.2256067894796</v>
      </c>
      <c r="J40" s="37"/>
    </row>
    <row r="41" spans="1:10" x14ac:dyDescent="0.2">
      <c r="A41" s="67">
        <v>301</v>
      </c>
      <c r="B41" s="35" t="s">
        <v>2</v>
      </c>
      <c r="C41" s="35">
        <v>30101</v>
      </c>
      <c r="D41" s="35" t="s">
        <v>6</v>
      </c>
      <c r="E41" s="35">
        <v>301011002</v>
      </c>
      <c r="F41" s="35" t="s">
        <v>4</v>
      </c>
      <c r="G41" s="35">
        <v>2031</v>
      </c>
      <c r="H41" s="35" t="s">
        <v>521</v>
      </c>
      <c r="I41" s="68">
        <v>606.28843719027896</v>
      </c>
      <c r="J41" s="37"/>
    </row>
    <row r="42" spans="1:10" x14ac:dyDescent="0.2">
      <c r="A42" s="67">
        <v>301</v>
      </c>
      <c r="B42" s="35" t="s">
        <v>2</v>
      </c>
      <c r="C42" s="35">
        <v>30101</v>
      </c>
      <c r="D42" s="35" t="s">
        <v>6</v>
      </c>
      <c r="E42" s="35">
        <v>301011002</v>
      </c>
      <c r="F42" s="35" t="s">
        <v>4</v>
      </c>
      <c r="G42" s="35">
        <v>2031</v>
      </c>
      <c r="H42" s="35" t="s">
        <v>522</v>
      </c>
      <c r="I42" s="68">
        <v>590.47393394433698</v>
      </c>
      <c r="J42" s="37"/>
    </row>
    <row r="43" spans="1:10" x14ac:dyDescent="0.2">
      <c r="A43" s="67">
        <v>301</v>
      </c>
      <c r="B43" s="35" t="s">
        <v>2</v>
      </c>
      <c r="C43" s="35">
        <v>30101</v>
      </c>
      <c r="D43" s="35" t="s">
        <v>6</v>
      </c>
      <c r="E43" s="35">
        <v>301011002</v>
      </c>
      <c r="F43" s="35" t="s">
        <v>4</v>
      </c>
      <c r="G43" s="35">
        <v>2036</v>
      </c>
      <c r="H43" s="35" t="s">
        <v>589</v>
      </c>
      <c r="I43" s="68">
        <v>6862.7731765592698</v>
      </c>
      <c r="J43" s="37"/>
    </row>
    <row r="44" spans="1:10" x14ac:dyDescent="0.2">
      <c r="A44" s="67">
        <v>301</v>
      </c>
      <c r="B44" s="35" t="s">
        <v>2</v>
      </c>
      <c r="C44" s="35">
        <v>30101</v>
      </c>
      <c r="D44" s="35" t="s">
        <v>6</v>
      </c>
      <c r="E44" s="35">
        <v>301011002</v>
      </c>
      <c r="F44" s="35" t="s">
        <v>4</v>
      </c>
      <c r="G44" s="35">
        <v>2036</v>
      </c>
      <c r="H44" s="35" t="s">
        <v>521</v>
      </c>
      <c r="I44" s="68">
        <v>612.34624898077095</v>
      </c>
      <c r="J44" s="37"/>
    </row>
    <row r="45" spans="1:10" x14ac:dyDescent="0.2">
      <c r="A45" s="67">
        <v>301</v>
      </c>
      <c r="B45" s="35" t="s">
        <v>2</v>
      </c>
      <c r="C45" s="35">
        <v>30101</v>
      </c>
      <c r="D45" s="35" t="s">
        <v>6</v>
      </c>
      <c r="E45" s="35">
        <v>301011002</v>
      </c>
      <c r="F45" s="35" t="s">
        <v>4</v>
      </c>
      <c r="G45" s="35">
        <v>2036</v>
      </c>
      <c r="H45" s="35" t="s">
        <v>522</v>
      </c>
      <c r="I45" s="68">
        <v>548.03169350697794</v>
      </c>
      <c r="J45" s="37"/>
    </row>
    <row r="46" spans="1:10" x14ac:dyDescent="0.2">
      <c r="A46" s="67">
        <v>301</v>
      </c>
      <c r="B46" s="35" t="s">
        <v>2</v>
      </c>
      <c r="C46" s="35">
        <v>30101</v>
      </c>
      <c r="D46" s="35" t="s">
        <v>6</v>
      </c>
      <c r="E46" s="35">
        <v>301011002</v>
      </c>
      <c r="F46" s="35" t="s">
        <v>4</v>
      </c>
      <c r="G46" s="35">
        <v>2041</v>
      </c>
      <c r="H46" s="35" t="s">
        <v>589</v>
      </c>
      <c r="I46" s="68">
        <v>6856.2733359077802</v>
      </c>
      <c r="J46" s="37"/>
    </row>
    <row r="47" spans="1:10" x14ac:dyDescent="0.2">
      <c r="A47" s="67">
        <v>301</v>
      </c>
      <c r="B47" s="35" t="s">
        <v>2</v>
      </c>
      <c r="C47" s="35">
        <v>30101</v>
      </c>
      <c r="D47" s="35" t="s">
        <v>6</v>
      </c>
      <c r="E47" s="35">
        <v>301011002</v>
      </c>
      <c r="F47" s="35" t="s">
        <v>4</v>
      </c>
      <c r="G47" s="35">
        <v>2041</v>
      </c>
      <c r="H47" s="35" t="s">
        <v>521</v>
      </c>
      <c r="I47" s="68">
        <v>623.58872894835997</v>
      </c>
      <c r="J47" s="37"/>
    </row>
    <row r="48" spans="1:10" x14ac:dyDescent="0.2">
      <c r="A48" s="67">
        <v>301</v>
      </c>
      <c r="B48" s="35" t="s">
        <v>2</v>
      </c>
      <c r="C48" s="35">
        <v>30101</v>
      </c>
      <c r="D48" s="35" t="s">
        <v>6</v>
      </c>
      <c r="E48" s="35">
        <v>301011002</v>
      </c>
      <c r="F48" s="35" t="s">
        <v>4</v>
      </c>
      <c r="G48" s="35">
        <v>2041</v>
      </c>
      <c r="H48" s="35" t="s">
        <v>522</v>
      </c>
      <c r="I48" s="68">
        <v>542.67038342920296</v>
      </c>
      <c r="J48" s="37"/>
    </row>
    <row r="49" spans="1:10" x14ac:dyDescent="0.2">
      <c r="A49" s="67">
        <v>301</v>
      </c>
      <c r="B49" s="35" t="s">
        <v>2</v>
      </c>
      <c r="C49" s="35">
        <v>30101</v>
      </c>
      <c r="D49" s="35" t="s">
        <v>6</v>
      </c>
      <c r="E49" s="35">
        <v>301011002</v>
      </c>
      <c r="F49" s="35" t="s">
        <v>4</v>
      </c>
      <c r="G49" s="35">
        <v>2046</v>
      </c>
      <c r="H49" s="35" t="s">
        <v>589</v>
      </c>
      <c r="I49" s="68">
        <v>6844.8316079334199</v>
      </c>
      <c r="J49" s="37"/>
    </row>
    <row r="50" spans="1:10" x14ac:dyDescent="0.2">
      <c r="A50" s="67">
        <v>301</v>
      </c>
      <c r="B50" s="35" t="s">
        <v>2</v>
      </c>
      <c r="C50" s="35">
        <v>30101</v>
      </c>
      <c r="D50" s="35" t="s">
        <v>6</v>
      </c>
      <c r="E50" s="35">
        <v>301011002</v>
      </c>
      <c r="F50" s="35" t="s">
        <v>4</v>
      </c>
      <c r="G50" s="35">
        <v>2046</v>
      </c>
      <c r="H50" s="35" t="s">
        <v>521</v>
      </c>
      <c r="I50" s="68">
        <v>621.68865707488806</v>
      </c>
      <c r="J50" s="37"/>
    </row>
    <row r="51" spans="1:10" x14ac:dyDescent="0.2">
      <c r="A51" s="67">
        <v>301</v>
      </c>
      <c r="B51" s="35" t="s">
        <v>2</v>
      </c>
      <c r="C51" s="35">
        <v>30101</v>
      </c>
      <c r="D51" s="35" t="s">
        <v>6</v>
      </c>
      <c r="E51" s="35">
        <v>301011002</v>
      </c>
      <c r="F51" s="35" t="s">
        <v>4</v>
      </c>
      <c r="G51" s="35">
        <v>2046</v>
      </c>
      <c r="H51" s="35" t="s">
        <v>522</v>
      </c>
      <c r="I51" s="68">
        <v>555.63065823830505</v>
      </c>
      <c r="J51" s="37"/>
    </row>
    <row r="52" spans="1:10" x14ac:dyDescent="0.2">
      <c r="A52" s="67">
        <v>301</v>
      </c>
      <c r="B52" s="35" t="s">
        <v>2</v>
      </c>
      <c r="C52" s="35">
        <v>30101</v>
      </c>
      <c r="D52" s="35" t="s">
        <v>6</v>
      </c>
      <c r="E52" s="35">
        <v>301011003</v>
      </c>
      <c r="F52" s="35" t="s">
        <v>5</v>
      </c>
      <c r="G52" s="35">
        <v>2021</v>
      </c>
      <c r="H52" s="35" t="s">
        <v>589</v>
      </c>
      <c r="I52" s="68">
        <v>12843</v>
      </c>
      <c r="J52" s="37"/>
    </row>
    <row r="53" spans="1:10" x14ac:dyDescent="0.2">
      <c r="A53" s="67">
        <v>301</v>
      </c>
      <c r="B53" s="35" t="s">
        <v>2</v>
      </c>
      <c r="C53" s="35">
        <v>30101</v>
      </c>
      <c r="D53" s="35" t="s">
        <v>6</v>
      </c>
      <c r="E53" s="35">
        <v>301011003</v>
      </c>
      <c r="F53" s="35" t="s">
        <v>5</v>
      </c>
      <c r="G53" s="35">
        <v>2021</v>
      </c>
      <c r="H53" s="35" t="s">
        <v>521</v>
      </c>
      <c r="I53" s="68">
        <v>1414</v>
      </c>
      <c r="J53" s="37"/>
    </row>
    <row r="54" spans="1:10" x14ac:dyDescent="0.2">
      <c r="A54" s="67">
        <v>301</v>
      </c>
      <c r="B54" s="35" t="s">
        <v>2</v>
      </c>
      <c r="C54" s="35">
        <v>30101</v>
      </c>
      <c r="D54" s="35" t="s">
        <v>6</v>
      </c>
      <c r="E54" s="35">
        <v>301011003</v>
      </c>
      <c r="F54" s="35" t="s">
        <v>5</v>
      </c>
      <c r="G54" s="35">
        <v>2021</v>
      </c>
      <c r="H54" s="35" t="s">
        <v>522</v>
      </c>
      <c r="I54" s="68">
        <v>1200</v>
      </c>
      <c r="J54" s="37"/>
    </row>
    <row r="55" spans="1:10" x14ac:dyDescent="0.2">
      <c r="A55" s="67">
        <v>301</v>
      </c>
      <c r="B55" s="35" t="s">
        <v>2</v>
      </c>
      <c r="C55" s="35">
        <v>30101</v>
      </c>
      <c r="D55" s="35" t="s">
        <v>6</v>
      </c>
      <c r="E55" s="35">
        <v>301011003</v>
      </c>
      <c r="F55" s="35" t="s">
        <v>5</v>
      </c>
      <c r="G55" s="35">
        <v>2026</v>
      </c>
      <c r="H55" s="35" t="s">
        <v>589</v>
      </c>
      <c r="I55" s="68">
        <v>13502.6058028771</v>
      </c>
      <c r="J55" s="37"/>
    </row>
    <row r="56" spans="1:10" x14ac:dyDescent="0.2">
      <c r="A56" s="67">
        <v>301</v>
      </c>
      <c r="B56" s="35" t="s">
        <v>2</v>
      </c>
      <c r="C56" s="35">
        <v>30101</v>
      </c>
      <c r="D56" s="35" t="s">
        <v>6</v>
      </c>
      <c r="E56" s="35">
        <v>301011003</v>
      </c>
      <c r="F56" s="35" t="s">
        <v>5</v>
      </c>
      <c r="G56" s="35">
        <v>2026</v>
      </c>
      <c r="H56" s="35" t="s">
        <v>521</v>
      </c>
      <c r="I56" s="68">
        <v>1304.47257777204</v>
      </c>
      <c r="J56" s="37"/>
    </row>
    <row r="57" spans="1:10" x14ac:dyDescent="0.2">
      <c r="A57" s="67">
        <v>301</v>
      </c>
      <c r="B57" s="35" t="s">
        <v>2</v>
      </c>
      <c r="C57" s="35">
        <v>30101</v>
      </c>
      <c r="D57" s="35" t="s">
        <v>6</v>
      </c>
      <c r="E57" s="35">
        <v>301011003</v>
      </c>
      <c r="F57" s="35" t="s">
        <v>5</v>
      </c>
      <c r="G57" s="35">
        <v>2026</v>
      </c>
      <c r="H57" s="35" t="s">
        <v>522</v>
      </c>
      <c r="I57" s="68">
        <v>1301.4393076807801</v>
      </c>
      <c r="J57" s="37"/>
    </row>
    <row r="58" spans="1:10" x14ac:dyDescent="0.2">
      <c r="A58" s="67">
        <v>301</v>
      </c>
      <c r="B58" s="35" t="s">
        <v>2</v>
      </c>
      <c r="C58" s="35">
        <v>30101</v>
      </c>
      <c r="D58" s="35" t="s">
        <v>6</v>
      </c>
      <c r="E58" s="35">
        <v>301011003</v>
      </c>
      <c r="F58" s="35" t="s">
        <v>5</v>
      </c>
      <c r="G58" s="35">
        <v>2031</v>
      </c>
      <c r="H58" s="35" t="s">
        <v>589</v>
      </c>
      <c r="I58" s="68">
        <v>14046.642641388</v>
      </c>
      <c r="J58" s="37"/>
    </row>
    <row r="59" spans="1:10" x14ac:dyDescent="0.2">
      <c r="A59" s="67">
        <v>301</v>
      </c>
      <c r="B59" s="35" t="s">
        <v>2</v>
      </c>
      <c r="C59" s="35">
        <v>30101</v>
      </c>
      <c r="D59" s="35" t="s">
        <v>6</v>
      </c>
      <c r="E59" s="35">
        <v>301011003</v>
      </c>
      <c r="F59" s="35" t="s">
        <v>5</v>
      </c>
      <c r="G59" s="35">
        <v>2031</v>
      </c>
      <c r="H59" s="35" t="s">
        <v>521</v>
      </c>
      <c r="I59" s="68">
        <v>1256.2875873324999</v>
      </c>
      <c r="J59" s="37"/>
    </row>
    <row r="60" spans="1:10" x14ac:dyDescent="0.2">
      <c r="A60" s="67">
        <v>301</v>
      </c>
      <c r="B60" s="35" t="s">
        <v>2</v>
      </c>
      <c r="C60" s="35">
        <v>30101</v>
      </c>
      <c r="D60" s="35" t="s">
        <v>6</v>
      </c>
      <c r="E60" s="35">
        <v>301011003</v>
      </c>
      <c r="F60" s="35" t="s">
        <v>5</v>
      </c>
      <c r="G60" s="35">
        <v>2031</v>
      </c>
      <c r="H60" s="35" t="s">
        <v>522</v>
      </c>
      <c r="I60" s="68">
        <v>1254.0471743988501</v>
      </c>
      <c r="J60" s="37"/>
    </row>
    <row r="61" spans="1:10" x14ac:dyDescent="0.2">
      <c r="A61" s="67">
        <v>301</v>
      </c>
      <c r="B61" s="35" t="s">
        <v>2</v>
      </c>
      <c r="C61" s="35">
        <v>30101</v>
      </c>
      <c r="D61" s="35" t="s">
        <v>6</v>
      </c>
      <c r="E61" s="35">
        <v>301011003</v>
      </c>
      <c r="F61" s="35" t="s">
        <v>5</v>
      </c>
      <c r="G61" s="35">
        <v>2036</v>
      </c>
      <c r="H61" s="35" t="s">
        <v>589</v>
      </c>
      <c r="I61" s="68">
        <v>14426.6972177645</v>
      </c>
      <c r="J61" s="37"/>
    </row>
    <row r="62" spans="1:10" x14ac:dyDescent="0.2">
      <c r="A62" s="67">
        <v>301</v>
      </c>
      <c r="B62" s="35" t="s">
        <v>2</v>
      </c>
      <c r="C62" s="35">
        <v>30101</v>
      </c>
      <c r="D62" s="35" t="s">
        <v>6</v>
      </c>
      <c r="E62" s="35">
        <v>301011003</v>
      </c>
      <c r="F62" s="35" t="s">
        <v>5</v>
      </c>
      <c r="G62" s="35">
        <v>2036</v>
      </c>
      <c r="H62" s="35" t="s">
        <v>521</v>
      </c>
      <c r="I62" s="68">
        <v>1292.1221792532699</v>
      </c>
      <c r="J62" s="37"/>
    </row>
    <row r="63" spans="1:10" x14ac:dyDescent="0.2">
      <c r="A63" s="67">
        <v>301</v>
      </c>
      <c r="B63" s="35" t="s">
        <v>2</v>
      </c>
      <c r="C63" s="35">
        <v>30101</v>
      </c>
      <c r="D63" s="35" t="s">
        <v>6</v>
      </c>
      <c r="E63" s="35">
        <v>301011003</v>
      </c>
      <c r="F63" s="35" t="s">
        <v>5</v>
      </c>
      <c r="G63" s="35">
        <v>2036</v>
      </c>
      <c r="H63" s="35" t="s">
        <v>522</v>
      </c>
      <c r="I63" s="68">
        <v>1198.49447338195</v>
      </c>
      <c r="J63" s="37"/>
    </row>
    <row r="64" spans="1:10" x14ac:dyDescent="0.2">
      <c r="A64" s="67">
        <v>301</v>
      </c>
      <c r="B64" s="35" t="s">
        <v>2</v>
      </c>
      <c r="C64" s="35">
        <v>30101</v>
      </c>
      <c r="D64" s="35" t="s">
        <v>6</v>
      </c>
      <c r="E64" s="35">
        <v>301011003</v>
      </c>
      <c r="F64" s="35" t="s">
        <v>5</v>
      </c>
      <c r="G64" s="35">
        <v>2041</v>
      </c>
      <c r="H64" s="35" t="s">
        <v>589</v>
      </c>
      <c r="I64" s="68">
        <v>14604.2464711025</v>
      </c>
      <c r="J64" s="37"/>
    </row>
    <row r="65" spans="1:10" x14ac:dyDescent="0.2">
      <c r="A65" s="67">
        <v>301</v>
      </c>
      <c r="B65" s="35" t="s">
        <v>2</v>
      </c>
      <c r="C65" s="35">
        <v>30101</v>
      </c>
      <c r="D65" s="35" t="s">
        <v>6</v>
      </c>
      <c r="E65" s="35">
        <v>301011003</v>
      </c>
      <c r="F65" s="35" t="s">
        <v>5</v>
      </c>
      <c r="G65" s="35">
        <v>2041</v>
      </c>
      <c r="H65" s="35" t="s">
        <v>521</v>
      </c>
      <c r="I65" s="68">
        <v>1330.9617628127601</v>
      </c>
      <c r="J65" s="37"/>
    </row>
    <row r="66" spans="1:10" x14ac:dyDescent="0.2">
      <c r="A66" s="67">
        <v>301</v>
      </c>
      <c r="B66" s="35" t="s">
        <v>2</v>
      </c>
      <c r="C66" s="35">
        <v>30101</v>
      </c>
      <c r="D66" s="35" t="s">
        <v>6</v>
      </c>
      <c r="E66" s="35">
        <v>301011003</v>
      </c>
      <c r="F66" s="35" t="s">
        <v>5</v>
      </c>
      <c r="G66" s="35">
        <v>2041</v>
      </c>
      <c r="H66" s="35" t="s">
        <v>522</v>
      </c>
      <c r="I66" s="68">
        <v>1201.29036784302</v>
      </c>
      <c r="J66" s="37"/>
    </row>
    <row r="67" spans="1:10" x14ac:dyDescent="0.2">
      <c r="A67" s="67">
        <v>301</v>
      </c>
      <c r="B67" s="35" t="s">
        <v>2</v>
      </c>
      <c r="C67" s="35">
        <v>30101</v>
      </c>
      <c r="D67" s="35" t="s">
        <v>6</v>
      </c>
      <c r="E67" s="35">
        <v>301011003</v>
      </c>
      <c r="F67" s="35" t="s">
        <v>5</v>
      </c>
      <c r="G67" s="35">
        <v>2046</v>
      </c>
      <c r="H67" s="35" t="s">
        <v>589</v>
      </c>
      <c r="I67" s="68">
        <v>14695.0864563946</v>
      </c>
      <c r="J67" s="37"/>
    </row>
    <row r="68" spans="1:10" x14ac:dyDescent="0.2">
      <c r="A68" s="67">
        <v>301</v>
      </c>
      <c r="B68" s="35" t="s">
        <v>2</v>
      </c>
      <c r="C68" s="35">
        <v>30101</v>
      </c>
      <c r="D68" s="35" t="s">
        <v>6</v>
      </c>
      <c r="E68" s="35">
        <v>301011003</v>
      </c>
      <c r="F68" s="35" t="s">
        <v>5</v>
      </c>
      <c r="G68" s="35">
        <v>2046</v>
      </c>
      <c r="H68" s="35" t="s">
        <v>521</v>
      </c>
      <c r="I68" s="68">
        <v>1335.7265393770499</v>
      </c>
      <c r="J68" s="37"/>
    </row>
    <row r="69" spans="1:10" x14ac:dyDescent="0.2">
      <c r="A69" s="67">
        <v>301</v>
      </c>
      <c r="B69" s="35" t="s">
        <v>2</v>
      </c>
      <c r="C69" s="35">
        <v>30101</v>
      </c>
      <c r="D69" s="35" t="s">
        <v>6</v>
      </c>
      <c r="E69" s="35">
        <v>301011003</v>
      </c>
      <c r="F69" s="35" t="s">
        <v>5</v>
      </c>
      <c r="G69" s="35">
        <v>2046</v>
      </c>
      <c r="H69" s="35" t="s">
        <v>522</v>
      </c>
      <c r="I69" s="68">
        <v>1236.53806002943</v>
      </c>
      <c r="J69" s="37"/>
    </row>
    <row r="70" spans="1:10" x14ac:dyDescent="0.2">
      <c r="A70" s="67">
        <v>301</v>
      </c>
      <c r="B70" s="35" t="s">
        <v>2</v>
      </c>
      <c r="C70" s="35">
        <v>30101</v>
      </c>
      <c r="D70" s="35" t="s">
        <v>6</v>
      </c>
      <c r="E70" s="35">
        <v>301011004</v>
      </c>
      <c r="F70" s="35" t="s">
        <v>6</v>
      </c>
      <c r="G70" s="35">
        <v>2021</v>
      </c>
      <c r="H70" s="35" t="s">
        <v>589</v>
      </c>
      <c r="I70" s="68">
        <v>15635</v>
      </c>
      <c r="J70" s="37"/>
    </row>
    <row r="71" spans="1:10" x14ac:dyDescent="0.2">
      <c r="A71" s="67">
        <v>301</v>
      </c>
      <c r="B71" s="35" t="s">
        <v>2</v>
      </c>
      <c r="C71" s="35">
        <v>30101</v>
      </c>
      <c r="D71" s="35" t="s">
        <v>6</v>
      </c>
      <c r="E71" s="35">
        <v>301011004</v>
      </c>
      <c r="F71" s="35" t="s">
        <v>6</v>
      </c>
      <c r="G71" s="35">
        <v>2021</v>
      </c>
      <c r="H71" s="35" t="s">
        <v>521</v>
      </c>
      <c r="I71" s="68">
        <v>1624</v>
      </c>
      <c r="J71" s="37"/>
    </row>
    <row r="72" spans="1:10" x14ac:dyDescent="0.2">
      <c r="A72" s="67">
        <v>301</v>
      </c>
      <c r="B72" s="35" t="s">
        <v>2</v>
      </c>
      <c r="C72" s="35">
        <v>30101</v>
      </c>
      <c r="D72" s="35" t="s">
        <v>6</v>
      </c>
      <c r="E72" s="35">
        <v>301011004</v>
      </c>
      <c r="F72" s="35" t="s">
        <v>6</v>
      </c>
      <c r="G72" s="35">
        <v>2021</v>
      </c>
      <c r="H72" s="35" t="s">
        <v>522</v>
      </c>
      <c r="I72" s="68">
        <v>1318</v>
      </c>
      <c r="J72" s="37"/>
    </row>
    <row r="73" spans="1:10" x14ac:dyDescent="0.2">
      <c r="A73" s="67">
        <v>301</v>
      </c>
      <c r="B73" s="35" t="s">
        <v>2</v>
      </c>
      <c r="C73" s="35">
        <v>30101</v>
      </c>
      <c r="D73" s="35" t="s">
        <v>6</v>
      </c>
      <c r="E73" s="35">
        <v>301011004</v>
      </c>
      <c r="F73" s="35" t="s">
        <v>6</v>
      </c>
      <c r="G73" s="35">
        <v>2026</v>
      </c>
      <c r="H73" s="35" t="s">
        <v>589</v>
      </c>
      <c r="I73" s="68">
        <v>16390.993879256901</v>
      </c>
      <c r="J73" s="37"/>
    </row>
    <row r="74" spans="1:10" x14ac:dyDescent="0.2">
      <c r="A74" s="67">
        <v>301</v>
      </c>
      <c r="B74" s="35" t="s">
        <v>2</v>
      </c>
      <c r="C74" s="35">
        <v>30101</v>
      </c>
      <c r="D74" s="35" t="s">
        <v>6</v>
      </c>
      <c r="E74" s="35">
        <v>301011004</v>
      </c>
      <c r="F74" s="35" t="s">
        <v>6</v>
      </c>
      <c r="G74" s="35">
        <v>2026</v>
      </c>
      <c r="H74" s="35" t="s">
        <v>521</v>
      </c>
      <c r="I74" s="68">
        <v>1584.8574679473199</v>
      </c>
      <c r="J74" s="37"/>
    </row>
    <row r="75" spans="1:10" x14ac:dyDescent="0.2">
      <c r="A75" s="67">
        <v>301</v>
      </c>
      <c r="B75" s="35" t="s">
        <v>2</v>
      </c>
      <c r="C75" s="35">
        <v>30101</v>
      </c>
      <c r="D75" s="35" t="s">
        <v>6</v>
      </c>
      <c r="E75" s="35">
        <v>301011004</v>
      </c>
      <c r="F75" s="35" t="s">
        <v>6</v>
      </c>
      <c r="G75" s="35">
        <v>2026</v>
      </c>
      <c r="H75" s="35" t="s">
        <v>522</v>
      </c>
      <c r="I75" s="68">
        <v>1414.17477718334</v>
      </c>
      <c r="J75" s="37"/>
    </row>
    <row r="76" spans="1:10" x14ac:dyDescent="0.2">
      <c r="A76" s="67">
        <v>301</v>
      </c>
      <c r="B76" s="35" t="s">
        <v>2</v>
      </c>
      <c r="C76" s="35">
        <v>30101</v>
      </c>
      <c r="D76" s="35" t="s">
        <v>6</v>
      </c>
      <c r="E76" s="35">
        <v>301011004</v>
      </c>
      <c r="F76" s="35" t="s">
        <v>6</v>
      </c>
      <c r="G76" s="35">
        <v>2031</v>
      </c>
      <c r="H76" s="35" t="s">
        <v>589</v>
      </c>
      <c r="I76" s="68">
        <v>17142.088172527201</v>
      </c>
      <c r="J76" s="37"/>
    </row>
    <row r="77" spans="1:10" x14ac:dyDescent="0.2">
      <c r="A77" s="67">
        <v>301</v>
      </c>
      <c r="B77" s="35" t="s">
        <v>2</v>
      </c>
      <c r="C77" s="35">
        <v>30101</v>
      </c>
      <c r="D77" s="35" t="s">
        <v>6</v>
      </c>
      <c r="E77" s="35">
        <v>301011004</v>
      </c>
      <c r="F77" s="35" t="s">
        <v>6</v>
      </c>
      <c r="G77" s="35">
        <v>2031</v>
      </c>
      <c r="H77" s="35" t="s">
        <v>521</v>
      </c>
      <c r="I77" s="68">
        <v>1532.68744859294</v>
      </c>
      <c r="J77" s="37"/>
    </row>
    <row r="78" spans="1:10" x14ac:dyDescent="0.2">
      <c r="A78" s="67">
        <v>301</v>
      </c>
      <c r="B78" s="35" t="s">
        <v>2</v>
      </c>
      <c r="C78" s="35">
        <v>30101</v>
      </c>
      <c r="D78" s="35" t="s">
        <v>6</v>
      </c>
      <c r="E78" s="35">
        <v>301011004</v>
      </c>
      <c r="F78" s="35" t="s">
        <v>6</v>
      </c>
      <c r="G78" s="35">
        <v>2031</v>
      </c>
      <c r="H78" s="35" t="s">
        <v>522</v>
      </c>
      <c r="I78" s="68">
        <v>1401.3369442485</v>
      </c>
      <c r="J78" s="37"/>
    </row>
    <row r="79" spans="1:10" x14ac:dyDescent="0.2">
      <c r="A79" s="67">
        <v>301</v>
      </c>
      <c r="B79" s="35" t="s">
        <v>2</v>
      </c>
      <c r="C79" s="35">
        <v>30101</v>
      </c>
      <c r="D79" s="35" t="s">
        <v>6</v>
      </c>
      <c r="E79" s="35">
        <v>301011004</v>
      </c>
      <c r="F79" s="35" t="s">
        <v>6</v>
      </c>
      <c r="G79" s="35">
        <v>2036</v>
      </c>
      <c r="H79" s="35" t="s">
        <v>589</v>
      </c>
      <c r="I79" s="68">
        <v>17773.4460540449</v>
      </c>
      <c r="J79" s="37"/>
    </row>
    <row r="80" spans="1:10" x14ac:dyDescent="0.2">
      <c r="A80" s="67">
        <v>301</v>
      </c>
      <c r="B80" s="35" t="s">
        <v>2</v>
      </c>
      <c r="C80" s="35">
        <v>30101</v>
      </c>
      <c r="D80" s="35" t="s">
        <v>6</v>
      </c>
      <c r="E80" s="35">
        <v>301011004</v>
      </c>
      <c r="F80" s="35" t="s">
        <v>6</v>
      </c>
      <c r="G80" s="35">
        <v>2036</v>
      </c>
      <c r="H80" s="35" t="s">
        <v>521</v>
      </c>
      <c r="I80" s="68">
        <v>1580.80495642608</v>
      </c>
      <c r="J80" s="37"/>
    </row>
    <row r="81" spans="1:10" x14ac:dyDescent="0.2">
      <c r="A81" s="67">
        <v>301</v>
      </c>
      <c r="B81" s="35" t="s">
        <v>2</v>
      </c>
      <c r="C81" s="35">
        <v>30101</v>
      </c>
      <c r="D81" s="35" t="s">
        <v>6</v>
      </c>
      <c r="E81" s="35">
        <v>301011004</v>
      </c>
      <c r="F81" s="35" t="s">
        <v>6</v>
      </c>
      <c r="G81" s="35">
        <v>2036</v>
      </c>
      <c r="H81" s="35" t="s">
        <v>522</v>
      </c>
      <c r="I81" s="68">
        <v>1359.72686776554</v>
      </c>
      <c r="J81" s="37"/>
    </row>
    <row r="82" spans="1:10" x14ac:dyDescent="0.2">
      <c r="A82" s="67">
        <v>301</v>
      </c>
      <c r="B82" s="35" t="s">
        <v>2</v>
      </c>
      <c r="C82" s="35">
        <v>30101</v>
      </c>
      <c r="D82" s="35" t="s">
        <v>6</v>
      </c>
      <c r="E82" s="35">
        <v>301011004</v>
      </c>
      <c r="F82" s="35" t="s">
        <v>6</v>
      </c>
      <c r="G82" s="35">
        <v>2041</v>
      </c>
      <c r="H82" s="35" t="s">
        <v>589</v>
      </c>
      <c r="I82" s="68">
        <v>18114.4380979056</v>
      </c>
      <c r="J82" s="37"/>
    </row>
    <row r="83" spans="1:10" x14ac:dyDescent="0.2">
      <c r="A83" s="67">
        <v>301</v>
      </c>
      <c r="B83" s="35" t="s">
        <v>2</v>
      </c>
      <c r="C83" s="35">
        <v>30101</v>
      </c>
      <c r="D83" s="35" t="s">
        <v>6</v>
      </c>
      <c r="E83" s="35">
        <v>301011004</v>
      </c>
      <c r="F83" s="35" t="s">
        <v>6</v>
      </c>
      <c r="G83" s="35">
        <v>2041</v>
      </c>
      <c r="H83" s="35" t="s">
        <v>521</v>
      </c>
      <c r="I83" s="68">
        <v>1641.89996225601</v>
      </c>
      <c r="J83" s="37"/>
    </row>
    <row r="84" spans="1:10" x14ac:dyDescent="0.2">
      <c r="A84" s="67">
        <v>301</v>
      </c>
      <c r="B84" s="35" t="s">
        <v>2</v>
      </c>
      <c r="C84" s="35">
        <v>30101</v>
      </c>
      <c r="D84" s="35" t="s">
        <v>6</v>
      </c>
      <c r="E84" s="35">
        <v>301011004</v>
      </c>
      <c r="F84" s="35" t="s">
        <v>6</v>
      </c>
      <c r="G84" s="35">
        <v>2041</v>
      </c>
      <c r="H84" s="35" t="s">
        <v>522</v>
      </c>
      <c r="I84" s="68">
        <v>1366.4714680585</v>
      </c>
      <c r="J84" s="37"/>
    </row>
    <row r="85" spans="1:10" x14ac:dyDescent="0.2">
      <c r="A85" s="67">
        <v>301</v>
      </c>
      <c r="B85" s="35" t="s">
        <v>2</v>
      </c>
      <c r="C85" s="35">
        <v>30101</v>
      </c>
      <c r="D85" s="35" t="s">
        <v>6</v>
      </c>
      <c r="E85" s="35">
        <v>301011004</v>
      </c>
      <c r="F85" s="35" t="s">
        <v>6</v>
      </c>
      <c r="G85" s="35">
        <v>2046</v>
      </c>
      <c r="H85" s="35" t="s">
        <v>589</v>
      </c>
      <c r="I85" s="68">
        <v>18278.221993015199</v>
      </c>
      <c r="J85" s="37"/>
    </row>
    <row r="86" spans="1:10" x14ac:dyDescent="0.2">
      <c r="A86" s="67">
        <v>301</v>
      </c>
      <c r="B86" s="35" t="s">
        <v>2</v>
      </c>
      <c r="C86" s="35">
        <v>30101</v>
      </c>
      <c r="D86" s="35" t="s">
        <v>6</v>
      </c>
      <c r="E86" s="35">
        <v>301011004</v>
      </c>
      <c r="F86" s="35" t="s">
        <v>6</v>
      </c>
      <c r="G86" s="35">
        <v>2046</v>
      </c>
      <c r="H86" s="35" t="s">
        <v>521</v>
      </c>
      <c r="I86" s="68">
        <v>1659.3862084012501</v>
      </c>
      <c r="J86" s="37"/>
    </row>
    <row r="87" spans="1:10" x14ac:dyDescent="0.2">
      <c r="A87" s="67">
        <v>301</v>
      </c>
      <c r="B87" s="35" t="s">
        <v>2</v>
      </c>
      <c r="C87" s="35">
        <v>30101</v>
      </c>
      <c r="D87" s="35" t="s">
        <v>6</v>
      </c>
      <c r="E87" s="35">
        <v>301011004</v>
      </c>
      <c r="F87" s="35" t="s">
        <v>6</v>
      </c>
      <c r="G87" s="35">
        <v>2046</v>
      </c>
      <c r="H87" s="35" t="s">
        <v>522</v>
      </c>
      <c r="I87" s="68">
        <v>1415.6131712802801</v>
      </c>
      <c r="J87" s="37"/>
    </row>
    <row r="88" spans="1:10" x14ac:dyDescent="0.2">
      <c r="A88" s="67">
        <v>301</v>
      </c>
      <c r="B88" s="35" t="s">
        <v>2</v>
      </c>
      <c r="C88" s="35">
        <v>30101</v>
      </c>
      <c r="D88" s="35" t="s">
        <v>6</v>
      </c>
      <c r="E88" s="35">
        <v>301011005</v>
      </c>
      <c r="F88" s="35" t="s">
        <v>7</v>
      </c>
      <c r="G88" s="35">
        <v>2021</v>
      </c>
      <c r="H88" s="35" t="s">
        <v>589</v>
      </c>
      <c r="I88" s="68">
        <v>3278</v>
      </c>
      <c r="J88" s="37"/>
    </row>
    <row r="89" spans="1:10" x14ac:dyDescent="0.2">
      <c r="A89" s="67">
        <v>301</v>
      </c>
      <c r="B89" s="35" t="s">
        <v>2</v>
      </c>
      <c r="C89" s="35">
        <v>30101</v>
      </c>
      <c r="D89" s="35" t="s">
        <v>6</v>
      </c>
      <c r="E89" s="35">
        <v>301011005</v>
      </c>
      <c r="F89" s="35" t="s">
        <v>7</v>
      </c>
      <c r="G89" s="35">
        <v>2021</v>
      </c>
      <c r="H89" s="35" t="s">
        <v>521</v>
      </c>
      <c r="I89" s="68">
        <v>369</v>
      </c>
      <c r="J89" s="37"/>
    </row>
    <row r="90" spans="1:10" x14ac:dyDescent="0.2">
      <c r="A90" s="67">
        <v>301</v>
      </c>
      <c r="B90" s="35" t="s">
        <v>2</v>
      </c>
      <c r="C90" s="35">
        <v>30101</v>
      </c>
      <c r="D90" s="35" t="s">
        <v>6</v>
      </c>
      <c r="E90" s="35">
        <v>301011005</v>
      </c>
      <c r="F90" s="35" t="s">
        <v>7</v>
      </c>
      <c r="G90" s="35">
        <v>2021</v>
      </c>
      <c r="H90" s="35" t="s">
        <v>522</v>
      </c>
      <c r="I90" s="68">
        <v>280</v>
      </c>
      <c r="J90" s="37"/>
    </row>
    <row r="91" spans="1:10" x14ac:dyDescent="0.2">
      <c r="A91" s="67">
        <v>301</v>
      </c>
      <c r="B91" s="35" t="s">
        <v>2</v>
      </c>
      <c r="C91" s="35">
        <v>30101</v>
      </c>
      <c r="D91" s="35" t="s">
        <v>6</v>
      </c>
      <c r="E91" s="35">
        <v>301011005</v>
      </c>
      <c r="F91" s="35" t="s">
        <v>7</v>
      </c>
      <c r="G91" s="35">
        <v>2026</v>
      </c>
      <c r="H91" s="35" t="s">
        <v>589</v>
      </c>
      <c r="I91" s="68">
        <v>3446.4362696583098</v>
      </c>
      <c r="J91" s="37"/>
    </row>
    <row r="92" spans="1:10" x14ac:dyDescent="0.2">
      <c r="A92" s="67">
        <v>301</v>
      </c>
      <c r="B92" s="35" t="s">
        <v>2</v>
      </c>
      <c r="C92" s="35">
        <v>30101</v>
      </c>
      <c r="D92" s="35" t="s">
        <v>6</v>
      </c>
      <c r="E92" s="35">
        <v>301011005</v>
      </c>
      <c r="F92" s="35" t="s">
        <v>7</v>
      </c>
      <c r="G92" s="35">
        <v>2026</v>
      </c>
      <c r="H92" s="35" t="s">
        <v>521</v>
      </c>
      <c r="I92" s="68">
        <v>281.96547711236502</v>
      </c>
      <c r="J92" s="37"/>
    </row>
    <row r="93" spans="1:10" x14ac:dyDescent="0.2">
      <c r="A93" s="67">
        <v>301</v>
      </c>
      <c r="B93" s="35" t="s">
        <v>2</v>
      </c>
      <c r="C93" s="35">
        <v>30101</v>
      </c>
      <c r="D93" s="35" t="s">
        <v>6</v>
      </c>
      <c r="E93" s="35">
        <v>301011005</v>
      </c>
      <c r="F93" s="35" t="s">
        <v>7</v>
      </c>
      <c r="G93" s="35">
        <v>2026</v>
      </c>
      <c r="H93" s="35" t="s">
        <v>522</v>
      </c>
      <c r="I93" s="68">
        <v>302.37018774288902</v>
      </c>
      <c r="J93" s="37"/>
    </row>
    <row r="94" spans="1:10" x14ac:dyDescent="0.2">
      <c r="A94" s="67">
        <v>301</v>
      </c>
      <c r="B94" s="35" t="s">
        <v>2</v>
      </c>
      <c r="C94" s="35">
        <v>30101</v>
      </c>
      <c r="D94" s="35" t="s">
        <v>6</v>
      </c>
      <c r="E94" s="35">
        <v>301011005</v>
      </c>
      <c r="F94" s="35" t="s">
        <v>7</v>
      </c>
      <c r="G94" s="35">
        <v>2031</v>
      </c>
      <c r="H94" s="35" t="s">
        <v>589</v>
      </c>
      <c r="I94" s="68">
        <v>3534.1492120535499</v>
      </c>
      <c r="J94" s="37"/>
    </row>
    <row r="95" spans="1:10" x14ac:dyDescent="0.2">
      <c r="A95" s="67">
        <v>301</v>
      </c>
      <c r="B95" s="35" t="s">
        <v>2</v>
      </c>
      <c r="C95" s="35">
        <v>30101</v>
      </c>
      <c r="D95" s="35" t="s">
        <v>6</v>
      </c>
      <c r="E95" s="35">
        <v>301011005</v>
      </c>
      <c r="F95" s="35" t="s">
        <v>7</v>
      </c>
      <c r="G95" s="35">
        <v>2031</v>
      </c>
      <c r="H95" s="35" t="s">
        <v>521</v>
      </c>
      <c r="I95" s="68">
        <v>248.47410618885399</v>
      </c>
      <c r="J95" s="37"/>
    </row>
    <row r="96" spans="1:10" x14ac:dyDescent="0.2">
      <c r="A96" s="67">
        <v>301</v>
      </c>
      <c r="B96" s="35" t="s">
        <v>2</v>
      </c>
      <c r="C96" s="35">
        <v>30101</v>
      </c>
      <c r="D96" s="35" t="s">
        <v>6</v>
      </c>
      <c r="E96" s="35">
        <v>301011005</v>
      </c>
      <c r="F96" s="35" t="s">
        <v>7</v>
      </c>
      <c r="G96" s="35">
        <v>2031</v>
      </c>
      <c r="H96" s="35" t="s">
        <v>522</v>
      </c>
      <c r="I96" s="68">
        <v>257.77868131683402</v>
      </c>
      <c r="J96" s="37"/>
    </row>
    <row r="97" spans="1:10" x14ac:dyDescent="0.2">
      <c r="A97" s="67">
        <v>301</v>
      </c>
      <c r="B97" s="35" t="s">
        <v>2</v>
      </c>
      <c r="C97" s="35">
        <v>30101</v>
      </c>
      <c r="D97" s="35" t="s">
        <v>6</v>
      </c>
      <c r="E97" s="35">
        <v>301011005</v>
      </c>
      <c r="F97" s="35" t="s">
        <v>7</v>
      </c>
      <c r="G97" s="35">
        <v>2036</v>
      </c>
      <c r="H97" s="35" t="s">
        <v>589</v>
      </c>
      <c r="I97" s="68">
        <v>3573.56520710513</v>
      </c>
      <c r="J97" s="37"/>
    </row>
    <row r="98" spans="1:10" x14ac:dyDescent="0.2">
      <c r="A98" s="67">
        <v>301</v>
      </c>
      <c r="B98" s="35" t="s">
        <v>2</v>
      </c>
      <c r="C98" s="35">
        <v>30101</v>
      </c>
      <c r="D98" s="35" t="s">
        <v>6</v>
      </c>
      <c r="E98" s="35">
        <v>301011005</v>
      </c>
      <c r="F98" s="35" t="s">
        <v>7</v>
      </c>
      <c r="G98" s="35">
        <v>2036</v>
      </c>
      <c r="H98" s="35" t="s">
        <v>521</v>
      </c>
      <c r="I98" s="68">
        <v>246.12423582443901</v>
      </c>
      <c r="J98" s="37"/>
    </row>
    <row r="99" spans="1:10" x14ac:dyDescent="0.2">
      <c r="A99" s="67">
        <v>301</v>
      </c>
      <c r="B99" s="35" t="s">
        <v>2</v>
      </c>
      <c r="C99" s="35">
        <v>30101</v>
      </c>
      <c r="D99" s="35" t="s">
        <v>6</v>
      </c>
      <c r="E99" s="35">
        <v>301011005</v>
      </c>
      <c r="F99" s="35" t="s">
        <v>7</v>
      </c>
      <c r="G99" s="35">
        <v>2036</v>
      </c>
      <c r="H99" s="35" t="s">
        <v>522</v>
      </c>
      <c r="I99" s="68">
        <v>231.998491774331</v>
      </c>
      <c r="J99" s="37"/>
    </row>
    <row r="100" spans="1:10" x14ac:dyDescent="0.2">
      <c r="A100" s="67">
        <v>301</v>
      </c>
      <c r="B100" s="35" t="s">
        <v>2</v>
      </c>
      <c r="C100" s="35">
        <v>30101</v>
      </c>
      <c r="D100" s="35" t="s">
        <v>6</v>
      </c>
      <c r="E100" s="35">
        <v>301011005</v>
      </c>
      <c r="F100" s="35" t="s">
        <v>7</v>
      </c>
      <c r="G100" s="35">
        <v>2041</v>
      </c>
      <c r="H100" s="35" t="s">
        <v>589</v>
      </c>
      <c r="I100" s="68">
        <v>3588.7043265638499</v>
      </c>
      <c r="J100" s="37"/>
    </row>
    <row r="101" spans="1:10" x14ac:dyDescent="0.2">
      <c r="A101" s="67">
        <v>301</v>
      </c>
      <c r="B101" s="35" t="s">
        <v>2</v>
      </c>
      <c r="C101" s="35">
        <v>30101</v>
      </c>
      <c r="D101" s="35" t="s">
        <v>6</v>
      </c>
      <c r="E101" s="35">
        <v>301011005</v>
      </c>
      <c r="F101" s="35" t="s">
        <v>7</v>
      </c>
      <c r="G101" s="35">
        <v>2041</v>
      </c>
      <c r="H101" s="35" t="s">
        <v>521</v>
      </c>
      <c r="I101" s="68">
        <v>249.08110833591999</v>
      </c>
      <c r="J101" s="37"/>
    </row>
    <row r="102" spans="1:10" x14ac:dyDescent="0.2">
      <c r="A102" s="67">
        <v>301</v>
      </c>
      <c r="B102" s="35" t="s">
        <v>2</v>
      </c>
      <c r="C102" s="35">
        <v>30101</v>
      </c>
      <c r="D102" s="35" t="s">
        <v>6</v>
      </c>
      <c r="E102" s="35">
        <v>301011005</v>
      </c>
      <c r="F102" s="35" t="s">
        <v>7</v>
      </c>
      <c r="G102" s="35">
        <v>2041</v>
      </c>
      <c r="H102" s="35" t="s">
        <v>522</v>
      </c>
      <c r="I102" s="68">
        <v>228.07730240740599</v>
      </c>
      <c r="J102" s="37"/>
    </row>
    <row r="103" spans="1:10" x14ac:dyDescent="0.2">
      <c r="A103" s="67">
        <v>301</v>
      </c>
      <c r="B103" s="35" t="s">
        <v>2</v>
      </c>
      <c r="C103" s="35">
        <v>30101</v>
      </c>
      <c r="D103" s="35" t="s">
        <v>6</v>
      </c>
      <c r="E103" s="35">
        <v>301011005</v>
      </c>
      <c r="F103" s="35" t="s">
        <v>7</v>
      </c>
      <c r="G103" s="35">
        <v>2046</v>
      </c>
      <c r="H103" s="35" t="s">
        <v>589</v>
      </c>
      <c r="I103" s="68">
        <v>3601.5073939560798</v>
      </c>
      <c r="J103" s="37"/>
    </row>
    <row r="104" spans="1:10" x14ac:dyDescent="0.2">
      <c r="A104" s="67">
        <v>301</v>
      </c>
      <c r="B104" s="35" t="s">
        <v>2</v>
      </c>
      <c r="C104" s="35">
        <v>30101</v>
      </c>
      <c r="D104" s="35" t="s">
        <v>6</v>
      </c>
      <c r="E104" s="35">
        <v>301011005</v>
      </c>
      <c r="F104" s="35" t="s">
        <v>7</v>
      </c>
      <c r="G104" s="35">
        <v>2046</v>
      </c>
      <c r="H104" s="35" t="s">
        <v>521</v>
      </c>
      <c r="I104" s="68">
        <v>248.002205050014</v>
      </c>
      <c r="J104" s="37"/>
    </row>
    <row r="105" spans="1:10" x14ac:dyDescent="0.2">
      <c r="A105" s="67">
        <v>301</v>
      </c>
      <c r="B105" s="35" t="s">
        <v>2</v>
      </c>
      <c r="C105" s="35">
        <v>30101</v>
      </c>
      <c r="D105" s="35" t="s">
        <v>6</v>
      </c>
      <c r="E105" s="35">
        <v>301011005</v>
      </c>
      <c r="F105" s="35" t="s">
        <v>7</v>
      </c>
      <c r="G105" s="35">
        <v>2046</v>
      </c>
      <c r="H105" s="35" t="s">
        <v>522</v>
      </c>
      <c r="I105" s="68">
        <v>231.942276691649</v>
      </c>
      <c r="J105" s="37"/>
    </row>
    <row r="106" spans="1:10" x14ac:dyDescent="0.2">
      <c r="A106" s="67">
        <v>301</v>
      </c>
      <c r="B106" s="35" t="s">
        <v>2</v>
      </c>
      <c r="C106" s="35">
        <v>30101</v>
      </c>
      <c r="D106" s="35" t="s">
        <v>6</v>
      </c>
      <c r="E106" s="35">
        <v>301011006</v>
      </c>
      <c r="F106" s="35" t="s">
        <v>8</v>
      </c>
      <c r="G106" s="35">
        <v>2021</v>
      </c>
      <c r="H106" s="35" t="s">
        <v>589</v>
      </c>
      <c r="I106" s="68">
        <v>9784</v>
      </c>
      <c r="J106" s="37"/>
    </row>
    <row r="107" spans="1:10" x14ac:dyDescent="0.2">
      <c r="A107" s="67">
        <v>301</v>
      </c>
      <c r="B107" s="35" t="s">
        <v>2</v>
      </c>
      <c r="C107" s="35">
        <v>30101</v>
      </c>
      <c r="D107" s="35" t="s">
        <v>6</v>
      </c>
      <c r="E107" s="35">
        <v>301011006</v>
      </c>
      <c r="F107" s="35" t="s">
        <v>8</v>
      </c>
      <c r="G107" s="35">
        <v>2021</v>
      </c>
      <c r="H107" s="35" t="s">
        <v>521</v>
      </c>
      <c r="I107" s="68">
        <v>1095</v>
      </c>
      <c r="J107" s="37"/>
    </row>
    <row r="108" spans="1:10" x14ac:dyDescent="0.2">
      <c r="A108" s="67">
        <v>301</v>
      </c>
      <c r="B108" s="35" t="s">
        <v>2</v>
      </c>
      <c r="C108" s="35">
        <v>30101</v>
      </c>
      <c r="D108" s="35" t="s">
        <v>6</v>
      </c>
      <c r="E108" s="35">
        <v>301011006</v>
      </c>
      <c r="F108" s="35" t="s">
        <v>8</v>
      </c>
      <c r="G108" s="35">
        <v>2021</v>
      </c>
      <c r="H108" s="35" t="s">
        <v>522</v>
      </c>
      <c r="I108" s="68">
        <v>1166</v>
      </c>
      <c r="J108" s="37"/>
    </row>
    <row r="109" spans="1:10" x14ac:dyDescent="0.2">
      <c r="A109" s="67">
        <v>301</v>
      </c>
      <c r="B109" s="35" t="s">
        <v>2</v>
      </c>
      <c r="C109" s="35">
        <v>30101</v>
      </c>
      <c r="D109" s="35" t="s">
        <v>6</v>
      </c>
      <c r="E109" s="35">
        <v>301011006</v>
      </c>
      <c r="F109" s="35" t="s">
        <v>8</v>
      </c>
      <c r="G109" s="35">
        <v>2026</v>
      </c>
      <c r="H109" s="35" t="s">
        <v>589</v>
      </c>
      <c r="I109" s="68">
        <v>10367.283405882101</v>
      </c>
      <c r="J109" s="37"/>
    </row>
    <row r="110" spans="1:10" x14ac:dyDescent="0.2">
      <c r="A110" s="67">
        <v>301</v>
      </c>
      <c r="B110" s="35" t="s">
        <v>2</v>
      </c>
      <c r="C110" s="35">
        <v>30101</v>
      </c>
      <c r="D110" s="35" t="s">
        <v>6</v>
      </c>
      <c r="E110" s="35">
        <v>301011006</v>
      </c>
      <c r="F110" s="35" t="s">
        <v>8</v>
      </c>
      <c r="G110" s="35">
        <v>2026</v>
      </c>
      <c r="H110" s="35" t="s">
        <v>521</v>
      </c>
      <c r="I110" s="68">
        <v>978.02132356468599</v>
      </c>
      <c r="J110" s="37"/>
    </row>
    <row r="111" spans="1:10" x14ac:dyDescent="0.2">
      <c r="A111" s="67">
        <v>301</v>
      </c>
      <c r="B111" s="35" t="s">
        <v>2</v>
      </c>
      <c r="C111" s="35">
        <v>30101</v>
      </c>
      <c r="D111" s="35" t="s">
        <v>6</v>
      </c>
      <c r="E111" s="35">
        <v>301011006</v>
      </c>
      <c r="F111" s="35" t="s">
        <v>8</v>
      </c>
      <c r="G111" s="35">
        <v>2026</v>
      </c>
      <c r="H111" s="35" t="s">
        <v>522</v>
      </c>
      <c r="I111" s="68">
        <v>1087.7698133327201</v>
      </c>
      <c r="J111" s="37"/>
    </row>
    <row r="112" spans="1:10" x14ac:dyDescent="0.2">
      <c r="A112" s="67">
        <v>301</v>
      </c>
      <c r="B112" s="35" t="s">
        <v>2</v>
      </c>
      <c r="C112" s="35">
        <v>30101</v>
      </c>
      <c r="D112" s="35" t="s">
        <v>6</v>
      </c>
      <c r="E112" s="35">
        <v>301011006</v>
      </c>
      <c r="F112" s="35" t="s">
        <v>8</v>
      </c>
      <c r="G112" s="35">
        <v>2031</v>
      </c>
      <c r="H112" s="35" t="s">
        <v>589</v>
      </c>
      <c r="I112" s="68">
        <v>10771.095714593001</v>
      </c>
      <c r="J112" s="37"/>
    </row>
    <row r="113" spans="1:10" x14ac:dyDescent="0.2">
      <c r="A113" s="67">
        <v>301</v>
      </c>
      <c r="B113" s="35" t="s">
        <v>2</v>
      </c>
      <c r="C113" s="35">
        <v>30101</v>
      </c>
      <c r="D113" s="35" t="s">
        <v>6</v>
      </c>
      <c r="E113" s="35">
        <v>301011006</v>
      </c>
      <c r="F113" s="35" t="s">
        <v>8</v>
      </c>
      <c r="G113" s="35">
        <v>2031</v>
      </c>
      <c r="H113" s="35" t="s">
        <v>521</v>
      </c>
      <c r="I113" s="68">
        <v>926.73742788788104</v>
      </c>
      <c r="J113" s="37"/>
    </row>
    <row r="114" spans="1:10" x14ac:dyDescent="0.2">
      <c r="A114" s="67">
        <v>301</v>
      </c>
      <c r="B114" s="35" t="s">
        <v>2</v>
      </c>
      <c r="C114" s="35">
        <v>30101</v>
      </c>
      <c r="D114" s="35" t="s">
        <v>6</v>
      </c>
      <c r="E114" s="35">
        <v>301011006</v>
      </c>
      <c r="F114" s="35" t="s">
        <v>8</v>
      </c>
      <c r="G114" s="35">
        <v>2031</v>
      </c>
      <c r="H114" s="35" t="s">
        <v>522</v>
      </c>
      <c r="I114" s="68">
        <v>983.36939916711003</v>
      </c>
      <c r="J114" s="37"/>
    </row>
    <row r="115" spans="1:10" x14ac:dyDescent="0.2">
      <c r="A115" s="67">
        <v>301</v>
      </c>
      <c r="B115" s="35" t="s">
        <v>2</v>
      </c>
      <c r="C115" s="35">
        <v>30101</v>
      </c>
      <c r="D115" s="35" t="s">
        <v>6</v>
      </c>
      <c r="E115" s="35">
        <v>301011006</v>
      </c>
      <c r="F115" s="35" t="s">
        <v>8</v>
      </c>
      <c r="G115" s="35">
        <v>2036</v>
      </c>
      <c r="H115" s="35" t="s">
        <v>589</v>
      </c>
      <c r="I115" s="68">
        <v>11034.1838633151</v>
      </c>
      <c r="J115" s="37"/>
    </row>
    <row r="116" spans="1:10" x14ac:dyDescent="0.2">
      <c r="A116" s="67">
        <v>301</v>
      </c>
      <c r="B116" s="35" t="s">
        <v>2</v>
      </c>
      <c r="C116" s="35">
        <v>30101</v>
      </c>
      <c r="D116" s="35" t="s">
        <v>6</v>
      </c>
      <c r="E116" s="35">
        <v>301011006</v>
      </c>
      <c r="F116" s="35" t="s">
        <v>8</v>
      </c>
      <c r="G116" s="35">
        <v>2036</v>
      </c>
      <c r="H116" s="35" t="s">
        <v>521</v>
      </c>
      <c r="I116" s="68">
        <v>940.577802870406</v>
      </c>
      <c r="J116" s="37"/>
    </row>
    <row r="117" spans="1:10" x14ac:dyDescent="0.2">
      <c r="A117" s="67">
        <v>301</v>
      </c>
      <c r="B117" s="35" t="s">
        <v>2</v>
      </c>
      <c r="C117" s="35">
        <v>30101</v>
      </c>
      <c r="D117" s="35" t="s">
        <v>6</v>
      </c>
      <c r="E117" s="35">
        <v>301011006</v>
      </c>
      <c r="F117" s="35" t="s">
        <v>8</v>
      </c>
      <c r="G117" s="35">
        <v>2036</v>
      </c>
      <c r="H117" s="35" t="s">
        <v>522</v>
      </c>
      <c r="I117" s="68">
        <v>928.09103484196703</v>
      </c>
      <c r="J117" s="37"/>
    </row>
    <row r="118" spans="1:10" x14ac:dyDescent="0.2">
      <c r="A118" s="67">
        <v>301</v>
      </c>
      <c r="B118" s="35" t="s">
        <v>2</v>
      </c>
      <c r="C118" s="35">
        <v>30101</v>
      </c>
      <c r="D118" s="35" t="s">
        <v>6</v>
      </c>
      <c r="E118" s="35">
        <v>301011006</v>
      </c>
      <c r="F118" s="35" t="s">
        <v>8</v>
      </c>
      <c r="G118" s="35">
        <v>2041</v>
      </c>
      <c r="H118" s="35" t="s">
        <v>589</v>
      </c>
      <c r="I118" s="68">
        <v>11154.250800687199</v>
      </c>
      <c r="J118" s="37"/>
    </row>
    <row r="119" spans="1:10" x14ac:dyDescent="0.2">
      <c r="A119" s="67">
        <v>301</v>
      </c>
      <c r="B119" s="35" t="s">
        <v>2</v>
      </c>
      <c r="C119" s="35">
        <v>30101</v>
      </c>
      <c r="D119" s="35" t="s">
        <v>6</v>
      </c>
      <c r="E119" s="35">
        <v>301011006</v>
      </c>
      <c r="F119" s="35" t="s">
        <v>8</v>
      </c>
      <c r="G119" s="35">
        <v>2041</v>
      </c>
      <c r="H119" s="35" t="s">
        <v>521</v>
      </c>
      <c r="I119" s="68">
        <v>962.69420540365797</v>
      </c>
      <c r="J119" s="37"/>
    </row>
    <row r="120" spans="1:10" x14ac:dyDescent="0.2">
      <c r="A120" s="67">
        <v>301</v>
      </c>
      <c r="B120" s="35" t="s">
        <v>2</v>
      </c>
      <c r="C120" s="35">
        <v>30101</v>
      </c>
      <c r="D120" s="35" t="s">
        <v>6</v>
      </c>
      <c r="E120" s="35">
        <v>301011006</v>
      </c>
      <c r="F120" s="35" t="s">
        <v>8</v>
      </c>
      <c r="G120" s="35">
        <v>2041</v>
      </c>
      <c r="H120" s="35" t="s">
        <v>522</v>
      </c>
      <c r="I120" s="68">
        <v>924.19250805832701</v>
      </c>
      <c r="J120" s="37"/>
    </row>
    <row r="121" spans="1:10" x14ac:dyDescent="0.2">
      <c r="A121" s="67">
        <v>301</v>
      </c>
      <c r="B121" s="35" t="s">
        <v>2</v>
      </c>
      <c r="C121" s="35">
        <v>30101</v>
      </c>
      <c r="D121" s="35" t="s">
        <v>6</v>
      </c>
      <c r="E121" s="35">
        <v>301011006</v>
      </c>
      <c r="F121" s="35" t="s">
        <v>8</v>
      </c>
      <c r="G121" s="35">
        <v>2046</v>
      </c>
      <c r="H121" s="35" t="s">
        <v>589</v>
      </c>
      <c r="I121" s="68">
        <v>11219.8270404001</v>
      </c>
      <c r="J121" s="37"/>
    </row>
    <row r="122" spans="1:10" x14ac:dyDescent="0.2">
      <c r="A122" s="67">
        <v>301</v>
      </c>
      <c r="B122" s="35" t="s">
        <v>2</v>
      </c>
      <c r="C122" s="35">
        <v>30101</v>
      </c>
      <c r="D122" s="35" t="s">
        <v>6</v>
      </c>
      <c r="E122" s="35">
        <v>301011006</v>
      </c>
      <c r="F122" s="35" t="s">
        <v>8</v>
      </c>
      <c r="G122" s="35">
        <v>2046</v>
      </c>
      <c r="H122" s="35" t="s">
        <v>521</v>
      </c>
      <c r="I122" s="68">
        <v>962.144632842649</v>
      </c>
      <c r="J122" s="37"/>
    </row>
    <row r="123" spans="1:10" x14ac:dyDescent="0.2">
      <c r="A123" s="67">
        <v>301</v>
      </c>
      <c r="B123" s="35" t="s">
        <v>2</v>
      </c>
      <c r="C123" s="35">
        <v>30101</v>
      </c>
      <c r="D123" s="35" t="s">
        <v>6</v>
      </c>
      <c r="E123" s="35">
        <v>301011006</v>
      </c>
      <c r="F123" s="35" t="s">
        <v>8</v>
      </c>
      <c r="G123" s="35">
        <v>2046</v>
      </c>
      <c r="H123" s="35" t="s">
        <v>522</v>
      </c>
      <c r="I123" s="68">
        <v>950.11925643081997</v>
      </c>
      <c r="J123" s="37"/>
    </row>
    <row r="124" spans="1:10" x14ac:dyDescent="0.2">
      <c r="A124" s="67">
        <v>301</v>
      </c>
      <c r="B124" s="35" t="s">
        <v>2</v>
      </c>
      <c r="C124" s="35">
        <v>30102</v>
      </c>
      <c r="D124" s="35" t="s">
        <v>527</v>
      </c>
      <c r="E124" s="35">
        <v>301021007</v>
      </c>
      <c r="F124" s="35" t="s">
        <v>9</v>
      </c>
      <c r="G124" s="35">
        <v>2021</v>
      </c>
      <c r="H124" s="35" t="s">
        <v>589</v>
      </c>
      <c r="I124" s="68">
        <v>13828</v>
      </c>
      <c r="J124" s="37"/>
    </row>
    <row r="125" spans="1:10" x14ac:dyDescent="0.2">
      <c r="A125" s="67">
        <v>301</v>
      </c>
      <c r="B125" s="35" t="s">
        <v>2</v>
      </c>
      <c r="C125" s="35">
        <v>30102</v>
      </c>
      <c r="D125" s="35" t="s">
        <v>527</v>
      </c>
      <c r="E125" s="35">
        <v>301021007</v>
      </c>
      <c r="F125" s="35" t="s">
        <v>9</v>
      </c>
      <c r="G125" s="35">
        <v>2021</v>
      </c>
      <c r="H125" s="35" t="s">
        <v>521</v>
      </c>
      <c r="I125" s="68">
        <v>1057</v>
      </c>
      <c r="J125" s="37"/>
    </row>
    <row r="126" spans="1:10" x14ac:dyDescent="0.2">
      <c r="A126" s="67">
        <v>301</v>
      </c>
      <c r="B126" s="35" t="s">
        <v>2</v>
      </c>
      <c r="C126" s="35">
        <v>30102</v>
      </c>
      <c r="D126" s="35" t="s">
        <v>527</v>
      </c>
      <c r="E126" s="35">
        <v>301021007</v>
      </c>
      <c r="F126" s="35" t="s">
        <v>9</v>
      </c>
      <c r="G126" s="35">
        <v>2021</v>
      </c>
      <c r="H126" s="35" t="s">
        <v>522</v>
      </c>
      <c r="I126" s="68">
        <v>1189</v>
      </c>
      <c r="J126" s="37"/>
    </row>
    <row r="127" spans="1:10" x14ac:dyDescent="0.2">
      <c r="A127" s="67">
        <v>301</v>
      </c>
      <c r="B127" s="35" t="s">
        <v>2</v>
      </c>
      <c r="C127" s="35">
        <v>30102</v>
      </c>
      <c r="D127" s="35" t="s">
        <v>527</v>
      </c>
      <c r="E127" s="35">
        <v>301021007</v>
      </c>
      <c r="F127" s="35" t="s">
        <v>9</v>
      </c>
      <c r="G127" s="35">
        <v>2026</v>
      </c>
      <c r="H127" s="35" t="s">
        <v>589</v>
      </c>
      <c r="I127" s="68">
        <v>14811.1970373892</v>
      </c>
      <c r="J127" s="37"/>
    </row>
    <row r="128" spans="1:10" x14ac:dyDescent="0.2">
      <c r="A128" s="67">
        <v>301</v>
      </c>
      <c r="B128" s="35" t="s">
        <v>2</v>
      </c>
      <c r="C128" s="35">
        <v>30102</v>
      </c>
      <c r="D128" s="35" t="s">
        <v>527</v>
      </c>
      <c r="E128" s="35">
        <v>301021007</v>
      </c>
      <c r="F128" s="35" t="s">
        <v>9</v>
      </c>
      <c r="G128" s="35">
        <v>2026</v>
      </c>
      <c r="H128" s="35" t="s">
        <v>521</v>
      </c>
      <c r="I128" s="68">
        <v>1043.93699083057</v>
      </c>
      <c r="J128" s="37"/>
    </row>
    <row r="129" spans="1:10" x14ac:dyDescent="0.2">
      <c r="A129" s="67">
        <v>301</v>
      </c>
      <c r="B129" s="35" t="s">
        <v>2</v>
      </c>
      <c r="C129" s="35">
        <v>30102</v>
      </c>
      <c r="D129" s="35" t="s">
        <v>527</v>
      </c>
      <c r="E129" s="35">
        <v>301021007</v>
      </c>
      <c r="F129" s="35" t="s">
        <v>9</v>
      </c>
      <c r="G129" s="35">
        <v>2026</v>
      </c>
      <c r="H129" s="35" t="s">
        <v>522</v>
      </c>
      <c r="I129" s="68">
        <v>1236.2972102062499</v>
      </c>
      <c r="J129" s="37"/>
    </row>
    <row r="130" spans="1:10" x14ac:dyDescent="0.2">
      <c r="A130" s="67">
        <v>301</v>
      </c>
      <c r="B130" s="35" t="s">
        <v>2</v>
      </c>
      <c r="C130" s="35">
        <v>30102</v>
      </c>
      <c r="D130" s="35" t="s">
        <v>527</v>
      </c>
      <c r="E130" s="35">
        <v>301021007</v>
      </c>
      <c r="F130" s="35" t="s">
        <v>9</v>
      </c>
      <c r="G130" s="35">
        <v>2031</v>
      </c>
      <c r="H130" s="35" t="s">
        <v>589</v>
      </c>
      <c r="I130" s="68">
        <v>16442.632038277501</v>
      </c>
      <c r="J130" s="37"/>
    </row>
    <row r="131" spans="1:10" x14ac:dyDescent="0.2">
      <c r="A131" s="67">
        <v>301</v>
      </c>
      <c r="B131" s="35" t="s">
        <v>2</v>
      </c>
      <c r="C131" s="35">
        <v>30102</v>
      </c>
      <c r="D131" s="35" t="s">
        <v>527</v>
      </c>
      <c r="E131" s="35">
        <v>301021007</v>
      </c>
      <c r="F131" s="35" t="s">
        <v>9</v>
      </c>
      <c r="G131" s="35">
        <v>2031</v>
      </c>
      <c r="H131" s="35" t="s">
        <v>521</v>
      </c>
      <c r="I131" s="68">
        <v>1072.48571192656</v>
      </c>
      <c r="J131" s="37"/>
    </row>
    <row r="132" spans="1:10" x14ac:dyDescent="0.2">
      <c r="A132" s="67">
        <v>301</v>
      </c>
      <c r="B132" s="35" t="s">
        <v>2</v>
      </c>
      <c r="C132" s="35">
        <v>30102</v>
      </c>
      <c r="D132" s="35" t="s">
        <v>527</v>
      </c>
      <c r="E132" s="35">
        <v>301021007</v>
      </c>
      <c r="F132" s="35" t="s">
        <v>9</v>
      </c>
      <c r="G132" s="35">
        <v>2031</v>
      </c>
      <c r="H132" s="35" t="s">
        <v>522</v>
      </c>
      <c r="I132" s="68">
        <v>1254.11876935437</v>
      </c>
      <c r="J132" s="37"/>
    </row>
    <row r="133" spans="1:10" x14ac:dyDescent="0.2">
      <c r="A133" s="67">
        <v>301</v>
      </c>
      <c r="B133" s="35" t="s">
        <v>2</v>
      </c>
      <c r="C133" s="35">
        <v>30102</v>
      </c>
      <c r="D133" s="35" t="s">
        <v>527</v>
      </c>
      <c r="E133" s="35">
        <v>301021007</v>
      </c>
      <c r="F133" s="35" t="s">
        <v>9</v>
      </c>
      <c r="G133" s="35">
        <v>2036</v>
      </c>
      <c r="H133" s="35" t="s">
        <v>589</v>
      </c>
      <c r="I133" s="68">
        <v>18272.5093181677</v>
      </c>
      <c r="J133" s="37"/>
    </row>
    <row r="134" spans="1:10" x14ac:dyDescent="0.2">
      <c r="A134" s="67">
        <v>301</v>
      </c>
      <c r="B134" s="35" t="s">
        <v>2</v>
      </c>
      <c r="C134" s="35">
        <v>30102</v>
      </c>
      <c r="D134" s="35" t="s">
        <v>527</v>
      </c>
      <c r="E134" s="35">
        <v>301021007</v>
      </c>
      <c r="F134" s="35" t="s">
        <v>9</v>
      </c>
      <c r="G134" s="35">
        <v>2036</v>
      </c>
      <c r="H134" s="35" t="s">
        <v>521</v>
      </c>
      <c r="I134" s="68">
        <v>1174.2539441840599</v>
      </c>
      <c r="J134" s="37"/>
    </row>
    <row r="135" spans="1:10" x14ac:dyDescent="0.2">
      <c r="A135" s="67">
        <v>301</v>
      </c>
      <c r="B135" s="35" t="s">
        <v>2</v>
      </c>
      <c r="C135" s="35">
        <v>30102</v>
      </c>
      <c r="D135" s="35" t="s">
        <v>527</v>
      </c>
      <c r="E135" s="35">
        <v>301021007</v>
      </c>
      <c r="F135" s="35" t="s">
        <v>9</v>
      </c>
      <c r="G135" s="35">
        <v>2036</v>
      </c>
      <c r="H135" s="35" t="s">
        <v>522</v>
      </c>
      <c r="I135" s="68">
        <v>1293.0751809497499</v>
      </c>
      <c r="J135" s="37"/>
    </row>
    <row r="136" spans="1:10" x14ac:dyDescent="0.2">
      <c r="A136" s="67">
        <v>301</v>
      </c>
      <c r="B136" s="35" t="s">
        <v>2</v>
      </c>
      <c r="C136" s="35">
        <v>30102</v>
      </c>
      <c r="D136" s="35" t="s">
        <v>527</v>
      </c>
      <c r="E136" s="35">
        <v>301021007</v>
      </c>
      <c r="F136" s="35" t="s">
        <v>9</v>
      </c>
      <c r="G136" s="35">
        <v>2041</v>
      </c>
      <c r="H136" s="35" t="s">
        <v>589</v>
      </c>
      <c r="I136" s="68">
        <v>19837.151544892102</v>
      </c>
      <c r="J136" s="37"/>
    </row>
    <row r="137" spans="1:10" x14ac:dyDescent="0.2">
      <c r="A137" s="67">
        <v>301</v>
      </c>
      <c r="B137" s="35" t="s">
        <v>2</v>
      </c>
      <c r="C137" s="35">
        <v>30102</v>
      </c>
      <c r="D137" s="35" t="s">
        <v>527</v>
      </c>
      <c r="E137" s="35">
        <v>301021007</v>
      </c>
      <c r="F137" s="35" t="s">
        <v>9</v>
      </c>
      <c r="G137" s="35">
        <v>2041</v>
      </c>
      <c r="H137" s="35" t="s">
        <v>521</v>
      </c>
      <c r="I137" s="68">
        <v>1275.43955689174</v>
      </c>
      <c r="J137" s="37"/>
    </row>
    <row r="138" spans="1:10" x14ac:dyDescent="0.2">
      <c r="A138" s="67">
        <v>301</v>
      </c>
      <c r="B138" s="35" t="s">
        <v>2</v>
      </c>
      <c r="C138" s="35">
        <v>30102</v>
      </c>
      <c r="D138" s="35" t="s">
        <v>527</v>
      </c>
      <c r="E138" s="35">
        <v>301021007</v>
      </c>
      <c r="F138" s="35" t="s">
        <v>9</v>
      </c>
      <c r="G138" s="35">
        <v>2041</v>
      </c>
      <c r="H138" s="35" t="s">
        <v>522</v>
      </c>
      <c r="I138" s="68">
        <v>1367.8063956011899</v>
      </c>
      <c r="J138" s="37"/>
    </row>
    <row r="139" spans="1:10" x14ac:dyDescent="0.2">
      <c r="A139" s="67">
        <v>301</v>
      </c>
      <c r="B139" s="35" t="s">
        <v>2</v>
      </c>
      <c r="C139" s="35">
        <v>30102</v>
      </c>
      <c r="D139" s="35" t="s">
        <v>527</v>
      </c>
      <c r="E139" s="35">
        <v>301021007</v>
      </c>
      <c r="F139" s="35" t="s">
        <v>9</v>
      </c>
      <c r="G139" s="35">
        <v>2046</v>
      </c>
      <c r="H139" s="35" t="s">
        <v>589</v>
      </c>
      <c r="I139" s="68">
        <v>21208.9022629473</v>
      </c>
      <c r="J139" s="37"/>
    </row>
    <row r="140" spans="1:10" x14ac:dyDescent="0.2">
      <c r="A140" s="67">
        <v>301</v>
      </c>
      <c r="B140" s="35" t="s">
        <v>2</v>
      </c>
      <c r="C140" s="35">
        <v>30102</v>
      </c>
      <c r="D140" s="35" t="s">
        <v>527</v>
      </c>
      <c r="E140" s="35">
        <v>301021007</v>
      </c>
      <c r="F140" s="35" t="s">
        <v>9</v>
      </c>
      <c r="G140" s="35">
        <v>2046</v>
      </c>
      <c r="H140" s="35" t="s">
        <v>521</v>
      </c>
      <c r="I140" s="68">
        <v>1338.52172308644</v>
      </c>
      <c r="J140" s="37"/>
    </row>
    <row r="141" spans="1:10" x14ac:dyDescent="0.2">
      <c r="A141" s="67">
        <v>301</v>
      </c>
      <c r="B141" s="35" t="s">
        <v>2</v>
      </c>
      <c r="C141" s="35">
        <v>30102</v>
      </c>
      <c r="D141" s="35" t="s">
        <v>527</v>
      </c>
      <c r="E141" s="35">
        <v>301021007</v>
      </c>
      <c r="F141" s="35" t="s">
        <v>9</v>
      </c>
      <c r="G141" s="35">
        <v>2046</v>
      </c>
      <c r="H141" s="35" t="s">
        <v>522</v>
      </c>
      <c r="I141" s="68">
        <v>1474.9887076991199</v>
      </c>
      <c r="J141" s="37"/>
    </row>
    <row r="142" spans="1:10" x14ac:dyDescent="0.2">
      <c r="A142" s="67">
        <v>301</v>
      </c>
      <c r="B142" s="35" t="s">
        <v>2</v>
      </c>
      <c r="C142" s="35">
        <v>30102</v>
      </c>
      <c r="D142" s="35" t="s">
        <v>527</v>
      </c>
      <c r="E142" s="35">
        <v>301021008</v>
      </c>
      <c r="F142" s="35" t="s">
        <v>10</v>
      </c>
      <c r="G142" s="35">
        <v>2021</v>
      </c>
      <c r="H142" s="35" t="s">
        <v>589</v>
      </c>
      <c r="I142" s="68">
        <v>5345</v>
      </c>
      <c r="J142" s="37"/>
    </row>
    <row r="143" spans="1:10" x14ac:dyDescent="0.2">
      <c r="A143" s="67">
        <v>301</v>
      </c>
      <c r="B143" s="35" t="s">
        <v>2</v>
      </c>
      <c r="C143" s="35">
        <v>30102</v>
      </c>
      <c r="D143" s="35" t="s">
        <v>527</v>
      </c>
      <c r="E143" s="35">
        <v>301021008</v>
      </c>
      <c r="F143" s="35" t="s">
        <v>10</v>
      </c>
      <c r="G143" s="35">
        <v>2021</v>
      </c>
      <c r="H143" s="35" t="s">
        <v>521</v>
      </c>
      <c r="I143" s="68">
        <v>535</v>
      </c>
      <c r="J143" s="37"/>
    </row>
    <row r="144" spans="1:10" x14ac:dyDescent="0.2">
      <c r="A144" s="67">
        <v>301</v>
      </c>
      <c r="B144" s="35" t="s">
        <v>2</v>
      </c>
      <c r="C144" s="35">
        <v>30102</v>
      </c>
      <c r="D144" s="35" t="s">
        <v>527</v>
      </c>
      <c r="E144" s="35">
        <v>301021008</v>
      </c>
      <c r="F144" s="35" t="s">
        <v>10</v>
      </c>
      <c r="G144" s="35">
        <v>2021</v>
      </c>
      <c r="H144" s="35" t="s">
        <v>522</v>
      </c>
      <c r="I144" s="68">
        <v>563</v>
      </c>
      <c r="J144" s="37"/>
    </row>
    <row r="145" spans="1:10" x14ac:dyDescent="0.2">
      <c r="A145" s="67">
        <v>301</v>
      </c>
      <c r="B145" s="35" t="s">
        <v>2</v>
      </c>
      <c r="C145" s="35">
        <v>30102</v>
      </c>
      <c r="D145" s="35" t="s">
        <v>527</v>
      </c>
      <c r="E145" s="35">
        <v>301021008</v>
      </c>
      <c r="F145" s="35" t="s">
        <v>10</v>
      </c>
      <c r="G145" s="35">
        <v>2026</v>
      </c>
      <c r="H145" s="35" t="s">
        <v>589</v>
      </c>
      <c r="I145" s="68">
        <v>6008.8958376188502</v>
      </c>
      <c r="J145" s="37"/>
    </row>
    <row r="146" spans="1:10" x14ac:dyDescent="0.2">
      <c r="A146" s="67">
        <v>301</v>
      </c>
      <c r="B146" s="35" t="s">
        <v>2</v>
      </c>
      <c r="C146" s="35">
        <v>30102</v>
      </c>
      <c r="D146" s="35" t="s">
        <v>527</v>
      </c>
      <c r="E146" s="35">
        <v>301021008</v>
      </c>
      <c r="F146" s="35" t="s">
        <v>10</v>
      </c>
      <c r="G146" s="35">
        <v>2026</v>
      </c>
      <c r="H146" s="35" t="s">
        <v>521</v>
      </c>
      <c r="I146" s="68">
        <v>553.033566068391</v>
      </c>
      <c r="J146" s="37"/>
    </row>
    <row r="147" spans="1:10" x14ac:dyDescent="0.2">
      <c r="A147" s="67">
        <v>301</v>
      </c>
      <c r="B147" s="35" t="s">
        <v>2</v>
      </c>
      <c r="C147" s="35">
        <v>30102</v>
      </c>
      <c r="D147" s="35" t="s">
        <v>527</v>
      </c>
      <c r="E147" s="35">
        <v>301021008</v>
      </c>
      <c r="F147" s="35" t="s">
        <v>10</v>
      </c>
      <c r="G147" s="35">
        <v>2026</v>
      </c>
      <c r="H147" s="35" t="s">
        <v>522</v>
      </c>
      <c r="I147" s="68">
        <v>590.39537179022295</v>
      </c>
      <c r="J147" s="37"/>
    </row>
    <row r="148" spans="1:10" x14ac:dyDescent="0.2">
      <c r="A148" s="67">
        <v>301</v>
      </c>
      <c r="B148" s="35" t="s">
        <v>2</v>
      </c>
      <c r="C148" s="35">
        <v>30102</v>
      </c>
      <c r="D148" s="35" t="s">
        <v>527</v>
      </c>
      <c r="E148" s="35">
        <v>301021008</v>
      </c>
      <c r="F148" s="35" t="s">
        <v>10</v>
      </c>
      <c r="G148" s="35">
        <v>2031</v>
      </c>
      <c r="H148" s="35" t="s">
        <v>589</v>
      </c>
      <c r="I148" s="68">
        <v>6232.6007285432397</v>
      </c>
      <c r="J148" s="37"/>
    </row>
    <row r="149" spans="1:10" x14ac:dyDescent="0.2">
      <c r="A149" s="67">
        <v>301</v>
      </c>
      <c r="B149" s="35" t="s">
        <v>2</v>
      </c>
      <c r="C149" s="35">
        <v>30102</v>
      </c>
      <c r="D149" s="35" t="s">
        <v>527</v>
      </c>
      <c r="E149" s="35">
        <v>301021008</v>
      </c>
      <c r="F149" s="35" t="s">
        <v>10</v>
      </c>
      <c r="G149" s="35">
        <v>2031</v>
      </c>
      <c r="H149" s="35" t="s">
        <v>521</v>
      </c>
      <c r="I149" s="68">
        <v>524.86921745910797</v>
      </c>
      <c r="J149" s="37"/>
    </row>
    <row r="150" spans="1:10" x14ac:dyDescent="0.2">
      <c r="A150" s="67">
        <v>301</v>
      </c>
      <c r="B150" s="35" t="s">
        <v>2</v>
      </c>
      <c r="C150" s="35">
        <v>30102</v>
      </c>
      <c r="D150" s="35" t="s">
        <v>527</v>
      </c>
      <c r="E150" s="35">
        <v>301021008</v>
      </c>
      <c r="F150" s="35" t="s">
        <v>10</v>
      </c>
      <c r="G150" s="35">
        <v>2031</v>
      </c>
      <c r="H150" s="35" t="s">
        <v>522</v>
      </c>
      <c r="I150" s="68">
        <v>558.88445527214901</v>
      </c>
      <c r="J150" s="37"/>
    </row>
    <row r="151" spans="1:10" x14ac:dyDescent="0.2">
      <c r="A151" s="67">
        <v>301</v>
      </c>
      <c r="B151" s="35" t="s">
        <v>2</v>
      </c>
      <c r="C151" s="35">
        <v>30102</v>
      </c>
      <c r="D151" s="35" t="s">
        <v>527</v>
      </c>
      <c r="E151" s="35">
        <v>301021008</v>
      </c>
      <c r="F151" s="35" t="s">
        <v>10</v>
      </c>
      <c r="G151" s="35">
        <v>2036</v>
      </c>
      <c r="H151" s="35" t="s">
        <v>589</v>
      </c>
      <c r="I151" s="68">
        <v>6381.5811757919</v>
      </c>
      <c r="J151" s="37"/>
    </row>
    <row r="152" spans="1:10" x14ac:dyDescent="0.2">
      <c r="A152" s="67">
        <v>301</v>
      </c>
      <c r="B152" s="35" t="s">
        <v>2</v>
      </c>
      <c r="C152" s="35">
        <v>30102</v>
      </c>
      <c r="D152" s="35" t="s">
        <v>527</v>
      </c>
      <c r="E152" s="35">
        <v>301021008</v>
      </c>
      <c r="F152" s="35" t="s">
        <v>10</v>
      </c>
      <c r="G152" s="35">
        <v>2036</v>
      </c>
      <c r="H152" s="35" t="s">
        <v>521</v>
      </c>
      <c r="I152" s="68">
        <v>527.19612534039595</v>
      </c>
      <c r="J152" s="37"/>
    </row>
    <row r="153" spans="1:10" x14ac:dyDescent="0.2">
      <c r="A153" s="67">
        <v>301</v>
      </c>
      <c r="B153" s="35" t="s">
        <v>2</v>
      </c>
      <c r="C153" s="35">
        <v>30102</v>
      </c>
      <c r="D153" s="35" t="s">
        <v>527</v>
      </c>
      <c r="E153" s="35">
        <v>301021008</v>
      </c>
      <c r="F153" s="35" t="s">
        <v>10</v>
      </c>
      <c r="G153" s="35">
        <v>2036</v>
      </c>
      <c r="H153" s="35" t="s">
        <v>522</v>
      </c>
      <c r="I153" s="68">
        <v>529.92083796458098</v>
      </c>
      <c r="J153" s="37"/>
    </row>
    <row r="154" spans="1:10" x14ac:dyDescent="0.2">
      <c r="A154" s="67">
        <v>301</v>
      </c>
      <c r="B154" s="35" t="s">
        <v>2</v>
      </c>
      <c r="C154" s="35">
        <v>30102</v>
      </c>
      <c r="D154" s="35" t="s">
        <v>527</v>
      </c>
      <c r="E154" s="35">
        <v>301021008</v>
      </c>
      <c r="F154" s="35" t="s">
        <v>10</v>
      </c>
      <c r="G154" s="35">
        <v>2041</v>
      </c>
      <c r="H154" s="35" t="s">
        <v>589</v>
      </c>
      <c r="I154" s="68">
        <v>6438.03344121176</v>
      </c>
      <c r="J154" s="37"/>
    </row>
    <row r="155" spans="1:10" x14ac:dyDescent="0.2">
      <c r="A155" s="67">
        <v>301</v>
      </c>
      <c r="B155" s="35" t="s">
        <v>2</v>
      </c>
      <c r="C155" s="35">
        <v>30102</v>
      </c>
      <c r="D155" s="35" t="s">
        <v>527</v>
      </c>
      <c r="E155" s="35">
        <v>301021008</v>
      </c>
      <c r="F155" s="35" t="s">
        <v>10</v>
      </c>
      <c r="G155" s="35">
        <v>2041</v>
      </c>
      <c r="H155" s="35" t="s">
        <v>521</v>
      </c>
      <c r="I155" s="68">
        <v>535.88944003935603</v>
      </c>
      <c r="J155" s="37"/>
    </row>
    <row r="156" spans="1:10" x14ac:dyDescent="0.2">
      <c r="A156" s="67">
        <v>301</v>
      </c>
      <c r="B156" s="35" t="s">
        <v>2</v>
      </c>
      <c r="C156" s="35">
        <v>30102</v>
      </c>
      <c r="D156" s="35" t="s">
        <v>527</v>
      </c>
      <c r="E156" s="35">
        <v>301021008</v>
      </c>
      <c r="F156" s="35" t="s">
        <v>10</v>
      </c>
      <c r="G156" s="35">
        <v>2041</v>
      </c>
      <c r="H156" s="35" t="s">
        <v>522</v>
      </c>
      <c r="I156" s="68">
        <v>522.85167152373003</v>
      </c>
      <c r="J156" s="37"/>
    </row>
    <row r="157" spans="1:10" x14ac:dyDescent="0.2">
      <c r="A157" s="67">
        <v>301</v>
      </c>
      <c r="B157" s="35" t="s">
        <v>2</v>
      </c>
      <c r="C157" s="35">
        <v>30102</v>
      </c>
      <c r="D157" s="35" t="s">
        <v>527</v>
      </c>
      <c r="E157" s="35">
        <v>301021008</v>
      </c>
      <c r="F157" s="35" t="s">
        <v>10</v>
      </c>
      <c r="G157" s="35">
        <v>2046</v>
      </c>
      <c r="H157" s="35" t="s">
        <v>589</v>
      </c>
      <c r="I157" s="68">
        <v>6465.7087083930201</v>
      </c>
      <c r="J157" s="37"/>
    </row>
    <row r="158" spans="1:10" x14ac:dyDescent="0.2">
      <c r="A158" s="67">
        <v>301</v>
      </c>
      <c r="B158" s="35" t="s">
        <v>2</v>
      </c>
      <c r="C158" s="35">
        <v>30102</v>
      </c>
      <c r="D158" s="35" t="s">
        <v>527</v>
      </c>
      <c r="E158" s="35">
        <v>301021008</v>
      </c>
      <c r="F158" s="35" t="s">
        <v>10</v>
      </c>
      <c r="G158" s="35">
        <v>2046</v>
      </c>
      <c r="H158" s="35" t="s">
        <v>521</v>
      </c>
      <c r="I158" s="68">
        <v>532.52214779106998</v>
      </c>
      <c r="J158" s="37"/>
    </row>
    <row r="159" spans="1:10" x14ac:dyDescent="0.2">
      <c r="A159" s="67">
        <v>301</v>
      </c>
      <c r="B159" s="35" t="s">
        <v>2</v>
      </c>
      <c r="C159" s="35">
        <v>30102</v>
      </c>
      <c r="D159" s="35" t="s">
        <v>527</v>
      </c>
      <c r="E159" s="35">
        <v>301021008</v>
      </c>
      <c r="F159" s="35" t="s">
        <v>10</v>
      </c>
      <c r="G159" s="35">
        <v>2046</v>
      </c>
      <c r="H159" s="35" t="s">
        <v>522</v>
      </c>
      <c r="I159" s="68">
        <v>533.01814565062102</v>
      </c>
      <c r="J159" s="37"/>
    </row>
    <row r="160" spans="1:10" x14ac:dyDescent="0.2">
      <c r="A160" s="67">
        <v>301</v>
      </c>
      <c r="B160" s="35" t="s">
        <v>2</v>
      </c>
      <c r="C160" s="35">
        <v>30102</v>
      </c>
      <c r="D160" s="35" t="s">
        <v>527</v>
      </c>
      <c r="E160" s="35">
        <v>301021009</v>
      </c>
      <c r="F160" s="35" t="s">
        <v>11</v>
      </c>
      <c r="G160" s="35">
        <v>2021</v>
      </c>
      <c r="H160" s="35" t="s">
        <v>589</v>
      </c>
      <c r="I160" s="68">
        <v>14713</v>
      </c>
      <c r="J160" s="37"/>
    </row>
    <row r="161" spans="1:10" x14ac:dyDescent="0.2">
      <c r="A161" s="67">
        <v>301</v>
      </c>
      <c r="B161" s="35" t="s">
        <v>2</v>
      </c>
      <c r="C161" s="35">
        <v>30102</v>
      </c>
      <c r="D161" s="35" t="s">
        <v>527</v>
      </c>
      <c r="E161" s="35">
        <v>301021009</v>
      </c>
      <c r="F161" s="35" t="s">
        <v>11</v>
      </c>
      <c r="G161" s="35">
        <v>2021</v>
      </c>
      <c r="H161" s="35" t="s">
        <v>521</v>
      </c>
      <c r="I161" s="68">
        <v>1815</v>
      </c>
      <c r="J161" s="37"/>
    </row>
    <row r="162" spans="1:10" x14ac:dyDescent="0.2">
      <c r="A162" s="67">
        <v>301</v>
      </c>
      <c r="B162" s="35" t="s">
        <v>2</v>
      </c>
      <c r="C162" s="35">
        <v>30102</v>
      </c>
      <c r="D162" s="35" t="s">
        <v>527</v>
      </c>
      <c r="E162" s="35">
        <v>301021009</v>
      </c>
      <c r="F162" s="35" t="s">
        <v>11</v>
      </c>
      <c r="G162" s="35">
        <v>2021</v>
      </c>
      <c r="H162" s="35" t="s">
        <v>522</v>
      </c>
      <c r="I162" s="68">
        <v>1572</v>
      </c>
      <c r="J162" s="37"/>
    </row>
    <row r="163" spans="1:10" x14ac:dyDescent="0.2">
      <c r="A163" s="67">
        <v>301</v>
      </c>
      <c r="B163" s="35" t="s">
        <v>2</v>
      </c>
      <c r="C163" s="35">
        <v>30102</v>
      </c>
      <c r="D163" s="35" t="s">
        <v>527</v>
      </c>
      <c r="E163" s="35">
        <v>301021009</v>
      </c>
      <c r="F163" s="35" t="s">
        <v>11</v>
      </c>
      <c r="G163" s="35">
        <v>2026</v>
      </c>
      <c r="H163" s="35" t="s">
        <v>589</v>
      </c>
      <c r="I163" s="68">
        <v>17067.6880300253</v>
      </c>
      <c r="J163" s="37"/>
    </row>
    <row r="164" spans="1:10" x14ac:dyDescent="0.2">
      <c r="A164" s="67">
        <v>301</v>
      </c>
      <c r="B164" s="35" t="s">
        <v>2</v>
      </c>
      <c r="C164" s="35">
        <v>30102</v>
      </c>
      <c r="D164" s="35" t="s">
        <v>527</v>
      </c>
      <c r="E164" s="35">
        <v>301021009</v>
      </c>
      <c r="F164" s="35" t="s">
        <v>11</v>
      </c>
      <c r="G164" s="35">
        <v>2026</v>
      </c>
      <c r="H164" s="35" t="s">
        <v>521</v>
      </c>
      <c r="I164" s="68">
        <v>1879.8297660163701</v>
      </c>
      <c r="J164" s="37"/>
    </row>
    <row r="165" spans="1:10" x14ac:dyDescent="0.2">
      <c r="A165" s="67">
        <v>301</v>
      </c>
      <c r="B165" s="35" t="s">
        <v>2</v>
      </c>
      <c r="C165" s="35">
        <v>30102</v>
      </c>
      <c r="D165" s="35" t="s">
        <v>527</v>
      </c>
      <c r="E165" s="35">
        <v>301021009</v>
      </c>
      <c r="F165" s="35" t="s">
        <v>11</v>
      </c>
      <c r="G165" s="35">
        <v>2026</v>
      </c>
      <c r="H165" s="35" t="s">
        <v>522</v>
      </c>
      <c r="I165" s="68">
        <v>1735.79263409481</v>
      </c>
      <c r="J165" s="37"/>
    </row>
    <row r="166" spans="1:10" x14ac:dyDescent="0.2">
      <c r="A166" s="67">
        <v>301</v>
      </c>
      <c r="B166" s="35" t="s">
        <v>2</v>
      </c>
      <c r="C166" s="35">
        <v>30102</v>
      </c>
      <c r="D166" s="35" t="s">
        <v>527</v>
      </c>
      <c r="E166" s="35">
        <v>301021009</v>
      </c>
      <c r="F166" s="35" t="s">
        <v>11</v>
      </c>
      <c r="G166" s="35">
        <v>2031</v>
      </c>
      <c r="H166" s="35" t="s">
        <v>589</v>
      </c>
      <c r="I166" s="68">
        <v>18547.400890858298</v>
      </c>
      <c r="J166" s="37"/>
    </row>
    <row r="167" spans="1:10" x14ac:dyDescent="0.2">
      <c r="A167" s="67">
        <v>301</v>
      </c>
      <c r="B167" s="35" t="s">
        <v>2</v>
      </c>
      <c r="C167" s="35">
        <v>30102</v>
      </c>
      <c r="D167" s="35" t="s">
        <v>527</v>
      </c>
      <c r="E167" s="35">
        <v>301021009</v>
      </c>
      <c r="F167" s="35" t="s">
        <v>11</v>
      </c>
      <c r="G167" s="35">
        <v>2031</v>
      </c>
      <c r="H167" s="35" t="s">
        <v>521</v>
      </c>
      <c r="I167" s="68">
        <v>1891.2596358676999</v>
      </c>
      <c r="J167" s="37"/>
    </row>
    <row r="168" spans="1:10" x14ac:dyDescent="0.2">
      <c r="A168" s="67">
        <v>301</v>
      </c>
      <c r="B168" s="35" t="s">
        <v>2</v>
      </c>
      <c r="C168" s="35">
        <v>30102</v>
      </c>
      <c r="D168" s="35" t="s">
        <v>527</v>
      </c>
      <c r="E168" s="35">
        <v>301021009</v>
      </c>
      <c r="F168" s="35" t="s">
        <v>11</v>
      </c>
      <c r="G168" s="35">
        <v>2031</v>
      </c>
      <c r="H168" s="35" t="s">
        <v>522</v>
      </c>
      <c r="I168" s="68">
        <v>1707.8629806082999</v>
      </c>
      <c r="J168" s="37"/>
    </row>
    <row r="169" spans="1:10" x14ac:dyDescent="0.2">
      <c r="A169" s="67">
        <v>301</v>
      </c>
      <c r="B169" s="35" t="s">
        <v>2</v>
      </c>
      <c r="C169" s="35">
        <v>30102</v>
      </c>
      <c r="D169" s="35" t="s">
        <v>527</v>
      </c>
      <c r="E169" s="35">
        <v>301021009</v>
      </c>
      <c r="F169" s="35" t="s">
        <v>11</v>
      </c>
      <c r="G169" s="35">
        <v>2036</v>
      </c>
      <c r="H169" s="35" t="s">
        <v>589</v>
      </c>
      <c r="I169" s="68">
        <v>19757.467150363998</v>
      </c>
      <c r="J169" s="37"/>
    </row>
    <row r="170" spans="1:10" x14ac:dyDescent="0.2">
      <c r="A170" s="67">
        <v>301</v>
      </c>
      <c r="B170" s="35" t="s">
        <v>2</v>
      </c>
      <c r="C170" s="35">
        <v>30102</v>
      </c>
      <c r="D170" s="35" t="s">
        <v>527</v>
      </c>
      <c r="E170" s="35">
        <v>301021009</v>
      </c>
      <c r="F170" s="35" t="s">
        <v>11</v>
      </c>
      <c r="G170" s="35">
        <v>2036</v>
      </c>
      <c r="H170" s="35" t="s">
        <v>521</v>
      </c>
      <c r="I170" s="68">
        <v>2046.5356399540301</v>
      </c>
      <c r="J170" s="37"/>
    </row>
    <row r="171" spans="1:10" x14ac:dyDescent="0.2">
      <c r="A171" s="67">
        <v>301</v>
      </c>
      <c r="B171" s="35" t="s">
        <v>2</v>
      </c>
      <c r="C171" s="35">
        <v>30102</v>
      </c>
      <c r="D171" s="35" t="s">
        <v>527</v>
      </c>
      <c r="E171" s="35">
        <v>301021009</v>
      </c>
      <c r="F171" s="35" t="s">
        <v>11</v>
      </c>
      <c r="G171" s="35">
        <v>2036</v>
      </c>
      <c r="H171" s="35" t="s">
        <v>522</v>
      </c>
      <c r="I171" s="68">
        <v>1681.94736344235</v>
      </c>
      <c r="J171" s="37"/>
    </row>
    <row r="172" spans="1:10" x14ac:dyDescent="0.2">
      <c r="A172" s="67">
        <v>301</v>
      </c>
      <c r="B172" s="35" t="s">
        <v>2</v>
      </c>
      <c r="C172" s="35">
        <v>30102</v>
      </c>
      <c r="D172" s="35" t="s">
        <v>527</v>
      </c>
      <c r="E172" s="35">
        <v>301021009</v>
      </c>
      <c r="F172" s="35" t="s">
        <v>11</v>
      </c>
      <c r="G172" s="35">
        <v>2041</v>
      </c>
      <c r="H172" s="35" t="s">
        <v>589</v>
      </c>
      <c r="I172" s="68">
        <v>20599.0666879319</v>
      </c>
      <c r="J172" s="37"/>
    </row>
    <row r="173" spans="1:10" x14ac:dyDescent="0.2">
      <c r="A173" s="67">
        <v>301</v>
      </c>
      <c r="B173" s="35" t="s">
        <v>2</v>
      </c>
      <c r="C173" s="35">
        <v>30102</v>
      </c>
      <c r="D173" s="35" t="s">
        <v>527</v>
      </c>
      <c r="E173" s="35">
        <v>301021009</v>
      </c>
      <c r="F173" s="35" t="s">
        <v>11</v>
      </c>
      <c r="G173" s="35">
        <v>2041</v>
      </c>
      <c r="H173" s="35" t="s">
        <v>521</v>
      </c>
      <c r="I173" s="68">
        <v>2181.62688433631</v>
      </c>
      <c r="J173" s="37"/>
    </row>
    <row r="174" spans="1:10" x14ac:dyDescent="0.2">
      <c r="A174" s="67">
        <v>301</v>
      </c>
      <c r="B174" s="35" t="s">
        <v>2</v>
      </c>
      <c r="C174" s="35">
        <v>30102</v>
      </c>
      <c r="D174" s="35" t="s">
        <v>527</v>
      </c>
      <c r="E174" s="35">
        <v>301021009</v>
      </c>
      <c r="F174" s="35" t="s">
        <v>11</v>
      </c>
      <c r="G174" s="35">
        <v>2041</v>
      </c>
      <c r="H174" s="35" t="s">
        <v>522</v>
      </c>
      <c r="I174" s="68">
        <v>1744.9536761435199</v>
      </c>
      <c r="J174" s="37"/>
    </row>
    <row r="175" spans="1:10" x14ac:dyDescent="0.2">
      <c r="A175" s="67">
        <v>301</v>
      </c>
      <c r="B175" s="35" t="s">
        <v>2</v>
      </c>
      <c r="C175" s="35">
        <v>30102</v>
      </c>
      <c r="D175" s="35" t="s">
        <v>527</v>
      </c>
      <c r="E175" s="35">
        <v>301021009</v>
      </c>
      <c r="F175" s="35" t="s">
        <v>11</v>
      </c>
      <c r="G175" s="35">
        <v>2046</v>
      </c>
      <c r="H175" s="35" t="s">
        <v>589</v>
      </c>
      <c r="I175" s="68">
        <v>21233.205907846499</v>
      </c>
      <c r="J175" s="37"/>
    </row>
    <row r="176" spans="1:10" x14ac:dyDescent="0.2">
      <c r="A176" s="67">
        <v>301</v>
      </c>
      <c r="B176" s="35" t="s">
        <v>2</v>
      </c>
      <c r="C176" s="35">
        <v>30102</v>
      </c>
      <c r="D176" s="35" t="s">
        <v>527</v>
      </c>
      <c r="E176" s="35">
        <v>301021009</v>
      </c>
      <c r="F176" s="35" t="s">
        <v>11</v>
      </c>
      <c r="G176" s="35">
        <v>2046</v>
      </c>
      <c r="H176" s="35" t="s">
        <v>521</v>
      </c>
      <c r="I176" s="68">
        <v>2246.6693199271199</v>
      </c>
      <c r="J176" s="37"/>
    </row>
    <row r="177" spans="1:10" x14ac:dyDescent="0.2">
      <c r="A177" s="67">
        <v>301</v>
      </c>
      <c r="B177" s="35" t="s">
        <v>2</v>
      </c>
      <c r="C177" s="35">
        <v>30102</v>
      </c>
      <c r="D177" s="35" t="s">
        <v>527</v>
      </c>
      <c r="E177" s="35">
        <v>301021009</v>
      </c>
      <c r="F177" s="35" t="s">
        <v>11</v>
      </c>
      <c r="G177" s="35">
        <v>2046</v>
      </c>
      <c r="H177" s="35" t="s">
        <v>522</v>
      </c>
      <c r="I177" s="68">
        <v>1853.1181717432901</v>
      </c>
      <c r="J177" s="37"/>
    </row>
    <row r="178" spans="1:10" x14ac:dyDescent="0.2">
      <c r="A178" s="67">
        <v>301</v>
      </c>
      <c r="B178" s="35" t="s">
        <v>2</v>
      </c>
      <c r="C178" s="35">
        <v>30102</v>
      </c>
      <c r="D178" s="35" t="s">
        <v>527</v>
      </c>
      <c r="E178" s="35">
        <v>301021011</v>
      </c>
      <c r="F178" s="35" t="s">
        <v>12</v>
      </c>
      <c r="G178" s="35">
        <v>2021</v>
      </c>
      <c r="H178" s="35" t="s">
        <v>589</v>
      </c>
      <c r="I178" s="68">
        <v>6671</v>
      </c>
      <c r="J178" s="37"/>
    </row>
    <row r="179" spans="1:10" x14ac:dyDescent="0.2">
      <c r="A179" s="67">
        <v>301</v>
      </c>
      <c r="B179" s="35" t="s">
        <v>2</v>
      </c>
      <c r="C179" s="35">
        <v>30102</v>
      </c>
      <c r="D179" s="35" t="s">
        <v>527</v>
      </c>
      <c r="E179" s="35">
        <v>301021011</v>
      </c>
      <c r="F179" s="35" t="s">
        <v>12</v>
      </c>
      <c r="G179" s="35">
        <v>2021</v>
      </c>
      <c r="H179" s="35" t="s">
        <v>521</v>
      </c>
      <c r="I179" s="68">
        <v>975</v>
      </c>
      <c r="J179" s="37"/>
    </row>
    <row r="180" spans="1:10" x14ac:dyDescent="0.2">
      <c r="A180" s="67">
        <v>301</v>
      </c>
      <c r="B180" s="35" t="s">
        <v>2</v>
      </c>
      <c r="C180" s="35">
        <v>30102</v>
      </c>
      <c r="D180" s="35" t="s">
        <v>527</v>
      </c>
      <c r="E180" s="35">
        <v>301021011</v>
      </c>
      <c r="F180" s="35" t="s">
        <v>12</v>
      </c>
      <c r="G180" s="35">
        <v>2021</v>
      </c>
      <c r="H180" s="35" t="s">
        <v>522</v>
      </c>
      <c r="I180" s="68">
        <v>813</v>
      </c>
      <c r="J180" s="37"/>
    </row>
    <row r="181" spans="1:10" x14ac:dyDescent="0.2">
      <c r="A181" s="67">
        <v>301</v>
      </c>
      <c r="B181" s="35" t="s">
        <v>2</v>
      </c>
      <c r="C181" s="35">
        <v>30102</v>
      </c>
      <c r="D181" s="35" t="s">
        <v>527</v>
      </c>
      <c r="E181" s="35">
        <v>301021011</v>
      </c>
      <c r="F181" s="35" t="s">
        <v>12</v>
      </c>
      <c r="G181" s="35">
        <v>2026</v>
      </c>
      <c r="H181" s="35" t="s">
        <v>589</v>
      </c>
      <c r="I181" s="68">
        <v>7090.1566361707</v>
      </c>
      <c r="J181" s="37"/>
    </row>
    <row r="182" spans="1:10" x14ac:dyDescent="0.2">
      <c r="A182" s="67">
        <v>301</v>
      </c>
      <c r="B182" s="35" t="s">
        <v>2</v>
      </c>
      <c r="C182" s="35">
        <v>30102</v>
      </c>
      <c r="D182" s="35" t="s">
        <v>527</v>
      </c>
      <c r="E182" s="35">
        <v>301021011</v>
      </c>
      <c r="F182" s="35" t="s">
        <v>12</v>
      </c>
      <c r="G182" s="35">
        <v>2026</v>
      </c>
      <c r="H182" s="35" t="s">
        <v>521</v>
      </c>
      <c r="I182" s="68">
        <v>929.70023141410297</v>
      </c>
      <c r="J182" s="37"/>
    </row>
    <row r="183" spans="1:10" x14ac:dyDescent="0.2">
      <c r="A183" s="67">
        <v>301</v>
      </c>
      <c r="B183" s="35" t="s">
        <v>2</v>
      </c>
      <c r="C183" s="35">
        <v>30102</v>
      </c>
      <c r="D183" s="35" t="s">
        <v>527</v>
      </c>
      <c r="E183" s="35">
        <v>301021011</v>
      </c>
      <c r="F183" s="35" t="s">
        <v>12</v>
      </c>
      <c r="G183" s="35">
        <v>2026</v>
      </c>
      <c r="H183" s="35" t="s">
        <v>522</v>
      </c>
      <c r="I183" s="68">
        <v>767.97207775017</v>
      </c>
      <c r="J183" s="37"/>
    </row>
    <row r="184" spans="1:10" x14ac:dyDescent="0.2">
      <c r="A184" s="67">
        <v>301</v>
      </c>
      <c r="B184" s="35" t="s">
        <v>2</v>
      </c>
      <c r="C184" s="35">
        <v>30102</v>
      </c>
      <c r="D184" s="35" t="s">
        <v>527</v>
      </c>
      <c r="E184" s="35">
        <v>301021011</v>
      </c>
      <c r="F184" s="35" t="s">
        <v>12</v>
      </c>
      <c r="G184" s="35">
        <v>2031</v>
      </c>
      <c r="H184" s="35" t="s">
        <v>589</v>
      </c>
      <c r="I184" s="68">
        <v>7305.43368731378</v>
      </c>
      <c r="J184" s="37"/>
    </row>
    <row r="185" spans="1:10" x14ac:dyDescent="0.2">
      <c r="A185" s="67">
        <v>301</v>
      </c>
      <c r="B185" s="35" t="s">
        <v>2</v>
      </c>
      <c r="C185" s="35">
        <v>30102</v>
      </c>
      <c r="D185" s="35" t="s">
        <v>527</v>
      </c>
      <c r="E185" s="35">
        <v>301021011</v>
      </c>
      <c r="F185" s="35" t="s">
        <v>12</v>
      </c>
      <c r="G185" s="35">
        <v>2031</v>
      </c>
      <c r="H185" s="35" t="s">
        <v>521</v>
      </c>
      <c r="I185" s="68">
        <v>871.20656063716501</v>
      </c>
      <c r="J185" s="37"/>
    </row>
    <row r="186" spans="1:10" x14ac:dyDescent="0.2">
      <c r="A186" s="67">
        <v>301</v>
      </c>
      <c r="B186" s="35" t="s">
        <v>2</v>
      </c>
      <c r="C186" s="35">
        <v>30102</v>
      </c>
      <c r="D186" s="35" t="s">
        <v>527</v>
      </c>
      <c r="E186" s="35">
        <v>301021011</v>
      </c>
      <c r="F186" s="35" t="s">
        <v>12</v>
      </c>
      <c r="G186" s="35">
        <v>2031</v>
      </c>
      <c r="H186" s="35" t="s">
        <v>522</v>
      </c>
      <c r="I186" s="68">
        <v>724.70641000586102</v>
      </c>
      <c r="J186" s="37"/>
    </row>
    <row r="187" spans="1:10" x14ac:dyDescent="0.2">
      <c r="A187" s="67">
        <v>301</v>
      </c>
      <c r="B187" s="35" t="s">
        <v>2</v>
      </c>
      <c r="C187" s="35">
        <v>30102</v>
      </c>
      <c r="D187" s="35" t="s">
        <v>527</v>
      </c>
      <c r="E187" s="35">
        <v>301021011</v>
      </c>
      <c r="F187" s="35" t="s">
        <v>12</v>
      </c>
      <c r="G187" s="35">
        <v>2036</v>
      </c>
      <c r="H187" s="35" t="s">
        <v>589</v>
      </c>
      <c r="I187" s="68">
        <v>7455.2490758476997</v>
      </c>
      <c r="J187" s="37"/>
    </row>
    <row r="188" spans="1:10" x14ac:dyDescent="0.2">
      <c r="A188" s="67">
        <v>301</v>
      </c>
      <c r="B188" s="35" t="s">
        <v>2</v>
      </c>
      <c r="C188" s="35">
        <v>30102</v>
      </c>
      <c r="D188" s="35" t="s">
        <v>527</v>
      </c>
      <c r="E188" s="35">
        <v>301021011</v>
      </c>
      <c r="F188" s="35" t="s">
        <v>12</v>
      </c>
      <c r="G188" s="35">
        <v>2036</v>
      </c>
      <c r="H188" s="35" t="s">
        <v>521</v>
      </c>
      <c r="I188" s="68">
        <v>874.97551466858999</v>
      </c>
      <c r="J188" s="37"/>
    </row>
    <row r="189" spans="1:10" x14ac:dyDescent="0.2">
      <c r="A189" s="67">
        <v>301</v>
      </c>
      <c r="B189" s="35" t="s">
        <v>2</v>
      </c>
      <c r="C189" s="35">
        <v>30102</v>
      </c>
      <c r="D189" s="35" t="s">
        <v>527</v>
      </c>
      <c r="E189" s="35">
        <v>301021011</v>
      </c>
      <c r="F189" s="35" t="s">
        <v>12</v>
      </c>
      <c r="G189" s="35">
        <v>2036</v>
      </c>
      <c r="H189" s="35" t="s">
        <v>522</v>
      </c>
      <c r="I189" s="68">
        <v>683.56917466224604</v>
      </c>
      <c r="J189" s="37"/>
    </row>
    <row r="190" spans="1:10" x14ac:dyDescent="0.2">
      <c r="A190" s="67">
        <v>301</v>
      </c>
      <c r="B190" s="35" t="s">
        <v>2</v>
      </c>
      <c r="C190" s="35">
        <v>30102</v>
      </c>
      <c r="D190" s="35" t="s">
        <v>527</v>
      </c>
      <c r="E190" s="35">
        <v>301021011</v>
      </c>
      <c r="F190" s="35" t="s">
        <v>12</v>
      </c>
      <c r="G190" s="35">
        <v>2041</v>
      </c>
      <c r="H190" s="35" t="s">
        <v>589</v>
      </c>
      <c r="I190" s="68">
        <v>7540.5425399351598</v>
      </c>
      <c r="J190" s="37"/>
    </row>
    <row r="191" spans="1:10" x14ac:dyDescent="0.2">
      <c r="A191" s="67">
        <v>301</v>
      </c>
      <c r="B191" s="35" t="s">
        <v>2</v>
      </c>
      <c r="C191" s="35">
        <v>30102</v>
      </c>
      <c r="D191" s="35" t="s">
        <v>527</v>
      </c>
      <c r="E191" s="35">
        <v>301021011</v>
      </c>
      <c r="F191" s="35" t="s">
        <v>12</v>
      </c>
      <c r="G191" s="35">
        <v>2041</v>
      </c>
      <c r="H191" s="35" t="s">
        <v>521</v>
      </c>
      <c r="I191" s="68">
        <v>895.35607179221302</v>
      </c>
      <c r="J191" s="37"/>
    </row>
    <row r="192" spans="1:10" x14ac:dyDescent="0.2">
      <c r="A192" s="67">
        <v>301</v>
      </c>
      <c r="B192" s="35" t="s">
        <v>2</v>
      </c>
      <c r="C192" s="35">
        <v>30102</v>
      </c>
      <c r="D192" s="35" t="s">
        <v>527</v>
      </c>
      <c r="E192" s="35">
        <v>301021011</v>
      </c>
      <c r="F192" s="35" t="s">
        <v>12</v>
      </c>
      <c r="G192" s="35">
        <v>2041</v>
      </c>
      <c r="H192" s="35" t="s">
        <v>522</v>
      </c>
      <c r="I192" s="68">
        <v>676.61183465344698</v>
      </c>
      <c r="J192" s="37"/>
    </row>
    <row r="193" spans="1:10" x14ac:dyDescent="0.2">
      <c r="A193" s="67">
        <v>301</v>
      </c>
      <c r="B193" s="35" t="s">
        <v>2</v>
      </c>
      <c r="C193" s="35">
        <v>30102</v>
      </c>
      <c r="D193" s="35" t="s">
        <v>527</v>
      </c>
      <c r="E193" s="35">
        <v>301021011</v>
      </c>
      <c r="F193" s="35" t="s">
        <v>12</v>
      </c>
      <c r="G193" s="35">
        <v>2046</v>
      </c>
      <c r="H193" s="35" t="s">
        <v>589</v>
      </c>
      <c r="I193" s="68">
        <v>7642.8374148072298</v>
      </c>
      <c r="J193" s="37"/>
    </row>
    <row r="194" spans="1:10" x14ac:dyDescent="0.2">
      <c r="A194" s="67">
        <v>301</v>
      </c>
      <c r="B194" s="35" t="s">
        <v>2</v>
      </c>
      <c r="C194" s="35">
        <v>30102</v>
      </c>
      <c r="D194" s="35" t="s">
        <v>527</v>
      </c>
      <c r="E194" s="35">
        <v>301021011</v>
      </c>
      <c r="F194" s="35" t="s">
        <v>12</v>
      </c>
      <c r="G194" s="35">
        <v>2046</v>
      </c>
      <c r="H194" s="35" t="s">
        <v>521</v>
      </c>
      <c r="I194" s="68">
        <v>903.28966026146202</v>
      </c>
      <c r="J194" s="37"/>
    </row>
    <row r="195" spans="1:10" x14ac:dyDescent="0.2">
      <c r="A195" s="67">
        <v>301</v>
      </c>
      <c r="B195" s="35" t="s">
        <v>2</v>
      </c>
      <c r="C195" s="35">
        <v>30102</v>
      </c>
      <c r="D195" s="35" t="s">
        <v>527</v>
      </c>
      <c r="E195" s="35">
        <v>301021011</v>
      </c>
      <c r="F195" s="35" t="s">
        <v>12</v>
      </c>
      <c r="G195" s="35">
        <v>2046</v>
      </c>
      <c r="H195" s="35" t="s">
        <v>522</v>
      </c>
      <c r="I195" s="68">
        <v>700.76383297202597</v>
      </c>
      <c r="J195" s="37"/>
    </row>
    <row r="196" spans="1:10" x14ac:dyDescent="0.2">
      <c r="A196" s="67">
        <v>301</v>
      </c>
      <c r="B196" s="35" t="s">
        <v>2</v>
      </c>
      <c r="C196" s="35">
        <v>30102</v>
      </c>
      <c r="D196" s="35" t="s">
        <v>527</v>
      </c>
      <c r="E196" s="35">
        <v>301021012</v>
      </c>
      <c r="F196" s="35" t="s">
        <v>13</v>
      </c>
      <c r="G196" s="35">
        <v>2021</v>
      </c>
      <c r="H196" s="35" t="s">
        <v>589</v>
      </c>
      <c r="I196" s="68">
        <v>15787</v>
      </c>
      <c r="J196" s="37"/>
    </row>
    <row r="197" spans="1:10" x14ac:dyDescent="0.2">
      <c r="A197" s="67">
        <v>301</v>
      </c>
      <c r="B197" s="35" t="s">
        <v>2</v>
      </c>
      <c r="C197" s="35">
        <v>30102</v>
      </c>
      <c r="D197" s="35" t="s">
        <v>527</v>
      </c>
      <c r="E197" s="35">
        <v>301021012</v>
      </c>
      <c r="F197" s="35" t="s">
        <v>13</v>
      </c>
      <c r="G197" s="35">
        <v>2021</v>
      </c>
      <c r="H197" s="35" t="s">
        <v>521</v>
      </c>
      <c r="I197" s="68">
        <v>1974</v>
      </c>
      <c r="J197" s="37"/>
    </row>
    <row r="198" spans="1:10" x14ac:dyDescent="0.2">
      <c r="A198" s="67">
        <v>301</v>
      </c>
      <c r="B198" s="35" t="s">
        <v>2</v>
      </c>
      <c r="C198" s="35">
        <v>30102</v>
      </c>
      <c r="D198" s="35" t="s">
        <v>527</v>
      </c>
      <c r="E198" s="35">
        <v>301021012</v>
      </c>
      <c r="F198" s="35" t="s">
        <v>13</v>
      </c>
      <c r="G198" s="35">
        <v>2021</v>
      </c>
      <c r="H198" s="35" t="s">
        <v>522</v>
      </c>
      <c r="I198" s="68">
        <v>1903</v>
      </c>
      <c r="J198" s="37"/>
    </row>
    <row r="199" spans="1:10" x14ac:dyDescent="0.2">
      <c r="A199" s="67">
        <v>301</v>
      </c>
      <c r="B199" s="35" t="s">
        <v>2</v>
      </c>
      <c r="C199" s="35">
        <v>30102</v>
      </c>
      <c r="D199" s="35" t="s">
        <v>527</v>
      </c>
      <c r="E199" s="35">
        <v>301021012</v>
      </c>
      <c r="F199" s="35" t="s">
        <v>13</v>
      </c>
      <c r="G199" s="35">
        <v>2026</v>
      </c>
      <c r="H199" s="35" t="s">
        <v>589</v>
      </c>
      <c r="I199" s="68">
        <v>18092.962934843199</v>
      </c>
      <c r="J199" s="37"/>
    </row>
    <row r="200" spans="1:10" x14ac:dyDescent="0.2">
      <c r="A200" s="67">
        <v>301</v>
      </c>
      <c r="B200" s="35" t="s">
        <v>2</v>
      </c>
      <c r="C200" s="35">
        <v>30102</v>
      </c>
      <c r="D200" s="35" t="s">
        <v>527</v>
      </c>
      <c r="E200" s="35">
        <v>301021012</v>
      </c>
      <c r="F200" s="35" t="s">
        <v>13</v>
      </c>
      <c r="G200" s="35">
        <v>2026</v>
      </c>
      <c r="H200" s="35" t="s">
        <v>521</v>
      </c>
      <c r="I200" s="68">
        <v>2079.5841278786802</v>
      </c>
      <c r="J200" s="37"/>
    </row>
    <row r="201" spans="1:10" x14ac:dyDescent="0.2">
      <c r="A201" s="67">
        <v>301</v>
      </c>
      <c r="B201" s="35" t="s">
        <v>2</v>
      </c>
      <c r="C201" s="35">
        <v>30102</v>
      </c>
      <c r="D201" s="35" t="s">
        <v>527</v>
      </c>
      <c r="E201" s="35">
        <v>301021012</v>
      </c>
      <c r="F201" s="35" t="s">
        <v>13</v>
      </c>
      <c r="G201" s="35">
        <v>2026</v>
      </c>
      <c r="H201" s="35" t="s">
        <v>522</v>
      </c>
      <c r="I201" s="68">
        <v>2084.6896848346601</v>
      </c>
      <c r="J201" s="37"/>
    </row>
    <row r="202" spans="1:10" x14ac:dyDescent="0.2">
      <c r="A202" s="67">
        <v>301</v>
      </c>
      <c r="B202" s="35" t="s">
        <v>2</v>
      </c>
      <c r="C202" s="35">
        <v>30102</v>
      </c>
      <c r="D202" s="35" t="s">
        <v>527</v>
      </c>
      <c r="E202" s="35">
        <v>301021012</v>
      </c>
      <c r="F202" s="35" t="s">
        <v>13</v>
      </c>
      <c r="G202" s="35">
        <v>2031</v>
      </c>
      <c r="H202" s="35" t="s">
        <v>589</v>
      </c>
      <c r="I202" s="68">
        <v>21090.818672403198</v>
      </c>
      <c r="J202" s="37"/>
    </row>
    <row r="203" spans="1:10" x14ac:dyDescent="0.2">
      <c r="A203" s="67">
        <v>301</v>
      </c>
      <c r="B203" s="35" t="s">
        <v>2</v>
      </c>
      <c r="C203" s="35">
        <v>30102</v>
      </c>
      <c r="D203" s="35" t="s">
        <v>527</v>
      </c>
      <c r="E203" s="35">
        <v>301021012</v>
      </c>
      <c r="F203" s="35" t="s">
        <v>13</v>
      </c>
      <c r="G203" s="35">
        <v>2031</v>
      </c>
      <c r="H203" s="35" t="s">
        <v>521</v>
      </c>
      <c r="I203" s="68">
        <v>2171.5360086830301</v>
      </c>
      <c r="J203" s="37"/>
    </row>
    <row r="204" spans="1:10" x14ac:dyDescent="0.2">
      <c r="A204" s="67">
        <v>301</v>
      </c>
      <c r="B204" s="35" t="s">
        <v>2</v>
      </c>
      <c r="C204" s="35">
        <v>30102</v>
      </c>
      <c r="D204" s="35" t="s">
        <v>527</v>
      </c>
      <c r="E204" s="35">
        <v>301021012</v>
      </c>
      <c r="F204" s="35" t="s">
        <v>13</v>
      </c>
      <c r="G204" s="35">
        <v>2031</v>
      </c>
      <c r="H204" s="35" t="s">
        <v>522</v>
      </c>
      <c r="I204" s="68">
        <v>2224.2513243947601</v>
      </c>
      <c r="J204" s="37"/>
    </row>
    <row r="205" spans="1:10" x14ac:dyDescent="0.2">
      <c r="A205" s="67">
        <v>301</v>
      </c>
      <c r="B205" s="35" t="s">
        <v>2</v>
      </c>
      <c r="C205" s="35">
        <v>30102</v>
      </c>
      <c r="D205" s="35" t="s">
        <v>527</v>
      </c>
      <c r="E205" s="35">
        <v>301021012</v>
      </c>
      <c r="F205" s="35" t="s">
        <v>13</v>
      </c>
      <c r="G205" s="35">
        <v>2036</v>
      </c>
      <c r="H205" s="35" t="s">
        <v>589</v>
      </c>
      <c r="I205" s="68">
        <v>23983.314194030801</v>
      </c>
      <c r="J205" s="37"/>
    </row>
    <row r="206" spans="1:10" x14ac:dyDescent="0.2">
      <c r="A206" s="67">
        <v>301</v>
      </c>
      <c r="B206" s="35" t="s">
        <v>2</v>
      </c>
      <c r="C206" s="35">
        <v>30102</v>
      </c>
      <c r="D206" s="35" t="s">
        <v>527</v>
      </c>
      <c r="E206" s="35">
        <v>301021012</v>
      </c>
      <c r="F206" s="35" t="s">
        <v>13</v>
      </c>
      <c r="G206" s="35">
        <v>2036</v>
      </c>
      <c r="H206" s="35" t="s">
        <v>521</v>
      </c>
      <c r="I206" s="68">
        <v>2395.77635663202</v>
      </c>
      <c r="J206" s="37"/>
    </row>
    <row r="207" spans="1:10" x14ac:dyDescent="0.2">
      <c r="A207" s="67">
        <v>301</v>
      </c>
      <c r="B207" s="35" t="s">
        <v>2</v>
      </c>
      <c r="C207" s="35">
        <v>30102</v>
      </c>
      <c r="D207" s="35" t="s">
        <v>527</v>
      </c>
      <c r="E207" s="35">
        <v>301021012</v>
      </c>
      <c r="F207" s="35" t="s">
        <v>13</v>
      </c>
      <c r="G207" s="35">
        <v>2036</v>
      </c>
      <c r="H207" s="35" t="s">
        <v>522</v>
      </c>
      <c r="I207" s="68">
        <v>2305.5019925900401</v>
      </c>
      <c r="J207" s="37"/>
    </row>
    <row r="208" spans="1:10" x14ac:dyDescent="0.2">
      <c r="A208" s="67">
        <v>301</v>
      </c>
      <c r="B208" s="35" t="s">
        <v>2</v>
      </c>
      <c r="C208" s="35">
        <v>30102</v>
      </c>
      <c r="D208" s="35" t="s">
        <v>527</v>
      </c>
      <c r="E208" s="35">
        <v>301021012</v>
      </c>
      <c r="F208" s="35" t="s">
        <v>13</v>
      </c>
      <c r="G208" s="35">
        <v>2041</v>
      </c>
      <c r="H208" s="35" t="s">
        <v>589</v>
      </c>
      <c r="I208" s="68">
        <v>26470.459141248601</v>
      </c>
      <c r="J208" s="37"/>
    </row>
    <row r="209" spans="1:10" x14ac:dyDescent="0.2">
      <c r="A209" s="67">
        <v>301</v>
      </c>
      <c r="B209" s="35" t="s">
        <v>2</v>
      </c>
      <c r="C209" s="35">
        <v>30102</v>
      </c>
      <c r="D209" s="35" t="s">
        <v>527</v>
      </c>
      <c r="E209" s="35">
        <v>301021012</v>
      </c>
      <c r="F209" s="35" t="s">
        <v>13</v>
      </c>
      <c r="G209" s="35">
        <v>2041</v>
      </c>
      <c r="H209" s="35" t="s">
        <v>521</v>
      </c>
      <c r="I209" s="68">
        <v>2651.9136613926698</v>
      </c>
      <c r="J209" s="37"/>
    </row>
    <row r="210" spans="1:10" x14ac:dyDescent="0.2">
      <c r="A210" s="67">
        <v>301</v>
      </c>
      <c r="B210" s="35" t="s">
        <v>2</v>
      </c>
      <c r="C210" s="35">
        <v>30102</v>
      </c>
      <c r="D210" s="35" t="s">
        <v>527</v>
      </c>
      <c r="E210" s="35">
        <v>301021012</v>
      </c>
      <c r="F210" s="35" t="s">
        <v>13</v>
      </c>
      <c r="G210" s="35">
        <v>2041</v>
      </c>
      <c r="H210" s="35" t="s">
        <v>522</v>
      </c>
      <c r="I210" s="68">
        <v>2459.9601398155201</v>
      </c>
      <c r="J210" s="37"/>
    </row>
    <row r="211" spans="1:10" x14ac:dyDescent="0.2">
      <c r="A211" s="67">
        <v>301</v>
      </c>
      <c r="B211" s="35" t="s">
        <v>2</v>
      </c>
      <c r="C211" s="35">
        <v>30102</v>
      </c>
      <c r="D211" s="35" t="s">
        <v>527</v>
      </c>
      <c r="E211" s="35">
        <v>301021012</v>
      </c>
      <c r="F211" s="35" t="s">
        <v>13</v>
      </c>
      <c r="G211" s="35">
        <v>2046</v>
      </c>
      <c r="H211" s="35" t="s">
        <v>589</v>
      </c>
      <c r="I211" s="68">
        <v>27616.9950372987</v>
      </c>
      <c r="J211" s="37"/>
    </row>
    <row r="212" spans="1:10" x14ac:dyDescent="0.2">
      <c r="A212" s="67">
        <v>301</v>
      </c>
      <c r="B212" s="35" t="s">
        <v>2</v>
      </c>
      <c r="C212" s="35">
        <v>30102</v>
      </c>
      <c r="D212" s="35" t="s">
        <v>527</v>
      </c>
      <c r="E212" s="35">
        <v>301021012</v>
      </c>
      <c r="F212" s="35" t="s">
        <v>13</v>
      </c>
      <c r="G212" s="35">
        <v>2046</v>
      </c>
      <c r="H212" s="35" t="s">
        <v>521</v>
      </c>
      <c r="I212" s="68">
        <v>2731.34389810926</v>
      </c>
      <c r="J212" s="37"/>
    </row>
    <row r="213" spans="1:10" x14ac:dyDescent="0.2">
      <c r="A213" s="67">
        <v>301</v>
      </c>
      <c r="B213" s="35" t="s">
        <v>2</v>
      </c>
      <c r="C213" s="35">
        <v>30102</v>
      </c>
      <c r="D213" s="35" t="s">
        <v>527</v>
      </c>
      <c r="E213" s="35">
        <v>301021012</v>
      </c>
      <c r="F213" s="35" t="s">
        <v>13</v>
      </c>
      <c r="G213" s="35">
        <v>2046</v>
      </c>
      <c r="H213" s="35" t="s">
        <v>522</v>
      </c>
      <c r="I213" s="68">
        <v>2598.8613662467101</v>
      </c>
      <c r="J213" s="37"/>
    </row>
    <row r="214" spans="1:10" x14ac:dyDescent="0.2">
      <c r="A214" s="67">
        <v>301</v>
      </c>
      <c r="B214" s="35" t="s">
        <v>2</v>
      </c>
      <c r="C214" s="35">
        <v>30102</v>
      </c>
      <c r="D214" s="35" t="s">
        <v>527</v>
      </c>
      <c r="E214" s="35">
        <v>301021013</v>
      </c>
      <c r="F214" s="35" t="s">
        <v>14</v>
      </c>
      <c r="G214" s="35">
        <v>2021</v>
      </c>
      <c r="H214" s="35" t="s">
        <v>589</v>
      </c>
      <c r="I214" s="68">
        <v>13065</v>
      </c>
      <c r="J214" s="37"/>
    </row>
    <row r="215" spans="1:10" x14ac:dyDescent="0.2">
      <c r="A215" s="67">
        <v>301</v>
      </c>
      <c r="B215" s="35" t="s">
        <v>2</v>
      </c>
      <c r="C215" s="35">
        <v>30102</v>
      </c>
      <c r="D215" s="35" t="s">
        <v>527</v>
      </c>
      <c r="E215" s="35">
        <v>301021013</v>
      </c>
      <c r="F215" s="35" t="s">
        <v>14</v>
      </c>
      <c r="G215" s="35">
        <v>2021</v>
      </c>
      <c r="H215" s="35" t="s">
        <v>521</v>
      </c>
      <c r="I215" s="68">
        <v>1140</v>
      </c>
      <c r="J215" s="37"/>
    </row>
    <row r="216" spans="1:10" x14ac:dyDescent="0.2">
      <c r="A216" s="67">
        <v>301</v>
      </c>
      <c r="B216" s="35" t="s">
        <v>2</v>
      </c>
      <c r="C216" s="35">
        <v>30102</v>
      </c>
      <c r="D216" s="35" t="s">
        <v>527</v>
      </c>
      <c r="E216" s="35">
        <v>301021013</v>
      </c>
      <c r="F216" s="35" t="s">
        <v>14</v>
      </c>
      <c r="G216" s="35">
        <v>2021</v>
      </c>
      <c r="H216" s="35" t="s">
        <v>522</v>
      </c>
      <c r="I216" s="68">
        <v>1124</v>
      </c>
      <c r="J216" s="37"/>
    </row>
    <row r="217" spans="1:10" x14ac:dyDescent="0.2">
      <c r="A217" s="67">
        <v>301</v>
      </c>
      <c r="B217" s="35" t="s">
        <v>2</v>
      </c>
      <c r="C217" s="35">
        <v>30102</v>
      </c>
      <c r="D217" s="35" t="s">
        <v>527</v>
      </c>
      <c r="E217" s="35">
        <v>301021013</v>
      </c>
      <c r="F217" s="35" t="s">
        <v>14</v>
      </c>
      <c r="G217" s="35">
        <v>2026</v>
      </c>
      <c r="H217" s="35" t="s">
        <v>589</v>
      </c>
      <c r="I217" s="68">
        <v>13997.6846847539</v>
      </c>
      <c r="J217" s="37"/>
    </row>
    <row r="218" spans="1:10" x14ac:dyDescent="0.2">
      <c r="A218" s="67">
        <v>301</v>
      </c>
      <c r="B218" s="35" t="s">
        <v>2</v>
      </c>
      <c r="C218" s="35">
        <v>30102</v>
      </c>
      <c r="D218" s="35" t="s">
        <v>527</v>
      </c>
      <c r="E218" s="35">
        <v>301021013</v>
      </c>
      <c r="F218" s="35" t="s">
        <v>14</v>
      </c>
      <c r="G218" s="35">
        <v>2026</v>
      </c>
      <c r="H218" s="35" t="s">
        <v>521</v>
      </c>
      <c r="I218" s="68">
        <v>1119.17950755887</v>
      </c>
      <c r="J218" s="37"/>
    </row>
    <row r="219" spans="1:10" x14ac:dyDescent="0.2">
      <c r="A219" s="67">
        <v>301</v>
      </c>
      <c r="B219" s="35" t="s">
        <v>2</v>
      </c>
      <c r="C219" s="35">
        <v>30102</v>
      </c>
      <c r="D219" s="35" t="s">
        <v>527</v>
      </c>
      <c r="E219" s="35">
        <v>301021013</v>
      </c>
      <c r="F219" s="35" t="s">
        <v>14</v>
      </c>
      <c r="G219" s="35">
        <v>2026</v>
      </c>
      <c r="H219" s="35" t="s">
        <v>522</v>
      </c>
      <c r="I219" s="68">
        <v>1141.5898527985701</v>
      </c>
      <c r="J219" s="37"/>
    </row>
    <row r="220" spans="1:10" x14ac:dyDescent="0.2">
      <c r="A220" s="67">
        <v>301</v>
      </c>
      <c r="B220" s="35" t="s">
        <v>2</v>
      </c>
      <c r="C220" s="35">
        <v>30102</v>
      </c>
      <c r="D220" s="35" t="s">
        <v>527</v>
      </c>
      <c r="E220" s="35">
        <v>301021013</v>
      </c>
      <c r="F220" s="35" t="s">
        <v>14</v>
      </c>
      <c r="G220" s="35">
        <v>2031</v>
      </c>
      <c r="H220" s="35" t="s">
        <v>589</v>
      </c>
      <c r="I220" s="68">
        <v>14672.5187635028</v>
      </c>
      <c r="J220" s="37"/>
    </row>
    <row r="221" spans="1:10" x14ac:dyDescent="0.2">
      <c r="A221" s="67">
        <v>301</v>
      </c>
      <c r="B221" s="35" t="s">
        <v>2</v>
      </c>
      <c r="C221" s="35">
        <v>30102</v>
      </c>
      <c r="D221" s="35" t="s">
        <v>527</v>
      </c>
      <c r="E221" s="35">
        <v>301021013</v>
      </c>
      <c r="F221" s="35" t="s">
        <v>14</v>
      </c>
      <c r="G221" s="35">
        <v>2031</v>
      </c>
      <c r="H221" s="35" t="s">
        <v>521</v>
      </c>
      <c r="I221" s="68">
        <v>1082.40481949697</v>
      </c>
      <c r="J221" s="37"/>
    </row>
    <row r="222" spans="1:10" x14ac:dyDescent="0.2">
      <c r="A222" s="67">
        <v>301</v>
      </c>
      <c r="B222" s="35" t="s">
        <v>2</v>
      </c>
      <c r="C222" s="35">
        <v>30102</v>
      </c>
      <c r="D222" s="35" t="s">
        <v>527</v>
      </c>
      <c r="E222" s="35">
        <v>301021013</v>
      </c>
      <c r="F222" s="35" t="s">
        <v>14</v>
      </c>
      <c r="G222" s="35">
        <v>2031</v>
      </c>
      <c r="H222" s="35" t="s">
        <v>522</v>
      </c>
      <c r="I222" s="68">
        <v>1091.8737293255399</v>
      </c>
      <c r="J222" s="37"/>
    </row>
    <row r="223" spans="1:10" x14ac:dyDescent="0.2">
      <c r="A223" s="67">
        <v>301</v>
      </c>
      <c r="B223" s="35" t="s">
        <v>2</v>
      </c>
      <c r="C223" s="35">
        <v>30102</v>
      </c>
      <c r="D223" s="35" t="s">
        <v>527</v>
      </c>
      <c r="E223" s="35">
        <v>301021013</v>
      </c>
      <c r="F223" s="35" t="s">
        <v>14</v>
      </c>
      <c r="G223" s="35">
        <v>2036</v>
      </c>
      <c r="H223" s="35" t="s">
        <v>589</v>
      </c>
      <c r="I223" s="68">
        <v>15172.974998198601</v>
      </c>
      <c r="J223" s="37"/>
    </row>
    <row r="224" spans="1:10" x14ac:dyDescent="0.2">
      <c r="A224" s="67">
        <v>301</v>
      </c>
      <c r="B224" s="35" t="s">
        <v>2</v>
      </c>
      <c r="C224" s="35">
        <v>30102</v>
      </c>
      <c r="D224" s="35" t="s">
        <v>527</v>
      </c>
      <c r="E224" s="35">
        <v>301021013</v>
      </c>
      <c r="F224" s="35" t="s">
        <v>14</v>
      </c>
      <c r="G224" s="35">
        <v>2036</v>
      </c>
      <c r="H224" s="35" t="s">
        <v>521</v>
      </c>
      <c r="I224" s="68">
        <v>1100.00303632809</v>
      </c>
      <c r="J224" s="37"/>
    </row>
    <row r="225" spans="1:10" x14ac:dyDescent="0.2">
      <c r="A225" s="67">
        <v>301</v>
      </c>
      <c r="B225" s="35" t="s">
        <v>2</v>
      </c>
      <c r="C225" s="35">
        <v>30102</v>
      </c>
      <c r="D225" s="35" t="s">
        <v>527</v>
      </c>
      <c r="E225" s="35">
        <v>301021013</v>
      </c>
      <c r="F225" s="35" t="s">
        <v>14</v>
      </c>
      <c r="G225" s="35">
        <v>2036</v>
      </c>
      <c r="H225" s="35" t="s">
        <v>522</v>
      </c>
      <c r="I225" s="68">
        <v>1048.8068508850299</v>
      </c>
      <c r="J225" s="37"/>
    </row>
    <row r="226" spans="1:10" x14ac:dyDescent="0.2">
      <c r="A226" s="67">
        <v>301</v>
      </c>
      <c r="B226" s="35" t="s">
        <v>2</v>
      </c>
      <c r="C226" s="35">
        <v>30102</v>
      </c>
      <c r="D226" s="35" t="s">
        <v>527</v>
      </c>
      <c r="E226" s="35">
        <v>301021013</v>
      </c>
      <c r="F226" s="35" t="s">
        <v>14</v>
      </c>
      <c r="G226" s="35">
        <v>2041</v>
      </c>
      <c r="H226" s="35" t="s">
        <v>589</v>
      </c>
      <c r="I226" s="68">
        <v>15450.8623397022</v>
      </c>
      <c r="J226" s="37"/>
    </row>
    <row r="227" spans="1:10" x14ac:dyDescent="0.2">
      <c r="A227" s="67">
        <v>301</v>
      </c>
      <c r="B227" s="35" t="s">
        <v>2</v>
      </c>
      <c r="C227" s="35">
        <v>30102</v>
      </c>
      <c r="D227" s="35" t="s">
        <v>527</v>
      </c>
      <c r="E227" s="35">
        <v>301021013</v>
      </c>
      <c r="F227" s="35" t="s">
        <v>14</v>
      </c>
      <c r="G227" s="35">
        <v>2041</v>
      </c>
      <c r="H227" s="35" t="s">
        <v>521</v>
      </c>
      <c r="I227" s="68">
        <v>1121.6937210803301</v>
      </c>
      <c r="J227" s="37"/>
    </row>
    <row r="228" spans="1:10" x14ac:dyDescent="0.2">
      <c r="A228" s="67">
        <v>301</v>
      </c>
      <c r="B228" s="35" t="s">
        <v>2</v>
      </c>
      <c r="C228" s="35">
        <v>30102</v>
      </c>
      <c r="D228" s="35" t="s">
        <v>527</v>
      </c>
      <c r="E228" s="35">
        <v>301021013</v>
      </c>
      <c r="F228" s="35" t="s">
        <v>14</v>
      </c>
      <c r="G228" s="35">
        <v>2041</v>
      </c>
      <c r="H228" s="35" t="s">
        <v>522</v>
      </c>
      <c r="I228" s="68">
        <v>1040.5960670644699</v>
      </c>
      <c r="J228" s="37"/>
    </row>
    <row r="229" spans="1:10" x14ac:dyDescent="0.2">
      <c r="A229" s="67">
        <v>301</v>
      </c>
      <c r="B229" s="35" t="s">
        <v>2</v>
      </c>
      <c r="C229" s="35">
        <v>30102</v>
      </c>
      <c r="D229" s="35" t="s">
        <v>527</v>
      </c>
      <c r="E229" s="35">
        <v>301021013</v>
      </c>
      <c r="F229" s="35" t="s">
        <v>14</v>
      </c>
      <c r="G229" s="35">
        <v>2046</v>
      </c>
      <c r="H229" s="35" t="s">
        <v>589</v>
      </c>
      <c r="I229" s="68">
        <v>15645.781383871499</v>
      </c>
      <c r="J229" s="37"/>
    </row>
    <row r="230" spans="1:10" x14ac:dyDescent="0.2">
      <c r="A230" s="67">
        <v>301</v>
      </c>
      <c r="B230" s="35" t="s">
        <v>2</v>
      </c>
      <c r="C230" s="35">
        <v>30102</v>
      </c>
      <c r="D230" s="35" t="s">
        <v>527</v>
      </c>
      <c r="E230" s="35">
        <v>301021013</v>
      </c>
      <c r="F230" s="35" t="s">
        <v>14</v>
      </c>
      <c r="G230" s="35">
        <v>2046</v>
      </c>
      <c r="H230" s="35" t="s">
        <v>521</v>
      </c>
      <c r="I230" s="68">
        <v>1119.1251522119801</v>
      </c>
      <c r="J230" s="37"/>
    </row>
    <row r="231" spans="1:10" x14ac:dyDescent="0.2">
      <c r="A231" s="67">
        <v>301</v>
      </c>
      <c r="B231" s="35" t="s">
        <v>2</v>
      </c>
      <c r="C231" s="35">
        <v>30102</v>
      </c>
      <c r="D231" s="35" t="s">
        <v>527</v>
      </c>
      <c r="E231" s="35">
        <v>301021013</v>
      </c>
      <c r="F231" s="35" t="s">
        <v>14</v>
      </c>
      <c r="G231" s="35">
        <v>2046</v>
      </c>
      <c r="H231" s="35" t="s">
        <v>522</v>
      </c>
      <c r="I231" s="68">
        <v>1066.3773032153299</v>
      </c>
      <c r="J231" s="37"/>
    </row>
    <row r="232" spans="1:10" x14ac:dyDescent="0.2">
      <c r="A232" s="67">
        <v>301</v>
      </c>
      <c r="B232" s="35" t="s">
        <v>2</v>
      </c>
      <c r="C232" s="35">
        <v>30102</v>
      </c>
      <c r="D232" s="35" t="s">
        <v>527</v>
      </c>
      <c r="E232" s="35">
        <v>301021550</v>
      </c>
      <c r="F232" s="35" t="s">
        <v>607</v>
      </c>
      <c r="G232" s="35">
        <v>2021</v>
      </c>
      <c r="H232" s="35" t="s">
        <v>589</v>
      </c>
      <c r="I232" s="68">
        <v>1890</v>
      </c>
      <c r="J232" s="37"/>
    </row>
    <row r="233" spans="1:10" x14ac:dyDescent="0.2">
      <c r="A233" s="67">
        <v>301</v>
      </c>
      <c r="B233" s="35" t="s">
        <v>2</v>
      </c>
      <c r="C233" s="35">
        <v>30102</v>
      </c>
      <c r="D233" s="35" t="s">
        <v>527</v>
      </c>
      <c r="E233" s="35">
        <v>301021550</v>
      </c>
      <c r="F233" s="35" t="s">
        <v>607</v>
      </c>
      <c r="G233" s="35">
        <v>2021</v>
      </c>
      <c r="H233" s="35" t="s">
        <v>521</v>
      </c>
      <c r="I233" s="68">
        <v>159</v>
      </c>
      <c r="J233" s="37"/>
    </row>
    <row r="234" spans="1:10" x14ac:dyDescent="0.2">
      <c r="A234" s="67">
        <v>301</v>
      </c>
      <c r="B234" s="35" t="s">
        <v>2</v>
      </c>
      <c r="C234" s="35">
        <v>30102</v>
      </c>
      <c r="D234" s="35" t="s">
        <v>527</v>
      </c>
      <c r="E234" s="35">
        <v>301021550</v>
      </c>
      <c r="F234" s="35" t="s">
        <v>607</v>
      </c>
      <c r="G234" s="35">
        <v>2021</v>
      </c>
      <c r="H234" s="35" t="s">
        <v>522</v>
      </c>
      <c r="I234" s="68">
        <v>144</v>
      </c>
      <c r="J234" s="37"/>
    </row>
    <row r="235" spans="1:10" x14ac:dyDescent="0.2">
      <c r="A235" s="67">
        <v>301</v>
      </c>
      <c r="B235" s="35" t="s">
        <v>2</v>
      </c>
      <c r="C235" s="35">
        <v>30102</v>
      </c>
      <c r="D235" s="35" t="s">
        <v>527</v>
      </c>
      <c r="E235" s="35">
        <v>301021550</v>
      </c>
      <c r="F235" s="35" t="s">
        <v>607</v>
      </c>
      <c r="G235" s="35">
        <v>2026</v>
      </c>
      <c r="H235" s="35" t="s">
        <v>589</v>
      </c>
      <c r="I235" s="68">
        <v>2060.2689995138899</v>
      </c>
      <c r="J235" s="37"/>
    </row>
    <row r="236" spans="1:10" x14ac:dyDescent="0.2">
      <c r="A236" s="67">
        <v>301</v>
      </c>
      <c r="B236" s="35" t="s">
        <v>2</v>
      </c>
      <c r="C236" s="35">
        <v>30102</v>
      </c>
      <c r="D236" s="35" t="s">
        <v>527</v>
      </c>
      <c r="E236" s="35">
        <v>301021550</v>
      </c>
      <c r="F236" s="35" t="s">
        <v>607</v>
      </c>
      <c r="G236" s="35">
        <v>2026</v>
      </c>
      <c r="H236" s="35" t="s">
        <v>521</v>
      </c>
      <c r="I236" s="68">
        <v>116.160442032641</v>
      </c>
      <c r="J236" s="37"/>
    </row>
    <row r="237" spans="1:10" x14ac:dyDescent="0.2">
      <c r="A237" s="67">
        <v>301</v>
      </c>
      <c r="B237" s="35" t="s">
        <v>2</v>
      </c>
      <c r="C237" s="35">
        <v>30102</v>
      </c>
      <c r="D237" s="35" t="s">
        <v>527</v>
      </c>
      <c r="E237" s="35">
        <v>301021550</v>
      </c>
      <c r="F237" s="35" t="s">
        <v>607</v>
      </c>
      <c r="G237" s="35">
        <v>2026</v>
      </c>
      <c r="H237" s="35" t="s">
        <v>522</v>
      </c>
      <c r="I237" s="68">
        <v>113.451269769978</v>
      </c>
      <c r="J237" s="37"/>
    </row>
    <row r="238" spans="1:10" x14ac:dyDescent="0.2">
      <c r="A238" s="67">
        <v>301</v>
      </c>
      <c r="B238" s="35" t="s">
        <v>2</v>
      </c>
      <c r="C238" s="35">
        <v>30102</v>
      </c>
      <c r="D238" s="35" t="s">
        <v>527</v>
      </c>
      <c r="E238" s="35">
        <v>301021550</v>
      </c>
      <c r="F238" s="35" t="s">
        <v>607</v>
      </c>
      <c r="G238" s="35">
        <v>2031</v>
      </c>
      <c r="H238" s="35" t="s">
        <v>589</v>
      </c>
      <c r="I238" s="68">
        <v>2149.7007619496299</v>
      </c>
      <c r="J238" s="37"/>
    </row>
    <row r="239" spans="1:10" x14ac:dyDescent="0.2">
      <c r="A239" s="67">
        <v>301</v>
      </c>
      <c r="B239" s="35" t="s">
        <v>2</v>
      </c>
      <c r="C239" s="35">
        <v>30102</v>
      </c>
      <c r="D239" s="35" t="s">
        <v>527</v>
      </c>
      <c r="E239" s="35">
        <v>301021550</v>
      </c>
      <c r="F239" s="35" t="s">
        <v>607</v>
      </c>
      <c r="G239" s="35">
        <v>2031</v>
      </c>
      <c r="H239" s="35" t="s">
        <v>521</v>
      </c>
      <c r="I239" s="68">
        <v>95.836828372511405</v>
      </c>
      <c r="J239" s="37"/>
    </row>
    <row r="240" spans="1:10" x14ac:dyDescent="0.2">
      <c r="A240" s="67">
        <v>301</v>
      </c>
      <c r="B240" s="35" t="s">
        <v>2</v>
      </c>
      <c r="C240" s="35">
        <v>30102</v>
      </c>
      <c r="D240" s="35" t="s">
        <v>527</v>
      </c>
      <c r="E240" s="35">
        <v>301021550</v>
      </c>
      <c r="F240" s="35" t="s">
        <v>607</v>
      </c>
      <c r="G240" s="35">
        <v>2031</v>
      </c>
      <c r="H240" s="35" t="s">
        <v>522</v>
      </c>
      <c r="I240" s="68">
        <v>90.299487240364201</v>
      </c>
      <c r="J240" s="37"/>
    </row>
    <row r="241" spans="1:10" x14ac:dyDescent="0.2">
      <c r="A241" s="67">
        <v>301</v>
      </c>
      <c r="B241" s="35" t="s">
        <v>2</v>
      </c>
      <c r="C241" s="35">
        <v>30102</v>
      </c>
      <c r="D241" s="35" t="s">
        <v>527</v>
      </c>
      <c r="E241" s="35">
        <v>301021550</v>
      </c>
      <c r="F241" s="35" t="s">
        <v>607</v>
      </c>
      <c r="G241" s="35">
        <v>2036</v>
      </c>
      <c r="H241" s="35" t="s">
        <v>589</v>
      </c>
      <c r="I241" s="68">
        <v>2197.09179478329</v>
      </c>
      <c r="J241" s="37"/>
    </row>
    <row r="242" spans="1:10" x14ac:dyDescent="0.2">
      <c r="A242" s="67">
        <v>301</v>
      </c>
      <c r="B242" s="35" t="s">
        <v>2</v>
      </c>
      <c r="C242" s="35">
        <v>30102</v>
      </c>
      <c r="D242" s="35" t="s">
        <v>527</v>
      </c>
      <c r="E242" s="35">
        <v>301021550</v>
      </c>
      <c r="F242" s="35" t="s">
        <v>607</v>
      </c>
      <c r="G242" s="35">
        <v>2036</v>
      </c>
      <c r="H242" s="35" t="s">
        <v>521</v>
      </c>
      <c r="I242" s="68">
        <v>91.0826018097288</v>
      </c>
      <c r="J242" s="37"/>
    </row>
    <row r="243" spans="1:10" x14ac:dyDescent="0.2">
      <c r="A243" s="67">
        <v>301</v>
      </c>
      <c r="B243" s="35" t="s">
        <v>2</v>
      </c>
      <c r="C243" s="35">
        <v>30102</v>
      </c>
      <c r="D243" s="35" t="s">
        <v>527</v>
      </c>
      <c r="E243" s="35">
        <v>301021550</v>
      </c>
      <c r="F243" s="35" t="s">
        <v>607</v>
      </c>
      <c r="G243" s="35">
        <v>2036</v>
      </c>
      <c r="H243" s="35" t="s">
        <v>522</v>
      </c>
      <c r="I243" s="68">
        <v>78.183146894905704</v>
      </c>
      <c r="J243" s="37"/>
    </row>
    <row r="244" spans="1:10" x14ac:dyDescent="0.2">
      <c r="A244" s="67">
        <v>301</v>
      </c>
      <c r="B244" s="35" t="s">
        <v>2</v>
      </c>
      <c r="C244" s="35">
        <v>30102</v>
      </c>
      <c r="D244" s="35" t="s">
        <v>527</v>
      </c>
      <c r="E244" s="35">
        <v>301021550</v>
      </c>
      <c r="F244" s="35" t="s">
        <v>607</v>
      </c>
      <c r="G244" s="35">
        <v>2041</v>
      </c>
      <c r="H244" s="35" t="s">
        <v>589</v>
      </c>
      <c r="I244" s="68">
        <v>2211.3205625892401</v>
      </c>
      <c r="J244" s="37"/>
    </row>
    <row r="245" spans="1:10" x14ac:dyDescent="0.2">
      <c r="A245" s="67">
        <v>301</v>
      </c>
      <c r="B245" s="35" t="s">
        <v>2</v>
      </c>
      <c r="C245" s="35">
        <v>30102</v>
      </c>
      <c r="D245" s="35" t="s">
        <v>527</v>
      </c>
      <c r="E245" s="35">
        <v>301021550</v>
      </c>
      <c r="F245" s="35" t="s">
        <v>607</v>
      </c>
      <c r="G245" s="35">
        <v>2041</v>
      </c>
      <c r="H245" s="35" t="s">
        <v>521</v>
      </c>
      <c r="I245" s="68">
        <v>88.6394091359317</v>
      </c>
      <c r="J245" s="37"/>
    </row>
    <row r="246" spans="1:10" x14ac:dyDescent="0.2">
      <c r="A246" s="67">
        <v>301</v>
      </c>
      <c r="B246" s="35" t="s">
        <v>2</v>
      </c>
      <c r="C246" s="35">
        <v>30102</v>
      </c>
      <c r="D246" s="35" t="s">
        <v>527</v>
      </c>
      <c r="E246" s="35">
        <v>301021550</v>
      </c>
      <c r="F246" s="35" t="s">
        <v>607</v>
      </c>
      <c r="G246" s="35">
        <v>2041</v>
      </c>
      <c r="H246" s="35" t="s">
        <v>522</v>
      </c>
      <c r="I246" s="68">
        <v>74.302262766601999</v>
      </c>
      <c r="J246" s="37"/>
    </row>
    <row r="247" spans="1:10" x14ac:dyDescent="0.2">
      <c r="A247" s="67">
        <v>301</v>
      </c>
      <c r="B247" s="35" t="s">
        <v>2</v>
      </c>
      <c r="C247" s="35">
        <v>30102</v>
      </c>
      <c r="D247" s="35" t="s">
        <v>527</v>
      </c>
      <c r="E247" s="35">
        <v>301021550</v>
      </c>
      <c r="F247" s="35" t="s">
        <v>607</v>
      </c>
      <c r="G247" s="35">
        <v>2046</v>
      </c>
      <c r="H247" s="35" t="s">
        <v>589</v>
      </c>
      <c r="I247" s="68">
        <v>2215.9646280204802</v>
      </c>
      <c r="J247" s="37"/>
    </row>
    <row r="248" spans="1:10" x14ac:dyDescent="0.2">
      <c r="A248" s="67">
        <v>301</v>
      </c>
      <c r="B248" s="35" t="s">
        <v>2</v>
      </c>
      <c r="C248" s="35">
        <v>30102</v>
      </c>
      <c r="D248" s="35" t="s">
        <v>527</v>
      </c>
      <c r="E248" s="35">
        <v>301021550</v>
      </c>
      <c r="F248" s="35" t="s">
        <v>607</v>
      </c>
      <c r="G248" s="35">
        <v>2046</v>
      </c>
      <c r="H248" s="35" t="s">
        <v>521</v>
      </c>
      <c r="I248" s="68">
        <v>85.555376263834304</v>
      </c>
      <c r="J248" s="37"/>
    </row>
    <row r="249" spans="1:10" x14ac:dyDescent="0.2">
      <c r="A249" s="67">
        <v>301</v>
      </c>
      <c r="B249" s="35" t="s">
        <v>2</v>
      </c>
      <c r="C249" s="35">
        <v>30102</v>
      </c>
      <c r="D249" s="35" t="s">
        <v>527</v>
      </c>
      <c r="E249" s="35">
        <v>301021550</v>
      </c>
      <c r="F249" s="35" t="s">
        <v>607</v>
      </c>
      <c r="G249" s="35">
        <v>2046</v>
      </c>
      <c r="H249" s="35" t="s">
        <v>522</v>
      </c>
      <c r="I249" s="68">
        <v>73.662465458777305</v>
      </c>
      <c r="J249" s="37"/>
    </row>
    <row r="250" spans="1:10" x14ac:dyDescent="0.2">
      <c r="A250" s="67">
        <v>301</v>
      </c>
      <c r="B250" s="35" t="s">
        <v>2</v>
      </c>
      <c r="C250" s="35">
        <v>30102</v>
      </c>
      <c r="D250" s="35" t="s">
        <v>527</v>
      </c>
      <c r="E250" s="35">
        <v>301021551</v>
      </c>
      <c r="F250" s="35" t="s">
        <v>608</v>
      </c>
      <c r="G250" s="35">
        <v>2021</v>
      </c>
      <c r="H250" s="35" t="s">
        <v>589</v>
      </c>
      <c r="I250" s="68">
        <v>7848</v>
      </c>
      <c r="J250" s="37"/>
    </row>
    <row r="251" spans="1:10" x14ac:dyDescent="0.2">
      <c r="A251" s="67">
        <v>301</v>
      </c>
      <c r="B251" s="35" t="s">
        <v>2</v>
      </c>
      <c r="C251" s="35">
        <v>30102</v>
      </c>
      <c r="D251" s="35" t="s">
        <v>527</v>
      </c>
      <c r="E251" s="35">
        <v>301021551</v>
      </c>
      <c r="F251" s="35" t="s">
        <v>608</v>
      </c>
      <c r="G251" s="35">
        <v>2021</v>
      </c>
      <c r="H251" s="35" t="s">
        <v>521</v>
      </c>
      <c r="I251" s="68">
        <v>351</v>
      </c>
      <c r="J251" s="37"/>
    </row>
    <row r="252" spans="1:10" x14ac:dyDescent="0.2">
      <c r="A252" s="67">
        <v>301</v>
      </c>
      <c r="B252" s="35" t="s">
        <v>2</v>
      </c>
      <c r="C252" s="35">
        <v>30102</v>
      </c>
      <c r="D252" s="35" t="s">
        <v>527</v>
      </c>
      <c r="E252" s="35">
        <v>301021551</v>
      </c>
      <c r="F252" s="35" t="s">
        <v>608</v>
      </c>
      <c r="G252" s="35">
        <v>2021</v>
      </c>
      <c r="H252" s="35" t="s">
        <v>522</v>
      </c>
      <c r="I252" s="68">
        <v>375</v>
      </c>
      <c r="J252" s="37"/>
    </row>
    <row r="253" spans="1:10" x14ac:dyDescent="0.2">
      <c r="A253" s="67">
        <v>301</v>
      </c>
      <c r="B253" s="35" t="s">
        <v>2</v>
      </c>
      <c r="C253" s="35">
        <v>30102</v>
      </c>
      <c r="D253" s="35" t="s">
        <v>527</v>
      </c>
      <c r="E253" s="35">
        <v>301021551</v>
      </c>
      <c r="F253" s="35" t="s">
        <v>608</v>
      </c>
      <c r="G253" s="35">
        <v>2026</v>
      </c>
      <c r="H253" s="35" t="s">
        <v>589</v>
      </c>
      <c r="I253" s="68">
        <v>10053.387535132901</v>
      </c>
      <c r="J253" s="37"/>
    </row>
    <row r="254" spans="1:10" x14ac:dyDescent="0.2">
      <c r="A254" s="67">
        <v>301</v>
      </c>
      <c r="B254" s="35" t="s">
        <v>2</v>
      </c>
      <c r="C254" s="35">
        <v>30102</v>
      </c>
      <c r="D254" s="35" t="s">
        <v>527</v>
      </c>
      <c r="E254" s="35">
        <v>301021551</v>
      </c>
      <c r="F254" s="35" t="s">
        <v>608</v>
      </c>
      <c r="G254" s="35">
        <v>2026</v>
      </c>
      <c r="H254" s="35" t="s">
        <v>521</v>
      </c>
      <c r="I254" s="68">
        <v>392.27845485266897</v>
      </c>
      <c r="J254" s="37"/>
    </row>
    <row r="255" spans="1:10" x14ac:dyDescent="0.2">
      <c r="A255" s="67">
        <v>301</v>
      </c>
      <c r="B255" s="35" t="s">
        <v>2</v>
      </c>
      <c r="C255" s="35">
        <v>30102</v>
      </c>
      <c r="D255" s="35" t="s">
        <v>527</v>
      </c>
      <c r="E255" s="35">
        <v>301021551</v>
      </c>
      <c r="F255" s="35" t="s">
        <v>608</v>
      </c>
      <c r="G255" s="35">
        <v>2026</v>
      </c>
      <c r="H255" s="35" t="s">
        <v>522</v>
      </c>
      <c r="I255" s="68">
        <v>405.96217984333299</v>
      </c>
      <c r="J255" s="37"/>
    </row>
    <row r="256" spans="1:10" x14ac:dyDescent="0.2">
      <c r="A256" s="67">
        <v>301</v>
      </c>
      <c r="B256" s="35" t="s">
        <v>2</v>
      </c>
      <c r="C256" s="35">
        <v>30102</v>
      </c>
      <c r="D256" s="35" t="s">
        <v>527</v>
      </c>
      <c r="E256" s="35">
        <v>301021551</v>
      </c>
      <c r="F256" s="35" t="s">
        <v>608</v>
      </c>
      <c r="G256" s="35">
        <v>2031</v>
      </c>
      <c r="H256" s="35" t="s">
        <v>589</v>
      </c>
      <c r="I256" s="68">
        <v>10490.946546421799</v>
      </c>
      <c r="J256" s="37"/>
    </row>
    <row r="257" spans="1:10" x14ac:dyDescent="0.2">
      <c r="A257" s="67">
        <v>301</v>
      </c>
      <c r="B257" s="35" t="s">
        <v>2</v>
      </c>
      <c r="C257" s="35">
        <v>30102</v>
      </c>
      <c r="D257" s="35" t="s">
        <v>527</v>
      </c>
      <c r="E257" s="35">
        <v>301021551</v>
      </c>
      <c r="F257" s="35" t="s">
        <v>608</v>
      </c>
      <c r="G257" s="35">
        <v>2031</v>
      </c>
      <c r="H257" s="35" t="s">
        <v>521</v>
      </c>
      <c r="I257" s="68">
        <v>361.55366148832701</v>
      </c>
      <c r="J257" s="37"/>
    </row>
    <row r="258" spans="1:10" x14ac:dyDescent="0.2">
      <c r="A258" s="67">
        <v>301</v>
      </c>
      <c r="B258" s="35" t="s">
        <v>2</v>
      </c>
      <c r="C258" s="35">
        <v>30102</v>
      </c>
      <c r="D258" s="35" t="s">
        <v>527</v>
      </c>
      <c r="E258" s="35">
        <v>301021551</v>
      </c>
      <c r="F258" s="35" t="s">
        <v>608</v>
      </c>
      <c r="G258" s="35">
        <v>2031</v>
      </c>
      <c r="H258" s="35" t="s">
        <v>522</v>
      </c>
      <c r="I258" s="68">
        <v>360.557894572289</v>
      </c>
      <c r="J258" s="37"/>
    </row>
    <row r="259" spans="1:10" x14ac:dyDescent="0.2">
      <c r="A259" s="67">
        <v>301</v>
      </c>
      <c r="B259" s="35" t="s">
        <v>2</v>
      </c>
      <c r="C259" s="35">
        <v>30102</v>
      </c>
      <c r="D259" s="35" t="s">
        <v>527</v>
      </c>
      <c r="E259" s="35">
        <v>301021551</v>
      </c>
      <c r="F259" s="35" t="s">
        <v>608</v>
      </c>
      <c r="G259" s="35">
        <v>2036</v>
      </c>
      <c r="H259" s="35" t="s">
        <v>589</v>
      </c>
      <c r="I259" s="68">
        <v>10770.9433697445</v>
      </c>
      <c r="J259" s="37"/>
    </row>
    <row r="260" spans="1:10" x14ac:dyDescent="0.2">
      <c r="A260" s="67">
        <v>301</v>
      </c>
      <c r="B260" s="35" t="s">
        <v>2</v>
      </c>
      <c r="C260" s="35">
        <v>30102</v>
      </c>
      <c r="D260" s="35" t="s">
        <v>527</v>
      </c>
      <c r="E260" s="35">
        <v>301021551</v>
      </c>
      <c r="F260" s="35" t="s">
        <v>608</v>
      </c>
      <c r="G260" s="35">
        <v>2036</v>
      </c>
      <c r="H260" s="35" t="s">
        <v>521</v>
      </c>
      <c r="I260" s="68">
        <v>361.73074982964499</v>
      </c>
      <c r="J260" s="37"/>
    </row>
    <row r="261" spans="1:10" x14ac:dyDescent="0.2">
      <c r="A261" s="67">
        <v>301</v>
      </c>
      <c r="B261" s="35" t="s">
        <v>2</v>
      </c>
      <c r="C261" s="35">
        <v>30102</v>
      </c>
      <c r="D261" s="35" t="s">
        <v>527</v>
      </c>
      <c r="E261" s="35">
        <v>301021551</v>
      </c>
      <c r="F261" s="35" t="s">
        <v>608</v>
      </c>
      <c r="G261" s="35">
        <v>2036</v>
      </c>
      <c r="H261" s="35" t="s">
        <v>522</v>
      </c>
      <c r="I261" s="68">
        <v>336.302559133746</v>
      </c>
      <c r="J261" s="37"/>
    </row>
    <row r="262" spans="1:10" x14ac:dyDescent="0.2">
      <c r="A262" s="67">
        <v>301</v>
      </c>
      <c r="B262" s="35" t="s">
        <v>2</v>
      </c>
      <c r="C262" s="35">
        <v>30102</v>
      </c>
      <c r="D262" s="35" t="s">
        <v>527</v>
      </c>
      <c r="E262" s="35">
        <v>301021551</v>
      </c>
      <c r="F262" s="35" t="s">
        <v>608</v>
      </c>
      <c r="G262" s="35">
        <v>2041</v>
      </c>
      <c r="H262" s="35" t="s">
        <v>589</v>
      </c>
      <c r="I262" s="68">
        <v>10877.576200682999</v>
      </c>
      <c r="J262" s="37"/>
    </row>
    <row r="263" spans="1:10" x14ac:dyDescent="0.2">
      <c r="A263" s="67">
        <v>301</v>
      </c>
      <c r="B263" s="35" t="s">
        <v>2</v>
      </c>
      <c r="C263" s="35">
        <v>30102</v>
      </c>
      <c r="D263" s="35" t="s">
        <v>527</v>
      </c>
      <c r="E263" s="35">
        <v>301021551</v>
      </c>
      <c r="F263" s="35" t="s">
        <v>608</v>
      </c>
      <c r="G263" s="35">
        <v>2041</v>
      </c>
      <c r="H263" s="35" t="s">
        <v>521</v>
      </c>
      <c r="I263" s="68">
        <v>365.39804469160703</v>
      </c>
      <c r="J263" s="37"/>
    </row>
    <row r="264" spans="1:10" x14ac:dyDescent="0.2">
      <c r="A264" s="67">
        <v>301</v>
      </c>
      <c r="B264" s="35" t="s">
        <v>2</v>
      </c>
      <c r="C264" s="35">
        <v>30102</v>
      </c>
      <c r="D264" s="35" t="s">
        <v>527</v>
      </c>
      <c r="E264" s="35">
        <v>301021551</v>
      </c>
      <c r="F264" s="35" t="s">
        <v>608</v>
      </c>
      <c r="G264" s="35">
        <v>2041</v>
      </c>
      <c r="H264" s="35" t="s">
        <v>522</v>
      </c>
      <c r="I264" s="68">
        <v>328.31217345064198</v>
      </c>
      <c r="J264" s="37"/>
    </row>
    <row r="265" spans="1:10" x14ac:dyDescent="0.2">
      <c r="A265" s="67">
        <v>301</v>
      </c>
      <c r="B265" s="35" t="s">
        <v>2</v>
      </c>
      <c r="C265" s="35">
        <v>30102</v>
      </c>
      <c r="D265" s="35" t="s">
        <v>527</v>
      </c>
      <c r="E265" s="35">
        <v>301021551</v>
      </c>
      <c r="F265" s="35" t="s">
        <v>608</v>
      </c>
      <c r="G265" s="35">
        <v>2046</v>
      </c>
      <c r="H265" s="35" t="s">
        <v>589</v>
      </c>
      <c r="I265" s="68">
        <v>10922.2177415973</v>
      </c>
      <c r="J265" s="37"/>
    </row>
    <row r="266" spans="1:10" x14ac:dyDescent="0.2">
      <c r="A266" s="67">
        <v>301</v>
      </c>
      <c r="B266" s="35" t="s">
        <v>2</v>
      </c>
      <c r="C266" s="35">
        <v>30102</v>
      </c>
      <c r="D266" s="35" t="s">
        <v>527</v>
      </c>
      <c r="E266" s="35">
        <v>301021551</v>
      </c>
      <c r="F266" s="35" t="s">
        <v>608</v>
      </c>
      <c r="G266" s="35">
        <v>2046</v>
      </c>
      <c r="H266" s="35" t="s">
        <v>521</v>
      </c>
      <c r="I266" s="68">
        <v>359.44153566417401</v>
      </c>
      <c r="J266" s="37"/>
    </row>
    <row r="267" spans="1:10" x14ac:dyDescent="0.2">
      <c r="A267" s="67">
        <v>301</v>
      </c>
      <c r="B267" s="35" t="s">
        <v>2</v>
      </c>
      <c r="C267" s="35">
        <v>30102</v>
      </c>
      <c r="D267" s="35" t="s">
        <v>527</v>
      </c>
      <c r="E267" s="35">
        <v>301021551</v>
      </c>
      <c r="F267" s="35" t="s">
        <v>608</v>
      </c>
      <c r="G267" s="35">
        <v>2046</v>
      </c>
      <c r="H267" s="35" t="s">
        <v>522</v>
      </c>
      <c r="I267" s="68">
        <v>332.47208658574903</v>
      </c>
      <c r="J267" s="37"/>
    </row>
    <row r="268" spans="1:10" x14ac:dyDescent="0.2">
      <c r="A268" s="67">
        <v>301</v>
      </c>
      <c r="B268" s="35" t="s">
        <v>2</v>
      </c>
      <c r="C268" s="35">
        <v>30103</v>
      </c>
      <c r="D268" s="35" t="s">
        <v>528</v>
      </c>
      <c r="E268" s="35">
        <v>301031014</v>
      </c>
      <c r="F268" s="35" t="s">
        <v>15</v>
      </c>
      <c r="G268" s="35">
        <v>2021</v>
      </c>
      <c r="H268" s="35" t="s">
        <v>589</v>
      </c>
      <c r="I268" s="68">
        <v>10</v>
      </c>
      <c r="J268" s="37"/>
    </row>
    <row r="269" spans="1:10" x14ac:dyDescent="0.2">
      <c r="A269" s="67">
        <v>301</v>
      </c>
      <c r="B269" s="35" t="s">
        <v>2</v>
      </c>
      <c r="C269" s="35">
        <v>30103</v>
      </c>
      <c r="D269" s="35" t="s">
        <v>528</v>
      </c>
      <c r="E269" s="35">
        <v>301031014</v>
      </c>
      <c r="F269" s="35" t="s">
        <v>15</v>
      </c>
      <c r="G269" s="35">
        <v>2021</v>
      </c>
      <c r="H269" s="35" t="s">
        <v>521</v>
      </c>
      <c r="I269" s="68">
        <v>0</v>
      </c>
      <c r="J269" s="37"/>
    </row>
    <row r="270" spans="1:10" x14ac:dyDescent="0.2">
      <c r="A270" s="67">
        <v>301</v>
      </c>
      <c r="B270" s="35" t="s">
        <v>2</v>
      </c>
      <c r="C270" s="35">
        <v>30103</v>
      </c>
      <c r="D270" s="35" t="s">
        <v>528</v>
      </c>
      <c r="E270" s="35">
        <v>301031014</v>
      </c>
      <c r="F270" s="35" t="s">
        <v>15</v>
      </c>
      <c r="G270" s="35">
        <v>2021</v>
      </c>
      <c r="H270" s="35" t="s">
        <v>522</v>
      </c>
      <c r="I270" s="68">
        <v>0</v>
      </c>
      <c r="J270" s="37"/>
    </row>
    <row r="271" spans="1:10" x14ac:dyDescent="0.2">
      <c r="A271" s="67">
        <v>301</v>
      </c>
      <c r="B271" s="35" t="s">
        <v>2</v>
      </c>
      <c r="C271" s="35">
        <v>30103</v>
      </c>
      <c r="D271" s="35" t="s">
        <v>528</v>
      </c>
      <c r="E271" s="35">
        <v>301031014</v>
      </c>
      <c r="F271" s="35" t="s">
        <v>15</v>
      </c>
      <c r="G271" s="35">
        <v>2026</v>
      </c>
      <c r="H271" s="35" t="s">
        <v>589</v>
      </c>
      <c r="I271" s="68">
        <v>10.0052136183479</v>
      </c>
      <c r="J271" s="37"/>
    </row>
    <row r="272" spans="1:10" x14ac:dyDescent="0.2">
      <c r="A272" s="67">
        <v>301</v>
      </c>
      <c r="B272" s="35" t="s">
        <v>2</v>
      </c>
      <c r="C272" s="35">
        <v>30103</v>
      </c>
      <c r="D272" s="35" t="s">
        <v>528</v>
      </c>
      <c r="E272" s="35">
        <v>301031014</v>
      </c>
      <c r="F272" s="35" t="s">
        <v>15</v>
      </c>
      <c r="G272" s="35">
        <v>2026</v>
      </c>
      <c r="H272" s="35" t="s">
        <v>521</v>
      </c>
      <c r="I272" s="68">
        <v>2.8E-3</v>
      </c>
      <c r="J272" s="37"/>
    </row>
    <row r="273" spans="1:10" x14ac:dyDescent="0.2">
      <c r="A273" s="67">
        <v>301</v>
      </c>
      <c r="B273" s="35" t="s">
        <v>2</v>
      </c>
      <c r="C273" s="35">
        <v>30103</v>
      </c>
      <c r="D273" s="35" t="s">
        <v>528</v>
      </c>
      <c r="E273" s="35">
        <v>301031014</v>
      </c>
      <c r="F273" s="35" t="s">
        <v>15</v>
      </c>
      <c r="G273" s="35">
        <v>2026</v>
      </c>
      <c r="H273" s="35" t="s">
        <v>522</v>
      </c>
      <c r="I273" s="68">
        <v>2.3999999999999998E-3</v>
      </c>
      <c r="J273" s="37"/>
    </row>
    <row r="274" spans="1:10" x14ac:dyDescent="0.2">
      <c r="A274" s="67">
        <v>301</v>
      </c>
      <c r="B274" s="35" t="s">
        <v>2</v>
      </c>
      <c r="C274" s="35">
        <v>30103</v>
      </c>
      <c r="D274" s="35" t="s">
        <v>528</v>
      </c>
      <c r="E274" s="35">
        <v>301031014</v>
      </c>
      <c r="F274" s="35" t="s">
        <v>15</v>
      </c>
      <c r="G274" s="35">
        <v>2031</v>
      </c>
      <c r="H274" s="35" t="s">
        <v>589</v>
      </c>
      <c r="I274" s="68">
        <v>10.0330082878107</v>
      </c>
      <c r="J274" s="37"/>
    </row>
    <row r="275" spans="1:10" x14ac:dyDescent="0.2">
      <c r="A275" s="67">
        <v>301</v>
      </c>
      <c r="B275" s="35" t="s">
        <v>2</v>
      </c>
      <c r="C275" s="35">
        <v>30103</v>
      </c>
      <c r="D275" s="35" t="s">
        <v>528</v>
      </c>
      <c r="E275" s="35">
        <v>301031014</v>
      </c>
      <c r="F275" s="35" t="s">
        <v>15</v>
      </c>
      <c r="G275" s="35">
        <v>2031</v>
      </c>
      <c r="H275" s="35" t="s">
        <v>521</v>
      </c>
      <c r="I275" s="68">
        <v>5.5999992175658399E-3</v>
      </c>
      <c r="J275" s="37"/>
    </row>
    <row r="276" spans="1:10" x14ac:dyDescent="0.2">
      <c r="A276" s="67">
        <v>301</v>
      </c>
      <c r="B276" s="35" t="s">
        <v>2</v>
      </c>
      <c r="C276" s="35">
        <v>30103</v>
      </c>
      <c r="D276" s="35" t="s">
        <v>528</v>
      </c>
      <c r="E276" s="35">
        <v>301031014</v>
      </c>
      <c r="F276" s="35" t="s">
        <v>15</v>
      </c>
      <c r="G276" s="35">
        <v>2031</v>
      </c>
      <c r="H276" s="35" t="s">
        <v>522</v>
      </c>
      <c r="I276" s="68">
        <v>4.7999993032656497E-3</v>
      </c>
      <c r="J276" s="37"/>
    </row>
    <row r="277" spans="1:10" x14ac:dyDescent="0.2">
      <c r="A277" s="67">
        <v>301</v>
      </c>
      <c r="B277" s="35" t="s">
        <v>2</v>
      </c>
      <c r="C277" s="35">
        <v>30103</v>
      </c>
      <c r="D277" s="35" t="s">
        <v>528</v>
      </c>
      <c r="E277" s="35">
        <v>301031014</v>
      </c>
      <c r="F277" s="35" t="s">
        <v>15</v>
      </c>
      <c r="G277" s="35">
        <v>2036</v>
      </c>
      <c r="H277" s="35" t="s">
        <v>589</v>
      </c>
      <c r="I277" s="68">
        <v>10.068645742473199</v>
      </c>
      <c r="J277" s="37"/>
    </row>
    <row r="278" spans="1:10" x14ac:dyDescent="0.2">
      <c r="A278" s="67">
        <v>301</v>
      </c>
      <c r="B278" s="35" t="s">
        <v>2</v>
      </c>
      <c r="C278" s="35">
        <v>30103</v>
      </c>
      <c r="D278" s="35" t="s">
        <v>528</v>
      </c>
      <c r="E278" s="35">
        <v>301031014</v>
      </c>
      <c r="F278" s="35" t="s">
        <v>15</v>
      </c>
      <c r="G278" s="35">
        <v>2036</v>
      </c>
      <c r="H278" s="35" t="s">
        <v>521</v>
      </c>
      <c r="I278" s="68">
        <v>8.3999980655357995E-3</v>
      </c>
      <c r="J278" s="37"/>
    </row>
    <row r="279" spans="1:10" x14ac:dyDescent="0.2">
      <c r="A279" s="67">
        <v>301</v>
      </c>
      <c r="B279" s="35" t="s">
        <v>2</v>
      </c>
      <c r="C279" s="35">
        <v>30103</v>
      </c>
      <c r="D279" s="35" t="s">
        <v>528</v>
      </c>
      <c r="E279" s="35">
        <v>301031014</v>
      </c>
      <c r="F279" s="35" t="s">
        <v>15</v>
      </c>
      <c r="G279" s="35">
        <v>2036</v>
      </c>
      <c r="H279" s="35" t="s">
        <v>522</v>
      </c>
      <c r="I279" s="68">
        <v>7.1999983668784998E-3</v>
      </c>
      <c r="J279" s="37"/>
    </row>
    <row r="280" spans="1:10" x14ac:dyDescent="0.2">
      <c r="A280" s="67">
        <v>301</v>
      </c>
      <c r="B280" s="35" t="s">
        <v>2</v>
      </c>
      <c r="C280" s="35">
        <v>30103</v>
      </c>
      <c r="D280" s="35" t="s">
        <v>528</v>
      </c>
      <c r="E280" s="35">
        <v>301031014</v>
      </c>
      <c r="F280" s="35" t="s">
        <v>15</v>
      </c>
      <c r="G280" s="35">
        <v>2041</v>
      </c>
      <c r="H280" s="35" t="s">
        <v>589</v>
      </c>
      <c r="I280" s="68">
        <v>10.1007659132624</v>
      </c>
      <c r="J280" s="37"/>
    </row>
    <row r="281" spans="1:10" x14ac:dyDescent="0.2">
      <c r="A281" s="67">
        <v>301</v>
      </c>
      <c r="B281" s="35" t="s">
        <v>2</v>
      </c>
      <c r="C281" s="35">
        <v>30103</v>
      </c>
      <c r="D281" s="35" t="s">
        <v>528</v>
      </c>
      <c r="E281" s="35">
        <v>301031014</v>
      </c>
      <c r="F281" s="35" t="s">
        <v>15</v>
      </c>
      <c r="G281" s="35">
        <v>2041</v>
      </c>
      <c r="H281" s="35" t="s">
        <v>521</v>
      </c>
      <c r="I281" s="68">
        <v>1.1199996823929401E-2</v>
      </c>
      <c r="J281" s="37"/>
    </row>
    <row r="282" spans="1:10" x14ac:dyDescent="0.2">
      <c r="A282" s="67">
        <v>301</v>
      </c>
      <c r="B282" s="35" t="s">
        <v>2</v>
      </c>
      <c r="C282" s="35">
        <v>30103</v>
      </c>
      <c r="D282" s="35" t="s">
        <v>528</v>
      </c>
      <c r="E282" s="35">
        <v>301031014</v>
      </c>
      <c r="F282" s="35" t="s">
        <v>15</v>
      </c>
      <c r="G282" s="35">
        <v>2041</v>
      </c>
      <c r="H282" s="35" t="s">
        <v>522</v>
      </c>
      <c r="I282" s="68">
        <v>9.5999972739465103E-3</v>
      </c>
      <c r="J282" s="37"/>
    </row>
    <row r="283" spans="1:10" x14ac:dyDescent="0.2">
      <c r="A283" s="67">
        <v>301</v>
      </c>
      <c r="B283" s="35" t="s">
        <v>2</v>
      </c>
      <c r="C283" s="35">
        <v>30103</v>
      </c>
      <c r="D283" s="35" t="s">
        <v>528</v>
      </c>
      <c r="E283" s="35">
        <v>301031014</v>
      </c>
      <c r="F283" s="35" t="s">
        <v>15</v>
      </c>
      <c r="G283" s="35">
        <v>2046</v>
      </c>
      <c r="H283" s="35" t="s">
        <v>589</v>
      </c>
      <c r="I283" s="68">
        <v>10.135333466827101</v>
      </c>
      <c r="J283" s="37"/>
    </row>
    <row r="284" spans="1:10" x14ac:dyDescent="0.2">
      <c r="A284" s="67">
        <v>301</v>
      </c>
      <c r="B284" s="35" t="s">
        <v>2</v>
      </c>
      <c r="C284" s="35">
        <v>30103</v>
      </c>
      <c r="D284" s="35" t="s">
        <v>528</v>
      </c>
      <c r="E284" s="35">
        <v>301031014</v>
      </c>
      <c r="F284" s="35" t="s">
        <v>15</v>
      </c>
      <c r="G284" s="35">
        <v>2046</v>
      </c>
      <c r="H284" s="35" t="s">
        <v>521</v>
      </c>
      <c r="I284" s="68">
        <v>1.3999995331541599E-2</v>
      </c>
      <c r="J284" s="37"/>
    </row>
    <row r="285" spans="1:10" x14ac:dyDescent="0.2">
      <c r="A285" s="67">
        <v>301</v>
      </c>
      <c r="B285" s="35" t="s">
        <v>2</v>
      </c>
      <c r="C285" s="35">
        <v>30103</v>
      </c>
      <c r="D285" s="35" t="s">
        <v>528</v>
      </c>
      <c r="E285" s="35">
        <v>301031014</v>
      </c>
      <c r="F285" s="35" t="s">
        <v>15</v>
      </c>
      <c r="G285" s="35">
        <v>2046</v>
      </c>
      <c r="H285" s="35" t="s">
        <v>522</v>
      </c>
      <c r="I285" s="68">
        <v>1.19999960463615E-2</v>
      </c>
      <c r="J285" s="37"/>
    </row>
    <row r="286" spans="1:10" x14ac:dyDescent="0.2">
      <c r="A286" s="67">
        <v>301</v>
      </c>
      <c r="B286" s="35" t="s">
        <v>2</v>
      </c>
      <c r="C286" s="35">
        <v>30103</v>
      </c>
      <c r="D286" s="35" t="s">
        <v>528</v>
      </c>
      <c r="E286" s="35">
        <v>301031015</v>
      </c>
      <c r="F286" s="35" t="s">
        <v>16</v>
      </c>
      <c r="G286" s="35">
        <v>2021</v>
      </c>
      <c r="H286" s="35" t="s">
        <v>589</v>
      </c>
      <c r="I286" s="68">
        <v>6628</v>
      </c>
      <c r="J286" s="37"/>
    </row>
    <row r="287" spans="1:10" x14ac:dyDescent="0.2">
      <c r="A287" s="67">
        <v>301</v>
      </c>
      <c r="B287" s="35" t="s">
        <v>2</v>
      </c>
      <c r="C287" s="35">
        <v>30103</v>
      </c>
      <c r="D287" s="35" t="s">
        <v>528</v>
      </c>
      <c r="E287" s="35">
        <v>301031015</v>
      </c>
      <c r="F287" s="35" t="s">
        <v>16</v>
      </c>
      <c r="G287" s="35">
        <v>2021</v>
      </c>
      <c r="H287" s="35" t="s">
        <v>521</v>
      </c>
      <c r="I287" s="68">
        <v>746</v>
      </c>
      <c r="J287" s="37"/>
    </row>
    <row r="288" spans="1:10" x14ac:dyDescent="0.2">
      <c r="A288" s="67">
        <v>301</v>
      </c>
      <c r="B288" s="35" t="s">
        <v>2</v>
      </c>
      <c r="C288" s="35">
        <v>30103</v>
      </c>
      <c r="D288" s="35" t="s">
        <v>528</v>
      </c>
      <c r="E288" s="35">
        <v>301031015</v>
      </c>
      <c r="F288" s="35" t="s">
        <v>16</v>
      </c>
      <c r="G288" s="35">
        <v>2021</v>
      </c>
      <c r="H288" s="35" t="s">
        <v>522</v>
      </c>
      <c r="I288" s="68">
        <v>617</v>
      </c>
      <c r="J288" s="37"/>
    </row>
    <row r="289" spans="1:10" x14ac:dyDescent="0.2">
      <c r="A289" s="67">
        <v>301</v>
      </c>
      <c r="B289" s="35" t="s">
        <v>2</v>
      </c>
      <c r="C289" s="35">
        <v>30103</v>
      </c>
      <c r="D289" s="35" t="s">
        <v>528</v>
      </c>
      <c r="E289" s="35">
        <v>301031015</v>
      </c>
      <c r="F289" s="35" t="s">
        <v>16</v>
      </c>
      <c r="G289" s="35">
        <v>2026</v>
      </c>
      <c r="H289" s="35" t="s">
        <v>589</v>
      </c>
      <c r="I289" s="68">
        <v>7067.2624788685298</v>
      </c>
      <c r="J289" s="37"/>
    </row>
    <row r="290" spans="1:10" x14ac:dyDescent="0.2">
      <c r="A290" s="67">
        <v>301</v>
      </c>
      <c r="B290" s="35" t="s">
        <v>2</v>
      </c>
      <c r="C290" s="35">
        <v>30103</v>
      </c>
      <c r="D290" s="35" t="s">
        <v>528</v>
      </c>
      <c r="E290" s="35">
        <v>301031015</v>
      </c>
      <c r="F290" s="35" t="s">
        <v>16</v>
      </c>
      <c r="G290" s="35">
        <v>2026</v>
      </c>
      <c r="H290" s="35" t="s">
        <v>521</v>
      </c>
      <c r="I290" s="68">
        <v>658.54523194304898</v>
      </c>
      <c r="J290" s="37"/>
    </row>
    <row r="291" spans="1:10" x14ac:dyDescent="0.2">
      <c r="A291" s="67">
        <v>301</v>
      </c>
      <c r="B291" s="35" t="s">
        <v>2</v>
      </c>
      <c r="C291" s="35">
        <v>30103</v>
      </c>
      <c r="D291" s="35" t="s">
        <v>528</v>
      </c>
      <c r="E291" s="35">
        <v>301031015</v>
      </c>
      <c r="F291" s="35" t="s">
        <v>16</v>
      </c>
      <c r="G291" s="35">
        <v>2026</v>
      </c>
      <c r="H291" s="35" t="s">
        <v>522</v>
      </c>
      <c r="I291" s="68">
        <v>646.78749810646605</v>
      </c>
      <c r="J291" s="37"/>
    </row>
    <row r="292" spans="1:10" x14ac:dyDescent="0.2">
      <c r="A292" s="67">
        <v>301</v>
      </c>
      <c r="B292" s="35" t="s">
        <v>2</v>
      </c>
      <c r="C292" s="35">
        <v>30103</v>
      </c>
      <c r="D292" s="35" t="s">
        <v>528</v>
      </c>
      <c r="E292" s="35">
        <v>301031015</v>
      </c>
      <c r="F292" s="35" t="s">
        <v>16</v>
      </c>
      <c r="G292" s="35">
        <v>2031</v>
      </c>
      <c r="H292" s="35" t="s">
        <v>589</v>
      </c>
      <c r="I292" s="68">
        <v>7230.6293819738903</v>
      </c>
      <c r="J292" s="37"/>
    </row>
    <row r="293" spans="1:10" x14ac:dyDescent="0.2">
      <c r="A293" s="67">
        <v>301</v>
      </c>
      <c r="B293" s="35" t="s">
        <v>2</v>
      </c>
      <c r="C293" s="35">
        <v>30103</v>
      </c>
      <c r="D293" s="35" t="s">
        <v>528</v>
      </c>
      <c r="E293" s="35">
        <v>301031015</v>
      </c>
      <c r="F293" s="35" t="s">
        <v>16</v>
      </c>
      <c r="G293" s="35">
        <v>2031</v>
      </c>
      <c r="H293" s="35" t="s">
        <v>521</v>
      </c>
      <c r="I293" s="68">
        <v>601.88939058606195</v>
      </c>
      <c r="J293" s="37"/>
    </row>
    <row r="294" spans="1:10" x14ac:dyDescent="0.2">
      <c r="A294" s="67">
        <v>301</v>
      </c>
      <c r="B294" s="35" t="s">
        <v>2</v>
      </c>
      <c r="C294" s="35">
        <v>30103</v>
      </c>
      <c r="D294" s="35" t="s">
        <v>528</v>
      </c>
      <c r="E294" s="35">
        <v>301031015</v>
      </c>
      <c r="F294" s="35" t="s">
        <v>16</v>
      </c>
      <c r="G294" s="35">
        <v>2031</v>
      </c>
      <c r="H294" s="35" t="s">
        <v>522</v>
      </c>
      <c r="I294" s="68">
        <v>582.34403648577995</v>
      </c>
      <c r="J294" s="37"/>
    </row>
    <row r="295" spans="1:10" x14ac:dyDescent="0.2">
      <c r="A295" s="67">
        <v>301</v>
      </c>
      <c r="B295" s="35" t="s">
        <v>2</v>
      </c>
      <c r="C295" s="35">
        <v>30103</v>
      </c>
      <c r="D295" s="35" t="s">
        <v>528</v>
      </c>
      <c r="E295" s="35">
        <v>301031015</v>
      </c>
      <c r="F295" s="35" t="s">
        <v>16</v>
      </c>
      <c r="G295" s="35">
        <v>2036</v>
      </c>
      <c r="H295" s="35" t="s">
        <v>589</v>
      </c>
      <c r="I295" s="68">
        <v>7394.7547791606403</v>
      </c>
      <c r="J295" s="37"/>
    </row>
    <row r="296" spans="1:10" x14ac:dyDescent="0.2">
      <c r="A296" s="67">
        <v>301</v>
      </c>
      <c r="B296" s="35" t="s">
        <v>2</v>
      </c>
      <c r="C296" s="35">
        <v>30103</v>
      </c>
      <c r="D296" s="35" t="s">
        <v>528</v>
      </c>
      <c r="E296" s="35">
        <v>301031015</v>
      </c>
      <c r="F296" s="35" t="s">
        <v>16</v>
      </c>
      <c r="G296" s="35">
        <v>2036</v>
      </c>
      <c r="H296" s="35" t="s">
        <v>521</v>
      </c>
      <c r="I296" s="68">
        <v>607.73013582536805</v>
      </c>
      <c r="J296" s="37"/>
    </row>
    <row r="297" spans="1:10" x14ac:dyDescent="0.2">
      <c r="A297" s="67">
        <v>301</v>
      </c>
      <c r="B297" s="35" t="s">
        <v>2</v>
      </c>
      <c r="C297" s="35">
        <v>30103</v>
      </c>
      <c r="D297" s="35" t="s">
        <v>528</v>
      </c>
      <c r="E297" s="35">
        <v>301031015</v>
      </c>
      <c r="F297" s="35" t="s">
        <v>16</v>
      </c>
      <c r="G297" s="35">
        <v>2036</v>
      </c>
      <c r="H297" s="35" t="s">
        <v>522</v>
      </c>
      <c r="I297" s="68">
        <v>541.16579431480795</v>
      </c>
      <c r="J297" s="37"/>
    </row>
    <row r="298" spans="1:10" x14ac:dyDescent="0.2">
      <c r="A298" s="67">
        <v>301</v>
      </c>
      <c r="B298" s="35" t="s">
        <v>2</v>
      </c>
      <c r="C298" s="35">
        <v>30103</v>
      </c>
      <c r="D298" s="35" t="s">
        <v>528</v>
      </c>
      <c r="E298" s="35">
        <v>301031015</v>
      </c>
      <c r="F298" s="35" t="s">
        <v>16</v>
      </c>
      <c r="G298" s="35">
        <v>2041</v>
      </c>
      <c r="H298" s="35" t="s">
        <v>589</v>
      </c>
      <c r="I298" s="68">
        <v>7519.07014092602</v>
      </c>
      <c r="J298" s="37"/>
    </row>
    <row r="299" spans="1:10" x14ac:dyDescent="0.2">
      <c r="A299" s="67">
        <v>301</v>
      </c>
      <c r="B299" s="35" t="s">
        <v>2</v>
      </c>
      <c r="C299" s="35">
        <v>30103</v>
      </c>
      <c r="D299" s="35" t="s">
        <v>528</v>
      </c>
      <c r="E299" s="35">
        <v>301031015</v>
      </c>
      <c r="F299" s="35" t="s">
        <v>16</v>
      </c>
      <c r="G299" s="35">
        <v>2041</v>
      </c>
      <c r="H299" s="35" t="s">
        <v>521</v>
      </c>
      <c r="I299" s="68">
        <v>622.08124898065705</v>
      </c>
      <c r="J299" s="37"/>
    </row>
    <row r="300" spans="1:10" x14ac:dyDescent="0.2">
      <c r="A300" s="67">
        <v>301</v>
      </c>
      <c r="B300" s="35" t="s">
        <v>2</v>
      </c>
      <c r="C300" s="35">
        <v>30103</v>
      </c>
      <c r="D300" s="35" t="s">
        <v>528</v>
      </c>
      <c r="E300" s="35">
        <v>301031015</v>
      </c>
      <c r="F300" s="35" t="s">
        <v>16</v>
      </c>
      <c r="G300" s="35">
        <v>2041</v>
      </c>
      <c r="H300" s="35" t="s">
        <v>522</v>
      </c>
      <c r="I300" s="68">
        <v>538.26429816937002</v>
      </c>
      <c r="J300" s="37"/>
    </row>
    <row r="301" spans="1:10" x14ac:dyDescent="0.2">
      <c r="A301" s="67">
        <v>301</v>
      </c>
      <c r="B301" s="35" t="s">
        <v>2</v>
      </c>
      <c r="C301" s="35">
        <v>30103</v>
      </c>
      <c r="D301" s="35" t="s">
        <v>528</v>
      </c>
      <c r="E301" s="35">
        <v>301031015</v>
      </c>
      <c r="F301" s="35" t="s">
        <v>16</v>
      </c>
      <c r="G301" s="35">
        <v>2046</v>
      </c>
      <c r="H301" s="35" t="s">
        <v>589</v>
      </c>
      <c r="I301" s="68">
        <v>7549.1490070863101</v>
      </c>
      <c r="J301" s="37"/>
    </row>
    <row r="302" spans="1:10" x14ac:dyDescent="0.2">
      <c r="A302" s="67">
        <v>301</v>
      </c>
      <c r="B302" s="35" t="s">
        <v>2</v>
      </c>
      <c r="C302" s="35">
        <v>30103</v>
      </c>
      <c r="D302" s="35" t="s">
        <v>528</v>
      </c>
      <c r="E302" s="35">
        <v>301031015</v>
      </c>
      <c r="F302" s="35" t="s">
        <v>16</v>
      </c>
      <c r="G302" s="35">
        <v>2046</v>
      </c>
      <c r="H302" s="35" t="s">
        <v>521</v>
      </c>
      <c r="I302" s="68">
        <v>617.39256366406005</v>
      </c>
      <c r="J302" s="37"/>
    </row>
    <row r="303" spans="1:10" x14ac:dyDescent="0.2">
      <c r="A303" s="67">
        <v>301</v>
      </c>
      <c r="B303" s="35" t="s">
        <v>2</v>
      </c>
      <c r="C303" s="35">
        <v>30103</v>
      </c>
      <c r="D303" s="35" t="s">
        <v>528</v>
      </c>
      <c r="E303" s="35">
        <v>301031015</v>
      </c>
      <c r="F303" s="35" t="s">
        <v>16</v>
      </c>
      <c r="G303" s="35">
        <v>2046</v>
      </c>
      <c r="H303" s="35" t="s">
        <v>522</v>
      </c>
      <c r="I303" s="68">
        <v>546.73212323564906</v>
      </c>
      <c r="J303" s="37"/>
    </row>
    <row r="304" spans="1:10" x14ac:dyDescent="0.2">
      <c r="A304" s="67">
        <v>301</v>
      </c>
      <c r="B304" s="35" t="s">
        <v>2</v>
      </c>
      <c r="C304" s="35">
        <v>30103</v>
      </c>
      <c r="D304" s="35" t="s">
        <v>528</v>
      </c>
      <c r="E304" s="35">
        <v>301031016</v>
      </c>
      <c r="F304" s="35" t="s">
        <v>17</v>
      </c>
      <c r="G304" s="35">
        <v>2021</v>
      </c>
      <c r="H304" s="35" t="s">
        <v>589</v>
      </c>
      <c r="I304" s="68">
        <v>9735</v>
      </c>
      <c r="J304" s="37"/>
    </row>
    <row r="305" spans="1:10" x14ac:dyDescent="0.2">
      <c r="A305" s="67">
        <v>301</v>
      </c>
      <c r="B305" s="35" t="s">
        <v>2</v>
      </c>
      <c r="C305" s="35">
        <v>30103</v>
      </c>
      <c r="D305" s="35" t="s">
        <v>528</v>
      </c>
      <c r="E305" s="35">
        <v>301031016</v>
      </c>
      <c r="F305" s="35" t="s">
        <v>17</v>
      </c>
      <c r="G305" s="35">
        <v>2021</v>
      </c>
      <c r="H305" s="35" t="s">
        <v>521</v>
      </c>
      <c r="I305" s="68">
        <v>1232</v>
      </c>
      <c r="J305" s="37"/>
    </row>
    <row r="306" spans="1:10" x14ac:dyDescent="0.2">
      <c r="A306" s="67">
        <v>301</v>
      </c>
      <c r="B306" s="35" t="s">
        <v>2</v>
      </c>
      <c r="C306" s="35">
        <v>30103</v>
      </c>
      <c r="D306" s="35" t="s">
        <v>528</v>
      </c>
      <c r="E306" s="35">
        <v>301031016</v>
      </c>
      <c r="F306" s="35" t="s">
        <v>17</v>
      </c>
      <c r="G306" s="35">
        <v>2021</v>
      </c>
      <c r="H306" s="35" t="s">
        <v>522</v>
      </c>
      <c r="I306" s="68">
        <v>1056</v>
      </c>
      <c r="J306" s="37"/>
    </row>
    <row r="307" spans="1:10" x14ac:dyDescent="0.2">
      <c r="A307" s="67">
        <v>301</v>
      </c>
      <c r="B307" s="35" t="s">
        <v>2</v>
      </c>
      <c r="C307" s="35">
        <v>30103</v>
      </c>
      <c r="D307" s="35" t="s">
        <v>528</v>
      </c>
      <c r="E307" s="35">
        <v>301031016</v>
      </c>
      <c r="F307" s="35" t="s">
        <v>17</v>
      </c>
      <c r="G307" s="35">
        <v>2026</v>
      </c>
      <c r="H307" s="35" t="s">
        <v>589</v>
      </c>
      <c r="I307" s="68">
        <v>10199.1899328487</v>
      </c>
      <c r="J307" s="37"/>
    </row>
    <row r="308" spans="1:10" x14ac:dyDescent="0.2">
      <c r="A308" s="67">
        <v>301</v>
      </c>
      <c r="B308" s="35" t="s">
        <v>2</v>
      </c>
      <c r="C308" s="35">
        <v>30103</v>
      </c>
      <c r="D308" s="35" t="s">
        <v>528</v>
      </c>
      <c r="E308" s="35">
        <v>301031016</v>
      </c>
      <c r="F308" s="35" t="s">
        <v>17</v>
      </c>
      <c r="G308" s="35">
        <v>2026</v>
      </c>
      <c r="H308" s="35" t="s">
        <v>521</v>
      </c>
      <c r="I308" s="68">
        <v>1135.92882096324</v>
      </c>
      <c r="J308" s="37"/>
    </row>
    <row r="309" spans="1:10" x14ac:dyDescent="0.2">
      <c r="A309" s="67">
        <v>301</v>
      </c>
      <c r="B309" s="35" t="s">
        <v>2</v>
      </c>
      <c r="C309" s="35">
        <v>30103</v>
      </c>
      <c r="D309" s="35" t="s">
        <v>528</v>
      </c>
      <c r="E309" s="35">
        <v>301031016</v>
      </c>
      <c r="F309" s="35" t="s">
        <v>17</v>
      </c>
      <c r="G309" s="35">
        <v>2026</v>
      </c>
      <c r="H309" s="35" t="s">
        <v>522</v>
      </c>
      <c r="I309" s="68">
        <v>1090.84936644359</v>
      </c>
      <c r="J309" s="37"/>
    </row>
    <row r="310" spans="1:10" x14ac:dyDescent="0.2">
      <c r="A310" s="67">
        <v>301</v>
      </c>
      <c r="B310" s="35" t="s">
        <v>2</v>
      </c>
      <c r="C310" s="35">
        <v>30103</v>
      </c>
      <c r="D310" s="35" t="s">
        <v>528</v>
      </c>
      <c r="E310" s="35">
        <v>301031016</v>
      </c>
      <c r="F310" s="35" t="s">
        <v>17</v>
      </c>
      <c r="G310" s="35">
        <v>2031</v>
      </c>
      <c r="H310" s="35" t="s">
        <v>589</v>
      </c>
      <c r="I310" s="68">
        <v>10428.511511344899</v>
      </c>
      <c r="J310" s="37"/>
    </row>
    <row r="311" spans="1:10" x14ac:dyDescent="0.2">
      <c r="A311" s="67">
        <v>301</v>
      </c>
      <c r="B311" s="35" t="s">
        <v>2</v>
      </c>
      <c r="C311" s="35">
        <v>30103</v>
      </c>
      <c r="D311" s="35" t="s">
        <v>528</v>
      </c>
      <c r="E311" s="35">
        <v>301031016</v>
      </c>
      <c r="F311" s="35" t="s">
        <v>17</v>
      </c>
      <c r="G311" s="35">
        <v>2031</v>
      </c>
      <c r="H311" s="35" t="s">
        <v>521</v>
      </c>
      <c r="I311" s="68">
        <v>1053.5735426542001</v>
      </c>
      <c r="J311" s="37"/>
    </row>
    <row r="312" spans="1:10" x14ac:dyDescent="0.2">
      <c r="A312" s="67">
        <v>301</v>
      </c>
      <c r="B312" s="35" t="s">
        <v>2</v>
      </c>
      <c r="C312" s="35">
        <v>30103</v>
      </c>
      <c r="D312" s="35" t="s">
        <v>528</v>
      </c>
      <c r="E312" s="35">
        <v>301031016</v>
      </c>
      <c r="F312" s="35" t="s">
        <v>17</v>
      </c>
      <c r="G312" s="35">
        <v>2031</v>
      </c>
      <c r="H312" s="35" t="s">
        <v>522</v>
      </c>
      <c r="I312" s="68">
        <v>1023.30777776333</v>
      </c>
      <c r="J312" s="37"/>
    </row>
    <row r="313" spans="1:10" x14ac:dyDescent="0.2">
      <c r="A313" s="67">
        <v>301</v>
      </c>
      <c r="B313" s="35" t="s">
        <v>2</v>
      </c>
      <c r="C313" s="35">
        <v>30103</v>
      </c>
      <c r="D313" s="35" t="s">
        <v>528</v>
      </c>
      <c r="E313" s="35">
        <v>301031016</v>
      </c>
      <c r="F313" s="35" t="s">
        <v>17</v>
      </c>
      <c r="G313" s="35">
        <v>2036</v>
      </c>
      <c r="H313" s="35" t="s">
        <v>589</v>
      </c>
      <c r="I313" s="68">
        <v>10561.5678739225</v>
      </c>
      <c r="J313" s="37"/>
    </row>
    <row r="314" spans="1:10" x14ac:dyDescent="0.2">
      <c r="A314" s="67">
        <v>301</v>
      </c>
      <c r="B314" s="35" t="s">
        <v>2</v>
      </c>
      <c r="C314" s="35">
        <v>30103</v>
      </c>
      <c r="D314" s="35" t="s">
        <v>528</v>
      </c>
      <c r="E314" s="35">
        <v>301031016</v>
      </c>
      <c r="F314" s="35" t="s">
        <v>17</v>
      </c>
      <c r="G314" s="35">
        <v>2036</v>
      </c>
      <c r="H314" s="35" t="s">
        <v>521</v>
      </c>
      <c r="I314" s="68">
        <v>1065.1379752737</v>
      </c>
      <c r="J314" s="37"/>
    </row>
    <row r="315" spans="1:10" x14ac:dyDescent="0.2">
      <c r="A315" s="67">
        <v>301</v>
      </c>
      <c r="B315" s="35" t="s">
        <v>2</v>
      </c>
      <c r="C315" s="35">
        <v>30103</v>
      </c>
      <c r="D315" s="35" t="s">
        <v>528</v>
      </c>
      <c r="E315" s="35">
        <v>301031016</v>
      </c>
      <c r="F315" s="35" t="s">
        <v>17</v>
      </c>
      <c r="G315" s="35">
        <v>2036</v>
      </c>
      <c r="H315" s="35" t="s">
        <v>522</v>
      </c>
      <c r="I315" s="68">
        <v>951.558499658306</v>
      </c>
      <c r="J315" s="37"/>
    </row>
    <row r="316" spans="1:10" x14ac:dyDescent="0.2">
      <c r="A316" s="67">
        <v>301</v>
      </c>
      <c r="B316" s="35" t="s">
        <v>2</v>
      </c>
      <c r="C316" s="35">
        <v>30103</v>
      </c>
      <c r="D316" s="35" t="s">
        <v>528</v>
      </c>
      <c r="E316" s="35">
        <v>301031016</v>
      </c>
      <c r="F316" s="35" t="s">
        <v>17</v>
      </c>
      <c r="G316" s="35">
        <v>2041</v>
      </c>
      <c r="H316" s="35" t="s">
        <v>589</v>
      </c>
      <c r="I316" s="68">
        <v>10612.9541986153</v>
      </c>
      <c r="J316" s="37"/>
    </row>
    <row r="317" spans="1:10" x14ac:dyDescent="0.2">
      <c r="A317" s="67">
        <v>301</v>
      </c>
      <c r="B317" s="35" t="s">
        <v>2</v>
      </c>
      <c r="C317" s="35">
        <v>30103</v>
      </c>
      <c r="D317" s="35" t="s">
        <v>528</v>
      </c>
      <c r="E317" s="35">
        <v>301031016</v>
      </c>
      <c r="F317" s="35" t="s">
        <v>17</v>
      </c>
      <c r="G317" s="35">
        <v>2041</v>
      </c>
      <c r="H317" s="35" t="s">
        <v>521</v>
      </c>
      <c r="I317" s="68">
        <v>1088.11267931776</v>
      </c>
      <c r="J317" s="37"/>
    </row>
    <row r="318" spans="1:10" x14ac:dyDescent="0.2">
      <c r="A318" s="67">
        <v>301</v>
      </c>
      <c r="B318" s="35" t="s">
        <v>2</v>
      </c>
      <c r="C318" s="35">
        <v>30103</v>
      </c>
      <c r="D318" s="35" t="s">
        <v>528</v>
      </c>
      <c r="E318" s="35">
        <v>301031016</v>
      </c>
      <c r="F318" s="35" t="s">
        <v>17</v>
      </c>
      <c r="G318" s="35">
        <v>2041</v>
      </c>
      <c r="H318" s="35" t="s">
        <v>522</v>
      </c>
      <c r="I318" s="68">
        <v>942.85617683043199</v>
      </c>
      <c r="J318" s="37"/>
    </row>
    <row r="319" spans="1:10" x14ac:dyDescent="0.2">
      <c r="A319" s="67">
        <v>301</v>
      </c>
      <c r="B319" s="35" t="s">
        <v>2</v>
      </c>
      <c r="C319" s="35">
        <v>30103</v>
      </c>
      <c r="D319" s="35" t="s">
        <v>528</v>
      </c>
      <c r="E319" s="35">
        <v>301031016</v>
      </c>
      <c r="F319" s="35" t="s">
        <v>17</v>
      </c>
      <c r="G319" s="35">
        <v>2046</v>
      </c>
      <c r="H319" s="35" t="s">
        <v>589</v>
      </c>
      <c r="I319" s="68">
        <v>10653.6846858676</v>
      </c>
      <c r="J319" s="37"/>
    </row>
    <row r="320" spans="1:10" x14ac:dyDescent="0.2">
      <c r="A320" s="67">
        <v>301</v>
      </c>
      <c r="B320" s="35" t="s">
        <v>2</v>
      </c>
      <c r="C320" s="35">
        <v>30103</v>
      </c>
      <c r="D320" s="35" t="s">
        <v>528</v>
      </c>
      <c r="E320" s="35">
        <v>301031016</v>
      </c>
      <c r="F320" s="35" t="s">
        <v>17</v>
      </c>
      <c r="G320" s="35">
        <v>2046</v>
      </c>
      <c r="H320" s="35" t="s">
        <v>521</v>
      </c>
      <c r="I320" s="68">
        <v>1089.4619716361501</v>
      </c>
      <c r="J320" s="37"/>
    </row>
    <row r="321" spans="1:10" x14ac:dyDescent="0.2">
      <c r="A321" s="67">
        <v>301</v>
      </c>
      <c r="B321" s="35" t="s">
        <v>2</v>
      </c>
      <c r="C321" s="35">
        <v>30103</v>
      </c>
      <c r="D321" s="35" t="s">
        <v>528</v>
      </c>
      <c r="E321" s="35">
        <v>301031016</v>
      </c>
      <c r="F321" s="35" t="s">
        <v>17</v>
      </c>
      <c r="G321" s="35">
        <v>2046</v>
      </c>
      <c r="H321" s="35" t="s">
        <v>522</v>
      </c>
      <c r="I321" s="68">
        <v>966.199430110393</v>
      </c>
      <c r="J321" s="37"/>
    </row>
    <row r="322" spans="1:10" x14ac:dyDescent="0.2">
      <c r="A322" s="67">
        <v>301</v>
      </c>
      <c r="B322" s="35" t="s">
        <v>2</v>
      </c>
      <c r="C322" s="35">
        <v>30103</v>
      </c>
      <c r="D322" s="35" t="s">
        <v>528</v>
      </c>
      <c r="E322" s="35">
        <v>301031017</v>
      </c>
      <c r="F322" s="35" t="s">
        <v>18</v>
      </c>
      <c r="G322" s="35">
        <v>2021</v>
      </c>
      <c r="H322" s="35" t="s">
        <v>589</v>
      </c>
      <c r="I322" s="68">
        <v>4095</v>
      </c>
      <c r="J322" s="37"/>
    </row>
    <row r="323" spans="1:10" x14ac:dyDescent="0.2">
      <c r="A323" s="67">
        <v>301</v>
      </c>
      <c r="B323" s="35" t="s">
        <v>2</v>
      </c>
      <c r="C323" s="35">
        <v>30103</v>
      </c>
      <c r="D323" s="35" t="s">
        <v>528</v>
      </c>
      <c r="E323" s="35">
        <v>301031017</v>
      </c>
      <c r="F323" s="35" t="s">
        <v>18</v>
      </c>
      <c r="G323" s="35">
        <v>2021</v>
      </c>
      <c r="H323" s="35" t="s">
        <v>521</v>
      </c>
      <c r="I323" s="68">
        <v>414</v>
      </c>
      <c r="J323" s="37"/>
    </row>
    <row r="324" spans="1:10" x14ac:dyDescent="0.2">
      <c r="A324" s="67">
        <v>301</v>
      </c>
      <c r="B324" s="35" t="s">
        <v>2</v>
      </c>
      <c r="C324" s="35">
        <v>30103</v>
      </c>
      <c r="D324" s="35" t="s">
        <v>528</v>
      </c>
      <c r="E324" s="35">
        <v>301031017</v>
      </c>
      <c r="F324" s="35" t="s">
        <v>18</v>
      </c>
      <c r="G324" s="35">
        <v>2021</v>
      </c>
      <c r="H324" s="35" t="s">
        <v>522</v>
      </c>
      <c r="I324" s="68">
        <v>331</v>
      </c>
      <c r="J324" s="37"/>
    </row>
    <row r="325" spans="1:10" x14ac:dyDescent="0.2">
      <c r="A325" s="67">
        <v>301</v>
      </c>
      <c r="B325" s="35" t="s">
        <v>2</v>
      </c>
      <c r="C325" s="35">
        <v>30103</v>
      </c>
      <c r="D325" s="35" t="s">
        <v>528</v>
      </c>
      <c r="E325" s="35">
        <v>301031017</v>
      </c>
      <c r="F325" s="35" t="s">
        <v>18</v>
      </c>
      <c r="G325" s="35">
        <v>2026</v>
      </c>
      <c r="H325" s="35" t="s">
        <v>589</v>
      </c>
      <c r="I325" s="68">
        <v>4413.9326802778696</v>
      </c>
      <c r="J325" s="37"/>
    </row>
    <row r="326" spans="1:10" x14ac:dyDescent="0.2">
      <c r="A326" s="67">
        <v>301</v>
      </c>
      <c r="B326" s="35" t="s">
        <v>2</v>
      </c>
      <c r="C326" s="35">
        <v>30103</v>
      </c>
      <c r="D326" s="35" t="s">
        <v>528</v>
      </c>
      <c r="E326" s="35">
        <v>301031017</v>
      </c>
      <c r="F326" s="35" t="s">
        <v>18</v>
      </c>
      <c r="G326" s="35">
        <v>2026</v>
      </c>
      <c r="H326" s="35" t="s">
        <v>521</v>
      </c>
      <c r="I326" s="68">
        <v>446.880292482458</v>
      </c>
      <c r="J326" s="37"/>
    </row>
    <row r="327" spans="1:10" x14ac:dyDescent="0.2">
      <c r="A327" s="67">
        <v>301</v>
      </c>
      <c r="B327" s="35" t="s">
        <v>2</v>
      </c>
      <c r="C327" s="35">
        <v>30103</v>
      </c>
      <c r="D327" s="35" t="s">
        <v>528</v>
      </c>
      <c r="E327" s="35">
        <v>301031017</v>
      </c>
      <c r="F327" s="35" t="s">
        <v>18</v>
      </c>
      <c r="G327" s="35">
        <v>2026</v>
      </c>
      <c r="H327" s="35" t="s">
        <v>522</v>
      </c>
      <c r="I327" s="68">
        <v>406.033259062691</v>
      </c>
      <c r="J327" s="37"/>
    </row>
    <row r="328" spans="1:10" x14ac:dyDescent="0.2">
      <c r="A328" s="67">
        <v>301</v>
      </c>
      <c r="B328" s="35" t="s">
        <v>2</v>
      </c>
      <c r="C328" s="35">
        <v>30103</v>
      </c>
      <c r="D328" s="35" t="s">
        <v>528</v>
      </c>
      <c r="E328" s="35">
        <v>301031017</v>
      </c>
      <c r="F328" s="35" t="s">
        <v>18</v>
      </c>
      <c r="G328" s="35">
        <v>2031</v>
      </c>
      <c r="H328" s="35" t="s">
        <v>589</v>
      </c>
      <c r="I328" s="68">
        <v>4777.6392650523103</v>
      </c>
      <c r="J328" s="37"/>
    </row>
    <row r="329" spans="1:10" x14ac:dyDescent="0.2">
      <c r="A329" s="67">
        <v>301</v>
      </c>
      <c r="B329" s="35" t="s">
        <v>2</v>
      </c>
      <c r="C329" s="35">
        <v>30103</v>
      </c>
      <c r="D329" s="35" t="s">
        <v>528</v>
      </c>
      <c r="E329" s="35">
        <v>301031017</v>
      </c>
      <c r="F329" s="35" t="s">
        <v>18</v>
      </c>
      <c r="G329" s="35">
        <v>2031</v>
      </c>
      <c r="H329" s="35" t="s">
        <v>521</v>
      </c>
      <c r="I329" s="68">
        <v>444.10758536707999</v>
      </c>
      <c r="J329" s="37"/>
    </row>
    <row r="330" spans="1:10" x14ac:dyDescent="0.2">
      <c r="A330" s="67">
        <v>301</v>
      </c>
      <c r="B330" s="35" t="s">
        <v>2</v>
      </c>
      <c r="C330" s="35">
        <v>30103</v>
      </c>
      <c r="D330" s="35" t="s">
        <v>528</v>
      </c>
      <c r="E330" s="35">
        <v>301031017</v>
      </c>
      <c r="F330" s="35" t="s">
        <v>18</v>
      </c>
      <c r="G330" s="35">
        <v>2031</v>
      </c>
      <c r="H330" s="35" t="s">
        <v>522</v>
      </c>
      <c r="I330" s="68">
        <v>430.13353898147102</v>
      </c>
      <c r="J330" s="37"/>
    </row>
    <row r="331" spans="1:10" x14ac:dyDescent="0.2">
      <c r="A331" s="67">
        <v>301</v>
      </c>
      <c r="B331" s="35" t="s">
        <v>2</v>
      </c>
      <c r="C331" s="35">
        <v>30103</v>
      </c>
      <c r="D331" s="35" t="s">
        <v>528</v>
      </c>
      <c r="E331" s="35">
        <v>301031017</v>
      </c>
      <c r="F331" s="35" t="s">
        <v>18</v>
      </c>
      <c r="G331" s="35">
        <v>2036</v>
      </c>
      <c r="H331" s="35" t="s">
        <v>589</v>
      </c>
      <c r="I331" s="68">
        <v>5196.4112976535398</v>
      </c>
      <c r="J331" s="37"/>
    </row>
    <row r="332" spans="1:10" x14ac:dyDescent="0.2">
      <c r="A332" s="67">
        <v>301</v>
      </c>
      <c r="B332" s="35" t="s">
        <v>2</v>
      </c>
      <c r="C332" s="35">
        <v>30103</v>
      </c>
      <c r="D332" s="35" t="s">
        <v>528</v>
      </c>
      <c r="E332" s="35">
        <v>301031017</v>
      </c>
      <c r="F332" s="35" t="s">
        <v>18</v>
      </c>
      <c r="G332" s="35">
        <v>2036</v>
      </c>
      <c r="H332" s="35" t="s">
        <v>521</v>
      </c>
      <c r="I332" s="68">
        <v>468.67957263030797</v>
      </c>
      <c r="J332" s="37"/>
    </row>
    <row r="333" spans="1:10" x14ac:dyDescent="0.2">
      <c r="A333" s="67">
        <v>301</v>
      </c>
      <c r="B333" s="35" t="s">
        <v>2</v>
      </c>
      <c r="C333" s="35">
        <v>30103</v>
      </c>
      <c r="D333" s="35" t="s">
        <v>528</v>
      </c>
      <c r="E333" s="35">
        <v>301031017</v>
      </c>
      <c r="F333" s="35" t="s">
        <v>18</v>
      </c>
      <c r="G333" s="35">
        <v>2036</v>
      </c>
      <c r="H333" s="35" t="s">
        <v>522</v>
      </c>
      <c r="I333" s="68">
        <v>440.99067935423699</v>
      </c>
      <c r="J333" s="37"/>
    </row>
    <row r="334" spans="1:10" x14ac:dyDescent="0.2">
      <c r="A334" s="67">
        <v>301</v>
      </c>
      <c r="B334" s="35" t="s">
        <v>2</v>
      </c>
      <c r="C334" s="35">
        <v>30103</v>
      </c>
      <c r="D334" s="35" t="s">
        <v>528</v>
      </c>
      <c r="E334" s="35">
        <v>301031017</v>
      </c>
      <c r="F334" s="35" t="s">
        <v>18</v>
      </c>
      <c r="G334" s="35">
        <v>2041</v>
      </c>
      <c r="H334" s="35" t="s">
        <v>589</v>
      </c>
      <c r="I334" s="68">
        <v>5745.9189039481298</v>
      </c>
      <c r="J334" s="37"/>
    </row>
    <row r="335" spans="1:10" x14ac:dyDescent="0.2">
      <c r="A335" s="67">
        <v>301</v>
      </c>
      <c r="B335" s="35" t="s">
        <v>2</v>
      </c>
      <c r="C335" s="35">
        <v>30103</v>
      </c>
      <c r="D335" s="35" t="s">
        <v>528</v>
      </c>
      <c r="E335" s="35">
        <v>301031017</v>
      </c>
      <c r="F335" s="35" t="s">
        <v>18</v>
      </c>
      <c r="G335" s="35">
        <v>2041</v>
      </c>
      <c r="H335" s="35" t="s">
        <v>521</v>
      </c>
      <c r="I335" s="68">
        <v>520.45947068962596</v>
      </c>
      <c r="J335" s="37"/>
    </row>
    <row r="336" spans="1:10" x14ac:dyDescent="0.2">
      <c r="A336" s="67">
        <v>301</v>
      </c>
      <c r="B336" s="35" t="s">
        <v>2</v>
      </c>
      <c r="C336" s="35">
        <v>30103</v>
      </c>
      <c r="D336" s="35" t="s">
        <v>528</v>
      </c>
      <c r="E336" s="35">
        <v>301031017</v>
      </c>
      <c r="F336" s="35" t="s">
        <v>18</v>
      </c>
      <c r="G336" s="35">
        <v>2041</v>
      </c>
      <c r="H336" s="35" t="s">
        <v>522</v>
      </c>
      <c r="I336" s="68">
        <v>474.45912213978698</v>
      </c>
      <c r="J336" s="37"/>
    </row>
    <row r="337" spans="1:10" x14ac:dyDescent="0.2">
      <c r="A337" s="67">
        <v>301</v>
      </c>
      <c r="B337" s="35" t="s">
        <v>2</v>
      </c>
      <c r="C337" s="35">
        <v>30103</v>
      </c>
      <c r="D337" s="35" t="s">
        <v>528</v>
      </c>
      <c r="E337" s="35">
        <v>301031017</v>
      </c>
      <c r="F337" s="35" t="s">
        <v>18</v>
      </c>
      <c r="G337" s="35">
        <v>2046</v>
      </c>
      <c r="H337" s="35" t="s">
        <v>589</v>
      </c>
      <c r="I337" s="68">
        <v>6505.7401819422503</v>
      </c>
      <c r="J337" s="37"/>
    </row>
    <row r="338" spans="1:10" x14ac:dyDescent="0.2">
      <c r="A338" s="67">
        <v>301</v>
      </c>
      <c r="B338" s="35" t="s">
        <v>2</v>
      </c>
      <c r="C338" s="35">
        <v>30103</v>
      </c>
      <c r="D338" s="35" t="s">
        <v>528</v>
      </c>
      <c r="E338" s="35">
        <v>301031017</v>
      </c>
      <c r="F338" s="35" t="s">
        <v>18</v>
      </c>
      <c r="G338" s="35">
        <v>2046</v>
      </c>
      <c r="H338" s="35" t="s">
        <v>521</v>
      </c>
      <c r="I338" s="68">
        <v>584.49837321024802</v>
      </c>
      <c r="J338" s="37"/>
    </row>
    <row r="339" spans="1:10" x14ac:dyDescent="0.2">
      <c r="A339" s="67">
        <v>301</v>
      </c>
      <c r="B339" s="35" t="s">
        <v>2</v>
      </c>
      <c r="C339" s="35">
        <v>30103</v>
      </c>
      <c r="D339" s="35" t="s">
        <v>528</v>
      </c>
      <c r="E339" s="35">
        <v>301031017</v>
      </c>
      <c r="F339" s="35" t="s">
        <v>18</v>
      </c>
      <c r="G339" s="35">
        <v>2046</v>
      </c>
      <c r="H339" s="35" t="s">
        <v>522</v>
      </c>
      <c r="I339" s="68">
        <v>545.66013646226497</v>
      </c>
      <c r="J339" s="37"/>
    </row>
    <row r="340" spans="1:10" x14ac:dyDescent="0.2">
      <c r="A340" s="67">
        <v>301</v>
      </c>
      <c r="B340" s="35" t="s">
        <v>2</v>
      </c>
      <c r="C340" s="35">
        <v>30103</v>
      </c>
      <c r="D340" s="35" t="s">
        <v>528</v>
      </c>
      <c r="E340" s="35">
        <v>301031018</v>
      </c>
      <c r="F340" s="35" t="s">
        <v>19</v>
      </c>
      <c r="G340" s="35">
        <v>2021</v>
      </c>
      <c r="H340" s="35" t="s">
        <v>589</v>
      </c>
      <c r="I340" s="68">
        <v>7645</v>
      </c>
      <c r="J340" s="37"/>
    </row>
    <row r="341" spans="1:10" x14ac:dyDescent="0.2">
      <c r="A341" s="67">
        <v>301</v>
      </c>
      <c r="B341" s="35" t="s">
        <v>2</v>
      </c>
      <c r="C341" s="35">
        <v>30103</v>
      </c>
      <c r="D341" s="35" t="s">
        <v>528</v>
      </c>
      <c r="E341" s="35">
        <v>301031018</v>
      </c>
      <c r="F341" s="35" t="s">
        <v>19</v>
      </c>
      <c r="G341" s="35">
        <v>2021</v>
      </c>
      <c r="H341" s="35" t="s">
        <v>521</v>
      </c>
      <c r="I341" s="68">
        <v>755</v>
      </c>
      <c r="J341" s="37"/>
    </row>
    <row r="342" spans="1:10" x14ac:dyDescent="0.2">
      <c r="A342" s="67">
        <v>301</v>
      </c>
      <c r="B342" s="35" t="s">
        <v>2</v>
      </c>
      <c r="C342" s="35">
        <v>30103</v>
      </c>
      <c r="D342" s="35" t="s">
        <v>528</v>
      </c>
      <c r="E342" s="35">
        <v>301031018</v>
      </c>
      <c r="F342" s="35" t="s">
        <v>19</v>
      </c>
      <c r="G342" s="35">
        <v>2021</v>
      </c>
      <c r="H342" s="35" t="s">
        <v>522</v>
      </c>
      <c r="I342" s="68">
        <v>587</v>
      </c>
      <c r="J342" s="37"/>
    </row>
    <row r="343" spans="1:10" x14ac:dyDescent="0.2">
      <c r="A343" s="67">
        <v>301</v>
      </c>
      <c r="B343" s="35" t="s">
        <v>2</v>
      </c>
      <c r="C343" s="35">
        <v>30103</v>
      </c>
      <c r="D343" s="35" t="s">
        <v>528</v>
      </c>
      <c r="E343" s="35">
        <v>301031018</v>
      </c>
      <c r="F343" s="35" t="s">
        <v>19</v>
      </c>
      <c r="G343" s="35">
        <v>2026</v>
      </c>
      <c r="H343" s="35" t="s">
        <v>589</v>
      </c>
      <c r="I343" s="68">
        <v>7966.1823405029099</v>
      </c>
      <c r="J343" s="37"/>
    </row>
    <row r="344" spans="1:10" x14ac:dyDescent="0.2">
      <c r="A344" s="67">
        <v>301</v>
      </c>
      <c r="B344" s="35" t="s">
        <v>2</v>
      </c>
      <c r="C344" s="35">
        <v>30103</v>
      </c>
      <c r="D344" s="35" t="s">
        <v>528</v>
      </c>
      <c r="E344" s="35">
        <v>301031018</v>
      </c>
      <c r="F344" s="35" t="s">
        <v>19</v>
      </c>
      <c r="G344" s="35">
        <v>2026</v>
      </c>
      <c r="H344" s="35" t="s">
        <v>521</v>
      </c>
      <c r="I344" s="68">
        <v>839.60600668740199</v>
      </c>
      <c r="J344" s="37"/>
    </row>
    <row r="345" spans="1:10" x14ac:dyDescent="0.2">
      <c r="A345" s="67">
        <v>301</v>
      </c>
      <c r="B345" s="35" t="s">
        <v>2</v>
      </c>
      <c r="C345" s="35">
        <v>30103</v>
      </c>
      <c r="D345" s="35" t="s">
        <v>528</v>
      </c>
      <c r="E345" s="35">
        <v>301031018</v>
      </c>
      <c r="F345" s="35" t="s">
        <v>19</v>
      </c>
      <c r="G345" s="35">
        <v>2026</v>
      </c>
      <c r="H345" s="35" t="s">
        <v>522</v>
      </c>
      <c r="I345" s="68">
        <v>672.63129594378495</v>
      </c>
      <c r="J345" s="37"/>
    </row>
    <row r="346" spans="1:10" x14ac:dyDescent="0.2">
      <c r="A346" s="67">
        <v>301</v>
      </c>
      <c r="B346" s="35" t="s">
        <v>2</v>
      </c>
      <c r="C346" s="35">
        <v>30103</v>
      </c>
      <c r="D346" s="35" t="s">
        <v>528</v>
      </c>
      <c r="E346" s="35">
        <v>301031018</v>
      </c>
      <c r="F346" s="35" t="s">
        <v>19</v>
      </c>
      <c r="G346" s="35">
        <v>2031</v>
      </c>
      <c r="H346" s="35" t="s">
        <v>589</v>
      </c>
      <c r="I346" s="68">
        <v>8450.4848387732709</v>
      </c>
      <c r="J346" s="37"/>
    </row>
    <row r="347" spans="1:10" x14ac:dyDescent="0.2">
      <c r="A347" s="67">
        <v>301</v>
      </c>
      <c r="B347" s="35" t="s">
        <v>2</v>
      </c>
      <c r="C347" s="35">
        <v>30103</v>
      </c>
      <c r="D347" s="35" t="s">
        <v>528</v>
      </c>
      <c r="E347" s="35">
        <v>301031018</v>
      </c>
      <c r="F347" s="35" t="s">
        <v>19</v>
      </c>
      <c r="G347" s="35">
        <v>2031</v>
      </c>
      <c r="H347" s="35" t="s">
        <v>521</v>
      </c>
      <c r="I347" s="68">
        <v>849.73042819338502</v>
      </c>
      <c r="J347" s="37"/>
    </row>
    <row r="348" spans="1:10" x14ac:dyDescent="0.2">
      <c r="A348" s="67">
        <v>301</v>
      </c>
      <c r="B348" s="35" t="s">
        <v>2</v>
      </c>
      <c r="C348" s="35">
        <v>30103</v>
      </c>
      <c r="D348" s="35" t="s">
        <v>528</v>
      </c>
      <c r="E348" s="35">
        <v>301031018</v>
      </c>
      <c r="F348" s="35" t="s">
        <v>19</v>
      </c>
      <c r="G348" s="35">
        <v>2031</v>
      </c>
      <c r="H348" s="35" t="s">
        <v>522</v>
      </c>
      <c r="I348" s="68">
        <v>722.43269366388802</v>
      </c>
      <c r="J348" s="37"/>
    </row>
    <row r="349" spans="1:10" x14ac:dyDescent="0.2">
      <c r="A349" s="67">
        <v>301</v>
      </c>
      <c r="B349" s="35" t="s">
        <v>2</v>
      </c>
      <c r="C349" s="35">
        <v>30103</v>
      </c>
      <c r="D349" s="35" t="s">
        <v>528</v>
      </c>
      <c r="E349" s="35">
        <v>301031018</v>
      </c>
      <c r="F349" s="35" t="s">
        <v>19</v>
      </c>
      <c r="G349" s="35">
        <v>2036</v>
      </c>
      <c r="H349" s="35" t="s">
        <v>589</v>
      </c>
      <c r="I349" s="68">
        <v>8796.1954978210306</v>
      </c>
      <c r="J349" s="37"/>
    </row>
    <row r="350" spans="1:10" x14ac:dyDescent="0.2">
      <c r="A350" s="67">
        <v>301</v>
      </c>
      <c r="B350" s="35" t="s">
        <v>2</v>
      </c>
      <c r="C350" s="35">
        <v>30103</v>
      </c>
      <c r="D350" s="35" t="s">
        <v>528</v>
      </c>
      <c r="E350" s="35">
        <v>301031018</v>
      </c>
      <c r="F350" s="35" t="s">
        <v>19</v>
      </c>
      <c r="G350" s="35">
        <v>2036</v>
      </c>
      <c r="H350" s="35" t="s">
        <v>521</v>
      </c>
      <c r="I350" s="68">
        <v>882.22697003041799</v>
      </c>
      <c r="J350" s="37"/>
    </row>
    <row r="351" spans="1:10" x14ac:dyDescent="0.2">
      <c r="A351" s="67">
        <v>301</v>
      </c>
      <c r="B351" s="35" t="s">
        <v>2</v>
      </c>
      <c r="C351" s="35">
        <v>30103</v>
      </c>
      <c r="D351" s="35" t="s">
        <v>528</v>
      </c>
      <c r="E351" s="35">
        <v>301031018</v>
      </c>
      <c r="F351" s="35" t="s">
        <v>19</v>
      </c>
      <c r="G351" s="35">
        <v>2036</v>
      </c>
      <c r="H351" s="35" t="s">
        <v>522</v>
      </c>
      <c r="I351" s="68">
        <v>726.11329213469298</v>
      </c>
      <c r="J351" s="37"/>
    </row>
    <row r="352" spans="1:10" x14ac:dyDescent="0.2">
      <c r="A352" s="67">
        <v>301</v>
      </c>
      <c r="B352" s="35" t="s">
        <v>2</v>
      </c>
      <c r="C352" s="35">
        <v>30103</v>
      </c>
      <c r="D352" s="35" t="s">
        <v>528</v>
      </c>
      <c r="E352" s="35">
        <v>301031018</v>
      </c>
      <c r="F352" s="35" t="s">
        <v>19</v>
      </c>
      <c r="G352" s="35">
        <v>2041</v>
      </c>
      <c r="H352" s="35" t="s">
        <v>589</v>
      </c>
      <c r="I352" s="68">
        <v>8939.2634460683494</v>
      </c>
      <c r="J352" s="37"/>
    </row>
    <row r="353" spans="1:10" x14ac:dyDescent="0.2">
      <c r="A353" s="67">
        <v>301</v>
      </c>
      <c r="B353" s="35" t="s">
        <v>2</v>
      </c>
      <c r="C353" s="35">
        <v>30103</v>
      </c>
      <c r="D353" s="35" t="s">
        <v>528</v>
      </c>
      <c r="E353" s="35">
        <v>301031018</v>
      </c>
      <c r="F353" s="35" t="s">
        <v>19</v>
      </c>
      <c r="G353" s="35">
        <v>2041</v>
      </c>
      <c r="H353" s="35" t="s">
        <v>521</v>
      </c>
      <c r="I353" s="68">
        <v>915.33539040514904</v>
      </c>
      <c r="J353" s="37"/>
    </row>
    <row r="354" spans="1:10" x14ac:dyDescent="0.2">
      <c r="A354" s="67">
        <v>301</v>
      </c>
      <c r="B354" s="35" t="s">
        <v>2</v>
      </c>
      <c r="C354" s="35">
        <v>30103</v>
      </c>
      <c r="D354" s="35" t="s">
        <v>528</v>
      </c>
      <c r="E354" s="35">
        <v>301031018</v>
      </c>
      <c r="F354" s="35" t="s">
        <v>19</v>
      </c>
      <c r="G354" s="35">
        <v>2041</v>
      </c>
      <c r="H354" s="35" t="s">
        <v>522</v>
      </c>
      <c r="I354" s="68">
        <v>731.13665243918399</v>
      </c>
      <c r="J354" s="37"/>
    </row>
    <row r="355" spans="1:10" x14ac:dyDescent="0.2">
      <c r="A355" s="67">
        <v>301</v>
      </c>
      <c r="B355" s="35" t="s">
        <v>2</v>
      </c>
      <c r="C355" s="35">
        <v>30103</v>
      </c>
      <c r="D355" s="35" t="s">
        <v>528</v>
      </c>
      <c r="E355" s="35">
        <v>301031018</v>
      </c>
      <c r="F355" s="35" t="s">
        <v>19</v>
      </c>
      <c r="G355" s="35">
        <v>2046</v>
      </c>
      <c r="H355" s="35" t="s">
        <v>589</v>
      </c>
      <c r="I355" s="68">
        <v>9015.8654857951296</v>
      </c>
      <c r="J355" s="37"/>
    </row>
    <row r="356" spans="1:10" x14ac:dyDescent="0.2">
      <c r="A356" s="67">
        <v>301</v>
      </c>
      <c r="B356" s="35" t="s">
        <v>2</v>
      </c>
      <c r="C356" s="35">
        <v>30103</v>
      </c>
      <c r="D356" s="35" t="s">
        <v>528</v>
      </c>
      <c r="E356" s="35">
        <v>301031018</v>
      </c>
      <c r="F356" s="35" t="s">
        <v>19</v>
      </c>
      <c r="G356" s="35">
        <v>2046</v>
      </c>
      <c r="H356" s="35" t="s">
        <v>521</v>
      </c>
      <c r="I356" s="68">
        <v>927.15803641444995</v>
      </c>
      <c r="J356" s="37"/>
    </row>
    <row r="357" spans="1:10" x14ac:dyDescent="0.2">
      <c r="A357" s="67">
        <v>301</v>
      </c>
      <c r="B357" s="35" t="s">
        <v>2</v>
      </c>
      <c r="C357" s="35">
        <v>30103</v>
      </c>
      <c r="D357" s="35" t="s">
        <v>528</v>
      </c>
      <c r="E357" s="35">
        <v>301031018</v>
      </c>
      <c r="F357" s="35" t="s">
        <v>19</v>
      </c>
      <c r="G357" s="35">
        <v>2046</v>
      </c>
      <c r="H357" s="35" t="s">
        <v>522</v>
      </c>
      <c r="I357" s="68">
        <v>759.67636283512797</v>
      </c>
      <c r="J357" s="37"/>
    </row>
    <row r="358" spans="1:10" x14ac:dyDescent="0.2">
      <c r="A358" s="67">
        <v>301</v>
      </c>
      <c r="B358" s="35" t="s">
        <v>2</v>
      </c>
      <c r="C358" s="35">
        <v>30103</v>
      </c>
      <c r="D358" s="35" t="s">
        <v>528</v>
      </c>
      <c r="E358" s="35">
        <v>301031019</v>
      </c>
      <c r="F358" s="35" t="s">
        <v>20</v>
      </c>
      <c r="G358" s="35">
        <v>2021</v>
      </c>
      <c r="H358" s="35" t="s">
        <v>589</v>
      </c>
      <c r="I358" s="68">
        <v>7196</v>
      </c>
      <c r="J358" s="37"/>
    </row>
    <row r="359" spans="1:10" x14ac:dyDescent="0.2">
      <c r="A359" s="67">
        <v>301</v>
      </c>
      <c r="B359" s="35" t="s">
        <v>2</v>
      </c>
      <c r="C359" s="35">
        <v>30103</v>
      </c>
      <c r="D359" s="35" t="s">
        <v>528</v>
      </c>
      <c r="E359" s="35">
        <v>301031019</v>
      </c>
      <c r="F359" s="35" t="s">
        <v>20</v>
      </c>
      <c r="G359" s="35">
        <v>2021</v>
      </c>
      <c r="H359" s="35" t="s">
        <v>521</v>
      </c>
      <c r="I359" s="68">
        <v>1378</v>
      </c>
      <c r="J359" s="37"/>
    </row>
    <row r="360" spans="1:10" x14ac:dyDescent="0.2">
      <c r="A360" s="67">
        <v>301</v>
      </c>
      <c r="B360" s="35" t="s">
        <v>2</v>
      </c>
      <c r="C360" s="35">
        <v>30103</v>
      </c>
      <c r="D360" s="35" t="s">
        <v>528</v>
      </c>
      <c r="E360" s="35">
        <v>301031019</v>
      </c>
      <c r="F360" s="35" t="s">
        <v>20</v>
      </c>
      <c r="G360" s="35">
        <v>2021</v>
      </c>
      <c r="H360" s="35" t="s">
        <v>522</v>
      </c>
      <c r="I360" s="68">
        <v>989</v>
      </c>
      <c r="J360" s="37"/>
    </row>
    <row r="361" spans="1:10" x14ac:dyDescent="0.2">
      <c r="A361" s="67">
        <v>301</v>
      </c>
      <c r="B361" s="35" t="s">
        <v>2</v>
      </c>
      <c r="C361" s="35">
        <v>30103</v>
      </c>
      <c r="D361" s="35" t="s">
        <v>528</v>
      </c>
      <c r="E361" s="35">
        <v>301031019</v>
      </c>
      <c r="F361" s="35" t="s">
        <v>20</v>
      </c>
      <c r="G361" s="35">
        <v>2026</v>
      </c>
      <c r="H361" s="35" t="s">
        <v>589</v>
      </c>
      <c r="I361" s="68">
        <v>7761.81192497949</v>
      </c>
      <c r="J361" s="37"/>
    </row>
    <row r="362" spans="1:10" x14ac:dyDescent="0.2">
      <c r="A362" s="67">
        <v>301</v>
      </c>
      <c r="B362" s="35" t="s">
        <v>2</v>
      </c>
      <c r="C362" s="35">
        <v>30103</v>
      </c>
      <c r="D362" s="35" t="s">
        <v>528</v>
      </c>
      <c r="E362" s="35">
        <v>301031019</v>
      </c>
      <c r="F362" s="35" t="s">
        <v>20</v>
      </c>
      <c r="G362" s="35">
        <v>2026</v>
      </c>
      <c r="H362" s="35" t="s">
        <v>521</v>
      </c>
      <c r="I362" s="68">
        <v>1190.6973330928699</v>
      </c>
      <c r="J362" s="37"/>
    </row>
    <row r="363" spans="1:10" x14ac:dyDescent="0.2">
      <c r="A363" s="67">
        <v>301</v>
      </c>
      <c r="B363" s="35" t="s">
        <v>2</v>
      </c>
      <c r="C363" s="35">
        <v>30103</v>
      </c>
      <c r="D363" s="35" t="s">
        <v>528</v>
      </c>
      <c r="E363" s="35">
        <v>301031019</v>
      </c>
      <c r="F363" s="35" t="s">
        <v>20</v>
      </c>
      <c r="G363" s="35">
        <v>2026</v>
      </c>
      <c r="H363" s="35" t="s">
        <v>522</v>
      </c>
      <c r="I363" s="68">
        <v>962.10001813576002</v>
      </c>
      <c r="J363" s="37"/>
    </row>
    <row r="364" spans="1:10" x14ac:dyDescent="0.2">
      <c r="A364" s="67">
        <v>301</v>
      </c>
      <c r="B364" s="35" t="s">
        <v>2</v>
      </c>
      <c r="C364" s="35">
        <v>30103</v>
      </c>
      <c r="D364" s="35" t="s">
        <v>528</v>
      </c>
      <c r="E364" s="35">
        <v>301031019</v>
      </c>
      <c r="F364" s="35" t="s">
        <v>20</v>
      </c>
      <c r="G364" s="35">
        <v>2031</v>
      </c>
      <c r="H364" s="35" t="s">
        <v>589</v>
      </c>
      <c r="I364" s="68">
        <v>7998.2958193705899</v>
      </c>
      <c r="J364" s="37"/>
    </row>
    <row r="365" spans="1:10" x14ac:dyDescent="0.2">
      <c r="A365" s="67">
        <v>301</v>
      </c>
      <c r="B365" s="35" t="s">
        <v>2</v>
      </c>
      <c r="C365" s="35">
        <v>30103</v>
      </c>
      <c r="D365" s="35" t="s">
        <v>528</v>
      </c>
      <c r="E365" s="35">
        <v>301031019</v>
      </c>
      <c r="F365" s="35" t="s">
        <v>20</v>
      </c>
      <c r="G365" s="35">
        <v>2031</v>
      </c>
      <c r="H365" s="35" t="s">
        <v>521</v>
      </c>
      <c r="I365" s="68">
        <v>1106.24754113842</v>
      </c>
      <c r="J365" s="37"/>
    </row>
    <row r="366" spans="1:10" x14ac:dyDescent="0.2">
      <c r="A366" s="67">
        <v>301</v>
      </c>
      <c r="B366" s="35" t="s">
        <v>2</v>
      </c>
      <c r="C366" s="35">
        <v>30103</v>
      </c>
      <c r="D366" s="35" t="s">
        <v>528</v>
      </c>
      <c r="E366" s="35">
        <v>301031019</v>
      </c>
      <c r="F366" s="35" t="s">
        <v>20</v>
      </c>
      <c r="G366" s="35">
        <v>2031</v>
      </c>
      <c r="H366" s="35" t="s">
        <v>522</v>
      </c>
      <c r="I366" s="68">
        <v>867.41108499457096</v>
      </c>
      <c r="J366" s="37"/>
    </row>
    <row r="367" spans="1:10" x14ac:dyDescent="0.2">
      <c r="A367" s="67">
        <v>301</v>
      </c>
      <c r="B367" s="35" t="s">
        <v>2</v>
      </c>
      <c r="C367" s="35">
        <v>30103</v>
      </c>
      <c r="D367" s="35" t="s">
        <v>528</v>
      </c>
      <c r="E367" s="35">
        <v>301031019</v>
      </c>
      <c r="F367" s="35" t="s">
        <v>20</v>
      </c>
      <c r="G367" s="35">
        <v>2036</v>
      </c>
      <c r="H367" s="35" t="s">
        <v>589</v>
      </c>
      <c r="I367" s="68">
        <v>8101.8500838141699</v>
      </c>
      <c r="J367" s="37"/>
    </row>
    <row r="368" spans="1:10" x14ac:dyDescent="0.2">
      <c r="A368" s="67">
        <v>301</v>
      </c>
      <c r="B368" s="35" t="s">
        <v>2</v>
      </c>
      <c r="C368" s="35">
        <v>30103</v>
      </c>
      <c r="D368" s="35" t="s">
        <v>528</v>
      </c>
      <c r="E368" s="35">
        <v>301031019</v>
      </c>
      <c r="F368" s="35" t="s">
        <v>20</v>
      </c>
      <c r="G368" s="35">
        <v>2036</v>
      </c>
      <c r="H368" s="35" t="s">
        <v>521</v>
      </c>
      <c r="I368" s="68">
        <v>1116.2372091745499</v>
      </c>
      <c r="J368" s="37"/>
    </row>
    <row r="369" spans="1:10" x14ac:dyDescent="0.2">
      <c r="A369" s="67">
        <v>301</v>
      </c>
      <c r="B369" s="35" t="s">
        <v>2</v>
      </c>
      <c r="C369" s="35">
        <v>30103</v>
      </c>
      <c r="D369" s="35" t="s">
        <v>528</v>
      </c>
      <c r="E369" s="35">
        <v>301031019</v>
      </c>
      <c r="F369" s="35" t="s">
        <v>20</v>
      </c>
      <c r="G369" s="35">
        <v>2036</v>
      </c>
      <c r="H369" s="35" t="s">
        <v>522</v>
      </c>
      <c r="I369" s="68">
        <v>801.01484983263299</v>
      </c>
      <c r="J369" s="37"/>
    </row>
    <row r="370" spans="1:10" x14ac:dyDescent="0.2">
      <c r="A370" s="67">
        <v>301</v>
      </c>
      <c r="B370" s="35" t="s">
        <v>2</v>
      </c>
      <c r="C370" s="35">
        <v>30103</v>
      </c>
      <c r="D370" s="35" t="s">
        <v>528</v>
      </c>
      <c r="E370" s="35">
        <v>301031019</v>
      </c>
      <c r="F370" s="35" t="s">
        <v>20</v>
      </c>
      <c r="G370" s="35">
        <v>2041</v>
      </c>
      <c r="H370" s="35" t="s">
        <v>589</v>
      </c>
      <c r="I370" s="68">
        <v>8113.8942770551303</v>
      </c>
      <c r="J370" s="37"/>
    </row>
    <row r="371" spans="1:10" x14ac:dyDescent="0.2">
      <c r="A371" s="67">
        <v>301</v>
      </c>
      <c r="B371" s="35" t="s">
        <v>2</v>
      </c>
      <c r="C371" s="35">
        <v>30103</v>
      </c>
      <c r="D371" s="35" t="s">
        <v>528</v>
      </c>
      <c r="E371" s="35">
        <v>301031019</v>
      </c>
      <c r="F371" s="35" t="s">
        <v>20</v>
      </c>
      <c r="G371" s="35">
        <v>2041</v>
      </c>
      <c r="H371" s="35" t="s">
        <v>521</v>
      </c>
      <c r="I371" s="68">
        <v>1137.94583867746</v>
      </c>
      <c r="J371" s="37"/>
    </row>
    <row r="372" spans="1:10" x14ac:dyDescent="0.2">
      <c r="A372" s="67">
        <v>301</v>
      </c>
      <c r="B372" s="35" t="s">
        <v>2</v>
      </c>
      <c r="C372" s="35">
        <v>30103</v>
      </c>
      <c r="D372" s="35" t="s">
        <v>528</v>
      </c>
      <c r="E372" s="35">
        <v>301031019</v>
      </c>
      <c r="F372" s="35" t="s">
        <v>20</v>
      </c>
      <c r="G372" s="35">
        <v>2041</v>
      </c>
      <c r="H372" s="35" t="s">
        <v>522</v>
      </c>
      <c r="I372" s="68">
        <v>790.33222253425902</v>
      </c>
      <c r="J372" s="37"/>
    </row>
    <row r="373" spans="1:10" x14ac:dyDescent="0.2">
      <c r="A373" s="67">
        <v>301</v>
      </c>
      <c r="B373" s="35" t="s">
        <v>2</v>
      </c>
      <c r="C373" s="35">
        <v>30103</v>
      </c>
      <c r="D373" s="35" t="s">
        <v>528</v>
      </c>
      <c r="E373" s="35">
        <v>301031019</v>
      </c>
      <c r="F373" s="35" t="s">
        <v>20</v>
      </c>
      <c r="G373" s="35">
        <v>2046</v>
      </c>
      <c r="H373" s="35" t="s">
        <v>589</v>
      </c>
      <c r="I373" s="68">
        <v>8103.8641521562804</v>
      </c>
      <c r="J373" s="37"/>
    </row>
    <row r="374" spans="1:10" x14ac:dyDescent="0.2">
      <c r="A374" s="67">
        <v>301</v>
      </c>
      <c r="B374" s="35" t="s">
        <v>2</v>
      </c>
      <c r="C374" s="35">
        <v>30103</v>
      </c>
      <c r="D374" s="35" t="s">
        <v>528</v>
      </c>
      <c r="E374" s="35">
        <v>301031019</v>
      </c>
      <c r="F374" s="35" t="s">
        <v>20</v>
      </c>
      <c r="G374" s="35">
        <v>2046</v>
      </c>
      <c r="H374" s="35" t="s">
        <v>521</v>
      </c>
      <c r="I374" s="68">
        <v>1137.8915107174901</v>
      </c>
      <c r="J374" s="37"/>
    </row>
    <row r="375" spans="1:10" x14ac:dyDescent="0.2">
      <c r="A375" s="67">
        <v>301</v>
      </c>
      <c r="B375" s="35" t="s">
        <v>2</v>
      </c>
      <c r="C375" s="35">
        <v>30103</v>
      </c>
      <c r="D375" s="35" t="s">
        <v>528</v>
      </c>
      <c r="E375" s="35">
        <v>301031019</v>
      </c>
      <c r="F375" s="35" t="s">
        <v>20</v>
      </c>
      <c r="G375" s="35">
        <v>2046</v>
      </c>
      <c r="H375" s="35" t="s">
        <v>522</v>
      </c>
      <c r="I375" s="68">
        <v>805.06310161031195</v>
      </c>
      <c r="J375" s="37"/>
    </row>
    <row r="376" spans="1:10" x14ac:dyDescent="0.2">
      <c r="A376" s="67">
        <v>301</v>
      </c>
      <c r="B376" s="35" t="s">
        <v>2</v>
      </c>
      <c r="C376" s="35">
        <v>30103</v>
      </c>
      <c r="D376" s="35" t="s">
        <v>528</v>
      </c>
      <c r="E376" s="35">
        <v>301031020</v>
      </c>
      <c r="F376" s="35" t="s">
        <v>21</v>
      </c>
      <c r="G376" s="35">
        <v>2021</v>
      </c>
      <c r="H376" s="35" t="s">
        <v>589</v>
      </c>
      <c r="I376" s="68">
        <v>12371</v>
      </c>
      <c r="J376" s="37"/>
    </row>
    <row r="377" spans="1:10" x14ac:dyDescent="0.2">
      <c r="A377" s="67">
        <v>301</v>
      </c>
      <c r="B377" s="35" t="s">
        <v>2</v>
      </c>
      <c r="C377" s="35">
        <v>30103</v>
      </c>
      <c r="D377" s="35" t="s">
        <v>528</v>
      </c>
      <c r="E377" s="35">
        <v>301031020</v>
      </c>
      <c r="F377" s="35" t="s">
        <v>21</v>
      </c>
      <c r="G377" s="35">
        <v>2021</v>
      </c>
      <c r="H377" s="35" t="s">
        <v>521</v>
      </c>
      <c r="I377" s="68">
        <v>1238</v>
      </c>
      <c r="J377" s="37"/>
    </row>
    <row r="378" spans="1:10" x14ac:dyDescent="0.2">
      <c r="A378" s="67">
        <v>301</v>
      </c>
      <c r="B378" s="35" t="s">
        <v>2</v>
      </c>
      <c r="C378" s="35">
        <v>30103</v>
      </c>
      <c r="D378" s="35" t="s">
        <v>528</v>
      </c>
      <c r="E378" s="35">
        <v>301031020</v>
      </c>
      <c r="F378" s="35" t="s">
        <v>21</v>
      </c>
      <c r="G378" s="35">
        <v>2021</v>
      </c>
      <c r="H378" s="35" t="s">
        <v>522</v>
      </c>
      <c r="I378" s="68">
        <v>1129</v>
      </c>
      <c r="J378" s="37"/>
    </row>
    <row r="379" spans="1:10" x14ac:dyDescent="0.2">
      <c r="A379" s="67">
        <v>301</v>
      </c>
      <c r="B379" s="35" t="s">
        <v>2</v>
      </c>
      <c r="C379" s="35">
        <v>30103</v>
      </c>
      <c r="D379" s="35" t="s">
        <v>528</v>
      </c>
      <c r="E379" s="35">
        <v>301031020</v>
      </c>
      <c r="F379" s="35" t="s">
        <v>21</v>
      </c>
      <c r="G379" s="35">
        <v>2026</v>
      </c>
      <c r="H379" s="35" t="s">
        <v>589</v>
      </c>
      <c r="I379" s="68">
        <v>13249.6556743541</v>
      </c>
      <c r="J379" s="37"/>
    </row>
    <row r="380" spans="1:10" x14ac:dyDescent="0.2">
      <c r="A380" s="67">
        <v>301</v>
      </c>
      <c r="B380" s="35" t="s">
        <v>2</v>
      </c>
      <c r="C380" s="35">
        <v>30103</v>
      </c>
      <c r="D380" s="35" t="s">
        <v>528</v>
      </c>
      <c r="E380" s="35">
        <v>301031020</v>
      </c>
      <c r="F380" s="35" t="s">
        <v>21</v>
      </c>
      <c r="G380" s="35">
        <v>2026</v>
      </c>
      <c r="H380" s="35" t="s">
        <v>521</v>
      </c>
      <c r="I380" s="68">
        <v>1210.5542160912901</v>
      </c>
      <c r="J380" s="37"/>
    </row>
    <row r="381" spans="1:10" x14ac:dyDescent="0.2">
      <c r="A381" s="67">
        <v>301</v>
      </c>
      <c r="B381" s="35" t="s">
        <v>2</v>
      </c>
      <c r="C381" s="35">
        <v>30103</v>
      </c>
      <c r="D381" s="35" t="s">
        <v>528</v>
      </c>
      <c r="E381" s="35">
        <v>301031020</v>
      </c>
      <c r="F381" s="35" t="s">
        <v>21</v>
      </c>
      <c r="G381" s="35">
        <v>2026</v>
      </c>
      <c r="H381" s="35" t="s">
        <v>522</v>
      </c>
      <c r="I381" s="68">
        <v>1138.45232924681</v>
      </c>
      <c r="J381" s="37"/>
    </row>
    <row r="382" spans="1:10" x14ac:dyDescent="0.2">
      <c r="A382" s="67">
        <v>301</v>
      </c>
      <c r="B382" s="35" t="s">
        <v>2</v>
      </c>
      <c r="C382" s="35">
        <v>30103</v>
      </c>
      <c r="D382" s="35" t="s">
        <v>528</v>
      </c>
      <c r="E382" s="35">
        <v>301031020</v>
      </c>
      <c r="F382" s="35" t="s">
        <v>21</v>
      </c>
      <c r="G382" s="35">
        <v>2031</v>
      </c>
      <c r="H382" s="35" t="s">
        <v>589</v>
      </c>
      <c r="I382" s="68">
        <v>13711.0632243981</v>
      </c>
      <c r="J382" s="37"/>
    </row>
    <row r="383" spans="1:10" x14ac:dyDescent="0.2">
      <c r="A383" s="67">
        <v>301</v>
      </c>
      <c r="B383" s="35" t="s">
        <v>2</v>
      </c>
      <c r="C383" s="35">
        <v>30103</v>
      </c>
      <c r="D383" s="35" t="s">
        <v>528</v>
      </c>
      <c r="E383" s="35">
        <v>301031020</v>
      </c>
      <c r="F383" s="35" t="s">
        <v>21</v>
      </c>
      <c r="G383" s="35">
        <v>2031</v>
      </c>
      <c r="H383" s="35" t="s">
        <v>521</v>
      </c>
      <c r="I383" s="68">
        <v>1159.96943138136</v>
      </c>
      <c r="J383" s="37"/>
    </row>
    <row r="384" spans="1:10" x14ac:dyDescent="0.2">
      <c r="A384" s="67">
        <v>301</v>
      </c>
      <c r="B384" s="35" t="s">
        <v>2</v>
      </c>
      <c r="C384" s="35">
        <v>30103</v>
      </c>
      <c r="D384" s="35" t="s">
        <v>528</v>
      </c>
      <c r="E384" s="35">
        <v>301031020</v>
      </c>
      <c r="F384" s="35" t="s">
        <v>21</v>
      </c>
      <c r="G384" s="35">
        <v>2031</v>
      </c>
      <c r="H384" s="35" t="s">
        <v>522</v>
      </c>
      <c r="I384" s="68">
        <v>1075.21428214455</v>
      </c>
      <c r="J384" s="37"/>
    </row>
    <row r="385" spans="1:10" x14ac:dyDescent="0.2">
      <c r="A385" s="67">
        <v>301</v>
      </c>
      <c r="B385" s="35" t="s">
        <v>2</v>
      </c>
      <c r="C385" s="35">
        <v>30103</v>
      </c>
      <c r="D385" s="35" t="s">
        <v>528</v>
      </c>
      <c r="E385" s="35">
        <v>301031020</v>
      </c>
      <c r="F385" s="35" t="s">
        <v>21</v>
      </c>
      <c r="G385" s="35">
        <v>2036</v>
      </c>
      <c r="H385" s="35" t="s">
        <v>589</v>
      </c>
      <c r="I385" s="68">
        <v>14428.2486985745</v>
      </c>
      <c r="J385" s="37"/>
    </row>
    <row r="386" spans="1:10" x14ac:dyDescent="0.2">
      <c r="A386" s="67">
        <v>301</v>
      </c>
      <c r="B386" s="35" t="s">
        <v>2</v>
      </c>
      <c r="C386" s="35">
        <v>30103</v>
      </c>
      <c r="D386" s="35" t="s">
        <v>528</v>
      </c>
      <c r="E386" s="35">
        <v>301031020</v>
      </c>
      <c r="F386" s="35" t="s">
        <v>21</v>
      </c>
      <c r="G386" s="35">
        <v>2036</v>
      </c>
      <c r="H386" s="35" t="s">
        <v>521</v>
      </c>
      <c r="I386" s="68">
        <v>1206.1404553453101</v>
      </c>
      <c r="J386" s="37"/>
    </row>
    <row r="387" spans="1:10" x14ac:dyDescent="0.2">
      <c r="A387" s="67">
        <v>301</v>
      </c>
      <c r="B387" s="35" t="s">
        <v>2</v>
      </c>
      <c r="C387" s="35">
        <v>30103</v>
      </c>
      <c r="D387" s="35" t="s">
        <v>528</v>
      </c>
      <c r="E387" s="35">
        <v>301031020</v>
      </c>
      <c r="F387" s="35" t="s">
        <v>21</v>
      </c>
      <c r="G387" s="35">
        <v>2036</v>
      </c>
      <c r="H387" s="35" t="s">
        <v>522</v>
      </c>
      <c r="I387" s="68">
        <v>1052.9256734150799</v>
      </c>
      <c r="J387" s="37"/>
    </row>
    <row r="388" spans="1:10" x14ac:dyDescent="0.2">
      <c r="A388" s="67">
        <v>301</v>
      </c>
      <c r="B388" s="35" t="s">
        <v>2</v>
      </c>
      <c r="C388" s="35">
        <v>30103</v>
      </c>
      <c r="D388" s="35" t="s">
        <v>528</v>
      </c>
      <c r="E388" s="35">
        <v>301031020</v>
      </c>
      <c r="F388" s="35" t="s">
        <v>21</v>
      </c>
      <c r="G388" s="35">
        <v>2041</v>
      </c>
      <c r="H388" s="35" t="s">
        <v>589</v>
      </c>
      <c r="I388" s="68">
        <v>15447.3580923999</v>
      </c>
      <c r="J388" s="37"/>
    </row>
    <row r="389" spans="1:10" x14ac:dyDescent="0.2">
      <c r="A389" s="67">
        <v>301</v>
      </c>
      <c r="B389" s="35" t="s">
        <v>2</v>
      </c>
      <c r="C389" s="35">
        <v>30103</v>
      </c>
      <c r="D389" s="35" t="s">
        <v>528</v>
      </c>
      <c r="E389" s="35">
        <v>301031020</v>
      </c>
      <c r="F389" s="35" t="s">
        <v>21</v>
      </c>
      <c r="G389" s="35">
        <v>2041</v>
      </c>
      <c r="H389" s="35" t="s">
        <v>521</v>
      </c>
      <c r="I389" s="68">
        <v>1302.6688448905099</v>
      </c>
      <c r="J389" s="37"/>
    </row>
    <row r="390" spans="1:10" x14ac:dyDescent="0.2">
      <c r="A390" s="67">
        <v>301</v>
      </c>
      <c r="B390" s="35" t="s">
        <v>2</v>
      </c>
      <c r="C390" s="35">
        <v>30103</v>
      </c>
      <c r="D390" s="35" t="s">
        <v>528</v>
      </c>
      <c r="E390" s="35">
        <v>301031020</v>
      </c>
      <c r="F390" s="35" t="s">
        <v>21</v>
      </c>
      <c r="G390" s="35">
        <v>2041</v>
      </c>
      <c r="H390" s="35" t="s">
        <v>522</v>
      </c>
      <c r="I390" s="68">
        <v>1102.5261355623099</v>
      </c>
      <c r="J390" s="37"/>
    </row>
    <row r="391" spans="1:10" x14ac:dyDescent="0.2">
      <c r="A391" s="67">
        <v>301</v>
      </c>
      <c r="B391" s="35" t="s">
        <v>2</v>
      </c>
      <c r="C391" s="35">
        <v>30103</v>
      </c>
      <c r="D391" s="35" t="s">
        <v>528</v>
      </c>
      <c r="E391" s="35">
        <v>301031020</v>
      </c>
      <c r="F391" s="35" t="s">
        <v>21</v>
      </c>
      <c r="G391" s="35">
        <v>2046</v>
      </c>
      <c r="H391" s="35" t="s">
        <v>589</v>
      </c>
      <c r="I391" s="68">
        <v>15793.2349682395</v>
      </c>
      <c r="J391" s="37"/>
    </row>
    <row r="392" spans="1:10" x14ac:dyDescent="0.2">
      <c r="A392" s="67">
        <v>301</v>
      </c>
      <c r="B392" s="35" t="s">
        <v>2</v>
      </c>
      <c r="C392" s="35">
        <v>30103</v>
      </c>
      <c r="D392" s="35" t="s">
        <v>528</v>
      </c>
      <c r="E392" s="35">
        <v>301031020</v>
      </c>
      <c r="F392" s="35" t="s">
        <v>21</v>
      </c>
      <c r="G392" s="35">
        <v>2046</v>
      </c>
      <c r="H392" s="35" t="s">
        <v>521</v>
      </c>
      <c r="I392" s="68">
        <v>1319.74828130474</v>
      </c>
      <c r="J392" s="37"/>
    </row>
    <row r="393" spans="1:10" x14ac:dyDescent="0.2">
      <c r="A393" s="67">
        <v>301</v>
      </c>
      <c r="B393" s="35" t="s">
        <v>2</v>
      </c>
      <c r="C393" s="35">
        <v>30103</v>
      </c>
      <c r="D393" s="35" t="s">
        <v>528</v>
      </c>
      <c r="E393" s="35">
        <v>301031020</v>
      </c>
      <c r="F393" s="35" t="s">
        <v>21</v>
      </c>
      <c r="G393" s="35">
        <v>2046</v>
      </c>
      <c r="H393" s="35" t="s">
        <v>522</v>
      </c>
      <c r="I393" s="68">
        <v>1144.21039122958</v>
      </c>
      <c r="J393" s="37"/>
    </row>
    <row r="394" spans="1:10" x14ac:dyDescent="0.2">
      <c r="A394" s="67">
        <v>301</v>
      </c>
      <c r="B394" s="35" t="s">
        <v>2</v>
      </c>
      <c r="C394" s="35">
        <v>30103</v>
      </c>
      <c r="D394" s="35" t="s">
        <v>528</v>
      </c>
      <c r="E394" s="35">
        <v>301031021</v>
      </c>
      <c r="F394" s="35" t="s">
        <v>22</v>
      </c>
      <c r="G394" s="35">
        <v>2021</v>
      </c>
      <c r="H394" s="35" t="s">
        <v>589</v>
      </c>
      <c r="I394" s="68">
        <v>13317</v>
      </c>
      <c r="J394" s="37"/>
    </row>
    <row r="395" spans="1:10" x14ac:dyDescent="0.2">
      <c r="A395" s="67">
        <v>301</v>
      </c>
      <c r="B395" s="35" t="s">
        <v>2</v>
      </c>
      <c r="C395" s="35">
        <v>30103</v>
      </c>
      <c r="D395" s="35" t="s">
        <v>528</v>
      </c>
      <c r="E395" s="35">
        <v>301031021</v>
      </c>
      <c r="F395" s="35" t="s">
        <v>22</v>
      </c>
      <c r="G395" s="35">
        <v>2021</v>
      </c>
      <c r="H395" s="35" t="s">
        <v>521</v>
      </c>
      <c r="I395" s="68">
        <v>1453</v>
      </c>
      <c r="J395" s="37"/>
    </row>
    <row r="396" spans="1:10" x14ac:dyDescent="0.2">
      <c r="A396" s="67">
        <v>301</v>
      </c>
      <c r="B396" s="35" t="s">
        <v>2</v>
      </c>
      <c r="C396" s="35">
        <v>30103</v>
      </c>
      <c r="D396" s="35" t="s">
        <v>528</v>
      </c>
      <c r="E396" s="35">
        <v>301031021</v>
      </c>
      <c r="F396" s="35" t="s">
        <v>22</v>
      </c>
      <c r="G396" s="35">
        <v>2021</v>
      </c>
      <c r="H396" s="35" t="s">
        <v>522</v>
      </c>
      <c r="I396" s="68">
        <v>1171</v>
      </c>
      <c r="J396" s="37"/>
    </row>
    <row r="397" spans="1:10" x14ac:dyDescent="0.2">
      <c r="A397" s="67">
        <v>301</v>
      </c>
      <c r="B397" s="35" t="s">
        <v>2</v>
      </c>
      <c r="C397" s="35">
        <v>30103</v>
      </c>
      <c r="D397" s="35" t="s">
        <v>528</v>
      </c>
      <c r="E397" s="35">
        <v>301031021</v>
      </c>
      <c r="F397" s="35" t="s">
        <v>22</v>
      </c>
      <c r="G397" s="35">
        <v>2026</v>
      </c>
      <c r="H397" s="35" t="s">
        <v>589</v>
      </c>
      <c r="I397" s="68">
        <v>14496.309742289101</v>
      </c>
      <c r="J397" s="37"/>
    </row>
    <row r="398" spans="1:10" x14ac:dyDescent="0.2">
      <c r="A398" s="67">
        <v>301</v>
      </c>
      <c r="B398" s="35" t="s">
        <v>2</v>
      </c>
      <c r="C398" s="35">
        <v>30103</v>
      </c>
      <c r="D398" s="35" t="s">
        <v>528</v>
      </c>
      <c r="E398" s="35">
        <v>301031021</v>
      </c>
      <c r="F398" s="35" t="s">
        <v>22</v>
      </c>
      <c r="G398" s="35">
        <v>2026</v>
      </c>
      <c r="H398" s="35" t="s">
        <v>521</v>
      </c>
      <c r="I398" s="68">
        <v>1456.7981510734901</v>
      </c>
      <c r="J398" s="37"/>
    </row>
    <row r="399" spans="1:10" x14ac:dyDescent="0.2">
      <c r="A399" s="67">
        <v>301</v>
      </c>
      <c r="B399" s="35" t="s">
        <v>2</v>
      </c>
      <c r="C399" s="35">
        <v>30103</v>
      </c>
      <c r="D399" s="35" t="s">
        <v>528</v>
      </c>
      <c r="E399" s="35">
        <v>301031021</v>
      </c>
      <c r="F399" s="35" t="s">
        <v>22</v>
      </c>
      <c r="G399" s="35">
        <v>2026</v>
      </c>
      <c r="H399" s="35" t="s">
        <v>522</v>
      </c>
      <c r="I399" s="68">
        <v>1264.6875540078699</v>
      </c>
      <c r="J399" s="37"/>
    </row>
    <row r="400" spans="1:10" x14ac:dyDescent="0.2">
      <c r="A400" s="67">
        <v>301</v>
      </c>
      <c r="B400" s="35" t="s">
        <v>2</v>
      </c>
      <c r="C400" s="35">
        <v>30103</v>
      </c>
      <c r="D400" s="35" t="s">
        <v>528</v>
      </c>
      <c r="E400" s="35">
        <v>301031021</v>
      </c>
      <c r="F400" s="35" t="s">
        <v>22</v>
      </c>
      <c r="G400" s="35">
        <v>2031</v>
      </c>
      <c r="H400" s="35" t="s">
        <v>589</v>
      </c>
      <c r="I400" s="68">
        <v>14832.208088731701</v>
      </c>
      <c r="J400" s="37"/>
    </row>
    <row r="401" spans="1:10" x14ac:dyDescent="0.2">
      <c r="A401" s="67">
        <v>301</v>
      </c>
      <c r="B401" s="35" t="s">
        <v>2</v>
      </c>
      <c r="C401" s="35">
        <v>30103</v>
      </c>
      <c r="D401" s="35" t="s">
        <v>528</v>
      </c>
      <c r="E401" s="35">
        <v>301031021</v>
      </c>
      <c r="F401" s="35" t="s">
        <v>22</v>
      </c>
      <c r="G401" s="35">
        <v>2031</v>
      </c>
      <c r="H401" s="35" t="s">
        <v>521</v>
      </c>
      <c r="I401" s="68">
        <v>1356.42008112136</v>
      </c>
      <c r="J401" s="37"/>
    </row>
    <row r="402" spans="1:10" x14ac:dyDescent="0.2">
      <c r="A402" s="67">
        <v>301</v>
      </c>
      <c r="B402" s="35" t="s">
        <v>2</v>
      </c>
      <c r="C402" s="35">
        <v>30103</v>
      </c>
      <c r="D402" s="35" t="s">
        <v>528</v>
      </c>
      <c r="E402" s="35">
        <v>301031021</v>
      </c>
      <c r="F402" s="35" t="s">
        <v>22</v>
      </c>
      <c r="G402" s="35">
        <v>2031</v>
      </c>
      <c r="H402" s="35" t="s">
        <v>522</v>
      </c>
      <c r="I402" s="68">
        <v>1215.2652225843301</v>
      </c>
      <c r="J402" s="37"/>
    </row>
    <row r="403" spans="1:10" x14ac:dyDescent="0.2">
      <c r="A403" s="67">
        <v>301</v>
      </c>
      <c r="B403" s="35" t="s">
        <v>2</v>
      </c>
      <c r="C403" s="35">
        <v>30103</v>
      </c>
      <c r="D403" s="35" t="s">
        <v>528</v>
      </c>
      <c r="E403" s="35">
        <v>301031021</v>
      </c>
      <c r="F403" s="35" t="s">
        <v>22</v>
      </c>
      <c r="G403" s="35">
        <v>2036</v>
      </c>
      <c r="H403" s="35" t="s">
        <v>589</v>
      </c>
      <c r="I403" s="68">
        <v>15173.2100145897</v>
      </c>
      <c r="J403" s="37"/>
    </row>
    <row r="404" spans="1:10" x14ac:dyDescent="0.2">
      <c r="A404" s="67">
        <v>301</v>
      </c>
      <c r="B404" s="35" t="s">
        <v>2</v>
      </c>
      <c r="C404" s="35">
        <v>30103</v>
      </c>
      <c r="D404" s="35" t="s">
        <v>528</v>
      </c>
      <c r="E404" s="35">
        <v>301031021</v>
      </c>
      <c r="F404" s="35" t="s">
        <v>22</v>
      </c>
      <c r="G404" s="35">
        <v>2036</v>
      </c>
      <c r="H404" s="35" t="s">
        <v>521</v>
      </c>
      <c r="I404" s="68">
        <v>1372.3263894726099</v>
      </c>
      <c r="J404" s="37"/>
    </row>
    <row r="405" spans="1:10" x14ac:dyDescent="0.2">
      <c r="A405" s="67">
        <v>301</v>
      </c>
      <c r="B405" s="35" t="s">
        <v>2</v>
      </c>
      <c r="C405" s="35">
        <v>30103</v>
      </c>
      <c r="D405" s="35" t="s">
        <v>528</v>
      </c>
      <c r="E405" s="35">
        <v>301031021</v>
      </c>
      <c r="F405" s="35" t="s">
        <v>22</v>
      </c>
      <c r="G405" s="35">
        <v>2036</v>
      </c>
      <c r="H405" s="35" t="s">
        <v>522</v>
      </c>
      <c r="I405" s="68">
        <v>1149.1010524219901</v>
      </c>
      <c r="J405" s="37"/>
    </row>
    <row r="406" spans="1:10" x14ac:dyDescent="0.2">
      <c r="A406" s="67">
        <v>301</v>
      </c>
      <c r="B406" s="35" t="s">
        <v>2</v>
      </c>
      <c r="C406" s="35">
        <v>30103</v>
      </c>
      <c r="D406" s="35" t="s">
        <v>528</v>
      </c>
      <c r="E406" s="35">
        <v>301031021</v>
      </c>
      <c r="F406" s="35" t="s">
        <v>22</v>
      </c>
      <c r="G406" s="35">
        <v>2041</v>
      </c>
      <c r="H406" s="35" t="s">
        <v>589</v>
      </c>
      <c r="I406" s="68">
        <v>15385.190901501101</v>
      </c>
      <c r="J406" s="37"/>
    </row>
    <row r="407" spans="1:10" x14ac:dyDescent="0.2">
      <c r="A407" s="67">
        <v>301</v>
      </c>
      <c r="B407" s="35" t="s">
        <v>2</v>
      </c>
      <c r="C407" s="35">
        <v>30103</v>
      </c>
      <c r="D407" s="35" t="s">
        <v>528</v>
      </c>
      <c r="E407" s="35">
        <v>301031021</v>
      </c>
      <c r="F407" s="35" t="s">
        <v>22</v>
      </c>
      <c r="G407" s="35">
        <v>2041</v>
      </c>
      <c r="H407" s="35" t="s">
        <v>521</v>
      </c>
      <c r="I407" s="68">
        <v>1409.9791325230001</v>
      </c>
      <c r="J407" s="37"/>
    </row>
    <row r="408" spans="1:10" x14ac:dyDescent="0.2">
      <c r="A408" s="67">
        <v>301</v>
      </c>
      <c r="B408" s="35" t="s">
        <v>2</v>
      </c>
      <c r="C408" s="35">
        <v>30103</v>
      </c>
      <c r="D408" s="35" t="s">
        <v>528</v>
      </c>
      <c r="E408" s="35">
        <v>301031021</v>
      </c>
      <c r="F408" s="35" t="s">
        <v>22</v>
      </c>
      <c r="G408" s="35">
        <v>2041</v>
      </c>
      <c r="H408" s="35" t="s">
        <v>522</v>
      </c>
      <c r="I408" s="68">
        <v>1143.4820458955201</v>
      </c>
      <c r="J408" s="37"/>
    </row>
    <row r="409" spans="1:10" x14ac:dyDescent="0.2">
      <c r="A409" s="67">
        <v>301</v>
      </c>
      <c r="B409" s="35" t="s">
        <v>2</v>
      </c>
      <c r="C409" s="35">
        <v>30103</v>
      </c>
      <c r="D409" s="35" t="s">
        <v>528</v>
      </c>
      <c r="E409" s="35">
        <v>301031021</v>
      </c>
      <c r="F409" s="35" t="s">
        <v>22</v>
      </c>
      <c r="G409" s="35">
        <v>2046</v>
      </c>
      <c r="H409" s="35" t="s">
        <v>589</v>
      </c>
      <c r="I409" s="68">
        <v>15518.6327429913</v>
      </c>
      <c r="J409" s="37"/>
    </row>
    <row r="410" spans="1:10" x14ac:dyDescent="0.2">
      <c r="A410" s="67">
        <v>301</v>
      </c>
      <c r="B410" s="35" t="s">
        <v>2</v>
      </c>
      <c r="C410" s="35">
        <v>30103</v>
      </c>
      <c r="D410" s="35" t="s">
        <v>528</v>
      </c>
      <c r="E410" s="35">
        <v>301031021</v>
      </c>
      <c r="F410" s="35" t="s">
        <v>22</v>
      </c>
      <c r="G410" s="35">
        <v>2046</v>
      </c>
      <c r="H410" s="35" t="s">
        <v>521</v>
      </c>
      <c r="I410" s="68">
        <v>1415.00487790691</v>
      </c>
      <c r="J410" s="37"/>
    </row>
    <row r="411" spans="1:10" x14ac:dyDescent="0.2">
      <c r="A411" s="67">
        <v>301</v>
      </c>
      <c r="B411" s="35" t="s">
        <v>2</v>
      </c>
      <c r="C411" s="35">
        <v>30103</v>
      </c>
      <c r="D411" s="35" t="s">
        <v>528</v>
      </c>
      <c r="E411" s="35">
        <v>301031021</v>
      </c>
      <c r="F411" s="35" t="s">
        <v>22</v>
      </c>
      <c r="G411" s="35">
        <v>2046</v>
      </c>
      <c r="H411" s="35" t="s">
        <v>522</v>
      </c>
      <c r="I411" s="68">
        <v>1177.0153232115199</v>
      </c>
      <c r="J411" s="37"/>
    </row>
    <row r="412" spans="1:10" x14ac:dyDescent="0.2">
      <c r="A412" s="67">
        <v>302</v>
      </c>
      <c r="B412" s="35" t="s">
        <v>23</v>
      </c>
      <c r="C412" s="35">
        <v>30201</v>
      </c>
      <c r="D412" s="35" t="s">
        <v>529</v>
      </c>
      <c r="E412" s="35">
        <v>302011022</v>
      </c>
      <c r="F412" s="35" t="s">
        <v>24</v>
      </c>
      <c r="G412" s="35">
        <v>2021</v>
      </c>
      <c r="H412" s="35" t="s">
        <v>589</v>
      </c>
      <c r="I412" s="68">
        <v>6485</v>
      </c>
      <c r="J412" s="37"/>
    </row>
    <row r="413" spans="1:10" x14ac:dyDescent="0.2">
      <c r="A413" s="67">
        <v>302</v>
      </c>
      <c r="B413" s="35" t="s">
        <v>23</v>
      </c>
      <c r="C413" s="35">
        <v>30201</v>
      </c>
      <c r="D413" s="35" t="s">
        <v>529</v>
      </c>
      <c r="E413" s="35">
        <v>302011022</v>
      </c>
      <c r="F413" s="35" t="s">
        <v>24</v>
      </c>
      <c r="G413" s="35">
        <v>2021</v>
      </c>
      <c r="H413" s="35" t="s">
        <v>521</v>
      </c>
      <c r="I413" s="68">
        <v>825</v>
      </c>
      <c r="J413" s="37"/>
    </row>
    <row r="414" spans="1:10" x14ac:dyDescent="0.2">
      <c r="A414" s="67">
        <v>302</v>
      </c>
      <c r="B414" s="35" t="s">
        <v>23</v>
      </c>
      <c r="C414" s="35">
        <v>30201</v>
      </c>
      <c r="D414" s="35" t="s">
        <v>529</v>
      </c>
      <c r="E414" s="35">
        <v>302011022</v>
      </c>
      <c r="F414" s="35" t="s">
        <v>24</v>
      </c>
      <c r="G414" s="35">
        <v>2021</v>
      </c>
      <c r="H414" s="35" t="s">
        <v>522</v>
      </c>
      <c r="I414" s="68">
        <v>621</v>
      </c>
      <c r="J414" s="37"/>
    </row>
    <row r="415" spans="1:10" x14ac:dyDescent="0.2">
      <c r="A415" s="67">
        <v>302</v>
      </c>
      <c r="B415" s="35" t="s">
        <v>23</v>
      </c>
      <c r="C415" s="35">
        <v>30201</v>
      </c>
      <c r="D415" s="35" t="s">
        <v>529</v>
      </c>
      <c r="E415" s="35">
        <v>302011022</v>
      </c>
      <c r="F415" s="35" t="s">
        <v>24</v>
      </c>
      <c r="G415" s="35">
        <v>2026</v>
      </c>
      <c r="H415" s="35" t="s">
        <v>589</v>
      </c>
      <c r="I415" s="68">
        <v>7165.5787166472201</v>
      </c>
      <c r="J415" s="37"/>
    </row>
    <row r="416" spans="1:10" x14ac:dyDescent="0.2">
      <c r="A416" s="67">
        <v>302</v>
      </c>
      <c r="B416" s="35" t="s">
        <v>23</v>
      </c>
      <c r="C416" s="35">
        <v>30201</v>
      </c>
      <c r="D416" s="35" t="s">
        <v>529</v>
      </c>
      <c r="E416" s="35">
        <v>302011022</v>
      </c>
      <c r="F416" s="35" t="s">
        <v>24</v>
      </c>
      <c r="G416" s="35">
        <v>2026</v>
      </c>
      <c r="H416" s="35" t="s">
        <v>521</v>
      </c>
      <c r="I416" s="68">
        <v>720.28156752189</v>
      </c>
      <c r="J416" s="37"/>
    </row>
    <row r="417" spans="1:10" x14ac:dyDescent="0.2">
      <c r="A417" s="67">
        <v>302</v>
      </c>
      <c r="B417" s="35" t="s">
        <v>23</v>
      </c>
      <c r="C417" s="35">
        <v>30201</v>
      </c>
      <c r="D417" s="35" t="s">
        <v>529</v>
      </c>
      <c r="E417" s="35">
        <v>302011022</v>
      </c>
      <c r="F417" s="35" t="s">
        <v>24</v>
      </c>
      <c r="G417" s="35">
        <v>2026</v>
      </c>
      <c r="H417" s="35" t="s">
        <v>522</v>
      </c>
      <c r="I417" s="68">
        <v>620.18407301098296</v>
      </c>
      <c r="J417" s="37"/>
    </row>
    <row r="418" spans="1:10" x14ac:dyDescent="0.2">
      <c r="A418" s="67">
        <v>302</v>
      </c>
      <c r="B418" s="35" t="s">
        <v>23</v>
      </c>
      <c r="C418" s="35">
        <v>30201</v>
      </c>
      <c r="D418" s="35" t="s">
        <v>529</v>
      </c>
      <c r="E418" s="35">
        <v>302011022</v>
      </c>
      <c r="F418" s="35" t="s">
        <v>24</v>
      </c>
      <c r="G418" s="35">
        <v>2031</v>
      </c>
      <c r="H418" s="35" t="s">
        <v>589</v>
      </c>
      <c r="I418" s="68">
        <v>7583.9826719498296</v>
      </c>
      <c r="J418" s="37"/>
    </row>
    <row r="419" spans="1:10" x14ac:dyDescent="0.2">
      <c r="A419" s="67">
        <v>302</v>
      </c>
      <c r="B419" s="35" t="s">
        <v>23</v>
      </c>
      <c r="C419" s="35">
        <v>30201</v>
      </c>
      <c r="D419" s="35" t="s">
        <v>529</v>
      </c>
      <c r="E419" s="35">
        <v>302011022</v>
      </c>
      <c r="F419" s="35" t="s">
        <v>24</v>
      </c>
      <c r="G419" s="35">
        <v>2031</v>
      </c>
      <c r="H419" s="35" t="s">
        <v>521</v>
      </c>
      <c r="I419" s="68">
        <v>687.41682593930295</v>
      </c>
      <c r="J419" s="37"/>
    </row>
    <row r="420" spans="1:10" x14ac:dyDescent="0.2">
      <c r="A420" s="67">
        <v>302</v>
      </c>
      <c r="B420" s="35" t="s">
        <v>23</v>
      </c>
      <c r="C420" s="35">
        <v>30201</v>
      </c>
      <c r="D420" s="35" t="s">
        <v>529</v>
      </c>
      <c r="E420" s="35">
        <v>302011022</v>
      </c>
      <c r="F420" s="35" t="s">
        <v>24</v>
      </c>
      <c r="G420" s="35">
        <v>2031</v>
      </c>
      <c r="H420" s="35" t="s">
        <v>522</v>
      </c>
      <c r="I420" s="68">
        <v>567.43963065406103</v>
      </c>
      <c r="J420" s="37"/>
    </row>
    <row r="421" spans="1:10" x14ac:dyDescent="0.2">
      <c r="A421" s="67">
        <v>302</v>
      </c>
      <c r="B421" s="35" t="s">
        <v>23</v>
      </c>
      <c r="C421" s="35">
        <v>30201</v>
      </c>
      <c r="D421" s="35" t="s">
        <v>529</v>
      </c>
      <c r="E421" s="35">
        <v>302011022</v>
      </c>
      <c r="F421" s="35" t="s">
        <v>24</v>
      </c>
      <c r="G421" s="35">
        <v>2036</v>
      </c>
      <c r="H421" s="35" t="s">
        <v>589</v>
      </c>
      <c r="I421" s="68">
        <v>7856.9086071517104</v>
      </c>
      <c r="J421" s="37"/>
    </row>
    <row r="422" spans="1:10" x14ac:dyDescent="0.2">
      <c r="A422" s="67">
        <v>302</v>
      </c>
      <c r="B422" s="35" t="s">
        <v>23</v>
      </c>
      <c r="C422" s="35">
        <v>30201</v>
      </c>
      <c r="D422" s="35" t="s">
        <v>529</v>
      </c>
      <c r="E422" s="35">
        <v>302011022</v>
      </c>
      <c r="F422" s="35" t="s">
        <v>24</v>
      </c>
      <c r="G422" s="35">
        <v>2036</v>
      </c>
      <c r="H422" s="35" t="s">
        <v>521</v>
      </c>
      <c r="I422" s="68">
        <v>711.72734534969095</v>
      </c>
      <c r="J422" s="37"/>
    </row>
    <row r="423" spans="1:10" x14ac:dyDescent="0.2">
      <c r="A423" s="67">
        <v>302</v>
      </c>
      <c r="B423" s="35" t="s">
        <v>23</v>
      </c>
      <c r="C423" s="35">
        <v>30201</v>
      </c>
      <c r="D423" s="35" t="s">
        <v>529</v>
      </c>
      <c r="E423" s="35">
        <v>302011022</v>
      </c>
      <c r="F423" s="35" t="s">
        <v>24</v>
      </c>
      <c r="G423" s="35">
        <v>2036</v>
      </c>
      <c r="H423" s="35" t="s">
        <v>522</v>
      </c>
      <c r="I423" s="68">
        <v>534.19650222988503</v>
      </c>
      <c r="J423" s="37"/>
    </row>
    <row r="424" spans="1:10" x14ac:dyDescent="0.2">
      <c r="A424" s="67">
        <v>302</v>
      </c>
      <c r="B424" s="35" t="s">
        <v>23</v>
      </c>
      <c r="C424" s="35">
        <v>30201</v>
      </c>
      <c r="D424" s="35" t="s">
        <v>529</v>
      </c>
      <c r="E424" s="35">
        <v>302011022</v>
      </c>
      <c r="F424" s="35" t="s">
        <v>24</v>
      </c>
      <c r="G424" s="35">
        <v>2041</v>
      </c>
      <c r="H424" s="35" t="s">
        <v>589</v>
      </c>
      <c r="I424" s="68">
        <v>7983.1105656624304</v>
      </c>
      <c r="J424" s="37"/>
    </row>
    <row r="425" spans="1:10" x14ac:dyDescent="0.2">
      <c r="A425" s="67">
        <v>302</v>
      </c>
      <c r="B425" s="35" t="s">
        <v>23</v>
      </c>
      <c r="C425" s="35">
        <v>30201</v>
      </c>
      <c r="D425" s="35" t="s">
        <v>529</v>
      </c>
      <c r="E425" s="35">
        <v>302011022</v>
      </c>
      <c r="F425" s="35" t="s">
        <v>24</v>
      </c>
      <c r="G425" s="35">
        <v>2041</v>
      </c>
      <c r="H425" s="35" t="s">
        <v>521</v>
      </c>
      <c r="I425" s="68">
        <v>735.38768543656397</v>
      </c>
      <c r="J425" s="37"/>
    </row>
    <row r="426" spans="1:10" x14ac:dyDescent="0.2">
      <c r="A426" s="67">
        <v>302</v>
      </c>
      <c r="B426" s="35" t="s">
        <v>23</v>
      </c>
      <c r="C426" s="35">
        <v>30201</v>
      </c>
      <c r="D426" s="35" t="s">
        <v>529</v>
      </c>
      <c r="E426" s="35">
        <v>302011022</v>
      </c>
      <c r="F426" s="35" t="s">
        <v>24</v>
      </c>
      <c r="G426" s="35">
        <v>2041</v>
      </c>
      <c r="H426" s="35" t="s">
        <v>522</v>
      </c>
      <c r="I426" s="68">
        <v>534.80385898339603</v>
      </c>
      <c r="J426" s="37"/>
    </row>
    <row r="427" spans="1:10" x14ac:dyDescent="0.2">
      <c r="A427" s="67">
        <v>302</v>
      </c>
      <c r="B427" s="35" t="s">
        <v>23</v>
      </c>
      <c r="C427" s="35">
        <v>30201</v>
      </c>
      <c r="D427" s="35" t="s">
        <v>529</v>
      </c>
      <c r="E427" s="35">
        <v>302011022</v>
      </c>
      <c r="F427" s="35" t="s">
        <v>24</v>
      </c>
      <c r="G427" s="35">
        <v>2046</v>
      </c>
      <c r="H427" s="35" t="s">
        <v>589</v>
      </c>
      <c r="I427" s="68">
        <v>8078.63638439025</v>
      </c>
      <c r="J427" s="37"/>
    </row>
    <row r="428" spans="1:10" x14ac:dyDescent="0.2">
      <c r="A428" s="67">
        <v>302</v>
      </c>
      <c r="B428" s="35" t="s">
        <v>23</v>
      </c>
      <c r="C428" s="35">
        <v>30201</v>
      </c>
      <c r="D428" s="35" t="s">
        <v>529</v>
      </c>
      <c r="E428" s="35">
        <v>302011022</v>
      </c>
      <c r="F428" s="35" t="s">
        <v>24</v>
      </c>
      <c r="G428" s="35">
        <v>2046</v>
      </c>
      <c r="H428" s="35" t="s">
        <v>521</v>
      </c>
      <c r="I428" s="68">
        <v>742.43197205211095</v>
      </c>
      <c r="J428" s="37"/>
    </row>
    <row r="429" spans="1:10" x14ac:dyDescent="0.2">
      <c r="A429" s="67">
        <v>302</v>
      </c>
      <c r="B429" s="35" t="s">
        <v>23</v>
      </c>
      <c r="C429" s="35">
        <v>30201</v>
      </c>
      <c r="D429" s="35" t="s">
        <v>529</v>
      </c>
      <c r="E429" s="35">
        <v>302011022</v>
      </c>
      <c r="F429" s="35" t="s">
        <v>24</v>
      </c>
      <c r="G429" s="35">
        <v>2046</v>
      </c>
      <c r="H429" s="35" t="s">
        <v>522</v>
      </c>
      <c r="I429" s="68">
        <v>554.17535640137601</v>
      </c>
      <c r="J429" s="37"/>
    </row>
    <row r="430" spans="1:10" x14ac:dyDescent="0.2">
      <c r="A430" s="67">
        <v>302</v>
      </c>
      <c r="B430" s="35" t="s">
        <v>23</v>
      </c>
      <c r="C430" s="35">
        <v>30201</v>
      </c>
      <c r="D430" s="35" t="s">
        <v>529</v>
      </c>
      <c r="E430" s="35">
        <v>302011023</v>
      </c>
      <c r="F430" s="35" t="s">
        <v>25</v>
      </c>
      <c r="G430" s="35">
        <v>2021</v>
      </c>
      <c r="H430" s="35" t="s">
        <v>589</v>
      </c>
      <c r="I430" s="68">
        <v>8675</v>
      </c>
      <c r="J430" s="37"/>
    </row>
    <row r="431" spans="1:10" x14ac:dyDescent="0.2">
      <c r="A431" s="67">
        <v>302</v>
      </c>
      <c r="B431" s="35" t="s">
        <v>23</v>
      </c>
      <c r="C431" s="35">
        <v>30201</v>
      </c>
      <c r="D431" s="35" t="s">
        <v>529</v>
      </c>
      <c r="E431" s="35">
        <v>302011023</v>
      </c>
      <c r="F431" s="35" t="s">
        <v>25</v>
      </c>
      <c r="G431" s="35">
        <v>2021</v>
      </c>
      <c r="H431" s="35" t="s">
        <v>521</v>
      </c>
      <c r="I431" s="68">
        <v>1005</v>
      </c>
      <c r="J431" s="37"/>
    </row>
    <row r="432" spans="1:10" x14ac:dyDescent="0.2">
      <c r="A432" s="67">
        <v>302</v>
      </c>
      <c r="B432" s="35" t="s">
        <v>23</v>
      </c>
      <c r="C432" s="35">
        <v>30201</v>
      </c>
      <c r="D432" s="35" t="s">
        <v>529</v>
      </c>
      <c r="E432" s="35">
        <v>302011023</v>
      </c>
      <c r="F432" s="35" t="s">
        <v>25</v>
      </c>
      <c r="G432" s="35">
        <v>2021</v>
      </c>
      <c r="H432" s="35" t="s">
        <v>522</v>
      </c>
      <c r="I432" s="68">
        <v>939</v>
      </c>
      <c r="J432" s="37"/>
    </row>
    <row r="433" spans="1:10" x14ac:dyDescent="0.2">
      <c r="A433" s="67">
        <v>302</v>
      </c>
      <c r="B433" s="35" t="s">
        <v>23</v>
      </c>
      <c r="C433" s="35">
        <v>30201</v>
      </c>
      <c r="D433" s="35" t="s">
        <v>529</v>
      </c>
      <c r="E433" s="35">
        <v>302011023</v>
      </c>
      <c r="F433" s="35" t="s">
        <v>25</v>
      </c>
      <c r="G433" s="35">
        <v>2026</v>
      </c>
      <c r="H433" s="35" t="s">
        <v>589</v>
      </c>
      <c r="I433" s="68">
        <v>9920.0016909646602</v>
      </c>
      <c r="J433" s="37"/>
    </row>
    <row r="434" spans="1:10" x14ac:dyDescent="0.2">
      <c r="A434" s="67">
        <v>302</v>
      </c>
      <c r="B434" s="35" t="s">
        <v>23</v>
      </c>
      <c r="C434" s="35">
        <v>30201</v>
      </c>
      <c r="D434" s="35" t="s">
        <v>529</v>
      </c>
      <c r="E434" s="35">
        <v>302011023</v>
      </c>
      <c r="F434" s="35" t="s">
        <v>25</v>
      </c>
      <c r="G434" s="35">
        <v>2026</v>
      </c>
      <c r="H434" s="35" t="s">
        <v>521</v>
      </c>
      <c r="I434" s="68">
        <v>1110.0245788478601</v>
      </c>
      <c r="J434" s="37"/>
    </row>
    <row r="435" spans="1:10" x14ac:dyDescent="0.2">
      <c r="A435" s="67">
        <v>302</v>
      </c>
      <c r="B435" s="35" t="s">
        <v>23</v>
      </c>
      <c r="C435" s="35">
        <v>30201</v>
      </c>
      <c r="D435" s="35" t="s">
        <v>529</v>
      </c>
      <c r="E435" s="35">
        <v>302011023</v>
      </c>
      <c r="F435" s="35" t="s">
        <v>25</v>
      </c>
      <c r="G435" s="35">
        <v>2026</v>
      </c>
      <c r="H435" s="35" t="s">
        <v>522</v>
      </c>
      <c r="I435" s="68">
        <v>1064.3228336549</v>
      </c>
      <c r="J435" s="37"/>
    </row>
    <row r="436" spans="1:10" x14ac:dyDescent="0.2">
      <c r="A436" s="67">
        <v>302</v>
      </c>
      <c r="B436" s="35" t="s">
        <v>23</v>
      </c>
      <c r="C436" s="35">
        <v>30201</v>
      </c>
      <c r="D436" s="35" t="s">
        <v>529</v>
      </c>
      <c r="E436" s="35">
        <v>302011023</v>
      </c>
      <c r="F436" s="35" t="s">
        <v>25</v>
      </c>
      <c r="G436" s="35">
        <v>2031</v>
      </c>
      <c r="H436" s="35" t="s">
        <v>589</v>
      </c>
      <c r="I436" s="68">
        <v>11640.4942016895</v>
      </c>
      <c r="J436" s="37"/>
    </row>
    <row r="437" spans="1:10" x14ac:dyDescent="0.2">
      <c r="A437" s="67">
        <v>302</v>
      </c>
      <c r="B437" s="35" t="s">
        <v>23</v>
      </c>
      <c r="C437" s="35">
        <v>30201</v>
      </c>
      <c r="D437" s="35" t="s">
        <v>529</v>
      </c>
      <c r="E437" s="35">
        <v>302011023</v>
      </c>
      <c r="F437" s="35" t="s">
        <v>25</v>
      </c>
      <c r="G437" s="35">
        <v>2031</v>
      </c>
      <c r="H437" s="35" t="s">
        <v>521</v>
      </c>
      <c r="I437" s="68">
        <v>1191.4518486028701</v>
      </c>
      <c r="J437" s="37"/>
    </row>
    <row r="438" spans="1:10" x14ac:dyDescent="0.2">
      <c r="A438" s="67">
        <v>302</v>
      </c>
      <c r="B438" s="35" t="s">
        <v>23</v>
      </c>
      <c r="C438" s="35">
        <v>30201</v>
      </c>
      <c r="D438" s="35" t="s">
        <v>529</v>
      </c>
      <c r="E438" s="35">
        <v>302011023</v>
      </c>
      <c r="F438" s="35" t="s">
        <v>25</v>
      </c>
      <c r="G438" s="35">
        <v>2031</v>
      </c>
      <c r="H438" s="35" t="s">
        <v>522</v>
      </c>
      <c r="I438" s="68">
        <v>1202.28239002904</v>
      </c>
      <c r="J438" s="37"/>
    </row>
    <row r="439" spans="1:10" x14ac:dyDescent="0.2">
      <c r="A439" s="67">
        <v>302</v>
      </c>
      <c r="B439" s="35" t="s">
        <v>23</v>
      </c>
      <c r="C439" s="35">
        <v>30201</v>
      </c>
      <c r="D439" s="35" t="s">
        <v>529</v>
      </c>
      <c r="E439" s="35">
        <v>302011023</v>
      </c>
      <c r="F439" s="35" t="s">
        <v>25</v>
      </c>
      <c r="G439" s="35">
        <v>2036</v>
      </c>
      <c r="H439" s="35" t="s">
        <v>589</v>
      </c>
      <c r="I439" s="68">
        <v>13316.1983566825</v>
      </c>
      <c r="J439" s="37"/>
    </row>
    <row r="440" spans="1:10" x14ac:dyDescent="0.2">
      <c r="A440" s="67">
        <v>302</v>
      </c>
      <c r="B440" s="35" t="s">
        <v>23</v>
      </c>
      <c r="C440" s="35">
        <v>30201</v>
      </c>
      <c r="D440" s="35" t="s">
        <v>529</v>
      </c>
      <c r="E440" s="35">
        <v>302011023</v>
      </c>
      <c r="F440" s="35" t="s">
        <v>25</v>
      </c>
      <c r="G440" s="35">
        <v>2036</v>
      </c>
      <c r="H440" s="35" t="s">
        <v>521</v>
      </c>
      <c r="I440" s="68">
        <v>1303.3168451643601</v>
      </c>
      <c r="J440" s="37"/>
    </row>
    <row r="441" spans="1:10" x14ac:dyDescent="0.2">
      <c r="A441" s="67">
        <v>302</v>
      </c>
      <c r="B441" s="35" t="s">
        <v>23</v>
      </c>
      <c r="C441" s="35">
        <v>30201</v>
      </c>
      <c r="D441" s="35" t="s">
        <v>529</v>
      </c>
      <c r="E441" s="35">
        <v>302011023</v>
      </c>
      <c r="F441" s="35" t="s">
        <v>25</v>
      </c>
      <c r="G441" s="35">
        <v>2036</v>
      </c>
      <c r="H441" s="35" t="s">
        <v>522</v>
      </c>
      <c r="I441" s="68">
        <v>1271.5690581676599</v>
      </c>
      <c r="J441" s="37"/>
    </row>
    <row r="442" spans="1:10" x14ac:dyDescent="0.2">
      <c r="A442" s="67">
        <v>302</v>
      </c>
      <c r="B442" s="35" t="s">
        <v>23</v>
      </c>
      <c r="C442" s="35">
        <v>30201</v>
      </c>
      <c r="D442" s="35" t="s">
        <v>529</v>
      </c>
      <c r="E442" s="35">
        <v>302011023</v>
      </c>
      <c r="F442" s="35" t="s">
        <v>25</v>
      </c>
      <c r="G442" s="35">
        <v>2041</v>
      </c>
      <c r="H442" s="35" t="s">
        <v>589</v>
      </c>
      <c r="I442" s="68">
        <v>14707.591853715199</v>
      </c>
      <c r="J442" s="37"/>
    </row>
    <row r="443" spans="1:10" x14ac:dyDescent="0.2">
      <c r="A443" s="67">
        <v>302</v>
      </c>
      <c r="B443" s="35" t="s">
        <v>23</v>
      </c>
      <c r="C443" s="35">
        <v>30201</v>
      </c>
      <c r="D443" s="35" t="s">
        <v>529</v>
      </c>
      <c r="E443" s="35">
        <v>302011023</v>
      </c>
      <c r="F443" s="35" t="s">
        <v>25</v>
      </c>
      <c r="G443" s="35">
        <v>2041</v>
      </c>
      <c r="H443" s="35" t="s">
        <v>521</v>
      </c>
      <c r="I443" s="68">
        <v>1422.3470559177899</v>
      </c>
      <c r="J443" s="37"/>
    </row>
    <row r="444" spans="1:10" x14ac:dyDescent="0.2">
      <c r="A444" s="67">
        <v>302</v>
      </c>
      <c r="B444" s="35" t="s">
        <v>23</v>
      </c>
      <c r="C444" s="35">
        <v>30201</v>
      </c>
      <c r="D444" s="35" t="s">
        <v>529</v>
      </c>
      <c r="E444" s="35">
        <v>302011023</v>
      </c>
      <c r="F444" s="35" t="s">
        <v>25</v>
      </c>
      <c r="G444" s="35">
        <v>2041</v>
      </c>
      <c r="H444" s="35" t="s">
        <v>522</v>
      </c>
      <c r="I444" s="68">
        <v>1346.8875905636301</v>
      </c>
      <c r="J444" s="37"/>
    </row>
    <row r="445" spans="1:10" x14ac:dyDescent="0.2">
      <c r="A445" s="67">
        <v>302</v>
      </c>
      <c r="B445" s="35" t="s">
        <v>23</v>
      </c>
      <c r="C445" s="35">
        <v>30201</v>
      </c>
      <c r="D445" s="35" t="s">
        <v>529</v>
      </c>
      <c r="E445" s="35">
        <v>302011023</v>
      </c>
      <c r="F445" s="35" t="s">
        <v>25</v>
      </c>
      <c r="G445" s="35">
        <v>2046</v>
      </c>
      <c r="H445" s="35" t="s">
        <v>589</v>
      </c>
      <c r="I445" s="68">
        <v>15682.1582183793</v>
      </c>
      <c r="J445" s="37"/>
    </row>
    <row r="446" spans="1:10" x14ac:dyDescent="0.2">
      <c r="A446" s="67">
        <v>302</v>
      </c>
      <c r="B446" s="35" t="s">
        <v>23</v>
      </c>
      <c r="C446" s="35">
        <v>30201</v>
      </c>
      <c r="D446" s="35" t="s">
        <v>529</v>
      </c>
      <c r="E446" s="35">
        <v>302011023</v>
      </c>
      <c r="F446" s="35" t="s">
        <v>25</v>
      </c>
      <c r="G446" s="35">
        <v>2046</v>
      </c>
      <c r="H446" s="35" t="s">
        <v>521</v>
      </c>
      <c r="I446" s="68">
        <v>1488.3261896960801</v>
      </c>
      <c r="J446" s="37"/>
    </row>
    <row r="447" spans="1:10" x14ac:dyDescent="0.2">
      <c r="A447" s="67">
        <v>302</v>
      </c>
      <c r="B447" s="35" t="s">
        <v>23</v>
      </c>
      <c r="C447" s="35">
        <v>30201</v>
      </c>
      <c r="D447" s="35" t="s">
        <v>529</v>
      </c>
      <c r="E447" s="35">
        <v>302011023</v>
      </c>
      <c r="F447" s="35" t="s">
        <v>25</v>
      </c>
      <c r="G447" s="35">
        <v>2046</v>
      </c>
      <c r="H447" s="35" t="s">
        <v>522</v>
      </c>
      <c r="I447" s="68">
        <v>1437.3797403456799</v>
      </c>
      <c r="J447" s="37"/>
    </row>
    <row r="448" spans="1:10" x14ac:dyDescent="0.2">
      <c r="A448" s="67">
        <v>302</v>
      </c>
      <c r="B448" s="35" t="s">
        <v>23</v>
      </c>
      <c r="C448" s="35">
        <v>30201</v>
      </c>
      <c r="D448" s="35" t="s">
        <v>529</v>
      </c>
      <c r="E448" s="35">
        <v>302011024</v>
      </c>
      <c r="F448" s="35" t="s">
        <v>26</v>
      </c>
      <c r="G448" s="35">
        <v>2021</v>
      </c>
      <c r="H448" s="35" t="s">
        <v>589</v>
      </c>
      <c r="I448" s="68">
        <v>8470</v>
      </c>
      <c r="J448" s="37"/>
    </row>
    <row r="449" spans="1:10" x14ac:dyDescent="0.2">
      <c r="A449" s="67">
        <v>302</v>
      </c>
      <c r="B449" s="35" t="s">
        <v>23</v>
      </c>
      <c r="C449" s="35">
        <v>30201</v>
      </c>
      <c r="D449" s="35" t="s">
        <v>529</v>
      </c>
      <c r="E449" s="35">
        <v>302011024</v>
      </c>
      <c r="F449" s="35" t="s">
        <v>26</v>
      </c>
      <c r="G449" s="35">
        <v>2021</v>
      </c>
      <c r="H449" s="35" t="s">
        <v>521</v>
      </c>
      <c r="I449" s="68">
        <v>802</v>
      </c>
      <c r="J449" s="37"/>
    </row>
    <row r="450" spans="1:10" x14ac:dyDescent="0.2">
      <c r="A450" s="67">
        <v>302</v>
      </c>
      <c r="B450" s="35" t="s">
        <v>23</v>
      </c>
      <c r="C450" s="35">
        <v>30201</v>
      </c>
      <c r="D450" s="35" t="s">
        <v>529</v>
      </c>
      <c r="E450" s="35">
        <v>302011024</v>
      </c>
      <c r="F450" s="35" t="s">
        <v>26</v>
      </c>
      <c r="G450" s="35">
        <v>2021</v>
      </c>
      <c r="H450" s="35" t="s">
        <v>522</v>
      </c>
      <c r="I450" s="68">
        <v>681</v>
      </c>
      <c r="J450" s="37"/>
    </row>
    <row r="451" spans="1:10" x14ac:dyDescent="0.2">
      <c r="A451" s="67">
        <v>302</v>
      </c>
      <c r="B451" s="35" t="s">
        <v>23</v>
      </c>
      <c r="C451" s="35">
        <v>30201</v>
      </c>
      <c r="D451" s="35" t="s">
        <v>529</v>
      </c>
      <c r="E451" s="35">
        <v>302011024</v>
      </c>
      <c r="F451" s="35" t="s">
        <v>26</v>
      </c>
      <c r="G451" s="35">
        <v>2026</v>
      </c>
      <c r="H451" s="35" t="s">
        <v>589</v>
      </c>
      <c r="I451" s="68">
        <v>9000.3041024132908</v>
      </c>
      <c r="J451" s="37"/>
    </row>
    <row r="452" spans="1:10" x14ac:dyDescent="0.2">
      <c r="A452" s="67">
        <v>302</v>
      </c>
      <c r="B452" s="35" t="s">
        <v>23</v>
      </c>
      <c r="C452" s="35">
        <v>30201</v>
      </c>
      <c r="D452" s="35" t="s">
        <v>529</v>
      </c>
      <c r="E452" s="35">
        <v>302011024</v>
      </c>
      <c r="F452" s="35" t="s">
        <v>26</v>
      </c>
      <c r="G452" s="35">
        <v>2026</v>
      </c>
      <c r="H452" s="35" t="s">
        <v>521</v>
      </c>
      <c r="I452" s="68">
        <v>818.93624478615902</v>
      </c>
      <c r="J452" s="37"/>
    </row>
    <row r="453" spans="1:10" x14ac:dyDescent="0.2">
      <c r="A453" s="67">
        <v>302</v>
      </c>
      <c r="B453" s="35" t="s">
        <v>23</v>
      </c>
      <c r="C453" s="35">
        <v>30201</v>
      </c>
      <c r="D453" s="35" t="s">
        <v>529</v>
      </c>
      <c r="E453" s="35">
        <v>302011024</v>
      </c>
      <c r="F453" s="35" t="s">
        <v>26</v>
      </c>
      <c r="G453" s="35">
        <v>2026</v>
      </c>
      <c r="H453" s="35" t="s">
        <v>522</v>
      </c>
      <c r="I453" s="68">
        <v>735.12346836844097</v>
      </c>
      <c r="J453" s="37"/>
    </row>
    <row r="454" spans="1:10" x14ac:dyDescent="0.2">
      <c r="A454" s="67">
        <v>302</v>
      </c>
      <c r="B454" s="35" t="s">
        <v>23</v>
      </c>
      <c r="C454" s="35">
        <v>30201</v>
      </c>
      <c r="D454" s="35" t="s">
        <v>529</v>
      </c>
      <c r="E454" s="35">
        <v>302011024</v>
      </c>
      <c r="F454" s="35" t="s">
        <v>26</v>
      </c>
      <c r="G454" s="35">
        <v>2031</v>
      </c>
      <c r="H454" s="35" t="s">
        <v>589</v>
      </c>
      <c r="I454" s="68">
        <v>9632.1299837675506</v>
      </c>
      <c r="J454" s="37"/>
    </row>
    <row r="455" spans="1:10" x14ac:dyDescent="0.2">
      <c r="A455" s="67">
        <v>302</v>
      </c>
      <c r="B455" s="35" t="s">
        <v>23</v>
      </c>
      <c r="C455" s="35">
        <v>30201</v>
      </c>
      <c r="D455" s="35" t="s">
        <v>529</v>
      </c>
      <c r="E455" s="35">
        <v>302011024</v>
      </c>
      <c r="F455" s="35" t="s">
        <v>26</v>
      </c>
      <c r="G455" s="35">
        <v>2031</v>
      </c>
      <c r="H455" s="35" t="s">
        <v>521</v>
      </c>
      <c r="I455" s="68">
        <v>807.62782394199803</v>
      </c>
      <c r="J455" s="37"/>
    </row>
    <row r="456" spans="1:10" x14ac:dyDescent="0.2">
      <c r="A456" s="67">
        <v>302</v>
      </c>
      <c r="B456" s="35" t="s">
        <v>23</v>
      </c>
      <c r="C456" s="35">
        <v>30201</v>
      </c>
      <c r="D456" s="35" t="s">
        <v>529</v>
      </c>
      <c r="E456" s="35">
        <v>302011024</v>
      </c>
      <c r="F456" s="35" t="s">
        <v>26</v>
      </c>
      <c r="G456" s="35">
        <v>2031</v>
      </c>
      <c r="H456" s="35" t="s">
        <v>522</v>
      </c>
      <c r="I456" s="68">
        <v>757.27731302054804</v>
      </c>
      <c r="J456" s="37"/>
    </row>
    <row r="457" spans="1:10" x14ac:dyDescent="0.2">
      <c r="A457" s="67">
        <v>302</v>
      </c>
      <c r="B457" s="35" t="s">
        <v>23</v>
      </c>
      <c r="C457" s="35">
        <v>30201</v>
      </c>
      <c r="D457" s="35" t="s">
        <v>529</v>
      </c>
      <c r="E457" s="35">
        <v>302011024</v>
      </c>
      <c r="F457" s="35" t="s">
        <v>26</v>
      </c>
      <c r="G457" s="35">
        <v>2036</v>
      </c>
      <c r="H457" s="35" t="s">
        <v>589</v>
      </c>
      <c r="I457" s="68">
        <v>10154.575132931801</v>
      </c>
      <c r="J457" s="37"/>
    </row>
    <row r="458" spans="1:10" x14ac:dyDescent="0.2">
      <c r="A458" s="67">
        <v>302</v>
      </c>
      <c r="B458" s="35" t="s">
        <v>23</v>
      </c>
      <c r="C458" s="35">
        <v>30201</v>
      </c>
      <c r="D458" s="35" t="s">
        <v>529</v>
      </c>
      <c r="E458" s="35">
        <v>302011024</v>
      </c>
      <c r="F458" s="35" t="s">
        <v>26</v>
      </c>
      <c r="G458" s="35">
        <v>2036</v>
      </c>
      <c r="H458" s="35" t="s">
        <v>521</v>
      </c>
      <c r="I458" s="68">
        <v>834.47785425560005</v>
      </c>
      <c r="J458" s="37"/>
    </row>
    <row r="459" spans="1:10" x14ac:dyDescent="0.2">
      <c r="A459" s="67">
        <v>302</v>
      </c>
      <c r="B459" s="35" t="s">
        <v>23</v>
      </c>
      <c r="C459" s="35">
        <v>30201</v>
      </c>
      <c r="D459" s="35" t="s">
        <v>529</v>
      </c>
      <c r="E459" s="35">
        <v>302011024</v>
      </c>
      <c r="F459" s="35" t="s">
        <v>26</v>
      </c>
      <c r="G459" s="35">
        <v>2036</v>
      </c>
      <c r="H459" s="35" t="s">
        <v>522</v>
      </c>
      <c r="I459" s="68">
        <v>747.29544201700799</v>
      </c>
      <c r="J459" s="37"/>
    </row>
    <row r="460" spans="1:10" x14ac:dyDescent="0.2">
      <c r="A460" s="67">
        <v>302</v>
      </c>
      <c r="B460" s="35" t="s">
        <v>23</v>
      </c>
      <c r="C460" s="35">
        <v>30201</v>
      </c>
      <c r="D460" s="35" t="s">
        <v>529</v>
      </c>
      <c r="E460" s="35">
        <v>302011024</v>
      </c>
      <c r="F460" s="35" t="s">
        <v>26</v>
      </c>
      <c r="G460" s="35">
        <v>2041</v>
      </c>
      <c r="H460" s="35" t="s">
        <v>589</v>
      </c>
      <c r="I460" s="68">
        <v>10570.155287969301</v>
      </c>
      <c r="J460" s="37"/>
    </row>
    <row r="461" spans="1:10" x14ac:dyDescent="0.2">
      <c r="A461" s="67">
        <v>302</v>
      </c>
      <c r="B461" s="35" t="s">
        <v>23</v>
      </c>
      <c r="C461" s="35">
        <v>30201</v>
      </c>
      <c r="D461" s="35" t="s">
        <v>529</v>
      </c>
      <c r="E461" s="35">
        <v>302011024</v>
      </c>
      <c r="F461" s="35" t="s">
        <v>26</v>
      </c>
      <c r="G461" s="35">
        <v>2041</v>
      </c>
      <c r="H461" s="35" t="s">
        <v>521</v>
      </c>
      <c r="I461" s="68">
        <v>870.79369255940696</v>
      </c>
      <c r="J461" s="37"/>
    </row>
    <row r="462" spans="1:10" x14ac:dyDescent="0.2">
      <c r="A462" s="67">
        <v>302</v>
      </c>
      <c r="B462" s="35" t="s">
        <v>23</v>
      </c>
      <c r="C462" s="35">
        <v>30201</v>
      </c>
      <c r="D462" s="35" t="s">
        <v>529</v>
      </c>
      <c r="E462" s="35">
        <v>302011024</v>
      </c>
      <c r="F462" s="35" t="s">
        <v>26</v>
      </c>
      <c r="G462" s="35">
        <v>2041</v>
      </c>
      <c r="H462" s="35" t="s">
        <v>522</v>
      </c>
      <c r="I462" s="68">
        <v>757.76980921896404</v>
      </c>
      <c r="J462" s="37"/>
    </row>
    <row r="463" spans="1:10" x14ac:dyDescent="0.2">
      <c r="A463" s="67">
        <v>302</v>
      </c>
      <c r="B463" s="35" t="s">
        <v>23</v>
      </c>
      <c r="C463" s="35">
        <v>30201</v>
      </c>
      <c r="D463" s="35" t="s">
        <v>529</v>
      </c>
      <c r="E463" s="35">
        <v>302011024</v>
      </c>
      <c r="F463" s="35" t="s">
        <v>26</v>
      </c>
      <c r="G463" s="35">
        <v>2046</v>
      </c>
      <c r="H463" s="35" t="s">
        <v>589</v>
      </c>
      <c r="I463" s="68">
        <v>11243.569227702699</v>
      </c>
      <c r="J463" s="37"/>
    </row>
    <row r="464" spans="1:10" x14ac:dyDescent="0.2">
      <c r="A464" s="67">
        <v>302</v>
      </c>
      <c r="B464" s="35" t="s">
        <v>23</v>
      </c>
      <c r="C464" s="35">
        <v>30201</v>
      </c>
      <c r="D464" s="35" t="s">
        <v>529</v>
      </c>
      <c r="E464" s="35">
        <v>302011024</v>
      </c>
      <c r="F464" s="35" t="s">
        <v>26</v>
      </c>
      <c r="G464" s="35">
        <v>2046</v>
      </c>
      <c r="H464" s="35" t="s">
        <v>521</v>
      </c>
      <c r="I464" s="68">
        <v>915.69869956553498</v>
      </c>
      <c r="J464" s="37"/>
    </row>
    <row r="465" spans="1:10" x14ac:dyDescent="0.2">
      <c r="A465" s="67">
        <v>302</v>
      </c>
      <c r="B465" s="35" t="s">
        <v>23</v>
      </c>
      <c r="C465" s="35">
        <v>30201</v>
      </c>
      <c r="D465" s="35" t="s">
        <v>529</v>
      </c>
      <c r="E465" s="35">
        <v>302011024</v>
      </c>
      <c r="F465" s="35" t="s">
        <v>26</v>
      </c>
      <c r="G465" s="35">
        <v>2046</v>
      </c>
      <c r="H465" s="35" t="s">
        <v>522</v>
      </c>
      <c r="I465" s="68">
        <v>815.72681363514903</v>
      </c>
      <c r="J465" s="37"/>
    </row>
    <row r="466" spans="1:10" x14ac:dyDescent="0.2">
      <c r="A466" s="67">
        <v>302</v>
      </c>
      <c r="B466" s="35" t="s">
        <v>23</v>
      </c>
      <c r="C466" s="35">
        <v>30201</v>
      </c>
      <c r="D466" s="35" t="s">
        <v>529</v>
      </c>
      <c r="E466" s="35">
        <v>302011025</v>
      </c>
      <c r="F466" s="35" t="s">
        <v>27</v>
      </c>
      <c r="G466" s="35">
        <v>2021</v>
      </c>
      <c r="H466" s="35" t="s">
        <v>589</v>
      </c>
      <c r="I466" s="68">
        <v>8731</v>
      </c>
      <c r="J466" s="37"/>
    </row>
    <row r="467" spans="1:10" x14ac:dyDescent="0.2">
      <c r="A467" s="67">
        <v>302</v>
      </c>
      <c r="B467" s="35" t="s">
        <v>23</v>
      </c>
      <c r="C467" s="35">
        <v>30201</v>
      </c>
      <c r="D467" s="35" t="s">
        <v>529</v>
      </c>
      <c r="E467" s="35">
        <v>302011025</v>
      </c>
      <c r="F467" s="35" t="s">
        <v>27</v>
      </c>
      <c r="G467" s="35">
        <v>2021</v>
      </c>
      <c r="H467" s="35" t="s">
        <v>521</v>
      </c>
      <c r="I467" s="68">
        <v>834</v>
      </c>
      <c r="J467" s="37"/>
    </row>
    <row r="468" spans="1:10" x14ac:dyDescent="0.2">
      <c r="A468" s="67">
        <v>302</v>
      </c>
      <c r="B468" s="35" t="s">
        <v>23</v>
      </c>
      <c r="C468" s="35">
        <v>30201</v>
      </c>
      <c r="D468" s="35" t="s">
        <v>529</v>
      </c>
      <c r="E468" s="35">
        <v>302011025</v>
      </c>
      <c r="F468" s="35" t="s">
        <v>27</v>
      </c>
      <c r="G468" s="35">
        <v>2021</v>
      </c>
      <c r="H468" s="35" t="s">
        <v>522</v>
      </c>
      <c r="I468" s="68">
        <v>628</v>
      </c>
      <c r="J468" s="37"/>
    </row>
    <row r="469" spans="1:10" x14ac:dyDescent="0.2">
      <c r="A469" s="67">
        <v>302</v>
      </c>
      <c r="B469" s="35" t="s">
        <v>23</v>
      </c>
      <c r="C469" s="35">
        <v>30201</v>
      </c>
      <c r="D469" s="35" t="s">
        <v>529</v>
      </c>
      <c r="E469" s="35">
        <v>302011025</v>
      </c>
      <c r="F469" s="35" t="s">
        <v>27</v>
      </c>
      <c r="G469" s="35">
        <v>2026</v>
      </c>
      <c r="H469" s="35" t="s">
        <v>589</v>
      </c>
      <c r="I469" s="68">
        <v>9880.2911387290696</v>
      </c>
      <c r="J469" s="37"/>
    </row>
    <row r="470" spans="1:10" x14ac:dyDescent="0.2">
      <c r="A470" s="67">
        <v>302</v>
      </c>
      <c r="B470" s="35" t="s">
        <v>23</v>
      </c>
      <c r="C470" s="35">
        <v>30201</v>
      </c>
      <c r="D470" s="35" t="s">
        <v>529</v>
      </c>
      <c r="E470" s="35">
        <v>302011025</v>
      </c>
      <c r="F470" s="35" t="s">
        <v>27</v>
      </c>
      <c r="G470" s="35">
        <v>2026</v>
      </c>
      <c r="H470" s="35" t="s">
        <v>521</v>
      </c>
      <c r="I470" s="68">
        <v>907.18481779744002</v>
      </c>
      <c r="J470" s="37"/>
    </row>
    <row r="471" spans="1:10" x14ac:dyDescent="0.2">
      <c r="A471" s="67">
        <v>302</v>
      </c>
      <c r="B471" s="35" t="s">
        <v>23</v>
      </c>
      <c r="C471" s="35">
        <v>30201</v>
      </c>
      <c r="D471" s="35" t="s">
        <v>529</v>
      </c>
      <c r="E471" s="35">
        <v>302011025</v>
      </c>
      <c r="F471" s="35" t="s">
        <v>27</v>
      </c>
      <c r="G471" s="35">
        <v>2026</v>
      </c>
      <c r="H471" s="35" t="s">
        <v>522</v>
      </c>
      <c r="I471" s="68">
        <v>733.57966698330904</v>
      </c>
      <c r="J471" s="37"/>
    </row>
    <row r="472" spans="1:10" x14ac:dyDescent="0.2">
      <c r="A472" s="67">
        <v>302</v>
      </c>
      <c r="B472" s="35" t="s">
        <v>23</v>
      </c>
      <c r="C472" s="35">
        <v>30201</v>
      </c>
      <c r="D472" s="35" t="s">
        <v>529</v>
      </c>
      <c r="E472" s="35">
        <v>302011025</v>
      </c>
      <c r="F472" s="35" t="s">
        <v>27</v>
      </c>
      <c r="G472" s="35">
        <v>2031</v>
      </c>
      <c r="H472" s="35" t="s">
        <v>589</v>
      </c>
      <c r="I472" s="68">
        <v>10251.8980578068</v>
      </c>
      <c r="J472" s="37"/>
    </row>
    <row r="473" spans="1:10" x14ac:dyDescent="0.2">
      <c r="A473" s="67">
        <v>302</v>
      </c>
      <c r="B473" s="35" t="s">
        <v>23</v>
      </c>
      <c r="C473" s="35">
        <v>30201</v>
      </c>
      <c r="D473" s="35" t="s">
        <v>529</v>
      </c>
      <c r="E473" s="35">
        <v>302011025</v>
      </c>
      <c r="F473" s="35" t="s">
        <v>27</v>
      </c>
      <c r="G473" s="35">
        <v>2031</v>
      </c>
      <c r="H473" s="35" t="s">
        <v>521</v>
      </c>
      <c r="I473" s="68">
        <v>880.19597081497295</v>
      </c>
      <c r="J473" s="37"/>
    </row>
    <row r="474" spans="1:10" x14ac:dyDescent="0.2">
      <c r="A474" s="67">
        <v>302</v>
      </c>
      <c r="B474" s="35" t="s">
        <v>23</v>
      </c>
      <c r="C474" s="35">
        <v>30201</v>
      </c>
      <c r="D474" s="35" t="s">
        <v>529</v>
      </c>
      <c r="E474" s="35">
        <v>302011025</v>
      </c>
      <c r="F474" s="35" t="s">
        <v>27</v>
      </c>
      <c r="G474" s="35">
        <v>2031</v>
      </c>
      <c r="H474" s="35" t="s">
        <v>522</v>
      </c>
      <c r="I474" s="68">
        <v>746.44399582727999</v>
      </c>
      <c r="J474" s="37"/>
    </row>
    <row r="475" spans="1:10" x14ac:dyDescent="0.2">
      <c r="A475" s="67">
        <v>302</v>
      </c>
      <c r="B475" s="35" t="s">
        <v>23</v>
      </c>
      <c r="C475" s="35">
        <v>30201</v>
      </c>
      <c r="D475" s="35" t="s">
        <v>529</v>
      </c>
      <c r="E475" s="35">
        <v>302011025</v>
      </c>
      <c r="F475" s="35" t="s">
        <v>27</v>
      </c>
      <c r="G475" s="35">
        <v>2036</v>
      </c>
      <c r="H475" s="35" t="s">
        <v>589</v>
      </c>
      <c r="I475" s="68">
        <v>10951.8237909789</v>
      </c>
      <c r="J475" s="37"/>
    </row>
    <row r="476" spans="1:10" x14ac:dyDescent="0.2">
      <c r="A476" s="67">
        <v>302</v>
      </c>
      <c r="B476" s="35" t="s">
        <v>23</v>
      </c>
      <c r="C476" s="35">
        <v>30201</v>
      </c>
      <c r="D476" s="35" t="s">
        <v>529</v>
      </c>
      <c r="E476" s="35">
        <v>302011025</v>
      </c>
      <c r="F476" s="35" t="s">
        <v>27</v>
      </c>
      <c r="G476" s="35">
        <v>2036</v>
      </c>
      <c r="H476" s="35" t="s">
        <v>521</v>
      </c>
      <c r="I476" s="68">
        <v>936.200390752815</v>
      </c>
      <c r="J476" s="37"/>
    </row>
    <row r="477" spans="1:10" x14ac:dyDescent="0.2">
      <c r="A477" s="67">
        <v>302</v>
      </c>
      <c r="B477" s="35" t="s">
        <v>23</v>
      </c>
      <c r="C477" s="35">
        <v>30201</v>
      </c>
      <c r="D477" s="35" t="s">
        <v>529</v>
      </c>
      <c r="E477" s="35">
        <v>302011025</v>
      </c>
      <c r="F477" s="35" t="s">
        <v>27</v>
      </c>
      <c r="G477" s="35">
        <v>2036</v>
      </c>
      <c r="H477" s="35" t="s">
        <v>522</v>
      </c>
      <c r="I477" s="68">
        <v>753.70888102999095</v>
      </c>
      <c r="J477" s="37"/>
    </row>
    <row r="478" spans="1:10" x14ac:dyDescent="0.2">
      <c r="A478" s="67">
        <v>302</v>
      </c>
      <c r="B478" s="35" t="s">
        <v>23</v>
      </c>
      <c r="C478" s="35">
        <v>30201</v>
      </c>
      <c r="D478" s="35" t="s">
        <v>529</v>
      </c>
      <c r="E478" s="35">
        <v>302011025</v>
      </c>
      <c r="F478" s="35" t="s">
        <v>27</v>
      </c>
      <c r="G478" s="35">
        <v>2041</v>
      </c>
      <c r="H478" s="35" t="s">
        <v>589</v>
      </c>
      <c r="I478" s="68">
        <v>11789.9529159841</v>
      </c>
      <c r="J478" s="37"/>
    </row>
    <row r="479" spans="1:10" x14ac:dyDescent="0.2">
      <c r="A479" s="67">
        <v>302</v>
      </c>
      <c r="B479" s="35" t="s">
        <v>23</v>
      </c>
      <c r="C479" s="35">
        <v>30201</v>
      </c>
      <c r="D479" s="35" t="s">
        <v>529</v>
      </c>
      <c r="E479" s="35">
        <v>302011025</v>
      </c>
      <c r="F479" s="35" t="s">
        <v>27</v>
      </c>
      <c r="G479" s="35">
        <v>2041</v>
      </c>
      <c r="H479" s="35" t="s">
        <v>521</v>
      </c>
      <c r="I479" s="68">
        <v>1032.53724717553</v>
      </c>
      <c r="J479" s="37"/>
    </row>
    <row r="480" spans="1:10" x14ac:dyDescent="0.2">
      <c r="A480" s="67">
        <v>302</v>
      </c>
      <c r="B480" s="35" t="s">
        <v>23</v>
      </c>
      <c r="C480" s="35">
        <v>30201</v>
      </c>
      <c r="D480" s="35" t="s">
        <v>529</v>
      </c>
      <c r="E480" s="35">
        <v>302011025</v>
      </c>
      <c r="F480" s="35" t="s">
        <v>27</v>
      </c>
      <c r="G480" s="35">
        <v>2041</v>
      </c>
      <c r="H480" s="35" t="s">
        <v>522</v>
      </c>
      <c r="I480" s="68">
        <v>801.51309883575698</v>
      </c>
      <c r="J480" s="37"/>
    </row>
    <row r="481" spans="1:10" x14ac:dyDescent="0.2">
      <c r="A481" s="67">
        <v>302</v>
      </c>
      <c r="B481" s="35" t="s">
        <v>23</v>
      </c>
      <c r="C481" s="35">
        <v>30201</v>
      </c>
      <c r="D481" s="35" t="s">
        <v>529</v>
      </c>
      <c r="E481" s="35">
        <v>302011025</v>
      </c>
      <c r="F481" s="35" t="s">
        <v>27</v>
      </c>
      <c r="G481" s="35">
        <v>2046</v>
      </c>
      <c r="H481" s="35" t="s">
        <v>589</v>
      </c>
      <c r="I481" s="68">
        <v>12438.6742000552</v>
      </c>
      <c r="J481" s="37"/>
    </row>
    <row r="482" spans="1:10" x14ac:dyDescent="0.2">
      <c r="A482" s="67">
        <v>302</v>
      </c>
      <c r="B482" s="35" t="s">
        <v>23</v>
      </c>
      <c r="C482" s="35">
        <v>30201</v>
      </c>
      <c r="D482" s="35" t="s">
        <v>529</v>
      </c>
      <c r="E482" s="35">
        <v>302011025</v>
      </c>
      <c r="F482" s="35" t="s">
        <v>27</v>
      </c>
      <c r="G482" s="35">
        <v>2046</v>
      </c>
      <c r="H482" s="35" t="s">
        <v>521</v>
      </c>
      <c r="I482" s="68">
        <v>1095.4898976178599</v>
      </c>
      <c r="J482" s="37"/>
    </row>
    <row r="483" spans="1:10" x14ac:dyDescent="0.2">
      <c r="A483" s="67">
        <v>302</v>
      </c>
      <c r="B483" s="35" t="s">
        <v>23</v>
      </c>
      <c r="C483" s="35">
        <v>30201</v>
      </c>
      <c r="D483" s="35" t="s">
        <v>529</v>
      </c>
      <c r="E483" s="35">
        <v>302011025</v>
      </c>
      <c r="F483" s="35" t="s">
        <v>27</v>
      </c>
      <c r="G483" s="35">
        <v>2046</v>
      </c>
      <c r="H483" s="35" t="s">
        <v>522</v>
      </c>
      <c r="I483" s="68">
        <v>871.11808714148401</v>
      </c>
      <c r="J483" s="37"/>
    </row>
    <row r="484" spans="1:10" x14ac:dyDescent="0.2">
      <c r="A484" s="67">
        <v>302</v>
      </c>
      <c r="B484" s="35" t="s">
        <v>23</v>
      </c>
      <c r="C484" s="35">
        <v>30201</v>
      </c>
      <c r="D484" s="35" t="s">
        <v>529</v>
      </c>
      <c r="E484" s="35">
        <v>302011026</v>
      </c>
      <c r="F484" s="35" t="s">
        <v>28</v>
      </c>
      <c r="G484" s="35">
        <v>2021</v>
      </c>
      <c r="H484" s="35" t="s">
        <v>589</v>
      </c>
      <c r="I484" s="68">
        <v>6567</v>
      </c>
      <c r="J484" s="37"/>
    </row>
    <row r="485" spans="1:10" x14ac:dyDescent="0.2">
      <c r="A485" s="67">
        <v>302</v>
      </c>
      <c r="B485" s="35" t="s">
        <v>23</v>
      </c>
      <c r="C485" s="35">
        <v>30201</v>
      </c>
      <c r="D485" s="35" t="s">
        <v>529</v>
      </c>
      <c r="E485" s="35">
        <v>302011026</v>
      </c>
      <c r="F485" s="35" t="s">
        <v>28</v>
      </c>
      <c r="G485" s="35">
        <v>2021</v>
      </c>
      <c r="H485" s="35" t="s">
        <v>521</v>
      </c>
      <c r="I485" s="68">
        <v>790</v>
      </c>
      <c r="J485" s="37"/>
    </row>
    <row r="486" spans="1:10" x14ac:dyDescent="0.2">
      <c r="A486" s="67">
        <v>302</v>
      </c>
      <c r="B486" s="35" t="s">
        <v>23</v>
      </c>
      <c r="C486" s="35">
        <v>30201</v>
      </c>
      <c r="D486" s="35" t="s">
        <v>529</v>
      </c>
      <c r="E486" s="35">
        <v>302011026</v>
      </c>
      <c r="F486" s="35" t="s">
        <v>28</v>
      </c>
      <c r="G486" s="35">
        <v>2021</v>
      </c>
      <c r="H486" s="35" t="s">
        <v>522</v>
      </c>
      <c r="I486" s="68">
        <v>660</v>
      </c>
      <c r="J486" s="37"/>
    </row>
    <row r="487" spans="1:10" x14ac:dyDescent="0.2">
      <c r="A487" s="67">
        <v>302</v>
      </c>
      <c r="B487" s="35" t="s">
        <v>23</v>
      </c>
      <c r="C487" s="35">
        <v>30201</v>
      </c>
      <c r="D487" s="35" t="s">
        <v>529</v>
      </c>
      <c r="E487" s="35">
        <v>302011026</v>
      </c>
      <c r="F487" s="35" t="s">
        <v>28</v>
      </c>
      <c r="G487" s="35">
        <v>2026</v>
      </c>
      <c r="H487" s="35" t="s">
        <v>589</v>
      </c>
      <c r="I487" s="68">
        <v>7476.2314458574401</v>
      </c>
      <c r="J487" s="37"/>
    </row>
    <row r="488" spans="1:10" x14ac:dyDescent="0.2">
      <c r="A488" s="67">
        <v>302</v>
      </c>
      <c r="B488" s="35" t="s">
        <v>23</v>
      </c>
      <c r="C488" s="35">
        <v>30201</v>
      </c>
      <c r="D488" s="35" t="s">
        <v>529</v>
      </c>
      <c r="E488" s="35">
        <v>302011026</v>
      </c>
      <c r="F488" s="35" t="s">
        <v>28</v>
      </c>
      <c r="G488" s="35">
        <v>2026</v>
      </c>
      <c r="H488" s="35" t="s">
        <v>521</v>
      </c>
      <c r="I488" s="68">
        <v>824.11152863833502</v>
      </c>
      <c r="J488" s="37"/>
    </row>
    <row r="489" spans="1:10" x14ac:dyDescent="0.2">
      <c r="A489" s="67">
        <v>302</v>
      </c>
      <c r="B489" s="35" t="s">
        <v>23</v>
      </c>
      <c r="C489" s="35">
        <v>30201</v>
      </c>
      <c r="D489" s="35" t="s">
        <v>529</v>
      </c>
      <c r="E489" s="35">
        <v>302011026</v>
      </c>
      <c r="F489" s="35" t="s">
        <v>28</v>
      </c>
      <c r="G489" s="35">
        <v>2026</v>
      </c>
      <c r="H489" s="35" t="s">
        <v>522</v>
      </c>
      <c r="I489" s="68">
        <v>738.87409639756299</v>
      </c>
      <c r="J489" s="37"/>
    </row>
    <row r="490" spans="1:10" x14ac:dyDescent="0.2">
      <c r="A490" s="67">
        <v>302</v>
      </c>
      <c r="B490" s="35" t="s">
        <v>23</v>
      </c>
      <c r="C490" s="35">
        <v>30201</v>
      </c>
      <c r="D490" s="35" t="s">
        <v>529</v>
      </c>
      <c r="E490" s="35">
        <v>302011026</v>
      </c>
      <c r="F490" s="35" t="s">
        <v>28</v>
      </c>
      <c r="G490" s="35">
        <v>2031</v>
      </c>
      <c r="H490" s="35" t="s">
        <v>589</v>
      </c>
      <c r="I490" s="68">
        <v>7803.1689018173502</v>
      </c>
      <c r="J490" s="37"/>
    </row>
    <row r="491" spans="1:10" x14ac:dyDescent="0.2">
      <c r="A491" s="67">
        <v>302</v>
      </c>
      <c r="B491" s="35" t="s">
        <v>23</v>
      </c>
      <c r="C491" s="35">
        <v>30201</v>
      </c>
      <c r="D491" s="35" t="s">
        <v>529</v>
      </c>
      <c r="E491" s="35">
        <v>302011026</v>
      </c>
      <c r="F491" s="35" t="s">
        <v>28</v>
      </c>
      <c r="G491" s="35">
        <v>2031</v>
      </c>
      <c r="H491" s="35" t="s">
        <v>521</v>
      </c>
      <c r="I491" s="68">
        <v>800.96721894342295</v>
      </c>
      <c r="J491" s="37"/>
    </row>
    <row r="492" spans="1:10" x14ac:dyDescent="0.2">
      <c r="A492" s="67">
        <v>302</v>
      </c>
      <c r="B492" s="35" t="s">
        <v>23</v>
      </c>
      <c r="C492" s="35">
        <v>30201</v>
      </c>
      <c r="D492" s="35" t="s">
        <v>529</v>
      </c>
      <c r="E492" s="35">
        <v>302011026</v>
      </c>
      <c r="F492" s="35" t="s">
        <v>28</v>
      </c>
      <c r="G492" s="35">
        <v>2031</v>
      </c>
      <c r="H492" s="35" t="s">
        <v>522</v>
      </c>
      <c r="I492" s="68">
        <v>730.37217795865899</v>
      </c>
      <c r="J492" s="37"/>
    </row>
    <row r="493" spans="1:10" x14ac:dyDescent="0.2">
      <c r="A493" s="67">
        <v>302</v>
      </c>
      <c r="B493" s="35" t="s">
        <v>23</v>
      </c>
      <c r="C493" s="35">
        <v>30201</v>
      </c>
      <c r="D493" s="35" t="s">
        <v>529</v>
      </c>
      <c r="E493" s="35">
        <v>302011026</v>
      </c>
      <c r="F493" s="35" t="s">
        <v>28</v>
      </c>
      <c r="G493" s="35">
        <v>2036</v>
      </c>
      <c r="H493" s="35" t="s">
        <v>589</v>
      </c>
      <c r="I493" s="68">
        <v>8049.8835398067504</v>
      </c>
      <c r="J493" s="37"/>
    </row>
    <row r="494" spans="1:10" x14ac:dyDescent="0.2">
      <c r="A494" s="67">
        <v>302</v>
      </c>
      <c r="B494" s="35" t="s">
        <v>23</v>
      </c>
      <c r="C494" s="35">
        <v>30201</v>
      </c>
      <c r="D494" s="35" t="s">
        <v>529</v>
      </c>
      <c r="E494" s="35">
        <v>302011026</v>
      </c>
      <c r="F494" s="35" t="s">
        <v>28</v>
      </c>
      <c r="G494" s="35">
        <v>2036</v>
      </c>
      <c r="H494" s="35" t="s">
        <v>521</v>
      </c>
      <c r="I494" s="68">
        <v>830.09232308109904</v>
      </c>
      <c r="J494" s="37"/>
    </row>
    <row r="495" spans="1:10" x14ac:dyDescent="0.2">
      <c r="A495" s="67">
        <v>302</v>
      </c>
      <c r="B495" s="35" t="s">
        <v>23</v>
      </c>
      <c r="C495" s="35">
        <v>30201</v>
      </c>
      <c r="D495" s="35" t="s">
        <v>529</v>
      </c>
      <c r="E495" s="35">
        <v>302011026</v>
      </c>
      <c r="F495" s="35" t="s">
        <v>28</v>
      </c>
      <c r="G495" s="35">
        <v>2036</v>
      </c>
      <c r="H495" s="35" t="s">
        <v>522</v>
      </c>
      <c r="I495" s="68">
        <v>705.58859863676003</v>
      </c>
      <c r="J495" s="37"/>
    </row>
    <row r="496" spans="1:10" x14ac:dyDescent="0.2">
      <c r="A496" s="67">
        <v>302</v>
      </c>
      <c r="B496" s="35" t="s">
        <v>23</v>
      </c>
      <c r="C496" s="35">
        <v>30201</v>
      </c>
      <c r="D496" s="35" t="s">
        <v>529</v>
      </c>
      <c r="E496" s="35">
        <v>302011026</v>
      </c>
      <c r="F496" s="35" t="s">
        <v>28</v>
      </c>
      <c r="G496" s="35">
        <v>2041</v>
      </c>
      <c r="H496" s="35" t="s">
        <v>589</v>
      </c>
      <c r="I496" s="68">
        <v>8182.7854395717604</v>
      </c>
      <c r="J496" s="37"/>
    </row>
    <row r="497" spans="1:10" x14ac:dyDescent="0.2">
      <c r="A497" s="67">
        <v>302</v>
      </c>
      <c r="B497" s="35" t="s">
        <v>23</v>
      </c>
      <c r="C497" s="35">
        <v>30201</v>
      </c>
      <c r="D497" s="35" t="s">
        <v>529</v>
      </c>
      <c r="E497" s="35">
        <v>302011026</v>
      </c>
      <c r="F497" s="35" t="s">
        <v>28</v>
      </c>
      <c r="G497" s="35">
        <v>2041</v>
      </c>
      <c r="H497" s="35" t="s">
        <v>521</v>
      </c>
      <c r="I497" s="68">
        <v>859.47484968267497</v>
      </c>
      <c r="J497" s="37"/>
    </row>
    <row r="498" spans="1:10" x14ac:dyDescent="0.2">
      <c r="A498" s="67">
        <v>302</v>
      </c>
      <c r="B498" s="35" t="s">
        <v>23</v>
      </c>
      <c r="C498" s="35">
        <v>30201</v>
      </c>
      <c r="D498" s="35" t="s">
        <v>529</v>
      </c>
      <c r="E498" s="35">
        <v>302011026</v>
      </c>
      <c r="F498" s="35" t="s">
        <v>28</v>
      </c>
      <c r="G498" s="35">
        <v>2041</v>
      </c>
      <c r="H498" s="35" t="s">
        <v>522</v>
      </c>
      <c r="I498" s="68">
        <v>713.33342816624997</v>
      </c>
      <c r="J498" s="37"/>
    </row>
    <row r="499" spans="1:10" x14ac:dyDescent="0.2">
      <c r="A499" s="67">
        <v>302</v>
      </c>
      <c r="B499" s="35" t="s">
        <v>23</v>
      </c>
      <c r="C499" s="35">
        <v>30201</v>
      </c>
      <c r="D499" s="35" t="s">
        <v>529</v>
      </c>
      <c r="E499" s="35">
        <v>302011026</v>
      </c>
      <c r="F499" s="35" t="s">
        <v>28</v>
      </c>
      <c r="G499" s="35">
        <v>2046</v>
      </c>
      <c r="H499" s="35" t="s">
        <v>589</v>
      </c>
      <c r="I499" s="68">
        <v>8287.5321300175401</v>
      </c>
      <c r="J499" s="37"/>
    </row>
    <row r="500" spans="1:10" x14ac:dyDescent="0.2">
      <c r="A500" s="67">
        <v>302</v>
      </c>
      <c r="B500" s="35" t="s">
        <v>23</v>
      </c>
      <c r="C500" s="35">
        <v>30201</v>
      </c>
      <c r="D500" s="35" t="s">
        <v>529</v>
      </c>
      <c r="E500" s="35">
        <v>302011026</v>
      </c>
      <c r="F500" s="35" t="s">
        <v>28</v>
      </c>
      <c r="G500" s="35">
        <v>2046</v>
      </c>
      <c r="H500" s="35" t="s">
        <v>521</v>
      </c>
      <c r="I500" s="68">
        <v>872.97011535787601</v>
      </c>
      <c r="J500" s="37"/>
    </row>
    <row r="501" spans="1:10" x14ac:dyDescent="0.2">
      <c r="A501" s="67">
        <v>302</v>
      </c>
      <c r="B501" s="35" t="s">
        <v>23</v>
      </c>
      <c r="C501" s="35">
        <v>30201</v>
      </c>
      <c r="D501" s="35" t="s">
        <v>529</v>
      </c>
      <c r="E501" s="35">
        <v>302011026</v>
      </c>
      <c r="F501" s="35" t="s">
        <v>28</v>
      </c>
      <c r="G501" s="35">
        <v>2046</v>
      </c>
      <c r="H501" s="35" t="s">
        <v>522</v>
      </c>
      <c r="I501" s="68">
        <v>739.81156992260503</v>
      </c>
      <c r="J501" s="37"/>
    </row>
    <row r="502" spans="1:10" x14ac:dyDescent="0.2">
      <c r="A502" s="67">
        <v>302</v>
      </c>
      <c r="B502" s="35" t="s">
        <v>23</v>
      </c>
      <c r="C502" s="35">
        <v>30202</v>
      </c>
      <c r="D502" s="35" t="s">
        <v>30</v>
      </c>
      <c r="E502" s="35">
        <v>302021027</v>
      </c>
      <c r="F502" s="35" t="s">
        <v>29</v>
      </c>
      <c r="G502" s="35">
        <v>2021</v>
      </c>
      <c r="H502" s="35" t="s">
        <v>589</v>
      </c>
      <c r="I502" s="68">
        <v>11088</v>
      </c>
      <c r="J502" s="37"/>
    </row>
    <row r="503" spans="1:10" x14ac:dyDescent="0.2">
      <c r="A503" s="67">
        <v>302</v>
      </c>
      <c r="B503" s="35" t="s">
        <v>23</v>
      </c>
      <c r="C503" s="35">
        <v>30202</v>
      </c>
      <c r="D503" s="35" t="s">
        <v>30</v>
      </c>
      <c r="E503" s="35">
        <v>302021027</v>
      </c>
      <c r="F503" s="35" t="s">
        <v>29</v>
      </c>
      <c r="G503" s="35">
        <v>2021</v>
      </c>
      <c r="H503" s="35" t="s">
        <v>521</v>
      </c>
      <c r="I503" s="68">
        <v>1105</v>
      </c>
      <c r="J503" s="37"/>
    </row>
    <row r="504" spans="1:10" x14ac:dyDescent="0.2">
      <c r="A504" s="67">
        <v>302</v>
      </c>
      <c r="B504" s="35" t="s">
        <v>23</v>
      </c>
      <c r="C504" s="35">
        <v>30202</v>
      </c>
      <c r="D504" s="35" t="s">
        <v>30</v>
      </c>
      <c r="E504" s="35">
        <v>302021027</v>
      </c>
      <c r="F504" s="35" t="s">
        <v>29</v>
      </c>
      <c r="G504" s="35">
        <v>2021</v>
      </c>
      <c r="H504" s="35" t="s">
        <v>522</v>
      </c>
      <c r="I504" s="68">
        <v>870</v>
      </c>
      <c r="J504" s="37"/>
    </row>
    <row r="505" spans="1:10" x14ac:dyDescent="0.2">
      <c r="A505" s="67">
        <v>302</v>
      </c>
      <c r="B505" s="35" t="s">
        <v>23</v>
      </c>
      <c r="C505" s="35">
        <v>30202</v>
      </c>
      <c r="D505" s="35" t="s">
        <v>30</v>
      </c>
      <c r="E505" s="35">
        <v>302021027</v>
      </c>
      <c r="F505" s="35" t="s">
        <v>29</v>
      </c>
      <c r="G505" s="35">
        <v>2026</v>
      </c>
      <c r="H505" s="35" t="s">
        <v>589</v>
      </c>
      <c r="I505" s="68">
        <v>11818.829208423</v>
      </c>
      <c r="J505" s="37"/>
    </row>
    <row r="506" spans="1:10" x14ac:dyDescent="0.2">
      <c r="A506" s="67">
        <v>302</v>
      </c>
      <c r="B506" s="35" t="s">
        <v>23</v>
      </c>
      <c r="C506" s="35">
        <v>30202</v>
      </c>
      <c r="D506" s="35" t="s">
        <v>30</v>
      </c>
      <c r="E506" s="35">
        <v>302021027</v>
      </c>
      <c r="F506" s="35" t="s">
        <v>29</v>
      </c>
      <c r="G506" s="35">
        <v>2026</v>
      </c>
      <c r="H506" s="35" t="s">
        <v>521</v>
      </c>
      <c r="I506" s="68">
        <v>1030.49444646355</v>
      </c>
      <c r="J506" s="37"/>
    </row>
    <row r="507" spans="1:10" x14ac:dyDescent="0.2">
      <c r="A507" s="67">
        <v>302</v>
      </c>
      <c r="B507" s="35" t="s">
        <v>23</v>
      </c>
      <c r="C507" s="35">
        <v>30202</v>
      </c>
      <c r="D507" s="35" t="s">
        <v>30</v>
      </c>
      <c r="E507" s="35">
        <v>302021027</v>
      </c>
      <c r="F507" s="35" t="s">
        <v>29</v>
      </c>
      <c r="G507" s="35">
        <v>2026</v>
      </c>
      <c r="H507" s="35" t="s">
        <v>522</v>
      </c>
      <c r="I507" s="68">
        <v>1078.36612940798</v>
      </c>
      <c r="J507" s="37"/>
    </row>
    <row r="508" spans="1:10" x14ac:dyDescent="0.2">
      <c r="A508" s="67">
        <v>302</v>
      </c>
      <c r="B508" s="35" t="s">
        <v>23</v>
      </c>
      <c r="C508" s="35">
        <v>30202</v>
      </c>
      <c r="D508" s="35" t="s">
        <v>30</v>
      </c>
      <c r="E508" s="35">
        <v>302021027</v>
      </c>
      <c r="F508" s="35" t="s">
        <v>29</v>
      </c>
      <c r="G508" s="35">
        <v>2031</v>
      </c>
      <c r="H508" s="35" t="s">
        <v>589</v>
      </c>
      <c r="I508" s="68">
        <v>12109.2963322502</v>
      </c>
      <c r="J508" s="37"/>
    </row>
    <row r="509" spans="1:10" x14ac:dyDescent="0.2">
      <c r="A509" s="67">
        <v>302</v>
      </c>
      <c r="B509" s="35" t="s">
        <v>23</v>
      </c>
      <c r="C509" s="35">
        <v>30202</v>
      </c>
      <c r="D509" s="35" t="s">
        <v>30</v>
      </c>
      <c r="E509" s="35">
        <v>302021027</v>
      </c>
      <c r="F509" s="35" t="s">
        <v>29</v>
      </c>
      <c r="G509" s="35">
        <v>2031</v>
      </c>
      <c r="H509" s="35" t="s">
        <v>521</v>
      </c>
      <c r="I509" s="68">
        <v>951.86163596797996</v>
      </c>
      <c r="J509" s="37"/>
    </row>
    <row r="510" spans="1:10" x14ac:dyDescent="0.2">
      <c r="A510" s="67">
        <v>302</v>
      </c>
      <c r="B510" s="35" t="s">
        <v>23</v>
      </c>
      <c r="C510" s="35">
        <v>30202</v>
      </c>
      <c r="D510" s="35" t="s">
        <v>30</v>
      </c>
      <c r="E510" s="35">
        <v>302021027</v>
      </c>
      <c r="F510" s="35" t="s">
        <v>29</v>
      </c>
      <c r="G510" s="35">
        <v>2031</v>
      </c>
      <c r="H510" s="35" t="s">
        <v>522</v>
      </c>
      <c r="I510" s="68">
        <v>1048.64995663831</v>
      </c>
      <c r="J510" s="37"/>
    </row>
    <row r="511" spans="1:10" x14ac:dyDescent="0.2">
      <c r="A511" s="67">
        <v>302</v>
      </c>
      <c r="B511" s="35" t="s">
        <v>23</v>
      </c>
      <c r="C511" s="35">
        <v>30202</v>
      </c>
      <c r="D511" s="35" t="s">
        <v>30</v>
      </c>
      <c r="E511" s="35">
        <v>302021027</v>
      </c>
      <c r="F511" s="35" t="s">
        <v>29</v>
      </c>
      <c r="G511" s="35">
        <v>2036</v>
      </c>
      <c r="H511" s="35" t="s">
        <v>589</v>
      </c>
      <c r="I511" s="68">
        <v>12296.621078643901</v>
      </c>
      <c r="J511" s="37"/>
    </row>
    <row r="512" spans="1:10" x14ac:dyDescent="0.2">
      <c r="A512" s="67">
        <v>302</v>
      </c>
      <c r="B512" s="35" t="s">
        <v>23</v>
      </c>
      <c r="C512" s="35">
        <v>30202</v>
      </c>
      <c r="D512" s="35" t="s">
        <v>30</v>
      </c>
      <c r="E512" s="35">
        <v>302021027</v>
      </c>
      <c r="F512" s="35" t="s">
        <v>29</v>
      </c>
      <c r="G512" s="35">
        <v>2036</v>
      </c>
      <c r="H512" s="35" t="s">
        <v>521</v>
      </c>
      <c r="I512" s="68">
        <v>957.59817799273299</v>
      </c>
      <c r="J512" s="37"/>
    </row>
    <row r="513" spans="1:10" x14ac:dyDescent="0.2">
      <c r="A513" s="67">
        <v>302</v>
      </c>
      <c r="B513" s="35" t="s">
        <v>23</v>
      </c>
      <c r="C513" s="35">
        <v>30202</v>
      </c>
      <c r="D513" s="35" t="s">
        <v>30</v>
      </c>
      <c r="E513" s="35">
        <v>302021027</v>
      </c>
      <c r="F513" s="35" t="s">
        <v>29</v>
      </c>
      <c r="G513" s="35">
        <v>2036</v>
      </c>
      <c r="H513" s="35" t="s">
        <v>522</v>
      </c>
      <c r="I513" s="68">
        <v>974.19928569442004</v>
      </c>
      <c r="J513" s="37"/>
    </row>
    <row r="514" spans="1:10" x14ac:dyDescent="0.2">
      <c r="A514" s="67">
        <v>302</v>
      </c>
      <c r="B514" s="35" t="s">
        <v>23</v>
      </c>
      <c r="C514" s="35">
        <v>30202</v>
      </c>
      <c r="D514" s="35" t="s">
        <v>30</v>
      </c>
      <c r="E514" s="35">
        <v>302021027</v>
      </c>
      <c r="F514" s="35" t="s">
        <v>29</v>
      </c>
      <c r="G514" s="35">
        <v>2041</v>
      </c>
      <c r="H514" s="35" t="s">
        <v>589</v>
      </c>
      <c r="I514" s="68">
        <v>12357.186894963899</v>
      </c>
      <c r="J514" s="37"/>
    </row>
    <row r="515" spans="1:10" x14ac:dyDescent="0.2">
      <c r="A515" s="67">
        <v>302</v>
      </c>
      <c r="B515" s="35" t="s">
        <v>23</v>
      </c>
      <c r="C515" s="35">
        <v>30202</v>
      </c>
      <c r="D515" s="35" t="s">
        <v>30</v>
      </c>
      <c r="E515" s="35">
        <v>302021027</v>
      </c>
      <c r="F515" s="35" t="s">
        <v>29</v>
      </c>
      <c r="G515" s="35">
        <v>2041</v>
      </c>
      <c r="H515" s="35" t="s">
        <v>521</v>
      </c>
      <c r="I515" s="68">
        <v>974.85478334519905</v>
      </c>
      <c r="J515" s="37"/>
    </row>
    <row r="516" spans="1:10" x14ac:dyDescent="0.2">
      <c r="A516" s="67">
        <v>302</v>
      </c>
      <c r="B516" s="35" t="s">
        <v>23</v>
      </c>
      <c r="C516" s="35">
        <v>30202</v>
      </c>
      <c r="D516" s="35" t="s">
        <v>30</v>
      </c>
      <c r="E516" s="35">
        <v>302021027</v>
      </c>
      <c r="F516" s="35" t="s">
        <v>29</v>
      </c>
      <c r="G516" s="35">
        <v>2041</v>
      </c>
      <c r="H516" s="35" t="s">
        <v>522</v>
      </c>
      <c r="I516" s="68">
        <v>964.97811945245201</v>
      </c>
      <c r="J516" s="37"/>
    </row>
    <row r="517" spans="1:10" x14ac:dyDescent="0.2">
      <c r="A517" s="67">
        <v>302</v>
      </c>
      <c r="B517" s="35" t="s">
        <v>23</v>
      </c>
      <c r="C517" s="35">
        <v>30202</v>
      </c>
      <c r="D517" s="35" t="s">
        <v>30</v>
      </c>
      <c r="E517" s="35">
        <v>302021027</v>
      </c>
      <c r="F517" s="35" t="s">
        <v>29</v>
      </c>
      <c r="G517" s="35">
        <v>2046</v>
      </c>
      <c r="H517" s="35" t="s">
        <v>589</v>
      </c>
      <c r="I517" s="68">
        <v>12380.8742939404</v>
      </c>
      <c r="J517" s="37"/>
    </row>
    <row r="518" spans="1:10" x14ac:dyDescent="0.2">
      <c r="A518" s="67">
        <v>302</v>
      </c>
      <c r="B518" s="35" t="s">
        <v>23</v>
      </c>
      <c r="C518" s="35">
        <v>30202</v>
      </c>
      <c r="D518" s="35" t="s">
        <v>30</v>
      </c>
      <c r="E518" s="35">
        <v>302021027</v>
      </c>
      <c r="F518" s="35" t="s">
        <v>29</v>
      </c>
      <c r="G518" s="35">
        <v>2046</v>
      </c>
      <c r="H518" s="35" t="s">
        <v>521</v>
      </c>
      <c r="I518" s="68">
        <v>972.95388906308096</v>
      </c>
      <c r="J518" s="37"/>
    </row>
    <row r="519" spans="1:10" x14ac:dyDescent="0.2">
      <c r="A519" s="67">
        <v>302</v>
      </c>
      <c r="B519" s="35" t="s">
        <v>23</v>
      </c>
      <c r="C519" s="35">
        <v>30202</v>
      </c>
      <c r="D519" s="35" t="s">
        <v>30</v>
      </c>
      <c r="E519" s="35">
        <v>302021027</v>
      </c>
      <c r="F519" s="35" t="s">
        <v>29</v>
      </c>
      <c r="G519" s="35">
        <v>2046</v>
      </c>
      <c r="H519" s="35" t="s">
        <v>522</v>
      </c>
      <c r="I519" s="68">
        <v>985.82839875585103</v>
      </c>
      <c r="J519" s="37"/>
    </row>
    <row r="520" spans="1:10" x14ac:dyDescent="0.2">
      <c r="A520" s="67">
        <v>302</v>
      </c>
      <c r="B520" s="35" t="s">
        <v>23</v>
      </c>
      <c r="C520" s="35">
        <v>30202</v>
      </c>
      <c r="D520" s="35" t="s">
        <v>30</v>
      </c>
      <c r="E520" s="35">
        <v>302021028</v>
      </c>
      <c r="F520" s="35" t="s">
        <v>30</v>
      </c>
      <c r="G520" s="35">
        <v>2021</v>
      </c>
      <c r="H520" s="35" t="s">
        <v>589</v>
      </c>
      <c r="I520" s="68">
        <v>10534</v>
      </c>
      <c r="J520" s="37"/>
    </row>
    <row r="521" spans="1:10" x14ac:dyDescent="0.2">
      <c r="A521" s="67">
        <v>302</v>
      </c>
      <c r="B521" s="35" t="s">
        <v>23</v>
      </c>
      <c r="C521" s="35">
        <v>30202</v>
      </c>
      <c r="D521" s="35" t="s">
        <v>30</v>
      </c>
      <c r="E521" s="35">
        <v>302021028</v>
      </c>
      <c r="F521" s="35" t="s">
        <v>30</v>
      </c>
      <c r="G521" s="35">
        <v>2021</v>
      </c>
      <c r="H521" s="35" t="s">
        <v>521</v>
      </c>
      <c r="I521" s="68">
        <v>611</v>
      </c>
      <c r="J521" s="37"/>
    </row>
    <row r="522" spans="1:10" x14ac:dyDescent="0.2">
      <c r="A522" s="67">
        <v>302</v>
      </c>
      <c r="B522" s="35" t="s">
        <v>23</v>
      </c>
      <c r="C522" s="35">
        <v>30202</v>
      </c>
      <c r="D522" s="35" t="s">
        <v>30</v>
      </c>
      <c r="E522" s="35">
        <v>302021028</v>
      </c>
      <c r="F522" s="35" t="s">
        <v>30</v>
      </c>
      <c r="G522" s="35">
        <v>2021</v>
      </c>
      <c r="H522" s="35" t="s">
        <v>522</v>
      </c>
      <c r="I522" s="68">
        <v>458</v>
      </c>
      <c r="J522" s="37"/>
    </row>
    <row r="523" spans="1:10" x14ac:dyDescent="0.2">
      <c r="A523" s="67">
        <v>302</v>
      </c>
      <c r="B523" s="35" t="s">
        <v>23</v>
      </c>
      <c r="C523" s="35">
        <v>30202</v>
      </c>
      <c r="D523" s="35" t="s">
        <v>30</v>
      </c>
      <c r="E523" s="35">
        <v>302021028</v>
      </c>
      <c r="F523" s="35" t="s">
        <v>30</v>
      </c>
      <c r="G523" s="35">
        <v>2026</v>
      </c>
      <c r="H523" s="35" t="s">
        <v>589</v>
      </c>
      <c r="I523" s="68">
        <v>11721.731102781099</v>
      </c>
      <c r="J523" s="37"/>
    </row>
    <row r="524" spans="1:10" x14ac:dyDescent="0.2">
      <c r="A524" s="67">
        <v>302</v>
      </c>
      <c r="B524" s="35" t="s">
        <v>23</v>
      </c>
      <c r="C524" s="35">
        <v>30202</v>
      </c>
      <c r="D524" s="35" t="s">
        <v>30</v>
      </c>
      <c r="E524" s="35">
        <v>302021028</v>
      </c>
      <c r="F524" s="35" t="s">
        <v>30</v>
      </c>
      <c r="G524" s="35">
        <v>2026</v>
      </c>
      <c r="H524" s="35" t="s">
        <v>521</v>
      </c>
      <c r="I524" s="68">
        <v>676.56064865041901</v>
      </c>
      <c r="J524" s="37"/>
    </row>
    <row r="525" spans="1:10" x14ac:dyDescent="0.2">
      <c r="A525" s="67">
        <v>302</v>
      </c>
      <c r="B525" s="35" t="s">
        <v>23</v>
      </c>
      <c r="C525" s="35">
        <v>30202</v>
      </c>
      <c r="D525" s="35" t="s">
        <v>30</v>
      </c>
      <c r="E525" s="35">
        <v>302021028</v>
      </c>
      <c r="F525" s="35" t="s">
        <v>30</v>
      </c>
      <c r="G525" s="35">
        <v>2026</v>
      </c>
      <c r="H525" s="35" t="s">
        <v>522</v>
      </c>
      <c r="I525" s="68">
        <v>535.56216480298997</v>
      </c>
      <c r="J525" s="37"/>
    </row>
    <row r="526" spans="1:10" x14ac:dyDescent="0.2">
      <c r="A526" s="67">
        <v>302</v>
      </c>
      <c r="B526" s="35" t="s">
        <v>23</v>
      </c>
      <c r="C526" s="35">
        <v>30202</v>
      </c>
      <c r="D526" s="35" t="s">
        <v>30</v>
      </c>
      <c r="E526" s="35">
        <v>302021028</v>
      </c>
      <c r="F526" s="35" t="s">
        <v>30</v>
      </c>
      <c r="G526" s="35">
        <v>2031</v>
      </c>
      <c r="H526" s="35" t="s">
        <v>589</v>
      </c>
      <c r="I526" s="68">
        <v>13359.3031926147</v>
      </c>
      <c r="J526" s="37"/>
    </row>
    <row r="527" spans="1:10" x14ac:dyDescent="0.2">
      <c r="A527" s="67">
        <v>302</v>
      </c>
      <c r="B527" s="35" t="s">
        <v>23</v>
      </c>
      <c r="C527" s="35">
        <v>30202</v>
      </c>
      <c r="D527" s="35" t="s">
        <v>30</v>
      </c>
      <c r="E527" s="35">
        <v>302021028</v>
      </c>
      <c r="F527" s="35" t="s">
        <v>30</v>
      </c>
      <c r="G527" s="35">
        <v>2031</v>
      </c>
      <c r="H527" s="35" t="s">
        <v>521</v>
      </c>
      <c r="I527" s="68">
        <v>718.55762502012794</v>
      </c>
      <c r="J527" s="37"/>
    </row>
    <row r="528" spans="1:10" x14ac:dyDescent="0.2">
      <c r="A528" s="67">
        <v>302</v>
      </c>
      <c r="B528" s="35" t="s">
        <v>23</v>
      </c>
      <c r="C528" s="35">
        <v>30202</v>
      </c>
      <c r="D528" s="35" t="s">
        <v>30</v>
      </c>
      <c r="E528" s="35">
        <v>302021028</v>
      </c>
      <c r="F528" s="35" t="s">
        <v>30</v>
      </c>
      <c r="G528" s="35">
        <v>2031</v>
      </c>
      <c r="H528" s="35" t="s">
        <v>522</v>
      </c>
      <c r="I528" s="68">
        <v>601.31219879666003</v>
      </c>
      <c r="J528" s="37"/>
    </row>
    <row r="529" spans="1:10" x14ac:dyDescent="0.2">
      <c r="A529" s="67">
        <v>302</v>
      </c>
      <c r="B529" s="35" t="s">
        <v>23</v>
      </c>
      <c r="C529" s="35">
        <v>30202</v>
      </c>
      <c r="D529" s="35" t="s">
        <v>30</v>
      </c>
      <c r="E529" s="35">
        <v>302021028</v>
      </c>
      <c r="F529" s="35" t="s">
        <v>30</v>
      </c>
      <c r="G529" s="35">
        <v>2036</v>
      </c>
      <c r="H529" s="35" t="s">
        <v>589</v>
      </c>
      <c r="I529" s="68">
        <v>15209.2001000868</v>
      </c>
      <c r="J529" s="37"/>
    </row>
    <row r="530" spans="1:10" x14ac:dyDescent="0.2">
      <c r="A530" s="67">
        <v>302</v>
      </c>
      <c r="B530" s="35" t="s">
        <v>23</v>
      </c>
      <c r="C530" s="35">
        <v>30202</v>
      </c>
      <c r="D530" s="35" t="s">
        <v>30</v>
      </c>
      <c r="E530" s="35">
        <v>302021028</v>
      </c>
      <c r="F530" s="35" t="s">
        <v>30</v>
      </c>
      <c r="G530" s="35">
        <v>2036</v>
      </c>
      <c r="H530" s="35" t="s">
        <v>521</v>
      </c>
      <c r="I530" s="68">
        <v>801.95293715302705</v>
      </c>
      <c r="J530" s="37"/>
    </row>
    <row r="531" spans="1:10" x14ac:dyDescent="0.2">
      <c r="A531" s="67">
        <v>302</v>
      </c>
      <c r="B531" s="35" t="s">
        <v>23</v>
      </c>
      <c r="C531" s="35">
        <v>30202</v>
      </c>
      <c r="D531" s="35" t="s">
        <v>30</v>
      </c>
      <c r="E531" s="35">
        <v>302021028</v>
      </c>
      <c r="F531" s="35" t="s">
        <v>30</v>
      </c>
      <c r="G531" s="35">
        <v>2036</v>
      </c>
      <c r="H531" s="35" t="s">
        <v>522</v>
      </c>
      <c r="I531" s="68">
        <v>641.95848542693295</v>
      </c>
      <c r="J531" s="37"/>
    </row>
    <row r="532" spans="1:10" x14ac:dyDescent="0.2">
      <c r="A532" s="67">
        <v>302</v>
      </c>
      <c r="B532" s="35" t="s">
        <v>23</v>
      </c>
      <c r="C532" s="35">
        <v>30202</v>
      </c>
      <c r="D532" s="35" t="s">
        <v>30</v>
      </c>
      <c r="E532" s="35">
        <v>302021028</v>
      </c>
      <c r="F532" s="35" t="s">
        <v>30</v>
      </c>
      <c r="G532" s="35">
        <v>2041</v>
      </c>
      <c r="H532" s="35" t="s">
        <v>589</v>
      </c>
      <c r="I532" s="68">
        <v>17470.1395215665</v>
      </c>
      <c r="J532" s="37"/>
    </row>
    <row r="533" spans="1:10" x14ac:dyDescent="0.2">
      <c r="A533" s="67">
        <v>302</v>
      </c>
      <c r="B533" s="35" t="s">
        <v>23</v>
      </c>
      <c r="C533" s="35">
        <v>30202</v>
      </c>
      <c r="D533" s="35" t="s">
        <v>30</v>
      </c>
      <c r="E533" s="35">
        <v>302021028</v>
      </c>
      <c r="F533" s="35" t="s">
        <v>30</v>
      </c>
      <c r="G533" s="35">
        <v>2041</v>
      </c>
      <c r="H533" s="35" t="s">
        <v>521</v>
      </c>
      <c r="I533" s="68">
        <v>926.15466509642704</v>
      </c>
      <c r="J533" s="37"/>
    </row>
    <row r="534" spans="1:10" x14ac:dyDescent="0.2">
      <c r="A534" s="67">
        <v>302</v>
      </c>
      <c r="B534" s="35" t="s">
        <v>23</v>
      </c>
      <c r="C534" s="35">
        <v>30202</v>
      </c>
      <c r="D534" s="35" t="s">
        <v>30</v>
      </c>
      <c r="E534" s="35">
        <v>302021028</v>
      </c>
      <c r="F534" s="35" t="s">
        <v>30</v>
      </c>
      <c r="G534" s="35">
        <v>2041</v>
      </c>
      <c r="H534" s="35" t="s">
        <v>522</v>
      </c>
      <c r="I534" s="68">
        <v>721.43590102181997</v>
      </c>
      <c r="J534" s="37"/>
    </row>
    <row r="535" spans="1:10" x14ac:dyDescent="0.2">
      <c r="A535" s="67">
        <v>302</v>
      </c>
      <c r="B535" s="35" t="s">
        <v>23</v>
      </c>
      <c r="C535" s="35">
        <v>30202</v>
      </c>
      <c r="D535" s="35" t="s">
        <v>30</v>
      </c>
      <c r="E535" s="35">
        <v>302021028</v>
      </c>
      <c r="F535" s="35" t="s">
        <v>30</v>
      </c>
      <c r="G535" s="35">
        <v>2046</v>
      </c>
      <c r="H535" s="35" t="s">
        <v>589</v>
      </c>
      <c r="I535" s="68">
        <v>18646.8749524372</v>
      </c>
      <c r="J535" s="37"/>
    </row>
    <row r="536" spans="1:10" x14ac:dyDescent="0.2">
      <c r="A536" s="67">
        <v>302</v>
      </c>
      <c r="B536" s="35" t="s">
        <v>23</v>
      </c>
      <c r="C536" s="35">
        <v>30202</v>
      </c>
      <c r="D536" s="35" t="s">
        <v>30</v>
      </c>
      <c r="E536" s="35">
        <v>302021028</v>
      </c>
      <c r="F536" s="35" t="s">
        <v>30</v>
      </c>
      <c r="G536" s="35">
        <v>2046</v>
      </c>
      <c r="H536" s="35" t="s">
        <v>521</v>
      </c>
      <c r="I536" s="68">
        <v>986.37794837790295</v>
      </c>
      <c r="J536" s="37"/>
    </row>
    <row r="537" spans="1:10" x14ac:dyDescent="0.2">
      <c r="A537" s="67">
        <v>302</v>
      </c>
      <c r="B537" s="35" t="s">
        <v>23</v>
      </c>
      <c r="C537" s="35">
        <v>30202</v>
      </c>
      <c r="D537" s="35" t="s">
        <v>30</v>
      </c>
      <c r="E537" s="35">
        <v>302021028</v>
      </c>
      <c r="F537" s="35" t="s">
        <v>30</v>
      </c>
      <c r="G537" s="35">
        <v>2046</v>
      </c>
      <c r="H537" s="35" t="s">
        <v>522</v>
      </c>
      <c r="I537" s="68">
        <v>786.73053544402399</v>
      </c>
      <c r="J537" s="37"/>
    </row>
    <row r="538" spans="1:10" x14ac:dyDescent="0.2">
      <c r="A538" s="67">
        <v>302</v>
      </c>
      <c r="B538" s="35" t="s">
        <v>23</v>
      </c>
      <c r="C538" s="35">
        <v>30202</v>
      </c>
      <c r="D538" s="35" t="s">
        <v>30</v>
      </c>
      <c r="E538" s="35">
        <v>302021029</v>
      </c>
      <c r="F538" s="35" t="s">
        <v>31</v>
      </c>
      <c r="G538" s="35">
        <v>2021</v>
      </c>
      <c r="H538" s="35" t="s">
        <v>589</v>
      </c>
      <c r="I538" s="68">
        <v>5557</v>
      </c>
      <c r="J538" s="37"/>
    </row>
    <row r="539" spans="1:10" x14ac:dyDescent="0.2">
      <c r="A539" s="67">
        <v>302</v>
      </c>
      <c r="B539" s="35" t="s">
        <v>23</v>
      </c>
      <c r="C539" s="35">
        <v>30202</v>
      </c>
      <c r="D539" s="35" t="s">
        <v>30</v>
      </c>
      <c r="E539" s="35">
        <v>302021029</v>
      </c>
      <c r="F539" s="35" t="s">
        <v>31</v>
      </c>
      <c r="G539" s="35">
        <v>2021</v>
      </c>
      <c r="H539" s="35" t="s">
        <v>521</v>
      </c>
      <c r="I539" s="68">
        <v>597</v>
      </c>
      <c r="J539" s="37"/>
    </row>
    <row r="540" spans="1:10" x14ac:dyDescent="0.2">
      <c r="A540" s="67">
        <v>302</v>
      </c>
      <c r="B540" s="35" t="s">
        <v>23</v>
      </c>
      <c r="C540" s="35">
        <v>30202</v>
      </c>
      <c r="D540" s="35" t="s">
        <v>30</v>
      </c>
      <c r="E540" s="35">
        <v>302021029</v>
      </c>
      <c r="F540" s="35" t="s">
        <v>31</v>
      </c>
      <c r="G540" s="35">
        <v>2021</v>
      </c>
      <c r="H540" s="35" t="s">
        <v>522</v>
      </c>
      <c r="I540" s="68">
        <v>542</v>
      </c>
      <c r="J540" s="37"/>
    </row>
    <row r="541" spans="1:10" x14ac:dyDescent="0.2">
      <c r="A541" s="67">
        <v>302</v>
      </c>
      <c r="B541" s="35" t="s">
        <v>23</v>
      </c>
      <c r="C541" s="35">
        <v>30202</v>
      </c>
      <c r="D541" s="35" t="s">
        <v>30</v>
      </c>
      <c r="E541" s="35">
        <v>302021029</v>
      </c>
      <c r="F541" s="35" t="s">
        <v>31</v>
      </c>
      <c r="G541" s="35">
        <v>2026</v>
      </c>
      <c r="H541" s="35" t="s">
        <v>589</v>
      </c>
      <c r="I541" s="68">
        <v>6041.7036310670801</v>
      </c>
      <c r="J541" s="37"/>
    </row>
    <row r="542" spans="1:10" x14ac:dyDescent="0.2">
      <c r="A542" s="67">
        <v>302</v>
      </c>
      <c r="B542" s="35" t="s">
        <v>23</v>
      </c>
      <c r="C542" s="35">
        <v>30202</v>
      </c>
      <c r="D542" s="35" t="s">
        <v>30</v>
      </c>
      <c r="E542" s="35">
        <v>302021029</v>
      </c>
      <c r="F542" s="35" t="s">
        <v>31</v>
      </c>
      <c r="G542" s="35">
        <v>2026</v>
      </c>
      <c r="H542" s="35" t="s">
        <v>521</v>
      </c>
      <c r="I542" s="68">
        <v>532.35551598955306</v>
      </c>
      <c r="J542" s="37"/>
    </row>
    <row r="543" spans="1:10" x14ac:dyDescent="0.2">
      <c r="A543" s="67">
        <v>302</v>
      </c>
      <c r="B543" s="35" t="s">
        <v>23</v>
      </c>
      <c r="C543" s="35">
        <v>30202</v>
      </c>
      <c r="D543" s="35" t="s">
        <v>30</v>
      </c>
      <c r="E543" s="35">
        <v>302021029</v>
      </c>
      <c r="F543" s="35" t="s">
        <v>31</v>
      </c>
      <c r="G543" s="35">
        <v>2026</v>
      </c>
      <c r="H543" s="35" t="s">
        <v>522</v>
      </c>
      <c r="I543" s="68">
        <v>545.34128040059204</v>
      </c>
      <c r="J543" s="37"/>
    </row>
    <row r="544" spans="1:10" x14ac:dyDescent="0.2">
      <c r="A544" s="67">
        <v>302</v>
      </c>
      <c r="B544" s="35" t="s">
        <v>23</v>
      </c>
      <c r="C544" s="35">
        <v>30202</v>
      </c>
      <c r="D544" s="35" t="s">
        <v>30</v>
      </c>
      <c r="E544" s="35">
        <v>302021029</v>
      </c>
      <c r="F544" s="35" t="s">
        <v>31</v>
      </c>
      <c r="G544" s="35">
        <v>2031</v>
      </c>
      <c r="H544" s="35" t="s">
        <v>589</v>
      </c>
      <c r="I544" s="68">
        <v>6219.2566286905403</v>
      </c>
      <c r="J544" s="37"/>
    </row>
    <row r="545" spans="1:10" x14ac:dyDescent="0.2">
      <c r="A545" s="67">
        <v>302</v>
      </c>
      <c r="B545" s="35" t="s">
        <v>23</v>
      </c>
      <c r="C545" s="35">
        <v>30202</v>
      </c>
      <c r="D545" s="35" t="s">
        <v>30</v>
      </c>
      <c r="E545" s="35">
        <v>302021029</v>
      </c>
      <c r="F545" s="35" t="s">
        <v>31</v>
      </c>
      <c r="G545" s="35">
        <v>2031</v>
      </c>
      <c r="H545" s="35" t="s">
        <v>521</v>
      </c>
      <c r="I545" s="68">
        <v>497.41221183623298</v>
      </c>
      <c r="J545" s="37"/>
    </row>
    <row r="546" spans="1:10" x14ac:dyDescent="0.2">
      <c r="A546" s="67">
        <v>302</v>
      </c>
      <c r="B546" s="35" t="s">
        <v>23</v>
      </c>
      <c r="C546" s="35">
        <v>30202</v>
      </c>
      <c r="D546" s="35" t="s">
        <v>30</v>
      </c>
      <c r="E546" s="35">
        <v>302021029</v>
      </c>
      <c r="F546" s="35" t="s">
        <v>31</v>
      </c>
      <c r="G546" s="35">
        <v>2031</v>
      </c>
      <c r="H546" s="35" t="s">
        <v>522</v>
      </c>
      <c r="I546" s="68">
        <v>496.46360399253302</v>
      </c>
      <c r="J546" s="37"/>
    </row>
    <row r="547" spans="1:10" x14ac:dyDescent="0.2">
      <c r="A547" s="67">
        <v>302</v>
      </c>
      <c r="B547" s="35" t="s">
        <v>23</v>
      </c>
      <c r="C547" s="35">
        <v>30202</v>
      </c>
      <c r="D547" s="35" t="s">
        <v>30</v>
      </c>
      <c r="E547" s="35">
        <v>302021029</v>
      </c>
      <c r="F547" s="35" t="s">
        <v>31</v>
      </c>
      <c r="G547" s="35">
        <v>2036</v>
      </c>
      <c r="H547" s="35" t="s">
        <v>589</v>
      </c>
      <c r="I547" s="68">
        <v>6325.5999808922797</v>
      </c>
      <c r="J547" s="37"/>
    </row>
    <row r="548" spans="1:10" x14ac:dyDescent="0.2">
      <c r="A548" s="67">
        <v>302</v>
      </c>
      <c r="B548" s="35" t="s">
        <v>23</v>
      </c>
      <c r="C548" s="35">
        <v>30202</v>
      </c>
      <c r="D548" s="35" t="s">
        <v>30</v>
      </c>
      <c r="E548" s="35">
        <v>302021029</v>
      </c>
      <c r="F548" s="35" t="s">
        <v>31</v>
      </c>
      <c r="G548" s="35">
        <v>2036</v>
      </c>
      <c r="H548" s="35" t="s">
        <v>521</v>
      </c>
      <c r="I548" s="68">
        <v>506.981327270473</v>
      </c>
      <c r="J548" s="37"/>
    </row>
    <row r="549" spans="1:10" x14ac:dyDescent="0.2">
      <c r="A549" s="67">
        <v>302</v>
      </c>
      <c r="B549" s="35" t="s">
        <v>23</v>
      </c>
      <c r="C549" s="35">
        <v>30202</v>
      </c>
      <c r="D549" s="35" t="s">
        <v>30</v>
      </c>
      <c r="E549" s="35">
        <v>302021029</v>
      </c>
      <c r="F549" s="35" t="s">
        <v>31</v>
      </c>
      <c r="G549" s="35">
        <v>2036</v>
      </c>
      <c r="H549" s="35" t="s">
        <v>522</v>
      </c>
      <c r="I549" s="68">
        <v>460.86074376877701</v>
      </c>
      <c r="J549" s="37"/>
    </row>
    <row r="550" spans="1:10" x14ac:dyDescent="0.2">
      <c r="A550" s="67">
        <v>302</v>
      </c>
      <c r="B550" s="35" t="s">
        <v>23</v>
      </c>
      <c r="C550" s="35">
        <v>30202</v>
      </c>
      <c r="D550" s="35" t="s">
        <v>30</v>
      </c>
      <c r="E550" s="35">
        <v>302021029</v>
      </c>
      <c r="F550" s="35" t="s">
        <v>31</v>
      </c>
      <c r="G550" s="35">
        <v>2041</v>
      </c>
      <c r="H550" s="35" t="s">
        <v>589</v>
      </c>
      <c r="I550" s="68">
        <v>6374.6774067627603</v>
      </c>
      <c r="J550" s="37"/>
    </row>
    <row r="551" spans="1:10" x14ac:dyDescent="0.2">
      <c r="A551" s="67">
        <v>302</v>
      </c>
      <c r="B551" s="35" t="s">
        <v>23</v>
      </c>
      <c r="C551" s="35">
        <v>30202</v>
      </c>
      <c r="D551" s="35" t="s">
        <v>30</v>
      </c>
      <c r="E551" s="35">
        <v>302021029</v>
      </c>
      <c r="F551" s="35" t="s">
        <v>31</v>
      </c>
      <c r="G551" s="35">
        <v>2041</v>
      </c>
      <c r="H551" s="35" t="s">
        <v>521</v>
      </c>
      <c r="I551" s="68">
        <v>518.69444773817804</v>
      </c>
      <c r="J551" s="37"/>
    </row>
    <row r="552" spans="1:10" x14ac:dyDescent="0.2">
      <c r="A552" s="67">
        <v>302</v>
      </c>
      <c r="B552" s="35" t="s">
        <v>23</v>
      </c>
      <c r="C552" s="35">
        <v>30202</v>
      </c>
      <c r="D552" s="35" t="s">
        <v>30</v>
      </c>
      <c r="E552" s="35">
        <v>302021029</v>
      </c>
      <c r="F552" s="35" t="s">
        <v>31</v>
      </c>
      <c r="G552" s="35">
        <v>2041</v>
      </c>
      <c r="H552" s="35" t="s">
        <v>522</v>
      </c>
      <c r="I552" s="68">
        <v>459.48358859238999</v>
      </c>
      <c r="J552" s="37"/>
    </row>
    <row r="553" spans="1:10" x14ac:dyDescent="0.2">
      <c r="A553" s="67">
        <v>302</v>
      </c>
      <c r="B553" s="35" t="s">
        <v>23</v>
      </c>
      <c r="C553" s="35">
        <v>30202</v>
      </c>
      <c r="D553" s="35" t="s">
        <v>30</v>
      </c>
      <c r="E553" s="35">
        <v>302021029</v>
      </c>
      <c r="F553" s="35" t="s">
        <v>31</v>
      </c>
      <c r="G553" s="35">
        <v>2046</v>
      </c>
      <c r="H553" s="35" t="s">
        <v>589</v>
      </c>
      <c r="I553" s="68">
        <v>6401.1201847206903</v>
      </c>
      <c r="J553" s="37"/>
    </row>
    <row r="554" spans="1:10" x14ac:dyDescent="0.2">
      <c r="A554" s="67">
        <v>302</v>
      </c>
      <c r="B554" s="35" t="s">
        <v>23</v>
      </c>
      <c r="C554" s="35">
        <v>30202</v>
      </c>
      <c r="D554" s="35" t="s">
        <v>30</v>
      </c>
      <c r="E554" s="35">
        <v>302021029</v>
      </c>
      <c r="F554" s="35" t="s">
        <v>31</v>
      </c>
      <c r="G554" s="35">
        <v>2046</v>
      </c>
      <c r="H554" s="35" t="s">
        <v>521</v>
      </c>
      <c r="I554" s="68">
        <v>519.91909172199405</v>
      </c>
      <c r="J554" s="37"/>
    </row>
    <row r="555" spans="1:10" x14ac:dyDescent="0.2">
      <c r="A555" s="67">
        <v>302</v>
      </c>
      <c r="B555" s="35" t="s">
        <v>23</v>
      </c>
      <c r="C555" s="35">
        <v>30202</v>
      </c>
      <c r="D555" s="35" t="s">
        <v>30</v>
      </c>
      <c r="E555" s="35">
        <v>302021029</v>
      </c>
      <c r="F555" s="35" t="s">
        <v>31</v>
      </c>
      <c r="G555" s="35">
        <v>2046</v>
      </c>
      <c r="H555" s="35" t="s">
        <v>522</v>
      </c>
      <c r="I555" s="68">
        <v>472.08342674153403</v>
      </c>
      <c r="J555" s="37"/>
    </row>
    <row r="556" spans="1:10" x14ac:dyDescent="0.2">
      <c r="A556" s="67">
        <v>302</v>
      </c>
      <c r="B556" s="35" t="s">
        <v>23</v>
      </c>
      <c r="C556" s="35">
        <v>30202</v>
      </c>
      <c r="D556" s="35" t="s">
        <v>30</v>
      </c>
      <c r="E556" s="35">
        <v>302021030</v>
      </c>
      <c r="F556" s="35" t="s">
        <v>32</v>
      </c>
      <c r="G556" s="35">
        <v>2021</v>
      </c>
      <c r="H556" s="35" t="s">
        <v>589</v>
      </c>
      <c r="I556" s="68">
        <v>3774</v>
      </c>
      <c r="J556" s="37"/>
    </row>
    <row r="557" spans="1:10" x14ac:dyDescent="0.2">
      <c r="A557" s="67">
        <v>302</v>
      </c>
      <c r="B557" s="35" t="s">
        <v>23</v>
      </c>
      <c r="C557" s="35">
        <v>30202</v>
      </c>
      <c r="D557" s="35" t="s">
        <v>30</v>
      </c>
      <c r="E557" s="35">
        <v>302021030</v>
      </c>
      <c r="F557" s="35" t="s">
        <v>32</v>
      </c>
      <c r="G557" s="35">
        <v>2021</v>
      </c>
      <c r="H557" s="35" t="s">
        <v>521</v>
      </c>
      <c r="I557" s="68">
        <v>441</v>
      </c>
      <c r="J557" s="37"/>
    </row>
    <row r="558" spans="1:10" x14ac:dyDescent="0.2">
      <c r="A558" s="67">
        <v>302</v>
      </c>
      <c r="B558" s="35" t="s">
        <v>23</v>
      </c>
      <c r="C558" s="35">
        <v>30202</v>
      </c>
      <c r="D558" s="35" t="s">
        <v>30</v>
      </c>
      <c r="E558" s="35">
        <v>302021030</v>
      </c>
      <c r="F558" s="35" t="s">
        <v>32</v>
      </c>
      <c r="G558" s="35">
        <v>2021</v>
      </c>
      <c r="H558" s="35" t="s">
        <v>522</v>
      </c>
      <c r="I558" s="68">
        <v>382</v>
      </c>
      <c r="J558" s="37"/>
    </row>
    <row r="559" spans="1:10" x14ac:dyDescent="0.2">
      <c r="A559" s="67">
        <v>302</v>
      </c>
      <c r="B559" s="35" t="s">
        <v>23</v>
      </c>
      <c r="C559" s="35">
        <v>30202</v>
      </c>
      <c r="D559" s="35" t="s">
        <v>30</v>
      </c>
      <c r="E559" s="35">
        <v>302021030</v>
      </c>
      <c r="F559" s="35" t="s">
        <v>32</v>
      </c>
      <c r="G559" s="35">
        <v>2026</v>
      </c>
      <c r="H559" s="35" t="s">
        <v>589</v>
      </c>
      <c r="I559" s="68">
        <v>3899.0645036812002</v>
      </c>
      <c r="J559" s="37"/>
    </row>
    <row r="560" spans="1:10" x14ac:dyDescent="0.2">
      <c r="A560" s="67">
        <v>302</v>
      </c>
      <c r="B560" s="35" t="s">
        <v>23</v>
      </c>
      <c r="C560" s="35">
        <v>30202</v>
      </c>
      <c r="D560" s="35" t="s">
        <v>30</v>
      </c>
      <c r="E560" s="35">
        <v>302021030</v>
      </c>
      <c r="F560" s="35" t="s">
        <v>32</v>
      </c>
      <c r="G560" s="35">
        <v>2026</v>
      </c>
      <c r="H560" s="35" t="s">
        <v>521</v>
      </c>
      <c r="I560" s="68">
        <v>420.06881950740501</v>
      </c>
      <c r="J560" s="37"/>
    </row>
    <row r="561" spans="1:10" x14ac:dyDescent="0.2">
      <c r="A561" s="67">
        <v>302</v>
      </c>
      <c r="B561" s="35" t="s">
        <v>23</v>
      </c>
      <c r="C561" s="35">
        <v>30202</v>
      </c>
      <c r="D561" s="35" t="s">
        <v>30</v>
      </c>
      <c r="E561" s="35">
        <v>302021030</v>
      </c>
      <c r="F561" s="35" t="s">
        <v>32</v>
      </c>
      <c r="G561" s="35">
        <v>2026</v>
      </c>
      <c r="H561" s="35" t="s">
        <v>522</v>
      </c>
      <c r="I561" s="68">
        <v>337.34108478386702</v>
      </c>
      <c r="J561" s="37"/>
    </row>
    <row r="562" spans="1:10" x14ac:dyDescent="0.2">
      <c r="A562" s="67">
        <v>302</v>
      </c>
      <c r="B562" s="35" t="s">
        <v>23</v>
      </c>
      <c r="C562" s="35">
        <v>30202</v>
      </c>
      <c r="D562" s="35" t="s">
        <v>30</v>
      </c>
      <c r="E562" s="35">
        <v>302021030</v>
      </c>
      <c r="F562" s="35" t="s">
        <v>32</v>
      </c>
      <c r="G562" s="35">
        <v>2031</v>
      </c>
      <c r="H562" s="35" t="s">
        <v>589</v>
      </c>
      <c r="I562" s="68">
        <v>3985.22109296184</v>
      </c>
      <c r="J562" s="37"/>
    </row>
    <row r="563" spans="1:10" x14ac:dyDescent="0.2">
      <c r="A563" s="67">
        <v>302</v>
      </c>
      <c r="B563" s="35" t="s">
        <v>23</v>
      </c>
      <c r="C563" s="35">
        <v>30202</v>
      </c>
      <c r="D563" s="35" t="s">
        <v>30</v>
      </c>
      <c r="E563" s="35">
        <v>302021030</v>
      </c>
      <c r="F563" s="35" t="s">
        <v>32</v>
      </c>
      <c r="G563" s="35">
        <v>2031</v>
      </c>
      <c r="H563" s="35" t="s">
        <v>521</v>
      </c>
      <c r="I563" s="68">
        <v>416.56550689503399</v>
      </c>
      <c r="J563" s="37"/>
    </row>
    <row r="564" spans="1:10" x14ac:dyDescent="0.2">
      <c r="A564" s="67">
        <v>302</v>
      </c>
      <c r="B564" s="35" t="s">
        <v>23</v>
      </c>
      <c r="C564" s="35">
        <v>30202</v>
      </c>
      <c r="D564" s="35" t="s">
        <v>30</v>
      </c>
      <c r="E564" s="35">
        <v>302021030</v>
      </c>
      <c r="F564" s="35" t="s">
        <v>32</v>
      </c>
      <c r="G564" s="35">
        <v>2031</v>
      </c>
      <c r="H564" s="35" t="s">
        <v>522</v>
      </c>
      <c r="I564" s="68">
        <v>322.95844616040603</v>
      </c>
      <c r="J564" s="37"/>
    </row>
    <row r="565" spans="1:10" x14ac:dyDescent="0.2">
      <c r="A565" s="67">
        <v>302</v>
      </c>
      <c r="B565" s="35" t="s">
        <v>23</v>
      </c>
      <c r="C565" s="35">
        <v>30202</v>
      </c>
      <c r="D565" s="35" t="s">
        <v>30</v>
      </c>
      <c r="E565" s="35">
        <v>302021030</v>
      </c>
      <c r="F565" s="35" t="s">
        <v>32</v>
      </c>
      <c r="G565" s="35">
        <v>2036</v>
      </c>
      <c r="H565" s="35" t="s">
        <v>589</v>
      </c>
      <c r="I565" s="68">
        <v>4032.7515480234701</v>
      </c>
      <c r="J565" s="37"/>
    </row>
    <row r="566" spans="1:10" x14ac:dyDescent="0.2">
      <c r="A566" s="67">
        <v>302</v>
      </c>
      <c r="B566" s="35" t="s">
        <v>23</v>
      </c>
      <c r="C566" s="35">
        <v>30202</v>
      </c>
      <c r="D566" s="35" t="s">
        <v>30</v>
      </c>
      <c r="E566" s="35">
        <v>302021030</v>
      </c>
      <c r="F566" s="35" t="s">
        <v>32</v>
      </c>
      <c r="G566" s="35">
        <v>2036</v>
      </c>
      <c r="H566" s="35" t="s">
        <v>521</v>
      </c>
      <c r="I566" s="68">
        <v>424.75266111864198</v>
      </c>
      <c r="J566" s="37"/>
    </row>
    <row r="567" spans="1:10" x14ac:dyDescent="0.2">
      <c r="A567" s="67">
        <v>302</v>
      </c>
      <c r="B567" s="35" t="s">
        <v>23</v>
      </c>
      <c r="C567" s="35">
        <v>30202</v>
      </c>
      <c r="D567" s="35" t="s">
        <v>30</v>
      </c>
      <c r="E567" s="35">
        <v>302021030</v>
      </c>
      <c r="F567" s="35" t="s">
        <v>32</v>
      </c>
      <c r="G567" s="35">
        <v>2036</v>
      </c>
      <c r="H567" s="35" t="s">
        <v>522</v>
      </c>
      <c r="I567" s="68">
        <v>315.69947777489199</v>
      </c>
      <c r="J567" s="37"/>
    </row>
    <row r="568" spans="1:10" x14ac:dyDescent="0.2">
      <c r="A568" s="67">
        <v>302</v>
      </c>
      <c r="B568" s="35" t="s">
        <v>23</v>
      </c>
      <c r="C568" s="35">
        <v>30202</v>
      </c>
      <c r="D568" s="35" t="s">
        <v>30</v>
      </c>
      <c r="E568" s="35">
        <v>302021030</v>
      </c>
      <c r="F568" s="35" t="s">
        <v>32</v>
      </c>
      <c r="G568" s="35">
        <v>2041</v>
      </c>
      <c r="H568" s="35" t="s">
        <v>589</v>
      </c>
      <c r="I568" s="68">
        <v>4047.6779684927701</v>
      </c>
      <c r="J568" s="37"/>
    </row>
    <row r="569" spans="1:10" x14ac:dyDescent="0.2">
      <c r="A569" s="67">
        <v>302</v>
      </c>
      <c r="B569" s="35" t="s">
        <v>23</v>
      </c>
      <c r="C569" s="35">
        <v>30202</v>
      </c>
      <c r="D569" s="35" t="s">
        <v>30</v>
      </c>
      <c r="E569" s="35">
        <v>302021030</v>
      </c>
      <c r="F569" s="35" t="s">
        <v>32</v>
      </c>
      <c r="G569" s="35">
        <v>2041</v>
      </c>
      <c r="H569" s="35" t="s">
        <v>521</v>
      </c>
      <c r="I569" s="68">
        <v>435.269970428318</v>
      </c>
      <c r="J569" s="37"/>
    </row>
    <row r="570" spans="1:10" x14ac:dyDescent="0.2">
      <c r="A570" s="67">
        <v>302</v>
      </c>
      <c r="B570" s="35" t="s">
        <v>23</v>
      </c>
      <c r="C570" s="35">
        <v>30202</v>
      </c>
      <c r="D570" s="35" t="s">
        <v>30</v>
      </c>
      <c r="E570" s="35">
        <v>302021030</v>
      </c>
      <c r="F570" s="35" t="s">
        <v>32</v>
      </c>
      <c r="G570" s="35">
        <v>2041</v>
      </c>
      <c r="H570" s="35" t="s">
        <v>522</v>
      </c>
      <c r="I570" s="68">
        <v>313.99679322140503</v>
      </c>
      <c r="J570" s="37"/>
    </row>
    <row r="571" spans="1:10" x14ac:dyDescent="0.2">
      <c r="A571" s="67">
        <v>302</v>
      </c>
      <c r="B571" s="35" t="s">
        <v>23</v>
      </c>
      <c r="C571" s="35">
        <v>30202</v>
      </c>
      <c r="D571" s="35" t="s">
        <v>30</v>
      </c>
      <c r="E571" s="35">
        <v>302021030</v>
      </c>
      <c r="F571" s="35" t="s">
        <v>32</v>
      </c>
      <c r="G571" s="35">
        <v>2046</v>
      </c>
      <c r="H571" s="35" t="s">
        <v>589</v>
      </c>
      <c r="I571" s="68">
        <v>4051.1185321112698</v>
      </c>
      <c r="J571" s="37"/>
    </row>
    <row r="572" spans="1:10" x14ac:dyDescent="0.2">
      <c r="A572" s="67">
        <v>302</v>
      </c>
      <c r="B572" s="35" t="s">
        <v>23</v>
      </c>
      <c r="C572" s="35">
        <v>30202</v>
      </c>
      <c r="D572" s="35" t="s">
        <v>30</v>
      </c>
      <c r="E572" s="35">
        <v>302021030</v>
      </c>
      <c r="F572" s="35" t="s">
        <v>32</v>
      </c>
      <c r="G572" s="35">
        <v>2046</v>
      </c>
      <c r="H572" s="35" t="s">
        <v>521</v>
      </c>
      <c r="I572" s="68">
        <v>435.80151398132199</v>
      </c>
      <c r="J572" s="37"/>
    </row>
    <row r="573" spans="1:10" x14ac:dyDescent="0.2">
      <c r="A573" s="67">
        <v>302</v>
      </c>
      <c r="B573" s="35" t="s">
        <v>23</v>
      </c>
      <c r="C573" s="35">
        <v>30202</v>
      </c>
      <c r="D573" s="35" t="s">
        <v>30</v>
      </c>
      <c r="E573" s="35">
        <v>302021030</v>
      </c>
      <c r="F573" s="35" t="s">
        <v>32</v>
      </c>
      <c r="G573" s="35">
        <v>2046</v>
      </c>
      <c r="H573" s="35" t="s">
        <v>522</v>
      </c>
      <c r="I573" s="68">
        <v>324.88239136798398</v>
      </c>
      <c r="J573" s="37"/>
    </row>
    <row r="574" spans="1:10" x14ac:dyDescent="0.2">
      <c r="A574" s="67">
        <v>302</v>
      </c>
      <c r="B574" s="35" t="s">
        <v>23</v>
      </c>
      <c r="C574" s="35">
        <v>30202</v>
      </c>
      <c r="D574" s="35" t="s">
        <v>30</v>
      </c>
      <c r="E574" s="35">
        <v>302021031</v>
      </c>
      <c r="F574" s="35" t="s">
        <v>33</v>
      </c>
      <c r="G574" s="35">
        <v>2021</v>
      </c>
      <c r="H574" s="35" t="s">
        <v>589</v>
      </c>
      <c r="I574" s="68">
        <v>12357</v>
      </c>
      <c r="J574" s="37"/>
    </row>
    <row r="575" spans="1:10" x14ac:dyDescent="0.2">
      <c r="A575" s="67">
        <v>302</v>
      </c>
      <c r="B575" s="35" t="s">
        <v>23</v>
      </c>
      <c r="C575" s="35">
        <v>30202</v>
      </c>
      <c r="D575" s="35" t="s">
        <v>30</v>
      </c>
      <c r="E575" s="35">
        <v>302021031</v>
      </c>
      <c r="F575" s="35" t="s">
        <v>33</v>
      </c>
      <c r="G575" s="35">
        <v>2021</v>
      </c>
      <c r="H575" s="35" t="s">
        <v>521</v>
      </c>
      <c r="I575" s="68">
        <v>1224</v>
      </c>
      <c r="J575" s="37"/>
    </row>
    <row r="576" spans="1:10" x14ac:dyDescent="0.2">
      <c r="A576" s="67">
        <v>302</v>
      </c>
      <c r="B576" s="35" t="s">
        <v>23</v>
      </c>
      <c r="C576" s="35">
        <v>30202</v>
      </c>
      <c r="D576" s="35" t="s">
        <v>30</v>
      </c>
      <c r="E576" s="35">
        <v>302021031</v>
      </c>
      <c r="F576" s="35" t="s">
        <v>33</v>
      </c>
      <c r="G576" s="35">
        <v>2021</v>
      </c>
      <c r="H576" s="35" t="s">
        <v>522</v>
      </c>
      <c r="I576" s="68">
        <v>1105</v>
      </c>
      <c r="J576" s="37"/>
    </row>
    <row r="577" spans="1:10" x14ac:dyDescent="0.2">
      <c r="A577" s="67">
        <v>302</v>
      </c>
      <c r="B577" s="35" t="s">
        <v>23</v>
      </c>
      <c r="C577" s="35">
        <v>30202</v>
      </c>
      <c r="D577" s="35" t="s">
        <v>30</v>
      </c>
      <c r="E577" s="35">
        <v>302021031</v>
      </c>
      <c r="F577" s="35" t="s">
        <v>33</v>
      </c>
      <c r="G577" s="35">
        <v>2026</v>
      </c>
      <c r="H577" s="35" t="s">
        <v>589</v>
      </c>
      <c r="I577" s="68">
        <v>13543.652767672</v>
      </c>
      <c r="J577" s="37"/>
    </row>
    <row r="578" spans="1:10" x14ac:dyDescent="0.2">
      <c r="A578" s="67">
        <v>302</v>
      </c>
      <c r="B578" s="35" t="s">
        <v>23</v>
      </c>
      <c r="C578" s="35">
        <v>30202</v>
      </c>
      <c r="D578" s="35" t="s">
        <v>30</v>
      </c>
      <c r="E578" s="35">
        <v>302021031</v>
      </c>
      <c r="F578" s="35" t="s">
        <v>33</v>
      </c>
      <c r="G578" s="35">
        <v>2026</v>
      </c>
      <c r="H578" s="35" t="s">
        <v>521</v>
      </c>
      <c r="I578" s="68">
        <v>1202.0623306119901</v>
      </c>
      <c r="J578" s="37"/>
    </row>
    <row r="579" spans="1:10" x14ac:dyDescent="0.2">
      <c r="A579" s="67">
        <v>302</v>
      </c>
      <c r="B579" s="35" t="s">
        <v>23</v>
      </c>
      <c r="C579" s="35">
        <v>30202</v>
      </c>
      <c r="D579" s="35" t="s">
        <v>30</v>
      </c>
      <c r="E579" s="35">
        <v>302021031</v>
      </c>
      <c r="F579" s="35" t="s">
        <v>33</v>
      </c>
      <c r="G579" s="35">
        <v>2026</v>
      </c>
      <c r="H579" s="35" t="s">
        <v>522</v>
      </c>
      <c r="I579" s="68">
        <v>1087.7948487296101</v>
      </c>
      <c r="J579" s="37"/>
    </row>
    <row r="580" spans="1:10" x14ac:dyDescent="0.2">
      <c r="A580" s="67">
        <v>302</v>
      </c>
      <c r="B580" s="35" t="s">
        <v>23</v>
      </c>
      <c r="C580" s="35">
        <v>30202</v>
      </c>
      <c r="D580" s="35" t="s">
        <v>30</v>
      </c>
      <c r="E580" s="35">
        <v>302021031</v>
      </c>
      <c r="F580" s="35" t="s">
        <v>33</v>
      </c>
      <c r="G580" s="35">
        <v>2031</v>
      </c>
      <c r="H580" s="35" t="s">
        <v>589</v>
      </c>
      <c r="I580" s="68">
        <v>13825.7138791998</v>
      </c>
      <c r="J580" s="37"/>
    </row>
    <row r="581" spans="1:10" x14ac:dyDescent="0.2">
      <c r="A581" s="67">
        <v>302</v>
      </c>
      <c r="B581" s="35" t="s">
        <v>23</v>
      </c>
      <c r="C581" s="35">
        <v>30202</v>
      </c>
      <c r="D581" s="35" t="s">
        <v>30</v>
      </c>
      <c r="E581" s="35">
        <v>302021031</v>
      </c>
      <c r="F581" s="35" t="s">
        <v>33</v>
      </c>
      <c r="G581" s="35">
        <v>2031</v>
      </c>
      <c r="H581" s="35" t="s">
        <v>521</v>
      </c>
      <c r="I581" s="68">
        <v>1132.4034919267001</v>
      </c>
      <c r="J581" s="37"/>
    </row>
    <row r="582" spans="1:10" x14ac:dyDescent="0.2">
      <c r="A582" s="67">
        <v>302</v>
      </c>
      <c r="B582" s="35" t="s">
        <v>23</v>
      </c>
      <c r="C582" s="35">
        <v>30202</v>
      </c>
      <c r="D582" s="35" t="s">
        <v>30</v>
      </c>
      <c r="E582" s="35">
        <v>302021031</v>
      </c>
      <c r="F582" s="35" t="s">
        <v>33</v>
      </c>
      <c r="G582" s="35">
        <v>2031</v>
      </c>
      <c r="H582" s="35" t="s">
        <v>522</v>
      </c>
      <c r="I582" s="68">
        <v>1040.8619856852899</v>
      </c>
      <c r="J582" s="37"/>
    </row>
    <row r="583" spans="1:10" x14ac:dyDescent="0.2">
      <c r="A583" s="67">
        <v>302</v>
      </c>
      <c r="B583" s="35" t="s">
        <v>23</v>
      </c>
      <c r="C583" s="35">
        <v>30202</v>
      </c>
      <c r="D583" s="35" t="s">
        <v>30</v>
      </c>
      <c r="E583" s="35">
        <v>302021031</v>
      </c>
      <c r="F583" s="35" t="s">
        <v>33</v>
      </c>
      <c r="G583" s="35">
        <v>2036</v>
      </c>
      <c r="H583" s="35" t="s">
        <v>589</v>
      </c>
      <c r="I583" s="68">
        <v>14007.6428888922</v>
      </c>
      <c r="J583" s="37"/>
    </row>
    <row r="584" spans="1:10" x14ac:dyDescent="0.2">
      <c r="A584" s="67">
        <v>302</v>
      </c>
      <c r="B584" s="35" t="s">
        <v>23</v>
      </c>
      <c r="C584" s="35">
        <v>30202</v>
      </c>
      <c r="D584" s="35" t="s">
        <v>30</v>
      </c>
      <c r="E584" s="35">
        <v>302021031</v>
      </c>
      <c r="F584" s="35" t="s">
        <v>33</v>
      </c>
      <c r="G584" s="35">
        <v>2036</v>
      </c>
      <c r="H584" s="35" t="s">
        <v>521</v>
      </c>
      <c r="I584" s="68">
        <v>1138.2023571949201</v>
      </c>
      <c r="J584" s="37"/>
    </row>
    <row r="585" spans="1:10" x14ac:dyDescent="0.2">
      <c r="A585" s="67">
        <v>302</v>
      </c>
      <c r="B585" s="35" t="s">
        <v>23</v>
      </c>
      <c r="C585" s="35">
        <v>30202</v>
      </c>
      <c r="D585" s="35" t="s">
        <v>30</v>
      </c>
      <c r="E585" s="35">
        <v>302021031</v>
      </c>
      <c r="F585" s="35" t="s">
        <v>33</v>
      </c>
      <c r="G585" s="35">
        <v>2036</v>
      </c>
      <c r="H585" s="35" t="s">
        <v>522</v>
      </c>
      <c r="I585" s="68">
        <v>985.76640293189996</v>
      </c>
      <c r="J585" s="37"/>
    </row>
    <row r="586" spans="1:10" x14ac:dyDescent="0.2">
      <c r="A586" s="67">
        <v>302</v>
      </c>
      <c r="B586" s="35" t="s">
        <v>23</v>
      </c>
      <c r="C586" s="35">
        <v>30202</v>
      </c>
      <c r="D586" s="35" t="s">
        <v>30</v>
      </c>
      <c r="E586" s="35">
        <v>302021031</v>
      </c>
      <c r="F586" s="35" t="s">
        <v>33</v>
      </c>
      <c r="G586" s="35">
        <v>2041</v>
      </c>
      <c r="H586" s="35" t="s">
        <v>589</v>
      </c>
      <c r="I586" s="68">
        <v>14281.6278124321</v>
      </c>
      <c r="J586" s="37"/>
    </row>
    <row r="587" spans="1:10" x14ac:dyDescent="0.2">
      <c r="A587" s="67">
        <v>302</v>
      </c>
      <c r="B587" s="35" t="s">
        <v>23</v>
      </c>
      <c r="C587" s="35">
        <v>30202</v>
      </c>
      <c r="D587" s="35" t="s">
        <v>30</v>
      </c>
      <c r="E587" s="35">
        <v>302021031</v>
      </c>
      <c r="F587" s="35" t="s">
        <v>33</v>
      </c>
      <c r="G587" s="35">
        <v>2041</v>
      </c>
      <c r="H587" s="35" t="s">
        <v>521</v>
      </c>
      <c r="I587" s="68">
        <v>1182.74257750532</v>
      </c>
      <c r="J587" s="37"/>
    </row>
    <row r="588" spans="1:10" x14ac:dyDescent="0.2">
      <c r="A588" s="67">
        <v>302</v>
      </c>
      <c r="B588" s="35" t="s">
        <v>23</v>
      </c>
      <c r="C588" s="35">
        <v>30202</v>
      </c>
      <c r="D588" s="35" t="s">
        <v>30</v>
      </c>
      <c r="E588" s="35">
        <v>302021031</v>
      </c>
      <c r="F588" s="35" t="s">
        <v>33</v>
      </c>
      <c r="G588" s="35">
        <v>2041</v>
      </c>
      <c r="H588" s="35" t="s">
        <v>522</v>
      </c>
      <c r="I588" s="68">
        <v>991.20220879978501</v>
      </c>
      <c r="J588" s="37"/>
    </row>
    <row r="589" spans="1:10" x14ac:dyDescent="0.2">
      <c r="A589" s="67">
        <v>302</v>
      </c>
      <c r="B589" s="35" t="s">
        <v>23</v>
      </c>
      <c r="C589" s="35">
        <v>30202</v>
      </c>
      <c r="D589" s="35" t="s">
        <v>30</v>
      </c>
      <c r="E589" s="35">
        <v>302021031</v>
      </c>
      <c r="F589" s="35" t="s">
        <v>33</v>
      </c>
      <c r="G589" s="35">
        <v>2046</v>
      </c>
      <c r="H589" s="35" t="s">
        <v>589</v>
      </c>
      <c r="I589" s="68">
        <v>14350.9877227695</v>
      </c>
      <c r="J589" s="37"/>
    </row>
    <row r="590" spans="1:10" x14ac:dyDescent="0.2">
      <c r="A590" s="67">
        <v>302</v>
      </c>
      <c r="B590" s="35" t="s">
        <v>23</v>
      </c>
      <c r="C590" s="35">
        <v>30202</v>
      </c>
      <c r="D590" s="35" t="s">
        <v>30</v>
      </c>
      <c r="E590" s="35">
        <v>302021031</v>
      </c>
      <c r="F590" s="35" t="s">
        <v>33</v>
      </c>
      <c r="G590" s="35">
        <v>2046</v>
      </c>
      <c r="H590" s="35" t="s">
        <v>521</v>
      </c>
      <c r="I590" s="68">
        <v>1191.96103652908</v>
      </c>
      <c r="J590" s="37"/>
    </row>
    <row r="591" spans="1:10" x14ac:dyDescent="0.2">
      <c r="A591" s="67">
        <v>302</v>
      </c>
      <c r="B591" s="35" t="s">
        <v>23</v>
      </c>
      <c r="C591" s="35">
        <v>30202</v>
      </c>
      <c r="D591" s="35" t="s">
        <v>30</v>
      </c>
      <c r="E591" s="35">
        <v>302021031</v>
      </c>
      <c r="F591" s="35" t="s">
        <v>33</v>
      </c>
      <c r="G591" s="35">
        <v>2046</v>
      </c>
      <c r="H591" s="35" t="s">
        <v>522</v>
      </c>
      <c r="I591" s="68">
        <v>1025.5621977922899</v>
      </c>
      <c r="J591" s="37"/>
    </row>
    <row r="592" spans="1:10" x14ac:dyDescent="0.2">
      <c r="A592" s="67">
        <v>302</v>
      </c>
      <c r="B592" s="35" t="s">
        <v>23</v>
      </c>
      <c r="C592" s="35">
        <v>30202</v>
      </c>
      <c r="D592" s="35" t="s">
        <v>30</v>
      </c>
      <c r="E592" s="35">
        <v>302021032</v>
      </c>
      <c r="F592" s="35" t="s">
        <v>34</v>
      </c>
      <c r="G592" s="35">
        <v>2021</v>
      </c>
      <c r="H592" s="35" t="s">
        <v>589</v>
      </c>
      <c r="I592" s="68">
        <v>6075</v>
      </c>
      <c r="J592" s="37"/>
    </row>
    <row r="593" spans="1:10" x14ac:dyDescent="0.2">
      <c r="A593" s="67">
        <v>302</v>
      </c>
      <c r="B593" s="35" t="s">
        <v>23</v>
      </c>
      <c r="C593" s="35">
        <v>30202</v>
      </c>
      <c r="D593" s="35" t="s">
        <v>30</v>
      </c>
      <c r="E593" s="35">
        <v>302021032</v>
      </c>
      <c r="F593" s="35" t="s">
        <v>34</v>
      </c>
      <c r="G593" s="35">
        <v>2021</v>
      </c>
      <c r="H593" s="35" t="s">
        <v>521</v>
      </c>
      <c r="I593" s="68">
        <v>556</v>
      </c>
      <c r="J593" s="37"/>
    </row>
    <row r="594" spans="1:10" x14ac:dyDescent="0.2">
      <c r="A594" s="67">
        <v>302</v>
      </c>
      <c r="B594" s="35" t="s">
        <v>23</v>
      </c>
      <c r="C594" s="35">
        <v>30202</v>
      </c>
      <c r="D594" s="35" t="s">
        <v>30</v>
      </c>
      <c r="E594" s="35">
        <v>302021032</v>
      </c>
      <c r="F594" s="35" t="s">
        <v>34</v>
      </c>
      <c r="G594" s="35">
        <v>2021</v>
      </c>
      <c r="H594" s="35" t="s">
        <v>522</v>
      </c>
      <c r="I594" s="68">
        <v>385</v>
      </c>
      <c r="J594" s="37"/>
    </row>
    <row r="595" spans="1:10" x14ac:dyDescent="0.2">
      <c r="A595" s="67">
        <v>302</v>
      </c>
      <c r="B595" s="35" t="s">
        <v>23</v>
      </c>
      <c r="C595" s="35">
        <v>30202</v>
      </c>
      <c r="D595" s="35" t="s">
        <v>30</v>
      </c>
      <c r="E595" s="35">
        <v>302021032</v>
      </c>
      <c r="F595" s="35" t="s">
        <v>34</v>
      </c>
      <c r="G595" s="35">
        <v>2026</v>
      </c>
      <c r="H595" s="35" t="s">
        <v>589</v>
      </c>
      <c r="I595" s="68">
        <v>6619.4746065647596</v>
      </c>
      <c r="J595" s="37"/>
    </row>
    <row r="596" spans="1:10" x14ac:dyDescent="0.2">
      <c r="A596" s="67">
        <v>302</v>
      </c>
      <c r="B596" s="35" t="s">
        <v>23</v>
      </c>
      <c r="C596" s="35">
        <v>30202</v>
      </c>
      <c r="D596" s="35" t="s">
        <v>30</v>
      </c>
      <c r="E596" s="35">
        <v>302021032</v>
      </c>
      <c r="F596" s="35" t="s">
        <v>34</v>
      </c>
      <c r="G596" s="35">
        <v>2026</v>
      </c>
      <c r="H596" s="35" t="s">
        <v>521</v>
      </c>
      <c r="I596" s="68">
        <v>465.09852016169401</v>
      </c>
      <c r="J596" s="37"/>
    </row>
    <row r="597" spans="1:10" x14ac:dyDescent="0.2">
      <c r="A597" s="67">
        <v>302</v>
      </c>
      <c r="B597" s="35" t="s">
        <v>23</v>
      </c>
      <c r="C597" s="35">
        <v>30202</v>
      </c>
      <c r="D597" s="35" t="s">
        <v>30</v>
      </c>
      <c r="E597" s="35">
        <v>302021032</v>
      </c>
      <c r="F597" s="35" t="s">
        <v>34</v>
      </c>
      <c r="G597" s="35">
        <v>2026</v>
      </c>
      <c r="H597" s="35" t="s">
        <v>522</v>
      </c>
      <c r="I597" s="68">
        <v>412.59179539964902</v>
      </c>
      <c r="J597" s="37"/>
    </row>
    <row r="598" spans="1:10" x14ac:dyDescent="0.2">
      <c r="A598" s="67">
        <v>302</v>
      </c>
      <c r="B598" s="35" t="s">
        <v>23</v>
      </c>
      <c r="C598" s="35">
        <v>30202</v>
      </c>
      <c r="D598" s="35" t="s">
        <v>30</v>
      </c>
      <c r="E598" s="35">
        <v>302021032</v>
      </c>
      <c r="F598" s="35" t="s">
        <v>34</v>
      </c>
      <c r="G598" s="35">
        <v>2031</v>
      </c>
      <c r="H598" s="35" t="s">
        <v>589</v>
      </c>
      <c r="I598" s="68">
        <v>6836.22575182942</v>
      </c>
      <c r="J598" s="37"/>
    </row>
    <row r="599" spans="1:10" x14ac:dyDescent="0.2">
      <c r="A599" s="67">
        <v>302</v>
      </c>
      <c r="B599" s="35" t="s">
        <v>23</v>
      </c>
      <c r="C599" s="35">
        <v>30202</v>
      </c>
      <c r="D599" s="35" t="s">
        <v>30</v>
      </c>
      <c r="E599" s="35">
        <v>302021032</v>
      </c>
      <c r="F599" s="35" t="s">
        <v>34</v>
      </c>
      <c r="G599" s="35">
        <v>2031</v>
      </c>
      <c r="H599" s="35" t="s">
        <v>521</v>
      </c>
      <c r="I599" s="68">
        <v>442.790384275706</v>
      </c>
      <c r="J599" s="37"/>
    </row>
    <row r="600" spans="1:10" x14ac:dyDescent="0.2">
      <c r="A600" s="67">
        <v>302</v>
      </c>
      <c r="B600" s="35" t="s">
        <v>23</v>
      </c>
      <c r="C600" s="35">
        <v>30202</v>
      </c>
      <c r="D600" s="35" t="s">
        <v>30</v>
      </c>
      <c r="E600" s="35">
        <v>302021032</v>
      </c>
      <c r="F600" s="35" t="s">
        <v>34</v>
      </c>
      <c r="G600" s="35">
        <v>2031</v>
      </c>
      <c r="H600" s="35" t="s">
        <v>522</v>
      </c>
      <c r="I600" s="68">
        <v>372.20832298201401</v>
      </c>
      <c r="J600" s="37"/>
    </row>
    <row r="601" spans="1:10" x14ac:dyDescent="0.2">
      <c r="A601" s="67">
        <v>302</v>
      </c>
      <c r="B601" s="35" t="s">
        <v>23</v>
      </c>
      <c r="C601" s="35">
        <v>30202</v>
      </c>
      <c r="D601" s="35" t="s">
        <v>30</v>
      </c>
      <c r="E601" s="35">
        <v>302021032</v>
      </c>
      <c r="F601" s="35" t="s">
        <v>34</v>
      </c>
      <c r="G601" s="35">
        <v>2036</v>
      </c>
      <c r="H601" s="35" t="s">
        <v>589</v>
      </c>
      <c r="I601" s="68">
        <v>6993.1893800901898</v>
      </c>
      <c r="J601" s="37"/>
    </row>
    <row r="602" spans="1:10" x14ac:dyDescent="0.2">
      <c r="A602" s="67">
        <v>302</v>
      </c>
      <c r="B602" s="35" t="s">
        <v>23</v>
      </c>
      <c r="C602" s="35">
        <v>30202</v>
      </c>
      <c r="D602" s="35" t="s">
        <v>30</v>
      </c>
      <c r="E602" s="35">
        <v>302021032</v>
      </c>
      <c r="F602" s="35" t="s">
        <v>34</v>
      </c>
      <c r="G602" s="35">
        <v>2036</v>
      </c>
      <c r="H602" s="35" t="s">
        <v>521</v>
      </c>
      <c r="I602" s="68">
        <v>452.03504275384603</v>
      </c>
      <c r="J602" s="37"/>
    </row>
    <row r="603" spans="1:10" x14ac:dyDescent="0.2">
      <c r="A603" s="67">
        <v>302</v>
      </c>
      <c r="B603" s="35" t="s">
        <v>23</v>
      </c>
      <c r="C603" s="35">
        <v>30202</v>
      </c>
      <c r="D603" s="35" t="s">
        <v>30</v>
      </c>
      <c r="E603" s="35">
        <v>302021032</v>
      </c>
      <c r="F603" s="35" t="s">
        <v>34</v>
      </c>
      <c r="G603" s="35">
        <v>2036</v>
      </c>
      <c r="H603" s="35" t="s">
        <v>522</v>
      </c>
      <c r="I603" s="68">
        <v>354.19315661514702</v>
      </c>
      <c r="J603" s="37"/>
    </row>
    <row r="604" spans="1:10" x14ac:dyDescent="0.2">
      <c r="A604" s="67">
        <v>302</v>
      </c>
      <c r="B604" s="35" t="s">
        <v>23</v>
      </c>
      <c r="C604" s="35">
        <v>30202</v>
      </c>
      <c r="D604" s="35" t="s">
        <v>30</v>
      </c>
      <c r="E604" s="35">
        <v>302021032</v>
      </c>
      <c r="F604" s="35" t="s">
        <v>34</v>
      </c>
      <c r="G604" s="35">
        <v>2041</v>
      </c>
      <c r="H604" s="35" t="s">
        <v>589</v>
      </c>
      <c r="I604" s="68">
        <v>7096.17612754521</v>
      </c>
      <c r="J604" s="37"/>
    </row>
    <row r="605" spans="1:10" x14ac:dyDescent="0.2">
      <c r="A605" s="67">
        <v>302</v>
      </c>
      <c r="B605" s="35" t="s">
        <v>23</v>
      </c>
      <c r="C605" s="35">
        <v>30202</v>
      </c>
      <c r="D605" s="35" t="s">
        <v>30</v>
      </c>
      <c r="E605" s="35">
        <v>302021032</v>
      </c>
      <c r="F605" s="35" t="s">
        <v>34</v>
      </c>
      <c r="G605" s="35">
        <v>2041</v>
      </c>
      <c r="H605" s="35" t="s">
        <v>521</v>
      </c>
      <c r="I605" s="68">
        <v>467.92285940747797</v>
      </c>
      <c r="J605" s="37"/>
    </row>
    <row r="606" spans="1:10" x14ac:dyDescent="0.2">
      <c r="A606" s="67">
        <v>302</v>
      </c>
      <c r="B606" s="35" t="s">
        <v>23</v>
      </c>
      <c r="C606" s="35">
        <v>30202</v>
      </c>
      <c r="D606" s="35" t="s">
        <v>30</v>
      </c>
      <c r="E606" s="35">
        <v>302021032</v>
      </c>
      <c r="F606" s="35" t="s">
        <v>34</v>
      </c>
      <c r="G606" s="35">
        <v>2041</v>
      </c>
      <c r="H606" s="35" t="s">
        <v>522</v>
      </c>
      <c r="I606" s="68">
        <v>355.52837324919102</v>
      </c>
      <c r="J606" s="37"/>
    </row>
    <row r="607" spans="1:10" x14ac:dyDescent="0.2">
      <c r="A607" s="67">
        <v>302</v>
      </c>
      <c r="B607" s="35" t="s">
        <v>23</v>
      </c>
      <c r="C607" s="35">
        <v>30202</v>
      </c>
      <c r="D607" s="35" t="s">
        <v>30</v>
      </c>
      <c r="E607" s="35">
        <v>302021032</v>
      </c>
      <c r="F607" s="35" t="s">
        <v>34</v>
      </c>
      <c r="G607" s="35">
        <v>2046</v>
      </c>
      <c r="H607" s="35" t="s">
        <v>589</v>
      </c>
      <c r="I607" s="68">
        <v>7131.9307724926402</v>
      </c>
      <c r="J607" s="37"/>
    </row>
    <row r="608" spans="1:10" x14ac:dyDescent="0.2">
      <c r="A608" s="67">
        <v>302</v>
      </c>
      <c r="B608" s="35" t="s">
        <v>23</v>
      </c>
      <c r="C608" s="35">
        <v>30202</v>
      </c>
      <c r="D608" s="35" t="s">
        <v>30</v>
      </c>
      <c r="E608" s="35">
        <v>302021032</v>
      </c>
      <c r="F608" s="35" t="s">
        <v>34</v>
      </c>
      <c r="G608" s="35">
        <v>2046</v>
      </c>
      <c r="H608" s="35" t="s">
        <v>521</v>
      </c>
      <c r="I608" s="68">
        <v>472.68431286512799</v>
      </c>
      <c r="J608" s="37"/>
    </row>
    <row r="609" spans="1:10" x14ac:dyDescent="0.2">
      <c r="A609" s="67">
        <v>302</v>
      </c>
      <c r="B609" s="35" t="s">
        <v>23</v>
      </c>
      <c r="C609" s="35">
        <v>30202</v>
      </c>
      <c r="D609" s="35" t="s">
        <v>30</v>
      </c>
      <c r="E609" s="35">
        <v>302021032</v>
      </c>
      <c r="F609" s="35" t="s">
        <v>34</v>
      </c>
      <c r="G609" s="35">
        <v>2046</v>
      </c>
      <c r="H609" s="35" t="s">
        <v>522</v>
      </c>
      <c r="I609" s="68">
        <v>367.73808994568401</v>
      </c>
      <c r="J609" s="37"/>
    </row>
    <row r="610" spans="1:10" x14ac:dyDescent="0.2">
      <c r="A610" s="67">
        <v>302</v>
      </c>
      <c r="B610" s="35" t="s">
        <v>23</v>
      </c>
      <c r="C610" s="35">
        <v>30202</v>
      </c>
      <c r="D610" s="35" t="s">
        <v>30</v>
      </c>
      <c r="E610" s="35">
        <v>302021033</v>
      </c>
      <c r="F610" s="35" t="s">
        <v>35</v>
      </c>
      <c r="G610" s="35">
        <v>2021</v>
      </c>
      <c r="H610" s="35" t="s">
        <v>589</v>
      </c>
      <c r="I610" s="68">
        <v>6165</v>
      </c>
      <c r="J610" s="37"/>
    </row>
    <row r="611" spans="1:10" x14ac:dyDescent="0.2">
      <c r="A611" s="67">
        <v>302</v>
      </c>
      <c r="B611" s="35" t="s">
        <v>23</v>
      </c>
      <c r="C611" s="35">
        <v>30202</v>
      </c>
      <c r="D611" s="35" t="s">
        <v>30</v>
      </c>
      <c r="E611" s="35">
        <v>302021033</v>
      </c>
      <c r="F611" s="35" t="s">
        <v>35</v>
      </c>
      <c r="G611" s="35">
        <v>2021</v>
      </c>
      <c r="H611" s="35" t="s">
        <v>521</v>
      </c>
      <c r="I611" s="68">
        <v>606</v>
      </c>
      <c r="J611" s="37"/>
    </row>
    <row r="612" spans="1:10" x14ac:dyDescent="0.2">
      <c r="A612" s="67">
        <v>302</v>
      </c>
      <c r="B612" s="35" t="s">
        <v>23</v>
      </c>
      <c r="C612" s="35">
        <v>30202</v>
      </c>
      <c r="D612" s="35" t="s">
        <v>30</v>
      </c>
      <c r="E612" s="35">
        <v>302021033</v>
      </c>
      <c r="F612" s="35" t="s">
        <v>35</v>
      </c>
      <c r="G612" s="35">
        <v>2021</v>
      </c>
      <c r="H612" s="35" t="s">
        <v>522</v>
      </c>
      <c r="I612" s="68">
        <v>459</v>
      </c>
      <c r="J612" s="37"/>
    </row>
    <row r="613" spans="1:10" x14ac:dyDescent="0.2">
      <c r="A613" s="67">
        <v>302</v>
      </c>
      <c r="B613" s="35" t="s">
        <v>23</v>
      </c>
      <c r="C613" s="35">
        <v>30202</v>
      </c>
      <c r="D613" s="35" t="s">
        <v>30</v>
      </c>
      <c r="E613" s="35">
        <v>302021033</v>
      </c>
      <c r="F613" s="35" t="s">
        <v>35</v>
      </c>
      <c r="G613" s="35">
        <v>2026</v>
      </c>
      <c r="H613" s="35" t="s">
        <v>589</v>
      </c>
      <c r="I613" s="68">
        <v>6281.5014681367302</v>
      </c>
      <c r="J613" s="37"/>
    </row>
    <row r="614" spans="1:10" x14ac:dyDescent="0.2">
      <c r="A614" s="67">
        <v>302</v>
      </c>
      <c r="B614" s="35" t="s">
        <v>23</v>
      </c>
      <c r="C614" s="35">
        <v>30202</v>
      </c>
      <c r="D614" s="35" t="s">
        <v>30</v>
      </c>
      <c r="E614" s="35">
        <v>302021033</v>
      </c>
      <c r="F614" s="35" t="s">
        <v>35</v>
      </c>
      <c r="G614" s="35">
        <v>2026</v>
      </c>
      <c r="H614" s="35" t="s">
        <v>521</v>
      </c>
      <c r="I614" s="68">
        <v>572.70892720435995</v>
      </c>
      <c r="J614" s="37"/>
    </row>
    <row r="615" spans="1:10" x14ac:dyDescent="0.2">
      <c r="A615" s="67">
        <v>302</v>
      </c>
      <c r="B615" s="35" t="s">
        <v>23</v>
      </c>
      <c r="C615" s="35">
        <v>30202</v>
      </c>
      <c r="D615" s="35" t="s">
        <v>30</v>
      </c>
      <c r="E615" s="35">
        <v>302021033</v>
      </c>
      <c r="F615" s="35" t="s">
        <v>35</v>
      </c>
      <c r="G615" s="35">
        <v>2026</v>
      </c>
      <c r="H615" s="35" t="s">
        <v>522</v>
      </c>
      <c r="I615" s="68">
        <v>513.70250353602103</v>
      </c>
      <c r="J615" s="37"/>
    </row>
    <row r="616" spans="1:10" x14ac:dyDescent="0.2">
      <c r="A616" s="67">
        <v>302</v>
      </c>
      <c r="B616" s="35" t="s">
        <v>23</v>
      </c>
      <c r="C616" s="35">
        <v>30202</v>
      </c>
      <c r="D616" s="35" t="s">
        <v>30</v>
      </c>
      <c r="E616" s="35">
        <v>302021033</v>
      </c>
      <c r="F616" s="35" t="s">
        <v>35</v>
      </c>
      <c r="G616" s="35">
        <v>2031</v>
      </c>
      <c r="H616" s="35" t="s">
        <v>589</v>
      </c>
      <c r="I616" s="68">
        <v>6330.4223751253703</v>
      </c>
      <c r="J616" s="37"/>
    </row>
    <row r="617" spans="1:10" x14ac:dyDescent="0.2">
      <c r="A617" s="67">
        <v>302</v>
      </c>
      <c r="B617" s="35" t="s">
        <v>23</v>
      </c>
      <c r="C617" s="35">
        <v>30202</v>
      </c>
      <c r="D617" s="35" t="s">
        <v>30</v>
      </c>
      <c r="E617" s="35">
        <v>302021033</v>
      </c>
      <c r="F617" s="35" t="s">
        <v>35</v>
      </c>
      <c r="G617" s="35">
        <v>2031</v>
      </c>
      <c r="H617" s="35" t="s">
        <v>521</v>
      </c>
      <c r="I617" s="68">
        <v>528.67788710983496</v>
      </c>
      <c r="J617" s="37"/>
    </row>
    <row r="618" spans="1:10" x14ac:dyDescent="0.2">
      <c r="A618" s="67">
        <v>302</v>
      </c>
      <c r="B618" s="35" t="s">
        <v>23</v>
      </c>
      <c r="C618" s="35">
        <v>30202</v>
      </c>
      <c r="D618" s="35" t="s">
        <v>30</v>
      </c>
      <c r="E618" s="35">
        <v>302021033</v>
      </c>
      <c r="F618" s="35" t="s">
        <v>35</v>
      </c>
      <c r="G618" s="35">
        <v>2031</v>
      </c>
      <c r="H618" s="35" t="s">
        <v>522</v>
      </c>
      <c r="I618" s="68">
        <v>508.32579110122998</v>
      </c>
      <c r="J618" s="37"/>
    </row>
    <row r="619" spans="1:10" x14ac:dyDescent="0.2">
      <c r="A619" s="67">
        <v>302</v>
      </c>
      <c r="B619" s="35" t="s">
        <v>23</v>
      </c>
      <c r="C619" s="35">
        <v>30202</v>
      </c>
      <c r="D619" s="35" t="s">
        <v>30</v>
      </c>
      <c r="E619" s="35">
        <v>302021033</v>
      </c>
      <c r="F619" s="35" t="s">
        <v>35</v>
      </c>
      <c r="G619" s="35">
        <v>2036</v>
      </c>
      <c r="H619" s="35" t="s">
        <v>589</v>
      </c>
      <c r="I619" s="68">
        <v>6368.5171861340696</v>
      </c>
      <c r="J619" s="37"/>
    </row>
    <row r="620" spans="1:10" x14ac:dyDescent="0.2">
      <c r="A620" s="67">
        <v>302</v>
      </c>
      <c r="B620" s="35" t="s">
        <v>23</v>
      </c>
      <c r="C620" s="35">
        <v>30202</v>
      </c>
      <c r="D620" s="35" t="s">
        <v>30</v>
      </c>
      <c r="E620" s="35">
        <v>302021033</v>
      </c>
      <c r="F620" s="35" t="s">
        <v>35</v>
      </c>
      <c r="G620" s="35">
        <v>2036</v>
      </c>
      <c r="H620" s="35" t="s">
        <v>521</v>
      </c>
      <c r="I620" s="68">
        <v>525.05692250992001</v>
      </c>
      <c r="J620" s="37"/>
    </row>
    <row r="621" spans="1:10" x14ac:dyDescent="0.2">
      <c r="A621" s="67">
        <v>302</v>
      </c>
      <c r="B621" s="35" t="s">
        <v>23</v>
      </c>
      <c r="C621" s="35">
        <v>30202</v>
      </c>
      <c r="D621" s="35" t="s">
        <v>30</v>
      </c>
      <c r="E621" s="35">
        <v>302021033</v>
      </c>
      <c r="F621" s="35" t="s">
        <v>35</v>
      </c>
      <c r="G621" s="35">
        <v>2036</v>
      </c>
      <c r="H621" s="35" t="s">
        <v>522</v>
      </c>
      <c r="I621" s="68">
        <v>473.44748839616199</v>
      </c>
      <c r="J621" s="37"/>
    </row>
    <row r="622" spans="1:10" x14ac:dyDescent="0.2">
      <c r="A622" s="67">
        <v>302</v>
      </c>
      <c r="B622" s="35" t="s">
        <v>23</v>
      </c>
      <c r="C622" s="35">
        <v>30202</v>
      </c>
      <c r="D622" s="35" t="s">
        <v>30</v>
      </c>
      <c r="E622" s="35">
        <v>302021033</v>
      </c>
      <c r="F622" s="35" t="s">
        <v>35</v>
      </c>
      <c r="G622" s="35">
        <v>2041</v>
      </c>
      <c r="H622" s="35" t="s">
        <v>589</v>
      </c>
      <c r="I622" s="68">
        <v>6370.0845848261197</v>
      </c>
      <c r="J622" s="37"/>
    </row>
    <row r="623" spans="1:10" x14ac:dyDescent="0.2">
      <c r="A623" s="67">
        <v>302</v>
      </c>
      <c r="B623" s="35" t="s">
        <v>23</v>
      </c>
      <c r="C623" s="35">
        <v>30202</v>
      </c>
      <c r="D623" s="35" t="s">
        <v>30</v>
      </c>
      <c r="E623" s="35">
        <v>302021033</v>
      </c>
      <c r="F623" s="35" t="s">
        <v>35</v>
      </c>
      <c r="G623" s="35">
        <v>2041</v>
      </c>
      <c r="H623" s="35" t="s">
        <v>521</v>
      </c>
      <c r="I623" s="68">
        <v>531.952832648494</v>
      </c>
      <c r="J623" s="37"/>
    </row>
    <row r="624" spans="1:10" x14ac:dyDescent="0.2">
      <c r="A624" s="67">
        <v>302</v>
      </c>
      <c r="B624" s="35" t="s">
        <v>23</v>
      </c>
      <c r="C624" s="35">
        <v>30202</v>
      </c>
      <c r="D624" s="35" t="s">
        <v>30</v>
      </c>
      <c r="E624" s="35">
        <v>302021033</v>
      </c>
      <c r="F624" s="35" t="s">
        <v>35</v>
      </c>
      <c r="G624" s="35">
        <v>2041</v>
      </c>
      <c r="H624" s="35" t="s">
        <v>522</v>
      </c>
      <c r="I624" s="68">
        <v>464.38974408801499</v>
      </c>
      <c r="J624" s="37"/>
    </row>
    <row r="625" spans="1:10" x14ac:dyDescent="0.2">
      <c r="A625" s="67">
        <v>302</v>
      </c>
      <c r="B625" s="35" t="s">
        <v>23</v>
      </c>
      <c r="C625" s="35">
        <v>30202</v>
      </c>
      <c r="D625" s="35" t="s">
        <v>30</v>
      </c>
      <c r="E625" s="35">
        <v>302021033</v>
      </c>
      <c r="F625" s="35" t="s">
        <v>35</v>
      </c>
      <c r="G625" s="35">
        <v>2046</v>
      </c>
      <c r="H625" s="35" t="s">
        <v>589</v>
      </c>
      <c r="I625" s="68">
        <v>6363.2096179605596</v>
      </c>
      <c r="J625" s="37"/>
    </row>
    <row r="626" spans="1:10" x14ac:dyDescent="0.2">
      <c r="A626" s="67">
        <v>302</v>
      </c>
      <c r="B626" s="35" t="s">
        <v>23</v>
      </c>
      <c r="C626" s="35">
        <v>30202</v>
      </c>
      <c r="D626" s="35" t="s">
        <v>30</v>
      </c>
      <c r="E626" s="35">
        <v>302021033</v>
      </c>
      <c r="F626" s="35" t="s">
        <v>35</v>
      </c>
      <c r="G626" s="35">
        <v>2046</v>
      </c>
      <c r="H626" s="35" t="s">
        <v>521</v>
      </c>
      <c r="I626" s="68">
        <v>528.57687698102598</v>
      </c>
      <c r="J626" s="37"/>
    </row>
    <row r="627" spans="1:10" x14ac:dyDescent="0.2">
      <c r="A627" s="67">
        <v>302</v>
      </c>
      <c r="B627" s="35" t="s">
        <v>23</v>
      </c>
      <c r="C627" s="35">
        <v>30202</v>
      </c>
      <c r="D627" s="35" t="s">
        <v>30</v>
      </c>
      <c r="E627" s="35">
        <v>302021033</v>
      </c>
      <c r="F627" s="35" t="s">
        <v>35</v>
      </c>
      <c r="G627" s="35">
        <v>2046</v>
      </c>
      <c r="H627" s="35" t="s">
        <v>522</v>
      </c>
      <c r="I627" s="68">
        <v>473.80450382760898</v>
      </c>
      <c r="J627" s="37"/>
    </row>
    <row r="628" spans="1:10" x14ac:dyDescent="0.2">
      <c r="A628" s="67">
        <v>302</v>
      </c>
      <c r="B628" s="35" t="s">
        <v>23</v>
      </c>
      <c r="C628" s="35">
        <v>30202</v>
      </c>
      <c r="D628" s="35" t="s">
        <v>30</v>
      </c>
      <c r="E628" s="35">
        <v>302021034</v>
      </c>
      <c r="F628" s="35" t="s">
        <v>36</v>
      </c>
      <c r="G628" s="35">
        <v>2021</v>
      </c>
      <c r="H628" s="35" t="s">
        <v>589</v>
      </c>
      <c r="I628" s="68">
        <v>8572</v>
      </c>
      <c r="J628" s="37"/>
    </row>
    <row r="629" spans="1:10" x14ac:dyDescent="0.2">
      <c r="A629" s="67">
        <v>302</v>
      </c>
      <c r="B629" s="35" t="s">
        <v>23</v>
      </c>
      <c r="C629" s="35">
        <v>30202</v>
      </c>
      <c r="D629" s="35" t="s">
        <v>30</v>
      </c>
      <c r="E629" s="35">
        <v>302021034</v>
      </c>
      <c r="F629" s="35" t="s">
        <v>36</v>
      </c>
      <c r="G629" s="35">
        <v>2021</v>
      </c>
      <c r="H629" s="35" t="s">
        <v>521</v>
      </c>
      <c r="I629" s="68">
        <v>1057</v>
      </c>
      <c r="J629" s="37"/>
    </row>
    <row r="630" spans="1:10" x14ac:dyDescent="0.2">
      <c r="A630" s="67">
        <v>302</v>
      </c>
      <c r="B630" s="35" t="s">
        <v>23</v>
      </c>
      <c r="C630" s="35">
        <v>30202</v>
      </c>
      <c r="D630" s="35" t="s">
        <v>30</v>
      </c>
      <c r="E630" s="35">
        <v>302021034</v>
      </c>
      <c r="F630" s="35" t="s">
        <v>36</v>
      </c>
      <c r="G630" s="35">
        <v>2021</v>
      </c>
      <c r="H630" s="35" t="s">
        <v>522</v>
      </c>
      <c r="I630" s="68">
        <v>843</v>
      </c>
      <c r="J630" s="37"/>
    </row>
    <row r="631" spans="1:10" x14ac:dyDescent="0.2">
      <c r="A631" s="67">
        <v>302</v>
      </c>
      <c r="B631" s="35" t="s">
        <v>23</v>
      </c>
      <c r="C631" s="35">
        <v>30202</v>
      </c>
      <c r="D631" s="35" t="s">
        <v>30</v>
      </c>
      <c r="E631" s="35">
        <v>302021034</v>
      </c>
      <c r="F631" s="35" t="s">
        <v>36</v>
      </c>
      <c r="G631" s="35">
        <v>2026</v>
      </c>
      <c r="H631" s="35" t="s">
        <v>589</v>
      </c>
      <c r="I631" s="68">
        <v>9480.6195506492895</v>
      </c>
      <c r="J631" s="37"/>
    </row>
    <row r="632" spans="1:10" x14ac:dyDescent="0.2">
      <c r="A632" s="67">
        <v>302</v>
      </c>
      <c r="B632" s="35" t="s">
        <v>23</v>
      </c>
      <c r="C632" s="35">
        <v>30202</v>
      </c>
      <c r="D632" s="35" t="s">
        <v>30</v>
      </c>
      <c r="E632" s="35">
        <v>302021034</v>
      </c>
      <c r="F632" s="35" t="s">
        <v>36</v>
      </c>
      <c r="G632" s="35">
        <v>2026</v>
      </c>
      <c r="H632" s="35" t="s">
        <v>521</v>
      </c>
      <c r="I632" s="68">
        <v>1035.15596909942</v>
      </c>
      <c r="J632" s="37"/>
    </row>
    <row r="633" spans="1:10" x14ac:dyDescent="0.2">
      <c r="A633" s="67">
        <v>302</v>
      </c>
      <c r="B633" s="35" t="s">
        <v>23</v>
      </c>
      <c r="C633" s="35">
        <v>30202</v>
      </c>
      <c r="D633" s="35" t="s">
        <v>30</v>
      </c>
      <c r="E633" s="35">
        <v>302021034</v>
      </c>
      <c r="F633" s="35" t="s">
        <v>36</v>
      </c>
      <c r="G633" s="35">
        <v>2026</v>
      </c>
      <c r="H633" s="35" t="s">
        <v>522</v>
      </c>
      <c r="I633" s="68">
        <v>868.44860913544699</v>
      </c>
      <c r="J633" s="37"/>
    </row>
    <row r="634" spans="1:10" x14ac:dyDescent="0.2">
      <c r="A634" s="67">
        <v>302</v>
      </c>
      <c r="B634" s="35" t="s">
        <v>23</v>
      </c>
      <c r="C634" s="35">
        <v>30202</v>
      </c>
      <c r="D634" s="35" t="s">
        <v>30</v>
      </c>
      <c r="E634" s="35">
        <v>302021034</v>
      </c>
      <c r="F634" s="35" t="s">
        <v>36</v>
      </c>
      <c r="G634" s="35">
        <v>2031</v>
      </c>
      <c r="H634" s="35" t="s">
        <v>589</v>
      </c>
      <c r="I634" s="68">
        <v>9649.1618239463096</v>
      </c>
      <c r="J634" s="37"/>
    </row>
    <row r="635" spans="1:10" x14ac:dyDescent="0.2">
      <c r="A635" s="67">
        <v>302</v>
      </c>
      <c r="B635" s="35" t="s">
        <v>23</v>
      </c>
      <c r="C635" s="35">
        <v>30202</v>
      </c>
      <c r="D635" s="35" t="s">
        <v>30</v>
      </c>
      <c r="E635" s="35">
        <v>302021034</v>
      </c>
      <c r="F635" s="35" t="s">
        <v>36</v>
      </c>
      <c r="G635" s="35">
        <v>2031</v>
      </c>
      <c r="H635" s="35" t="s">
        <v>521</v>
      </c>
      <c r="I635" s="68">
        <v>972.35229328700098</v>
      </c>
      <c r="J635" s="37"/>
    </row>
    <row r="636" spans="1:10" x14ac:dyDescent="0.2">
      <c r="A636" s="67">
        <v>302</v>
      </c>
      <c r="B636" s="35" t="s">
        <v>23</v>
      </c>
      <c r="C636" s="35">
        <v>30202</v>
      </c>
      <c r="D636" s="35" t="s">
        <v>30</v>
      </c>
      <c r="E636" s="35">
        <v>302021034</v>
      </c>
      <c r="F636" s="35" t="s">
        <v>36</v>
      </c>
      <c r="G636" s="35">
        <v>2031</v>
      </c>
      <c r="H636" s="35" t="s">
        <v>522</v>
      </c>
      <c r="I636" s="68">
        <v>815.21180358319702</v>
      </c>
      <c r="J636" s="37"/>
    </row>
    <row r="637" spans="1:10" x14ac:dyDescent="0.2">
      <c r="A637" s="67">
        <v>302</v>
      </c>
      <c r="B637" s="35" t="s">
        <v>23</v>
      </c>
      <c r="C637" s="35">
        <v>30202</v>
      </c>
      <c r="D637" s="35" t="s">
        <v>30</v>
      </c>
      <c r="E637" s="35">
        <v>302021034</v>
      </c>
      <c r="F637" s="35" t="s">
        <v>36</v>
      </c>
      <c r="G637" s="35">
        <v>2036</v>
      </c>
      <c r="H637" s="35" t="s">
        <v>589</v>
      </c>
      <c r="I637" s="68">
        <v>9746.0468258817</v>
      </c>
      <c r="J637" s="37"/>
    </row>
    <row r="638" spans="1:10" x14ac:dyDescent="0.2">
      <c r="A638" s="67">
        <v>302</v>
      </c>
      <c r="B638" s="35" t="s">
        <v>23</v>
      </c>
      <c r="C638" s="35">
        <v>30202</v>
      </c>
      <c r="D638" s="35" t="s">
        <v>30</v>
      </c>
      <c r="E638" s="35">
        <v>302021034</v>
      </c>
      <c r="F638" s="35" t="s">
        <v>36</v>
      </c>
      <c r="G638" s="35">
        <v>2036</v>
      </c>
      <c r="H638" s="35" t="s">
        <v>521</v>
      </c>
      <c r="I638" s="68">
        <v>979.12916544759298</v>
      </c>
      <c r="J638" s="37"/>
    </row>
    <row r="639" spans="1:10" x14ac:dyDescent="0.2">
      <c r="A639" s="67">
        <v>302</v>
      </c>
      <c r="B639" s="35" t="s">
        <v>23</v>
      </c>
      <c r="C639" s="35">
        <v>30202</v>
      </c>
      <c r="D639" s="35" t="s">
        <v>30</v>
      </c>
      <c r="E639" s="35">
        <v>302021034</v>
      </c>
      <c r="F639" s="35" t="s">
        <v>36</v>
      </c>
      <c r="G639" s="35">
        <v>2036</v>
      </c>
      <c r="H639" s="35" t="s">
        <v>522</v>
      </c>
      <c r="I639" s="68">
        <v>767.82015379763698</v>
      </c>
      <c r="J639" s="37"/>
    </row>
    <row r="640" spans="1:10" x14ac:dyDescent="0.2">
      <c r="A640" s="67">
        <v>302</v>
      </c>
      <c r="B640" s="35" t="s">
        <v>23</v>
      </c>
      <c r="C640" s="35">
        <v>30202</v>
      </c>
      <c r="D640" s="35" t="s">
        <v>30</v>
      </c>
      <c r="E640" s="35">
        <v>302021034</v>
      </c>
      <c r="F640" s="35" t="s">
        <v>36</v>
      </c>
      <c r="G640" s="35">
        <v>2041</v>
      </c>
      <c r="H640" s="35" t="s">
        <v>589</v>
      </c>
      <c r="I640" s="68">
        <v>9781.8213523708091</v>
      </c>
      <c r="J640" s="37"/>
    </row>
    <row r="641" spans="1:10" x14ac:dyDescent="0.2">
      <c r="A641" s="67">
        <v>302</v>
      </c>
      <c r="B641" s="35" t="s">
        <v>23</v>
      </c>
      <c r="C641" s="35">
        <v>30202</v>
      </c>
      <c r="D641" s="35" t="s">
        <v>30</v>
      </c>
      <c r="E641" s="35">
        <v>302021034</v>
      </c>
      <c r="F641" s="35" t="s">
        <v>36</v>
      </c>
      <c r="G641" s="35">
        <v>2041</v>
      </c>
      <c r="H641" s="35" t="s">
        <v>521</v>
      </c>
      <c r="I641" s="68">
        <v>1001.12477607701</v>
      </c>
      <c r="J641" s="37"/>
    </row>
    <row r="642" spans="1:10" x14ac:dyDescent="0.2">
      <c r="A642" s="67">
        <v>302</v>
      </c>
      <c r="B642" s="35" t="s">
        <v>23</v>
      </c>
      <c r="C642" s="35">
        <v>30202</v>
      </c>
      <c r="D642" s="35" t="s">
        <v>30</v>
      </c>
      <c r="E642" s="35">
        <v>302021034</v>
      </c>
      <c r="F642" s="35" t="s">
        <v>36</v>
      </c>
      <c r="G642" s="35">
        <v>2041</v>
      </c>
      <c r="H642" s="35" t="s">
        <v>522</v>
      </c>
      <c r="I642" s="68">
        <v>760.11665306304894</v>
      </c>
      <c r="J642" s="37"/>
    </row>
    <row r="643" spans="1:10" x14ac:dyDescent="0.2">
      <c r="A643" s="67">
        <v>302</v>
      </c>
      <c r="B643" s="35" t="s">
        <v>23</v>
      </c>
      <c r="C643" s="35">
        <v>30202</v>
      </c>
      <c r="D643" s="35" t="s">
        <v>30</v>
      </c>
      <c r="E643" s="35">
        <v>302021034</v>
      </c>
      <c r="F643" s="35" t="s">
        <v>36</v>
      </c>
      <c r="G643" s="35">
        <v>2046</v>
      </c>
      <c r="H643" s="35" t="s">
        <v>589</v>
      </c>
      <c r="I643" s="68">
        <v>9792.5012198140394</v>
      </c>
      <c r="J643" s="37"/>
    </row>
    <row r="644" spans="1:10" x14ac:dyDescent="0.2">
      <c r="A644" s="67">
        <v>302</v>
      </c>
      <c r="B644" s="35" t="s">
        <v>23</v>
      </c>
      <c r="C644" s="35">
        <v>30202</v>
      </c>
      <c r="D644" s="35" t="s">
        <v>30</v>
      </c>
      <c r="E644" s="35">
        <v>302021034</v>
      </c>
      <c r="F644" s="35" t="s">
        <v>36</v>
      </c>
      <c r="G644" s="35">
        <v>2046</v>
      </c>
      <c r="H644" s="35" t="s">
        <v>521</v>
      </c>
      <c r="I644" s="68">
        <v>1004.9864101498</v>
      </c>
      <c r="J644" s="37"/>
    </row>
    <row r="645" spans="1:10" x14ac:dyDescent="0.2">
      <c r="A645" s="67">
        <v>302</v>
      </c>
      <c r="B645" s="35" t="s">
        <v>23</v>
      </c>
      <c r="C645" s="35">
        <v>30202</v>
      </c>
      <c r="D645" s="35" t="s">
        <v>30</v>
      </c>
      <c r="E645" s="35">
        <v>302021034</v>
      </c>
      <c r="F645" s="35" t="s">
        <v>36</v>
      </c>
      <c r="G645" s="35">
        <v>2046</v>
      </c>
      <c r="H645" s="35" t="s">
        <v>522</v>
      </c>
      <c r="I645" s="68">
        <v>781.88078601663904</v>
      </c>
      <c r="J645" s="37"/>
    </row>
    <row r="646" spans="1:10" x14ac:dyDescent="0.2">
      <c r="A646" s="67">
        <v>302</v>
      </c>
      <c r="B646" s="35" t="s">
        <v>23</v>
      </c>
      <c r="C646" s="35">
        <v>30203</v>
      </c>
      <c r="D646" s="35" t="s">
        <v>42</v>
      </c>
      <c r="E646" s="35">
        <v>302031035</v>
      </c>
      <c r="F646" s="35" t="s">
        <v>37</v>
      </c>
      <c r="G646" s="35">
        <v>2021</v>
      </c>
      <c r="H646" s="35" t="s">
        <v>589</v>
      </c>
      <c r="I646" s="68">
        <v>8110</v>
      </c>
      <c r="J646" s="37"/>
    </row>
    <row r="647" spans="1:10" x14ac:dyDescent="0.2">
      <c r="A647" s="67">
        <v>302</v>
      </c>
      <c r="B647" s="35" t="s">
        <v>23</v>
      </c>
      <c r="C647" s="35">
        <v>30203</v>
      </c>
      <c r="D647" s="35" t="s">
        <v>42</v>
      </c>
      <c r="E647" s="35">
        <v>302031035</v>
      </c>
      <c r="F647" s="35" t="s">
        <v>37</v>
      </c>
      <c r="G647" s="35">
        <v>2021</v>
      </c>
      <c r="H647" s="35" t="s">
        <v>521</v>
      </c>
      <c r="I647" s="68">
        <v>808</v>
      </c>
      <c r="J647" s="37"/>
    </row>
    <row r="648" spans="1:10" x14ac:dyDescent="0.2">
      <c r="A648" s="67">
        <v>302</v>
      </c>
      <c r="B648" s="35" t="s">
        <v>23</v>
      </c>
      <c r="C648" s="35">
        <v>30203</v>
      </c>
      <c r="D648" s="35" t="s">
        <v>42</v>
      </c>
      <c r="E648" s="35">
        <v>302031035</v>
      </c>
      <c r="F648" s="35" t="s">
        <v>37</v>
      </c>
      <c r="G648" s="35">
        <v>2021</v>
      </c>
      <c r="H648" s="35" t="s">
        <v>522</v>
      </c>
      <c r="I648" s="68">
        <v>820</v>
      </c>
      <c r="J648" s="37"/>
    </row>
    <row r="649" spans="1:10" x14ac:dyDescent="0.2">
      <c r="A649" s="67">
        <v>302</v>
      </c>
      <c r="B649" s="35" t="s">
        <v>23</v>
      </c>
      <c r="C649" s="35">
        <v>30203</v>
      </c>
      <c r="D649" s="35" t="s">
        <v>42</v>
      </c>
      <c r="E649" s="35">
        <v>302031035</v>
      </c>
      <c r="F649" s="35" t="s">
        <v>37</v>
      </c>
      <c r="G649" s="35">
        <v>2026</v>
      </c>
      <c r="H649" s="35" t="s">
        <v>589</v>
      </c>
      <c r="I649" s="68">
        <v>8924.0492620995501</v>
      </c>
      <c r="J649" s="37"/>
    </row>
    <row r="650" spans="1:10" x14ac:dyDescent="0.2">
      <c r="A650" s="67">
        <v>302</v>
      </c>
      <c r="B650" s="35" t="s">
        <v>23</v>
      </c>
      <c r="C650" s="35">
        <v>30203</v>
      </c>
      <c r="D650" s="35" t="s">
        <v>42</v>
      </c>
      <c r="E650" s="35">
        <v>302031035</v>
      </c>
      <c r="F650" s="35" t="s">
        <v>37</v>
      </c>
      <c r="G650" s="35">
        <v>2026</v>
      </c>
      <c r="H650" s="35" t="s">
        <v>521</v>
      </c>
      <c r="I650" s="68">
        <v>804.76239610838604</v>
      </c>
      <c r="J650" s="37"/>
    </row>
    <row r="651" spans="1:10" x14ac:dyDescent="0.2">
      <c r="A651" s="67">
        <v>302</v>
      </c>
      <c r="B651" s="35" t="s">
        <v>23</v>
      </c>
      <c r="C651" s="35">
        <v>30203</v>
      </c>
      <c r="D651" s="35" t="s">
        <v>42</v>
      </c>
      <c r="E651" s="35">
        <v>302031035</v>
      </c>
      <c r="F651" s="35" t="s">
        <v>37</v>
      </c>
      <c r="G651" s="35">
        <v>2026</v>
      </c>
      <c r="H651" s="35" t="s">
        <v>522</v>
      </c>
      <c r="I651" s="68">
        <v>834.64421124261605</v>
      </c>
      <c r="J651" s="37"/>
    </row>
    <row r="652" spans="1:10" x14ac:dyDescent="0.2">
      <c r="A652" s="67">
        <v>302</v>
      </c>
      <c r="B652" s="35" t="s">
        <v>23</v>
      </c>
      <c r="C652" s="35">
        <v>30203</v>
      </c>
      <c r="D652" s="35" t="s">
        <v>42</v>
      </c>
      <c r="E652" s="35">
        <v>302031035</v>
      </c>
      <c r="F652" s="35" t="s">
        <v>37</v>
      </c>
      <c r="G652" s="35">
        <v>2031</v>
      </c>
      <c r="H652" s="35" t="s">
        <v>589</v>
      </c>
      <c r="I652" s="68">
        <v>9048.9347632870904</v>
      </c>
      <c r="J652" s="37"/>
    </row>
    <row r="653" spans="1:10" x14ac:dyDescent="0.2">
      <c r="A653" s="67">
        <v>302</v>
      </c>
      <c r="B653" s="35" t="s">
        <v>23</v>
      </c>
      <c r="C653" s="35">
        <v>30203</v>
      </c>
      <c r="D653" s="35" t="s">
        <v>42</v>
      </c>
      <c r="E653" s="35">
        <v>302031035</v>
      </c>
      <c r="F653" s="35" t="s">
        <v>37</v>
      </c>
      <c r="G653" s="35">
        <v>2031</v>
      </c>
      <c r="H653" s="35" t="s">
        <v>521</v>
      </c>
      <c r="I653" s="68">
        <v>737.43689155398204</v>
      </c>
      <c r="J653" s="37"/>
    </row>
    <row r="654" spans="1:10" x14ac:dyDescent="0.2">
      <c r="A654" s="67">
        <v>302</v>
      </c>
      <c r="B654" s="35" t="s">
        <v>23</v>
      </c>
      <c r="C654" s="35">
        <v>30203</v>
      </c>
      <c r="D654" s="35" t="s">
        <v>42</v>
      </c>
      <c r="E654" s="35">
        <v>302031035</v>
      </c>
      <c r="F654" s="35" t="s">
        <v>37</v>
      </c>
      <c r="G654" s="35">
        <v>2031</v>
      </c>
      <c r="H654" s="35" t="s">
        <v>522</v>
      </c>
      <c r="I654" s="68">
        <v>788.74376235097702</v>
      </c>
      <c r="J654" s="37"/>
    </row>
    <row r="655" spans="1:10" x14ac:dyDescent="0.2">
      <c r="A655" s="67">
        <v>302</v>
      </c>
      <c r="B655" s="35" t="s">
        <v>23</v>
      </c>
      <c r="C655" s="35">
        <v>30203</v>
      </c>
      <c r="D655" s="35" t="s">
        <v>42</v>
      </c>
      <c r="E655" s="35">
        <v>302031035</v>
      </c>
      <c r="F655" s="35" t="s">
        <v>37</v>
      </c>
      <c r="G655" s="35">
        <v>2036</v>
      </c>
      <c r="H655" s="35" t="s">
        <v>589</v>
      </c>
      <c r="I655" s="68">
        <v>9109.2310773694498</v>
      </c>
      <c r="J655" s="37"/>
    </row>
    <row r="656" spans="1:10" x14ac:dyDescent="0.2">
      <c r="A656" s="67">
        <v>302</v>
      </c>
      <c r="B656" s="35" t="s">
        <v>23</v>
      </c>
      <c r="C656" s="35">
        <v>30203</v>
      </c>
      <c r="D656" s="35" t="s">
        <v>42</v>
      </c>
      <c r="E656" s="35">
        <v>302031035</v>
      </c>
      <c r="F656" s="35" t="s">
        <v>37</v>
      </c>
      <c r="G656" s="35">
        <v>2036</v>
      </c>
      <c r="H656" s="35" t="s">
        <v>521</v>
      </c>
      <c r="I656" s="68">
        <v>730.497047025543</v>
      </c>
      <c r="J656" s="37"/>
    </row>
    <row r="657" spans="1:10" x14ac:dyDescent="0.2">
      <c r="A657" s="67">
        <v>302</v>
      </c>
      <c r="B657" s="35" t="s">
        <v>23</v>
      </c>
      <c r="C657" s="35">
        <v>30203</v>
      </c>
      <c r="D657" s="35" t="s">
        <v>42</v>
      </c>
      <c r="E657" s="35">
        <v>302031035</v>
      </c>
      <c r="F657" s="35" t="s">
        <v>37</v>
      </c>
      <c r="G657" s="35">
        <v>2036</v>
      </c>
      <c r="H657" s="35" t="s">
        <v>522</v>
      </c>
      <c r="I657" s="68">
        <v>732.91547339356805</v>
      </c>
      <c r="J657" s="37"/>
    </row>
    <row r="658" spans="1:10" x14ac:dyDescent="0.2">
      <c r="A658" s="67">
        <v>302</v>
      </c>
      <c r="B658" s="35" t="s">
        <v>23</v>
      </c>
      <c r="C658" s="35">
        <v>30203</v>
      </c>
      <c r="D658" s="35" t="s">
        <v>42</v>
      </c>
      <c r="E658" s="35">
        <v>302031035</v>
      </c>
      <c r="F658" s="35" t="s">
        <v>37</v>
      </c>
      <c r="G658" s="35">
        <v>2041</v>
      </c>
      <c r="H658" s="35" t="s">
        <v>589</v>
      </c>
      <c r="I658" s="68">
        <v>9119.4003822596806</v>
      </c>
      <c r="J658" s="37"/>
    </row>
    <row r="659" spans="1:10" x14ac:dyDescent="0.2">
      <c r="A659" s="67">
        <v>302</v>
      </c>
      <c r="B659" s="35" t="s">
        <v>23</v>
      </c>
      <c r="C659" s="35">
        <v>30203</v>
      </c>
      <c r="D659" s="35" t="s">
        <v>42</v>
      </c>
      <c r="E659" s="35">
        <v>302031035</v>
      </c>
      <c r="F659" s="35" t="s">
        <v>37</v>
      </c>
      <c r="G659" s="35">
        <v>2041</v>
      </c>
      <c r="H659" s="35" t="s">
        <v>521</v>
      </c>
      <c r="I659" s="68">
        <v>737.01638690321602</v>
      </c>
      <c r="J659" s="37"/>
    </row>
    <row r="660" spans="1:10" x14ac:dyDescent="0.2">
      <c r="A660" s="67">
        <v>302</v>
      </c>
      <c r="B660" s="35" t="s">
        <v>23</v>
      </c>
      <c r="C660" s="35">
        <v>30203</v>
      </c>
      <c r="D660" s="35" t="s">
        <v>42</v>
      </c>
      <c r="E660" s="35">
        <v>302031035</v>
      </c>
      <c r="F660" s="35" t="s">
        <v>37</v>
      </c>
      <c r="G660" s="35">
        <v>2041</v>
      </c>
      <c r="H660" s="35" t="s">
        <v>522</v>
      </c>
      <c r="I660" s="68">
        <v>718.49949224805596</v>
      </c>
      <c r="J660" s="37"/>
    </row>
    <row r="661" spans="1:10" x14ac:dyDescent="0.2">
      <c r="A661" s="67">
        <v>302</v>
      </c>
      <c r="B661" s="35" t="s">
        <v>23</v>
      </c>
      <c r="C661" s="35">
        <v>30203</v>
      </c>
      <c r="D661" s="35" t="s">
        <v>42</v>
      </c>
      <c r="E661" s="35">
        <v>302031035</v>
      </c>
      <c r="F661" s="35" t="s">
        <v>37</v>
      </c>
      <c r="G661" s="35">
        <v>2046</v>
      </c>
      <c r="H661" s="35" t="s">
        <v>589</v>
      </c>
      <c r="I661" s="68">
        <v>9113.4613395595297</v>
      </c>
      <c r="J661" s="37"/>
    </row>
    <row r="662" spans="1:10" x14ac:dyDescent="0.2">
      <c r="A662" s="67">
        <v>302</v>
      </c>
      <c r="B662" s="35" t="s">
        <v>23</v>
      </c>
      <c r="C662" s="35">
        <v>30203</v>
      </c>
      <c r="D662" s="35" t="s">
        <v>42</v>
      </c>
      <c r="E662" s="35">
        <v>302031035</v>
      </c>
      <c r="F662" s="35" t="s">
        <v>37</v>
      </c>
      <c r="G662" s="35">
        <v>2046</v>
      </c>
      <c r="H662" s="35" t="s">
        <v>521</v>
      </c>
      <c r="I662" s="68">
        <v>729.20283742495496</v>
      </c>
      <c r="J662" s="37"/>
    </row>
    <row r="663" spans="1:10" x14ac:dyDescent="0.2">
      <c r="A663" s="67">
        <v>302</v>
      </c>
      <c r="B663" s="35" t="s">
        <v>23</v>
      </c>
      <c r="C663" s="35">
        <v>30203</v>
      </c>
      <c r="D663" s="35" t="s">
        <v>42</v>
      </c>
      <c r="E663" s="35">
        <v>302031035</v>
      </c>
      <c r="F663" s="35" t="s">
        <v>37</v>
      </c>
      <c r="G663" s="35">
        <v>2046</v>
      </c>
      <c r="H663" s="35" t="s">
        <v>522</v>
      </c>
      <c r="I663" s="68">
        <v>730.49429158325404</v>
      </c>
      <c r="J663" s="37"/>
    </row>
    <row r="664" spans="1:10" x14ac:dyDescent="0.2">
      <c r="A664" s="67">
        <v>302</v>
      </c>
      <c r="B664" s="35" t="s">
        <v>23</v>
      </c>
      <c r="C664" s="35">
        <v>30203</v>
      </c>
      <c r="D664" s="35" t="s">
        <v>42</v>
      </c>
      <c r="E664" s="35">
        <v>302031036</v>
      </c>
      <c r="F664" s="35" t="s">
        <v>38</v>
      </c>
      <c r="G664" s="35">
        <v>2021</v>
      </c>
      <c r="H664" s="35" t="s">
        <v>589</v>
      </c>
      <c r="I664" s="68">
        <v>131</v>
      </c>
      <c r="J664" s="37"/>
    </row>
    <row r="665" spans="1:10" x14ac:dyDescent="0.2">
      <c r="A665" s="67">
        <v>302</v>
      </c>
      <c r="B665" s="35" t="s">
        <v>23</v>
      </c>
      <c r="C665" s="35">
        <v>30203</v>
      </c>
      <c r="D665" s="35" t="s">
        <v>42</v>
      </c>
      <c r="E665" s="35">
        <v>302031036</v>
      </c>
      <c r="F665" s="35" t="s">
        <v>38</v>
      </c>
      <c r="G665" s="35">
        <v>2021</v>
      </c>
      <c r="H665" s="35" t="s">
        <v>521</v>
      </c>
      <c r="I665" s="68">
        <v>0</v>
      </c>
      <c r="J665" s="37"/>
    </row>
    <row r="666" spans="1:10" x14ac:dyDescent="0.2">
      <c r="A666" s="67">
        <v>302</v>
      </c>
      <c r="B666" s="35" t="s">
        <v>23</v>
      </c>
      <c r="C666" s="35">
        <v>30203</v>
      </c>
      <c r="D666" s="35" t="s">
        <v>42</v>
      </c>
      <c r="E666" s="35">
        <v>302031036</v>
      </c>
      <c r="F666" s="35" t="s">
        <v>38</v>
      </c>
      <c r="G666" s="35">
        <v>2021</v>
      </c>
      <c r="H666" s="35" t="s">
        <v>522</v>
      </c>
      <c r="I666" s="68">
        <v>0</v>
      </c>
      <c r="J666" s="37"/>
    </row>
    <row r="667" spans="1:10" x14ac:dyDescent="0.2">
      <c r="A667" s="67">
        <v>302</v>
      </c>
      <c r="B667" s="35" t="s">
        <v>23</v>
      </c>
      <c r="C667" s="35">
        <v>30203</v>
      </c>
      <c r="D667" s="35" t="s">
        <v>42</v>
      </c>
      <c r="E667" s="35">
        <v>302031036</v>
      </c>
      <c r="F667" s="35" t="s">
        <v>38</v>
      </c>
      <c r="G667" s="35">
        <v>2026</v>
      </c>
      <c r="H667" s="35" t="s">
        <v>589</v>
      </c>
      <c r="I667" s="68">
        <v>130.493688592534</v>
      </c>
      <c r="J667" s="37"/>
    </row>
    <row r="668" spans="1:10" x14ac:dyDescent="0.2">
      <c r="A668" s="67">
        <v>302</v>
      </c>
      <c r="B668" s="35" t="s">
        <v>23</v>
      </c>
      <c r="C668" s="35">
        <v>30203</v>
      </c>
      <c r="D668" s="35" t="s">
        <v>42</v>
      </c>
      <c r="E668" s="35">
        <v>302031036</v>
      </c>
      <c r="F668" s="35" t="s">
        <v>38</v>
      </c>
      <c r="G668" s="35">
        <v>2026</v>
      </c>
      <c r="H668" s="35" t="s">
        <v>521</v>
      </c>
      <c r="I668" s="68">
        <v>2.8E-3</v>
      </c>
      <c r="J668" s="37"/>
    </row>
    <row r="669" spans="1:10" x14ac:dyDescent="0.2">
      <c r="A669" s="67">
        <v>302</v>
      </c>
      <c r="B669" s="35" t="s">
        <v>23</v>
      </c>
      <c r="C669" s="35">
        <v>30203</v>
      </c>
      <c r="D669" s="35" t="s">
        <v>42</v>
      </c>
      <c r="E669" s="35">
        <v>302031036</v>
      </c>
      <c r="F669" s="35" t="s">
        <v>38</v>
      </c>
      <c r="G669" s="35">
        <v>2026</v>
      </c>
      <c r="H669" s="35" t="s">
        <v>522</v>
      </c>
      <c r="I669" s="68">
        <v>2.3999999999999998E-3</v>
      </c>
      <c r="J669" s="37"/>
    </row>
    <row r="670" spans="1:10" x14ac:dyDescent="0.2">
      <c r="A670" s="67">
        <v>302</v>
      </c>
      <c r="B670" s="35" t="s">
        <v>23</v>
      </c>
      <c r="C670" s="35">
        <v>30203</v>
      </c>
      <c r="D670" s="35" t="s">
        <v>42</v>
      </c>
      <c r="E670" s="35">
        <v>302031036</v>
      </c>
      <c r="F670" s="35" t="s">
        <v>38</v>
      </c>
      <c r="G670" s="35">
        <v>2031</v>
      </c>
      <c r="H670" s="35" t="s">
        <v>589</v>
      </c>
      <c r="I670" s="68">
        <v>130.51002980846201</v>
      </c>
      <c r="J670" s="37"/>
    </row>
    <row r="671" spans="1:10" x14ac:dyDescent="0.2">
      <c r="A671" s="67">
        <v>302</v>
      </c>
      <c r="B671" s="35" t="s">
        <v>23</v>
      </c>
      <c r="C671" s="35">
        <v>30203</v>
      </c>
      <c r="D671" s="35" t="s">
        <v>42</v>
      </c>
      <c r="E671" s="35">
        <v>302031036</v>
      </c>
      <c r="F671" s="35" t="s">
        <v>38</v>
      </c>
      <c r="G671" s="35">
        <v>2031</v>
      </c>
      <c r="H671" s="35" t="s">
        <v>521</v>
      </c>
      <c r="I671" s="68">
        <v>5.5999992175658399E-3</v>
      </c>
      <c r="J671" s="37"/>
    </row>
    <row r="672" spans="1:10" x14ac:dyDescent="0.2">
      <c r="A672" s="67">
        <v>302</v>
      </c>
      <c r="B672" s="35" t="s">
        <v>23</v>
      </c>
      <c r="C672" s="35">
        <v>30203</v>
      </c>
      <c r="D672" s="35" t="s">
        <v>42</v>
      </c>
      <c r="E672" s="35">
        <v>302031036</v>
      </c>
      <c r="F672" s="35" t="s">
        <v>38</v>
      </c>
      <c r="G672" s="35">
        <v>2031</v>
      </c>
      <c r="H672" s="35" t="s">
        <v>522</v>
      </c>
      <c r="I672" s="68">
        <v>4.7999993032656497E-3</v>
      </c>
      <c r="J672" s="37"/>
    </row>
    <row r="673" spans="1:10" x14ac:dyDescent="0.2">
      <c r="A673" s="67">
        <v>302</v>
      </c>
      <c r="B673" s="35" t="s">
        <v>23</v>
      </c>
      <c r="C673" s="35">
        <v>30203</v>
      </c>
      <c r="D673" s="35" t="s">
        <v>42</v>
      </c>
      <c r="E673" s="35">
        <v>302031036</v>
      </c>
      <c r="F673" s="35" t="s">
        <v>38</v>
      </c>
      <c r="G673" s="35">
        <v>2036</v>
      </c>
      <c r="H673" s="35" t="s">
        <v>589</v>
      </c>
      <c r="I673" s="68">
        <v>130.526594799035</v>
      </c>
      <c r="J673" s="37"/>
    </row>
    <row r="674" spans="1:10" x14ac:dyDescent="0.2">
      <c r="A674" s="67">
        <v>302</v>
      </c>
      <c r="B674" s="35" t="s">
        <v>23</v>
      </c>
      <c r="C674" s="35">
        <v>30203</v>
      </c>
      <c r="D674" s="35" t="s">
        <v>42</v>
      </c>
      <c r="E674" s="35">
        <v>302031036</v>
      </c>
      <c r="F674" s="35" t="s">
        <v>38</v>
      </c>
      <c r="G674" s="35">
        <v>2036</v>
      </c>
      <c r="H674" s="35" t="s">
        <v>521</v>
      </c>
      <c r="I674" s="68">
        <v>8.3999980655357995E-3</v>
      </c>
      <c r="J674" s="37"/>
    </row>
    <row r="675" spans="1:10" x14ac:dyDescent="0.2">
      <c r="A675" s="67">
        <v>302</v>
      </c>
      <c r="B675" s="35" t="s">
        <v>23</v>
      </c>
      <c r="C675" s="35">
        <v>30203</v>
      </c>
      <c r="D675" s="35" t="s">
        <v>42</v>
      </c>
      <c r="E675" s="35">
        <v>302031036</v>
      </c>
      <c r="F675" s="35" t="s">
        <v>38</v>
      </c>
      <c r="G675" s="35">
        <v>2036</v>
      </c>
      <c r="H675" s="35" t="s">
        <v>522</v>
      </c>
      <c r="I675" s="68">
        <v>7.1999983668784998E-3</v>
      </c>
      <c r="J675" s="37"/>
    </row>
    <row r="676" spans="1:10" x14ac:dyDescent="0.2">
      <c r="A676" s="67">
        <v>302</v>
      </c>
      <c r="B676" s="35" t="s">
        <v>23</v>
      </c>
      <c r="C676" s="35">
        <v>30203</v>
      </c>
      <c r="D676" s="35" t="s">
        <v>42</v>
      </c>
      <c r="E676" s="35">
        <v>302031036</v>
      </c>
      <c r="F676" s="35" t="s">
        <v>38</v>
      </c>
      <c r="G676" s="35">
        <v>2041</v>
      </c>
      <c r="H676" s="35" t="s">
        <v>589</v>
      </c>
      <c r="I676" s="68">
        <v>130.543732994289</v>
      </c>
      <c r="J676" s="37"/>
    </row>
    <row r="677" spans="1:10" x14ac:dyDescent="0.2">
      <c r="A677" s="67">
        <v>302</v>
      </c>
      <c r="B677" s="35" t="s">
        <v>23</v>
      </c>
      <c r="C677" s="35">
        <v>30203</v>
      </c>
      <c r="D677" s="35" t="s">
        <v>42</v>
      </c>
      <c r="E677" s="35">
        <v>302031036</v>
      </c>
      <c r="F677" s="35" t="s">
        <v>38</v>
      </c>
      <c r="G677" s="35">
        <v>2041</v>
      </c>
      <c r="H677" s="35" t="s">
        <v>521</v>
      </c>
      <c r="I677" s="68">
        <v>1.1199996823929401E-2</v>
      </c>
      <c r="J677" s="37"/>
    </row>
    <row r="678" spans="1:10" x14ac:dyDescent="0.2">
      <c r="A678" s="67">
        <v>302</v>
      </c>
      <c r="B678" s="35" t="s">
        <v>23</v>
      </c>
      <c r="C678" s="35">
        <v>30203</v>
      </c>
      <c r="D678" s="35" t="s">
        <v>42</v>
      </c>
      <c r="E678" s="35">
        <v>302031036</v>
      </c>
      <c r="F678" s="35" t="s">
        <v>38</v>
      </c>
      <c r="G678" s="35">
        <v>2041</v>
      </c>
      <c r="H678" s="35" t="s">
        <v>522</v>
      </c>
      <c r="I678" s="68">
        <v>9.5999972739465103E-3</v>
      </c>
      <c r="J678" s="37"/>
    </row>
    <row r="679" spans="1:10" x14ac:dyDescent="0.2">
      <c r="A679" s="67">
        <v>302</v>
      </c>
      <c r="B679" s="35" t="s">
        <v>23</v>
      </c>
      <c r="C679" s="35">
        <v>30203</v>
      </c>
      <c r="D679" s="35" t="s">
        <v>42</v>
      </c>
      <c r="E679" s="35">
        <v>302031036</v>
      </c>
      <c r="F679" s="35" t="s">
        <v>38</v>
      </c>
      <c r="G679" s="35">
        <v>2046</v>
      </c>
      <c r="H679" s="35" t="s">
        <v>589</v>
      </c>
      <c r="I679" s="68">
        <v>130.561505933577</v>
      </c>
      <c r="J679" s="37"/>
    </row>
    <row r="680" spans="1:10" x14ac:dyDescent="0.2">
      <c r="A680" s="67">
        <v>302</v>
      </c>
      <c r="B680" s="35" t="s">
        <v>23</v>
      </c>
      <c r="C680" s="35">
        <v>30203</v>
      </c>
      <c r="D680" s="35" t="s">
        <v>42</v>
      </c>
      <c r="E680" s="35">
        <v>302031036</v>
      </c>
      <c r="F680" s="35" t="s">
        <v>38</v>
      </c>
      <c r="G680" s="35">
        <v>2046</v>
      </c>
      <c r="H680" s="35" t="s">
        <v>521</v>
      </c>
      <c r="I680" s="68">
        <v>1.3999995331541599E-2</v>
      </c>
      <c r="J680" s="37"/>
    </row>
    <row r="681" spans="1:10" x14ac:dyDescent="0.2">
      <c r="A681" s="67">
        <v>302</v>
      </c>
      <c r="B681" s="35" t="s">
        <v>23</v>
      </c>
      <c r="C681" s="35">
        <v>30203</v>
      </c>
      <c r="D681" s="35" t="s">
        <v>42</v>
      </c>
      <c r="E681" s="35">
        <v>302031036</v>
      </c>
      <c r="F681" s="35" t="s">
        <v>38</v>
      </c>
      <c r="G681" s="35">
        <v>2046</v>
      </c>
      <c r="H681" s="35" t="s">
        <v>522</v>
      </c>
      <c r="I681" s="68">
        <v>1.19999960463615E-2</v>
      </c>
      <c r="J681" s="37"/>
    </row>
    <row r="682" spans="1:10" x14ac:dyDescent="0.2">
      <c r="A682" s="67">
        <v>302</v>
      </c>
      <c r="B682" s="35" t="s">
        <v>23</v>
      </c>
      <c r="C682" s="35">
        <v>30203</v>
      </c>
      <c r="D682" s="35" t="s">
        <v>42</v>
      </c>
      <c r="E682" s="35">
        <v>302031037</v>
      </c>
      <c r="F682" s="35" t="s">
        <v>39</v>
      </c>
      <c r="G682" s="35">
        <v>2021</v>
      </c>
      <c r="H682" s="35" t="s">
        <v>589</v>
      </c>
      <c r="I682" s="68">
        <v>1996</v>
      </c>
      <c r="J682" s="37"/>
    </row>
    <row r="683" spans="1:10" x14ac:dyDescent="0.2">
      <c r="A683" s="67">
        <v>302</v>
      </c>
      <c r="B683" s="35" t="s">
        <v>23</v>
      </c>
      <c r="C683" s="35">
        <v>30203</v>
      </c>
      <c r="D683" s="35" t="s">
        <v>42</v>
      </c>
      <c r="E683" s="35">
        <v>302031037</v>
      </c>
      <c r="F683" s="35" t="s">
        <v>39</v>
      </c>
      <c r="G683" s="35">
        <v>2021</v>
      </c>
      <c r="H683" s="35" t="s">
        <v>521</v>
      </c>
      <c r="I683" s="68">
        <v>64</v>
      </c>
      <c r="J683" s="37"/>
    </row>
    <row r="684" spans="1:10" x14ac:dyDescent="0.2">
      <c r="A684" s="67">
        <v>302</v>
      </c>
      <c r="B684" s="35" t="s">
        <v>23</v>
      </c>
      <c r="C684" s="35">
        <v>30203</v>
      </c>
      <c r="D684" s="35" t="s">
        <v>42</v>
      </c>
      <c r="E684" s="35">
        <v>302031037</v>
      </c>
      <c r="F684" s="35" t="s">
        <v>39</v>
      </c>
      <c r="G684" s="35">
        <v>2021</v>
      </c>
      <c r="H684" s="35" t="s">
        <v>522</v>
      </c>
      <c r="I684" s="68">
        <v>45</v>
      </c>
      <c r="J684" s="37"/>
    </row>
    <row r="685" spans="1:10" x14ac:dyDescent="0.2">
      <c r="A685" s="67">
        <v>302</v>
      </c>
      <c r="B685" s="35" t="s">
        <v>23</v>
      </c>
      <c r="C685" s="35">
        <v>30203</v>
      </c>
      <c r="D685" s="35" t="s">
        <v>42</v>
      </c>
      <c r="E685" s="35">
        <v>302031037</v>
      </c>
      <c r="F685" s="35" t="s">
        <v>39</v>
      </c>
      <c r="G685" s="35">
        <v>2026</v>
      </c>
      <c r="H685" s="35" t="s">
        <v>589</v>
      </c>
      <c r="I685" s="68">
        <v>2633.9626293952401</v>
      </c>
      <c r="J685" s="37"/>
    </row>
    <row r="686" spans="1:10" x14ac:dyDescent="0.2">
      <c r="A686" s="67">
        <v>302</v>
      </c>
      <c r="B686" s="35" t="s">
        <v>23</v>
      </c>
      <c r="C686" s="35">
        <v>30203</v>
      </c>
      <c r="D686" s="35" t="s">
        <v>42</v>
      </c>
      <c r="E686" s="35">
        <v>302031037</v>
      </c>
      <c r="F686" s="35" t="s">
        <v>39</v>
      </c>
      <c r="G686" s="35">
        <v>2026</v>
      </c>
      <c r="H686" s="35" t="s">
        <v>521</v>
      </c>
      <c r="I686" s="68">
        <v>129.25652233592399</v>
      </c>
      <c r="J686" s="37"/>
    </row>
    <row r="687" spans="1:10" x14ac:dyDescent="0.2">
      <c r="A687" s="67">
        <v>302</v>
      </c>
      <c r="B687" s="35" t="s">
        <v>23</v>
      </c>
      <c r="C687" s="35">
        <v>30203</v>
      </c>
      <c r="D687" s="35" t="s">
        <v>42</v>
      </c>
      <c r="E687" s="35">
        <v>302031037</v>
      </c>
      <c r="F687" s="35" t="s">
        <v>39</v>
      </c>
      <c r="G687" s="35">
        <v>2026</v>
      </c>
      <c r="H687" s="35" t="s">
        <v>522</v>
      </c>
      <c r="I687" s="68">
        <v>85.279488291625896</v>
      </c>
      <c r="J687" s="37"/>
    </row>
    <row r="688" spans="1:10" x14ac:dyDescent="0.2">
      <c r="A688" s="67">
        <v>302</v>
      </c>
      <c r="B688" s="35" t="s">
        <v>23</v>
      </c>
      <c r="C688" s="35">
        <v>30203</v>
      </c>
      <c r="D688" s="35" t="s">
        <v>42</v>
      </c>
      <c r="E688" s="35">
        <v>302031037</v>
      </c>
      <c r="F688" s="35" t="s">
        <v>39</v>
      </c>
      <c r="G688" s="35">
        <v>2031</v>
      </c>
      <c r="H688" s="35" t="s">
        <v>589</v>
      </c>
      <c r="I688" s="68">
        <v>5790.8424163965401</v>
      </c>
      <c r="J688" s="37"/>
    </row>
    <row r="689" spans="1:10" x14ac:dyDescent="0.2">
      <c r="A689" s="67">
        <v>302</v>
      </c>
      <c r="B689" s="35" t="s">
        <v>23</v>
      </c>
      <c r="C689" s="35">
        <v>30203</v>
      </c>
      <c r="D689" s="35" t="s">
        <v>42</v>
      </c>
      <c r="E689" s="35">
        <v>302031037</v>
      </c>
      <c r="F689" s="35" t="s">
        <v>39</v>
      </c>
      <c r="G689" s="35">
        <v>2031</v>
      </c>
      <c r="H689" s="35" t="s">
        <v>521</v>
      </c>
      <c r="I689" s="68">
        <v>290.005406405126</v>
      </c>
      <c r="J689" s="37"/>
    </row>
    <row r="690" spans="1:10" x14ac:dyDescent="0.2">
      <c r="A690" s="67">
        <v>302</v>
      </c>
      <c r="B690" s="35" t="s">
        <v>23</v>
      </c>
      <c r="C690" s="35">
        <v>30203</v>
      </c>
      <c r="D690" s="35" t="s">
        <v>42</v>
      </c>
      <c r="E690" s="35">
        <v>302031037</v>
      </c>
      <c r="F690" s="35" t="s">
        <v>39</v>
      </c>
      <c r="G690" s="35">
        <v>2031</v>
      </c>
      <c r="H690" s="35" t="s">
        <v>522</v>
      </c>
      <c r="I690" s="68">
        <v>228.06273048739999</v>
      </c>
      <c r="J690" s="37"/>
    </row>
    <row r="691" spans="1:10" x14ac:dyDescent="0.2">
      <c r="A691" s="67">
        <v>302</v>
      </c>
      <c r="B691" s="35" t="s">
        <v>23</v>
      </c>
      <c r="C691" s="35">
        <v>30203</v>
      </c>
      <c r="D691" s="35" t="s">
        <v>42</v>
      </c>
      <c r="E691" s="35">
        <v>302031037</v>
      </c>
      <c r="F691" s="35" t="s">
        <v>39</v>
      </c>
      <c r="G691" s="35">
        <v>2036</v>
      </c>
      <c r="H691" s="35" t="s">
        <v>589</v>
      </c>
      <c r="I691" s="68">
        <v>9012.9973082240504</v>
      </c>
      <c r="J691" s="37"/>
    </row>
    <row r="692" spans="1:10" x14ac:dyDescent="0.2">
      <c r="A692" s="67">
        <v>302</v>
      </c>
      <c r="B692" s="35" t="s">
        <v>23</v>
      </c>
      <c r="C692" s="35">
        <v>30203</v>
      </c>
      <c r="D692" s="35" t="s">
        <v>42</v>
      </c>
      <c r="E692" s="35">
        <v>302031037</v>
      </c>
      <c r="F692" s="35" t="s">
        <v>39</v>
      </c>
      <c r="G692" s="35">
        <v>2036</v>
      </c>
      <c r="H692" s="35" t="s">
        <v>521</v>
      </c>
      <c r="I692" s="68">
        <v>435.50068579384799</v>
      </c>
      <c r="J692" s="37"/>
    </row>
    <row r="693" spans="1:10" x14ac:dyDescent="0.2">
      <c r="A693" s="67">
        <v>302</v>
      </c>
      <c r="B693" s="35" t="s">
        <v>23</v>
      </c>
      <c r="C693" s="35">
        <v>30203</v>
      </c>
      <c r="D693" s="35" t="s">
        <v>42</v>
      </c>
      <c r="E693" s="35">
        <v>302031037</v>
      </c>
      <c r="F693" s="35" t="s">
        <v>39</v>
      </c>
      <c r="G693" s="35">
        <v>2036</v>
      </c>
      <c r="H693" s="35" t="s">
        <v>522</v>
      </c>
      <c r="I693" s="68">
        <v>359.52466842425002</v>
      </c>
      <c r="J693" s="37"/>
    </row>
    <row r="694" spans="1:10" x14ac:dyDescent="0.2">
      <c r="A694" s="67">
        <v>302</v>
      </c>
      <c r="B694" s="35" t="s">
        <v>23</v>
      </c>
      <c r="C694" s="35">
        <v>30203</v>
      </c>
      <c r="D694" s="35" t="s">
        <v>42</v>
      </c>
      <c r="E694" s="35">
        <v>302031037</v>
      </c>
      <c r="F694" s="35" t="s">
        <v>39</v>
      </c>
      <c r="G694" s="35">
        <v>2041</v>
      </c>
      <c r="H694" s="35" t="s">
        <v>589</v>
      </c>
      <c r="I694" s="68">
        <v>12061.470968808</v>
      </c>
      <c r="J694" s="37"/>
    </row>
    <row r="695" spans="1:10" x14ac:dyDescent="0.2">
      <c r="A695" s="67">
        <v>302</v>
      </c>
      <c r="B695" s="35" t="s">
        <v>23</v>
      </c>
      <c r="C695" s="35">
        <v>30203</v>
      </c>
      <c r="D695" s="35" t="s">
        <v>42</v>
      </c>
      <c r="E695" s="35">
        <v>302031037</v>
      </c>
      <c r="F695" s="35" t="s">
        <v>39</v>
      </c>
      <c r="G695" s="35">
        <v>2041</v>
      </c>
      <c r="H695" s="35" t="s">
        <v>521</v>
      </c>
      <c r="I695" s="68">
        <v>569.522819034446</v>
      </c>
      <c r="J695" s="37"/>
    </row>
    <row r="696" spans="1:10" x14ac:dyDescent="0.2">
      <c r="A696" s="67">
        <v>302</v>
      </c>
      <c r="B696" s="35" t="s">
        <v>23</v>
      </c>
      <c r="C696" s="35">
        <v>30203</v>
      </c>
      <c r="D696" s="35" t="s">
        <v>42</v>
      </c>
      <c r="E696" s="35">
        <v>302031037</v>
      </c>
      <c r="F696" s="35" t="s">
        <v>39</v>
      </c>
      <c r="G696" s="35">
        <v>2041</v>
      </c>
      <c r="H696" s="35" t="s">
        <v>522</v>
      </c>
      <c r="I696" s="68">
        <v>474.204252867668</v>
      </c>
      <c r="J696" s="37"/>
    </row>
    <row r="697" spans="1:10" x14ac:dyDescent="0.2">
      <c r="A697" s="67">
        <v>302</v>
      </c>
      <c r="B697" s="35" t="s">
        <v>23</v>
      </c>
      <c r="C697" s="35">
        <v>30203</v>
      </c>
      <c r="D697" s="35" t="s">
        <v>42</v>
      </c>
      <c r="E697" s="35">
        <v>302031037</v>
      </c>
      <c r="F697" s="35" t="s">
        <v>39</v>
      </c>
      <c r="G697" s="35">
        <v>2046</v>
      </c>
      <c r="H697" s="35" t="s">
        <v>589</v>
      </c>
      <c r="I697" s="68">
        <v>13943.8533420562</v>
      </c>
      <c r="J697" s="37"/>
    </row>
    <row r="698" spans="1:10" x14ac:dyDescent="0.2">
      <c r="A698" s="67">
        <v>302</v>
      </c>
      <c r="B698" s="35" t="s">
        <v>23</v>
      </c>
      <c r="C698" s="35">
        <v>30203</v>
      </c>
      <c r="D698" s="35" t="s">
        <v>42</v>
      </c>
      <c r="E698" s="35">
        <v>302031037</v>
      </c>
      <c r="F698" s="35" t="s">
        <v>39</v>
      </c>
      <c r="G698" s="35">
        <v>2046</v>
      </c>
      <c r="H698" s="35" t="s">
        <v>521</v>
      </c>
      <c r="I698" s="68">
        <v>633.841531995482</v>
      </c>
      <c r="J698" s="37"/>
    </row>
    <row r="699" spans="1:10" x14ac:dyDescent="0.2">
      <c r="A699" s="67">
        <v>302</v>
      </c>
      <c r="B699" s="35" t="s">
        <v>23</v>
      </c>
      <c r="C699" s="35">
        <v>30203</v>
      </c>
      <c r="D699" s="35" t="s">
        <v>42</v>
      </c>
      <c r="E699" s="35">
        <v>302031037</v>
      </c>
      <c r="F699" s="35" t="s">
        <v>39</v>
      </c>
      <c r="G699" s="35">
        <v>2046</v>
      </c>
      <c r="H699" s="35" t="s">
        <v>522</v>
      </c>
      <c r="I699" s="68">
        <v>556.16892431808697</v>
      </c>
      <c r="J699" s="37"/>
    </row>
    <row r="700" spans="1:10" x14ac:dyDescent="0.2">
      <c r="A700" s="67">
        <v>302</v>
      </c>
      <c r="B700" s="35" t="s">
        <v>23</v>
      </c>
      <c r="C700" s="35">
        <v>30203</v>
      </c>
      <c r="D700" s="35" t="s">
        <v>42</v>
      </c>
      <c r="E700" s="35">
        <v>302031038</v>
      </c>
      <c r="F700" s="35" t="s">
        <v>40</v>
      </c>
      <c r="G700" s="35">
        <v>2021</v>
      </c>
      <c r="H700" s="35" t="s">
        <v>589</v>
      </c>
      <c r="I700" s="68">
        <v>6103</v>
      </c>
      <c r="J700" s="37"/>
    </row>
    <row r="701" spans="1:10" x14ac:dyDescent="0.2">
      <c r="A701" s="67">
        <v>302</v>
      </c>
      <c r="B701" s="35" t="s">
        <v>23</v>
      </c>
      <c r="C701" s="35">
        <v>30203</v>
      </c>
      <c r="D701" s="35" t="s">
        <v>42</v>
      </c>
      <c r="E701" s="35">
        <v>302031038</v>
      </c>
      <c r="F701" s="35" t="s">
        <v>40</v>
      </c>
      <c r="G701" s="35">
        <v>2021</v>
      </c>
      <c r="H701" s="35" t="s">
        <v>521</v>
      </c>
      <c r="I701" s="68">
        <v>628</v>
      </c>
      <c r="J701" s="37"/>
    </row>
    <row r="702" spans="1:10" x14ac:dyDescent="0.2">
      <c r="A702" s="67">
        <v>302</v>
      </c>
      <c r="B702" s="35" t="s">
        <v>23</v>
      </c>
      <c r="C702" s="35">
        <v>30203</v>
      </c>
      <c r="D702" s="35" t="s">
        <v>42</v>
      </c>
      <c r="E702" s="35">
        <v>302031038</v>
      </c>
      <c r="F702" s="35" t="s">
        <v>40</v>
      </c>
      <c r="G702" s="35">
        <v>2021</v>
      </c>
      <c r="H702" s="35" t="s">
        <v>522</v>
      </c>
      <c r="I702" s="68">
        <v>436</v>
      </c>
      <c r="J702" s="37"/>
    </row>
    <row r="703" spans="1:10" x14ac:dyDescent="0.2">
      <c r="A703" s="67">
        <v>302</v>
      </c>
      <c r="B703" s="35" t="s">
        <v>23</v>
      </c>
      <c r="C703" s="35">
        <v>30203</v>
      </c>
      <c r="D703" s="35" t="s">
        <v>42</v>
      </c>
      <c r="E703" s="35">
        <v>302031038</v>
      </c>
      <c r="F703" s="35" t="s">
        <v>40</v>
      </c>
      <c r="G703" s="35">
        <v>2026</v>
      </c>
      <c r="H703" s="35" t="s">
        <v>589</v>
      </c>
      <c r="I703" s="68">
        <v>6534.2388928004602</v>
      </c>
      <c r="J703" s="37"/>
    </row>
    <row r="704" spans="1:10" x14ac:dyDescent="0.2">
      <c r="A704" s="67">
        <v>302</v>
      </c>
      <c r="B704" s="35" t="s">
        <v>23</v>
      </c>
      <c r="C704" s="35">
        <v>30203</v>
      </c>
      <c r="D704" s="35" t="s">
        <v>42</v>
      </c>
      <c r="E704" s="35">
        <v>302031038</v>
      </c>
      <c r="F704" s="35" t="s">
        <v>40</v>
      </c>
      <c r="G704" s="35">
        <v>2026</v>
      </c>
      <c r="H704" s="35" t="s">
        <v>521</v>
      </c>
      <c r="I704" s="68">
        <v>624.00339935225099</v>
      </c>
      <c r="J704" s="37"/>
    </row>
    <row r="705" spans="1:10" x14ac:dyDescent="0.2">
      <c r="A705" s="67">
        <v>302</v>
      </c>
      <c r="B705" s="35" t="s">
        <v>23</v>
      </c>
      <c r="C705" s="35">
        <v>30203</v>
      </c>
      <c r="D705" s="35" t="s">
        <v>42</v>
      </c>
      <c r="E705" s="35">
        <v>302031038</v>
      </c>
      <c r="F705" s="35" t="s">
        <v>40</v>
      </c>
      <c r="G705" s="35">
        <v>2026</v>
      </c>
      <c r="H705" s="35" t="s">
        <v>522</v>
      </c>
      <c r="I705" s="68">
        <v>509.23832790379703</v>
      </c>
      <c r="J705" s="37"/>
    </row>
    <row r="706" spans="1:10" x14ac:dyDescent="0.2">
      <c r="A706" s="67">
        <v>302</v>
      </c>
      <c r="B706" s="35" t="s">
        <v>23</v>
      </c>
      <c r="C706" s="35">
        <v>30203</v>
      </c>
      <c r="D706" s="35" t="s">
        <v>42</v>
      </c>
      <c r="E706" s="35">
        <v>302031038</v>
      </c>
      <c r="F706" s="35" t="s">
        <v>40</v>
      </c>
      <c r="G706" s="35">
        <v>2031</v>
      </c>
      <c r="H706" s="35" t="s">
        <v>589</v>
      </c>
      <c r="I706" s="68">
        <v>6730.4977968549001</v>
      </c>
      <c r="J706" s="37"/>
    </row>
    <row r="707" spans="1:10" x14ac:dyDescent="0.2">
      <c r="A707" s="67">
        <v>302</v>
      </c>
      <c r="B707" s="35" t="s">
        <v>23</v>
      </c>
      <c r="C707" s="35">
        <v>30203</v>
      </c>
      <c r="D707" s="35" t="s">
        <v>42</v>
      </c>
      <c r="E707" s="35">
        <v>302031038</v>
      </c>
      <c r="F707" s="35" t="s">
        <v>40</v>
      </c>
      <c r="G707" s="35">
        <v>2031</v>
      </c>
      <c r="H707" s="35" t="s">
        <v>521</v>
      </c>
      <c r="I707" s="68">
        <v>585.22861848607499</v>
      </c>
      <c r="J707" s="37"/>
    </row>
    <row r="708" spans="1:10" x14ac:dyDescent="0.2">
      <c r="A708" s="67">
        <v>302</v>
      </c>
      <c r="B708" s="35" t="s">
        <v>23</v>
      </c>
      <c r="C708" s="35">
        <v>30203</v>
      </c>
      <c r="D708" s="35" t="s">
        <v>42</v>
      </c>
      <c r="E708" s="35">
        <v>302031038</v>
      </c>
      <c r="F708" s="35" t="s">
        <v>40</v>
      </c>
      <c r="G708" s="35">
        <v>2031</v>
      </c>
      <c r="H708" s="35" t="s">
        <v>522</v>
      </c>
      <c r="I708" s="68">
        <v>514.18882450283297</v>
      </c>
      <c r="J708" s="37"/>
    </row>
    <row r="709" spans="1:10" x14ac:dyDescent="0.2">
      <c r="A709" s="67">
        <v>302</v>
      </c>
      <c r="B709" s="35" t="s">
        <v>23</v>
      </c>
      <c r="C709" s="35">
        <v>30203</v>
      </c>
      <c r="D709" s="35" t="s">
        <v>42</v>
      </c>
      <c r="E709" s="35">
        <v>302031038</v>
      </c>
      <c r="F709" s="35" t="s">
        <v>40</v>
      </c>
      <c r="G709" s="35">
        <v>2036</v>
      </c>
      <c r="H709" s="35" t="s">
        <v>589</v>
      </c>
      <c r="I709" s="68">
        <v>6857.9602234004096</v>
      </c>
      <c r="J709" s="37"/>
    </row>
    <row r="710" spans="1:10" x14ac:dyDescent="0.2">
      <c r="A710" s="67">
        <v>302</v>
      </c>
      <c r="B710" s="35" t="s">
        <v>23</v>
      </c>
      <c r="C710" s="35">
        <v>30203</v>
      </c>
      <c r="D710" s="35" t="s">
        <v>42</v>
      </c>
      <c r="E710" s="35">
        <v>302031038</v>
      </c>
      <c r="F710" s="35" t="s">
        <v>40</v>
      </c>
      <c r="G710" s="35">
        <v>2036</v>
      </c>
      <c r="H710" s="35" t="s">
        <v>521</v>
      </c>
      <c r="I710" s="68">
        <v>584.93667539216199</v>
      </c>
      <c r="J710" s="37"/>
    </row>
    <row r="711" spans="1:10" x14ac:dyDescent="0.2">
      <c r="A711" s="67">
        <v>302</v>
      </c>
      <c r="B711" s="35" t="s">
        <v>23</v>
      </c>
      <c r="C711" s="35">
        <v>30203</v>
      </c>
      <c r="D711" s="35" t="s">
        <v>42</v>
      </c>
      <c r="E711" s="35">
        <v>302031038</v>
      </c>
      <c r="F711" s="35" t="s">
        <v>40</v>
      </c>
      <c r="G711" s="35">
        <v>2036</v>
      </c>
      <c r="H711" s="35" t="s">
        <v>522</v>
      </c>
      <c r="I711" s="68">
        <v>486.67411061093702</v>
      </c>
      <c r="J711" s="37"/>
    </row>
    <row r="712" spans="1:10" x14ac:dyDescent="0.2">
      <c r="A712" s="67">
        <v>302</v>
      </c>
      <c r="B712" s="35" t="s">
        <v>23</v>
      </c>
      <c r="C712" s="35">
        <v>30203</v>
      </c>
      <c r="D712" s="35" t="s">
        <v>42</v>
      </c>
      <c r="E712" s="35">
        <v>302031038</v>
      </c>
      <c r="F712" s="35" t="s">
        <v>40</v>
      </c>
      <c r="G712" s="35">
        <v>2041</v>
      </c>
      <c r="H712" s="35" t="s">
        <v>589</v>
      </c>
      <c r="I712" s="68">
        <v>6960.1788826189704</v>
      </c>
      <c r="J712" s="37"/>
    </row>
    <row r="713" spans="1:10" x14ac:dyDescent="0.2">
      <c r="A713" s="67">
        <v>302</v>
      </c>
      <c r="B713" s="35" t="s">
        <v>23</v>
      </c>
      <c r="C713" s="35">
        <v>30203</v>
      </c>
      <c r="D713" s="35" t="s">
        <v>42</v>
      </c>
      <c r="E713" s="35">
        <v>302031038</v>
      </c>
      <c r="F713" s="35" t="s">
        <v>40</v>
      </c>
      <c r="G713" s="35">
        <v>2041</v>
      </c>
      <c r="H713" s="35" t="s">
        <v>521</v>
      </c>
      <c r="I713" s="68">
        <v>598.01464136760205</v>
      </c>
      <c r="J713" s="37"/>
    </row>
    <row r="714" spans="1:10" x14ac:dyDescent="0.2">
      <c r="A714" s="67">
        <v>302</v>
      </c>
      <c r="B714" s="35" t="s">
        <v>23</v>
      </c>
      <c r="C714" s="35">
        <v>30203</v>
      </c>
      <c r="D714" s="35" t="s">
        <v>42</v>
      </c>
      <c r="E714" s="35">
        <v>302031038</v>
      </c>
      <c r="F714" s="35" t="s">
        <v>40</v>
      </c>
      <c r="G714" s="35">
        <v>2041</v>
      </c>
      <c r="H714" s="35" t="s">
        <v>522</v>
      </c>
      <c r="I714" s="68">
        <v>483.66503072327902</v>
      </c>
      <c r="J714" s="37"/>
    </row>
    <row r="715" spans="1:10" x14ac:dyDescent="0.2">
      <c r="A715" s="67">
        <v>302</v>
      </c>
      <c r="B715" s="35" t="s">
        <v>23</v>
      </c>
      <c r="C715" s="35">
        <v>30203</v>
      </c>
      <c r="D715" s="35" t="s">
        <v>42</v>
      </c>
      <c r="E715" s="35">
        <v>302031038</v>
      </c>
      <c r="F715" s="35" t="s">
        <v>40</v>
      </c>
      <c r="G715" s="35">
        <v>2046</v>
      </c>
      <c r="H715" s="35" t="s">
        <v>589</v>
      </c>
      <c r="I715" s="68">
        <v>6979.1996163946596</v>
      </c>
      <c r="J715" s="37"/>
    </row>
    <row r="716" spans="1:10" x14ac:dyDescent="0.2">
      <c r="A716" s="67">
        <v>302</v>
      </c>
      <c r="B716" s="35" t="s">
        <v>23</v>
      </c>
      <c r="C716" s="35">
        <v>30203</v>
      </c>
      <c r="D716" s="35" t="s">
        <v>42</v>
      </c>
      <c r="E716" s="35">
        <v>302031038</v>
      </c>
      <c r="F716" s="35" t="s">
        <v>40</v>
      </c>
      <c r="G716" s="35">
        <v>2046</v>
      </c>
      <c r="H716" s="35" t="s">
        <v>521</v>
      </c>
      <c r="I716" s="68">
        <v>596.79096356065895</v>
      </c>
      <c r="J716" s="37"/>
    </row>
    <row r="717" spans="1:10" x14ac:dyDescent="0.2">
      <c r="A717" s="67">
        <v>302</v>
      </c>
      <c r="B717" s="35" t="s">
        <v>23</v>
      </c>
      <c r="C717" s="35">
        <v>30203</v>
      </c>
      <c r="D717" s="35" t="s">
        <v>42</v>
      </c>
      <c r="E717" s="35">
        <v>302031038</v>
      </c>
      <c r="F717" s="35" t="s">
        <v>40</v>
      </c>
      <c r="G717" s="35">
        <v>2046</v>
      </c>
      <c r="H717" s="35" t="s">
        <v>522</v>
      </c>
      <c r="I717" s="68">
        <v>494.80311049415798</v>
      </c>
      <c r="J717" s="37"/>
    </row>
    <row r="718" spans="1:10" x14ac:dyDescent="0.2">
      <c r="A718" s="67">
        <v>302</v>
      </c>
      <c r="B718" s="35" t="s">
        <v>23</v>
      </c>
      <c r="C718" s="35">
        <v>30203</v>
      </c>
      <c r="D718" s="35" t="s">
        <v>42</v>
      </c>
      <c r="E718" s="35">
        <v>302031039</v>
      </c>
      <c r="F718" s="35" t="s">
        <v>41</v>
      </c>
      <c r="G718" s="35">
        <v>2021</v>
      </c>
      <c r="H718" s="35" t="s">
        <v>589</v>
      </c>
      <c r="I718" s="68">
        <v>9257</v>
      </c>
      <c r="J718" s="37"/>
    </row>
    <row r="719" spans="1:10" x14ac:dyDescent="0.2">
      <c r="A719" s="67">
        <v>302</v>
      </c>
      <c r="B719" s="35" t="s">
        <v>23</v>
      </c>
      <c r="C719" s="35">
        <v>30203</v>
      </c>
      <c r="D719" s="35" t="s">
        <v>42</v>
      </c>
      <c r="E719" s="35">
        <v>302031039</v>
      </c>
      <c r="F719" s="35" t="s">
        <v>41</v>
      </c>
      <c r="G719" s="35">
        <v>2021</v>
      </c>
      <c r="H719" s="35" t="s">
        <v>521</v>
      </c>
      <c r="I719" s="68">
        <v>954</v>
      </c>
      <c r="J719" s="37"/>
    </row>
    <row r="720" spans="1:10" x14ac:dyDescent="0.2">
      <c r="A720" s="67">
        <v>302</v>
      </c>
      <c r="B720" s="35" t="s">
        <v>23</v>
      </c>
      <c r="C720" s="35">
        <v>30203</v>
      </c>
      <c r="D720" s="35" t="s">
        <v>42</v>
      </c>
      <c r="E720" s="35">
        <v>302031039</v>
      </c>
      <c r="F720" s="35" t="s">
        <v>41</v>
      </c>
      <c r="G720" s="35">
        <v>2021</v>
      </c>
      <c r="H720" s="35" t="s">
        <v>522</v>
      </c>
      <c r="I720" s="68">
        <v>737</v>
      </c>
      <c r="J720" s="37"/>
    </row>
    <row r="721" spans="1:10" x14ac:dyDescent="0.2">
      <c r="A721" s="67">
        <v>302</v>
      </c>
      <c r="B721" s="35" t="s">
        <v>23</v>
      </c>
      <c r="C721" s="35">
        <v>30203</v>
      </c>
      <c r="D721" s="35" t="s">
        <v>42</v>
      </c>
      <c r="E721" s="35">
        <v>302031039</v>
      </c>
      <c r="F721" s="35" t="s">
        <v>41</v>
      </c>
      <c r="G721" s="35">
        <v>2026</v>
      </c>
      <c r="H721" s="35" t="s">
        <v>589</v>
      </c>
      <c r="I721" s="68">
        <v>9972.1939948205109</v>
      </c>
      <c r="J721" s="37"/>
    </row>
    <row r="722" spans="1:10" x14ac:dyDescent="0.2">
      <c r="A722" s="67">
        <v>302</v>
      </c>
      <c r="B722" s="35" t="s">
        <v>23</v>
      </c>
      <c r="C722" s="35">
        <v>30203</v>
      </c>
      <c r="D722" s="35" t="s">
        <v>42</v>
      </c>
      <c r="E722" s="35">
        <v>302031039</v>
      </c>
      <c r="F722" s="35" t="s">
        <v>41</v>
      </c>
      <c r="G722" s="35">
        <v>2026</v>
      </c>
      <c r="H722" s="35" t="s">
        <v>521</v>
      </c>
      <c r="I722" s="68">
        <v>1074.28331383659</v>
      </c>
      <c r="J722" s="37"/>
    </row>
    <row r="723" spans="1:10" x14ac:dyDescent="0.2">
      <c r="A723" s="67">
        <v>302</v>
      </c>
      <c r="B723" s="35" t="s">
        <v>23</v>
      </c>
      <c r="C723" s="35">
        <v>30203</v>
      </c>
      <c r="D723" s="35" t="s">
        <v>42</v>
      </c>
      <c r="E723" s="35">
        <v>302031039</v>
      </c>
      <c r="F723" s="35" t="s">
        <v>41</v>
      </c>
      <c r="G723" s="35">
        <v>2026</v>
      </c>
      <c r="H723" s="35" t="s">
        <v>522</v>
      </c>
      <c r="I723" s="68">
        <v>860.680335526318</v>
      </c>
      <c r="J723" s="37"/>
    </row>
    <row r="724" spans="1:10" x14ac:dyDescent="0.2">
      <c r="A724" s="67">
        <v>302</v>
      </c>
      <c r="B724" s="35" t="s">
        <v>23</v>
      </c>
      <c r="C724" s="35">
        <v>30203</v>
      </c>
      <c r="D724" s="35" t="s">
        <v>42</v>
      </c>
      <c r="E724" s="35">
        <v>302031039</v>
      </c>
      <c r="F724" s="35" t="s">
        <v>41</v>
      </c>
      <c r="G724" s="35">
        <v>2031</v>
      </c>
      <c r="H724" s="35" t="s">
        <v>589</v>
      </c>
      <c r="I724" s="68">
        <v>10018.936087075501</v>
      </c>
      <c r="J724" s="37"/>
    </row>
    <row r="725" spans="1:10" x14ac:dyDescent="0.2">
      <c r="A725" s="67">
        <v>302</v>
      </c>
      <c r="B725" s="35" t="s">
        <v>23</v>
      </c>
      <c r="C725" s="35">
        <v>30203</v>
      </c>
      <c r="D725" s="35" t="s">
        <v>42</v>
      </c>
      <c r="E725" s="35">
        <v>302031039</v>
      </c>
      <c r="F725" s="35" t="s">
        <v>41</v>
      </c>
      <c r="G725" s="35">
        <v>2031</v>
      </c>
      <c r="H725" s="35" t="s">
        <v>521</v>
      </c>
      <c r="I725" s="68">
        <v>1016.0290781193301</v>
      </c>
      <c r="J725" s="37"/>
    </row>
    <row r="726" spans="1:10" x14ac:dyDescent="0.2">
      <c r="A726" s="67">
        <v>302</v>
      </c>
      <c r="B726" s="35" t="s">
        <v>23</v>
      </c>
      <c r="C726" s="35">
        <v>30203</v>
      </c>
      <c r="D726" s="35" t="s">
        <v>42</v>
      </c>
      <c r="E726" s="35">
        <v>302031039</v>
      </c>
      <c r="F726" s="35" t="s">
        <v>41</v>
      </c>
      <c r="G726" s="35">
        <v>2031</v>
      </c>
      <c r="H726" s="35" t="s">
        <v>522</v>
      </c>
      <c r="I726" s="68">
        <v>870.880486623671</v>
      </c>
      <c r="J726" s="37"/>
    </row>
    <row r="727" spans="1:10" x14ac:dyDescent="0.2">
      <c r="A727" s="67">
        <v>302</v>
      </c>
      <c r="B727" s="35" t="s">
        <v>23</v>
      </c>
      <c r="C727" s="35">
        <v>30203</v>
      </c>
      <c r="D727" s="35" t="s">
        <v>42</v>
      </c>
      <c r="E727" s="35">
        <v>302031039</v>
      </c>
      <c r="F727" s="35" t="s">
        <v>41</v>
      </c>
      <c r="G727" s="35">
        <v>2036</v>
      </c>
      <c r="H727" s="35" t="s">
        <v>589</v>
      </c>
      <c r="I727" s="68">
        <v>10265.537237315</v>
      </c>
      <c r="J727" s="37"/>
    </row>
    <row r="728" spans="1:10" x14ac:dyDescent="0.2">
      <c r="A728" s="67">
        <v>302</v>
      </c>
      <c r="B728" s="35" t="s">
        <v>23</v>
      </c>
      <c r="C728" s="35">
        <v>30203</v>
      </c>
      <c r="D728" s="35" t="s">
        <v>42</v>
      </c>
      <c r="E728" s="35">
        <v>302031039</v>
      </c>
      <c r="F728" s="35" t="s">
        <v>41</v>
      </c>
      <c r="G728" s="35">
        <v>2036</v>
      </c>
      <c r="H728" s="35" t="s">
        <v>521</v>
      </c>
      <c r="I728" s="68">
        <v>1008.42599313767</v>
      </c>
      <c r="J728" s="37"/>
    </row>
    <row r="729" spans="1:10" x14ac:dyDescent="0.2">
      <c r="A729" s="67">
        <v>302</v>
      </c>
      <c r="B729" s="35" t="s">
        <v>23</v>
      </c>
      <c r="C729" s="35">
        <v>30203</v>
      </c>
      <c r="D729" s="35" t="s">
        <v>42</v>
      </c>
      <c r="E729" s="35">
        <v>302031039</v>
      </c>
      <c r="F729" s="35" t="s">
        <v>41</v>
      </c>
      <c r="G729" s="35">
        <v>2036</v>
      </c>
      <c r="H729" s="35" t="s">
        <v>522</v>
      </c>
      <c r="I729" s="68">
        <v>856.06760698253197</v>
      </c>
      <c r="J729" s="37"/>
    </row>
    <row r="730" spans="1:10" x14ac:dyDescent="0.2">
      <c r="A730" s="67">
        <v>302</v>
      </c>
      <c r="B730" s="35" t="s">
        <v>23</v>
      </c>
      <c r="C730" s="35">
        <v>30203</v>
      </c>
      <c r="D730" s="35" t="s">
        <v>42</v>
      </c>
      <c r="E730" s="35">
        <v>302031039</v>
      </c>
      <c r="F730" s="35" t="s">
        <v>41</v>
      </c>
      <c r="G730" s="35">
        <v>2041</v>
      </c>
      <c r="H730" s="35" t="s">
        <v>589</v>
      </c>
      <c r="I730" s="68">
        <v>10386.3836368024</v>
      </c>
      <c r="J730" s="37"/>
    </row>
    <row r="731" spans="1:10" x14ac:dyDescent="0.2">
      <c r="A731" s="67">
        <v>302</v>
      </c>
      <c r="B731" s="35" t="s">
        <v>23</v>
      </c>
      <c r="C731" s="35">
        <v>30203</v>
      </c>
      <c r="D731" s="35" t="s">
        <v>42</v>
      </c>
      <c r="E731" s="35">
        <v>302031039</v>
      </c>
      <c r="F731" s="35" t="s">
        <v>41</v>
      </c>
      <c r="G731" s="35">
        <v>2041</v>
      </c>
      <c r="H731" s="35" t="s">
        <v>521</v>
      </c>
      <c r="I731" s="68">
        <v>1025.6708636379899</v>
      </c>
      <c r="J731" s="37"/>
    </row>
    <row r="732" spans="1:10" x14ac:dyDescent="0.2">
      <c r="A732" s="67">
        <v>302</v>
      </c>
      <c r="B732" s="35" t="s">
        <v>23</v>
      </c>
      <c r="C732" s="35">
        <v>30203</v>
      </c>
      <c r="D732" s="35" t="s">
        <v>42</v>
      </c>
      <c r="E732" s="35">
        <v>302031039</v>
      </c>
      <c r="F732" s="35" t="s">
        <v>41</v>
      </c>
      <c r="G732" s="35">
        <v>2041</v>
      </c>
      <c r="H732" s="35" t="s">
        <v>522</v>
      </c>
      <c r="I732" s="68">
        <v>839.82175550972704</v>
      </c>
      <c r="J732" s="37"/>
    </row>
    <row r="733" spans="1:10" x14ac:dyDescent="0.2">
      <c r="A733" s="67">
        <v>302</v>
      </c>
      <c r="B733" s="35" t="s">
        <v>23</v>
      </c>
      <c r="C733" s="35">
        <v>30203</v>
      </c>
      <c r="D733" s="35" t="s">
        <v>42</v>
      </c>
      <c r="E733" s="35">
        <v>302031039</v>
      </c>
      <c r="F733" s="35" t="s">
        <v>41</v>
      </c>
      <c r="G733" s="35">
        <v>2046</v>
      </c>
      <c r="H733" s="35" t="s">
        <v>589</v>
      </c>
      <c r="I733" s="68">
        <v>10384.6593835862</v>
      </c>
      <c r="J733" s="37"/>
    </row>
    <row r="734" spans="1:10" x14ac:dyDescent="0.2">
      <c r="A734" s="67">
        <v>302</v>
      </c>
      <c r="B734" s="35" t="s">
        <v>23</v>
      </c>
      <c r="C734" s="35">
        <v>30203</v>
      </c>
      <c r="D734" s="35" t="s">
        <v>42</v>
      </c>
      <c r="E734" s="35">
        <v>302031039</v>
      </c>
      <c r="F734" s="35" t="s">
        <v>41</v>
      </c>
      <c r="G734" s="35">
        <v>2046</v>
      </c>
      <c r="H734" s="35" t="s">
        <v>521</v>
      </c>
      <c r="I734" s="68">
        <v>1020.16781798611</v>
      </c>
      <c r="J734" s="37"/>
    </row>
    <row r="735" spans="1:10" x14ac:dyDescent="0.2">
      <c r="A735" s="67">
        <v>302</v>
      </c>
      <c r="B735" s="35" t="s">
        <v>23</v>
      </c>
      <c r="C735" s="35">
        <v>30203</v>
      </c>
      <c r="D735" s="35" t="s">
        <v>42</v>
      </c>
      <c r="E735" s="35">
        <v>302031039</v>
      </c>
      <c r="F735" s="35" t="s">
        <v>41</v>
      </c>
      <c r="G735" s="35">
        <v>2046</v>
      </c>
      <c r="H735" s="35" t="s">
        <v>522</v>
      </c>
      <c r="I735" s="68">
        <v>855.76442260426495</v>
      </c>
      <c r="J735" s="37"/>
    </row>
    <row r="736" spans="1:10" x14ac:dyDescent="0.2">
      <c r="A736" s="67">
        <v>302</v>
      </c>
      <c r="B736" s="35" t="s">
        <v>23</v>
      </c>
      <c r="C736" s="35">
        <v>30203</v>
      </c>
      <c r="D736" s="35" t="s">
        <v>42</v>
      </c>
      <c r="E736" s="35">
        <v>302031040</v>
      </c>
      <c r="F736" s="35" t="s">
        <v>42</v>
      </c>
      <c r="G736" s="35">
        <v>2021</v>
      </c>
      <c r="H736" s="35" t="s">
        <v>589</v>
      </c>
      <c r="I736" s="68">
        <v>12226</v>
      </c>
      <c r="J736" s="37"/>
    </row>
    <row r="737" spans="1:10" x14ac:dyDescent="0.2">
      <c r="A737" s="67">
        <v>302</v>
      </c>
      <c r="B737" s="35" t="s">
        <v>23</v>
      </c>
      <c r="C737" s="35">
        <v>30203</v>
      </c>
      <c r="D737" s="35" t="s">
        <v>42</v>
      </c>
      <c r="E737" s="35">
        <v>302031040</v>
      </c>
      <c r="F737" s="35" t="s">
        <v>42</v>
      </c>
      <c r="G737" s="35">
        <v>2021</v>
      </c>
      <c r="H737" s="35" t="s">
        <v>521</v>
      </c>
      <c r="I737" s="68">
        <v>763</v>
      </c>
      <c r="J737" s="37"/>
    </row>
    <row r="738" spans="1:10" x14ac:dyDescent="0.2">
      <c r="A738" s="67">
        <v>302</v>
      </c>
      <c r="B738" s="35" t="s">
        <v>23</v>
      </c>
      <c r="C738" s="35">
        <v>30203</v>
      </c>
      <c r="D738" s="35" t="s">
        <v>42</v>
      </c>
      <c r="E738" s="35">
        <v>302031040</v>
      </c>
      <c r="F738" s="35" t="s">
        <v>42</v>
      </c>
      <c r="G738" s="35">
        <v>2021</v>
      </c>
      <c r="H738" s="35" t="s">
        <v>522</v>
      </c>
      <c r="I738" s="68">
        <v>550</v>
      </c>
      <c r="J738" s="37"/>
    </row>
    <row r="739" spans="1:10" x14ac:dyDescent="0.2">
      <c r="A739" s="67">
        <v>302</v>
      </c>
      <c r="B739" s="35" t="s">
        <v>23</v>
      </c>
      <c r="C739" s="35">
        <v>30203</v>
      </c>
      <c r="D739" s="35" t="s">
        <v>42</v>
      </c>
      <c r="E739" s="35">
        <v>302031040</v>
      </c>
      <c r="F739" s="35" t="s">
        <v>42</v>
      </c>
      <c r="G739" s="35">
        <v>2026</v>
      </c>
      <c r="H739" s="35" t="s">
        <v>589</v>
      </c>
      <c r="I739" s="68">
        <v>13487.6797301919</v>
      </c>
      <c r="J739" s="37"/>
    </row>
    <row r="740" spans="1:10" x14ac:dyDescent="0.2">
      <c r="A740" s="67">
        <v>302</v>
      </c>
      <c r="B740" s="35" t="s">
        <v>23</v>
      </c>
      <c r="C740" s="35">
        <v>30203</v>
      </c>
      <c r="D740" s="35" t="s">
        <v>42</v>
      </c>
      <c r="E740" s="35">
        <v>302031040</v>
      </c>
      <c r="F740" s="35" t="s">
        <v>42</v>
      </c>
      <c r="G740" s="35">
        <v>2026</v>
      </c>
      <c r="H740" s="35" t="s">
        <v>521</v>
      </c>
      <c r="I740" s="68">
        <v>826.79968064214302</v>
      </c>
      <c r="J740" s="37"/>
    </row>
    <row r="741" spans="1:10" x14ac:dyDescent="0.2">
      <c r="A741" s="67">
        <v>302</v>
      </c>
      <c r="B741" s="35" t="s">
        <v>23</v>
      </c>
      <c r="C741" s="35">
        <v>30203</v>
      </c>
      <c r="D741" s="35" t="s">
        <v>42</v>
      </c>
      <c r="E741" s="35">
        <v>302031040</v>
      </c>
      <c r="F741" s="35" t="s">
        <v>42</v>
      </c>
      <c r="G741" s="35">
        <v>2026</v>
      </c>
      <c r="H741" s="35" t="s">
        <v>522</v>
      </c>
      <c r="I741" s="68">
        <v>704.01881379747601</v>
      </c>
      <c r="J741" s="37"/>
    </row>
    <row r="742" spans="1:10" x14ac:dyDescent="0.2">
      <c r="A742" s="67">
        <v>302</v>
      </c>
      <c r="B742" s="35" t="s">
        <v>23</v>
      </c>
      <c r="C742" s="35">
        <v>30203</v>
      </c>
      <c r="D742" s="35" t="s">
        <v>42</v>
      </c>
      <c r="E742" s="35">
        <v>302031040</v>
      </c>
      <c r="F742" s="35" t="s">
        <v>42</v>
      </c>
      <c r="G742" s="35">
        <v>2031</v>
      </c>
      <c r="H742" s="35" t="s">
        <v>589</v>
      </c>
      <c r="I742" s="68">
        <v>14178.3364243898</v>
      </c>
      <c r="J742" s="37"/>
    </row>
    <row r="743" spans="1:10" x14ac:dyDescent="0.2">
      <c r="A743" s="67">
        <v>302</v>
      </c>
      <c r="B743" s="35" t="s">
        <v>23</v>
      </c>
      <c r="C743" s="35">
        <v>30203</v>
      </c>
      <c r="D743" s="35" t="s">
        <v>42</v>
      </c>
      <c r="E743" s="35">
        <v>302031040</v>
      </c>
      <c r="F743" s="35" t="s">
        <v>42</v>
      </c>
      <c r="G743" s="35">
        <v>2031</v>
      </c>
      <c r="H743" s="35" t="s">
        <v>521</v>
      </c>
      <c r="I743" s="68">
        <v>811.62105543273503</v>
      </c>
      <c r="J743" s="37"/>
    </row>
    <row r="744" spans="1:10" x14ac:dyDescent="0.2">
      <c r="A744" s="67">
        <v>302</v>
      </c>
      <c r="B744" s="35" t="s">
        <v>23</v>
      </c>
      <c r="C744" s="35">
        <v>30203</v>
      </c>
      <c r="D744" s="35" t="s">
        <v>42</v>
      </c>
      <c r="E744" s="35">
        <v>302031040</v>
      </c>
      <c r="F744" s="35" t="s">
        <v>42</v>
      </c>
      <c r="G744" s="35">
        <v>2031</v>
      </c>
      <c r="H744" s="35" t="s">
        <v>522</v>
      </c>
      <c r="I744" s="68">
        <v>740.53288197156598</v>
      </c>
      <c r="J744" s="37"/>
    </row>
    <row r="745" spans="1:10" x14ac:dyDescent="0.2">
      <c r="A745" s="67">
        <v>302</v>
      </c>
      <c r="B745" s="35" t="s">
        <v>23</v>
      </c>
      <c r="C745" s="35">
        <v>30203</v>
      </c>
      <c r="D745" s="35" t="s">
        <v>42</v>
      </c>
      <c r="E745" s="35">
        <v>302031040</v>
      </c>
      <c r="F745" s="35" t="s">
        <v>42</v>
      </c>
      <c r="G745" s="35">
        <v>2036</v>
      </c>
      <c r="H745" s="35" t="s">
        <v>589</v>
      </c>
      <c r="I745" s="68">
        <v>14822.680885555401</v>
      </c>
      <c r="J745" s="37"/>
    </row>
    <row r="746" spans="1:10" x14ac:dyDescent="0.2">
      <c r="A746" s="67">
        <v>302</v>
      </c>
      <c r="B746" s="35" t="s">
        <v>23</v>
      </c>
      <c r="C746" s="35">
        <v>30203</v>
      </c>
      <c r="D746" s="35" t="s">
        <v>42</v>
      </c>
      <c r="E746" s="35">
        <v>302031040</v>
      </c>
      <c r="F746" s="35" t="s">
        <v>42</v>
      </c>
      <c r="G746" s="35">
        <v>2036</v>
      </c>
      <c r="H746" s="35" t="s">
        <v>521</v>
      </c>
      <c r="I746" s="68">
        <v>839.34938465622895</v>
      </c>
      <c r="J746" s="37"/>
    </row>
    <row r="747" spans="1:10" x14ac:dyDescent="0.2">
      <c r="A747" s="67">
        <v>302</v>
      </c>
      <c r="B747" s="35" t="s">
        <v>23</v>
      </c>
      <c r="C747" s="35">
        <v>30203</v>
      </c>
      <c r="D747" s="35" t="s">
        <v>42</v>
      </c>
      <c r="E747" s="35">
        <v>302031040</v>
      </c>
      <c r="F747" s="35" t="s">
        <v>42</v>
      </c>
      <c r="G747" s="35">
        <v>2036</v>
      </c>
      <c r="H747" s="35" t="s">
        <v>522</v>
      </c>
      <c r="I747" s="68">
        <v>729.85449081565798</v>
      </c>
      <c r="J747" s="37"/>
    </row>
    <row r="748" spans="1:10" x14ac:dyDescent="0.2">
      <c r="A748" s="67">
        <v>302</v>
      </c>
      <c r="B748" s="35" t="s">
        <v>23</v>
      </c>
      <c r="C748" s="35">
        <v>30203</v>
      </c>
      <c r="D748" s="35" t="s">
        <v>42</v>
      </c>
      <c r="E748" s="35">
        <v>302031040</v>
      </c>
      <c r="F748" s="35" t="s">
        <v>42</v>
      </c>
      <c r="G748" s="35">
        <v>2041</v>
      </c>
      <c r="H748" s="35" t="s">
        <v>589</v>
      </c>
      <c r="I748" s="68">
        <v>15534.014335353</v>
      </c>
      <c r="J748" s="37"/>
    </row>
    <row r="749" spans="1:10" x14ac:dyDescent="0.2">
      <c r="A749" s="67">
        <v>302</v>
      </c>
      <c r="B749" s="35" t="s">
        <v>23</v>
      </c>
      <c r="C749" s="35">
        <v>30203</v>
      </c>
      <c r="D749" s="35" t="s">
        <v>42</v>
      </c>
      <c r="E749" s="35">
        <v>302031040</v>
      </c>
      <c r="F749" s="35" t="s">
        <v>42</v>
      </c>
      <c r="G749" s="35">
        <v>2041</v>
      </c>
      <c r="H749" s="35" t="s">
        <v>521</v>
      </c>
      <c r="I749" s="68">
        <v>889.23138149850604</v>
      </c>
      <c r="J749" s="37"/>
    </row>
    <row r="750" spans="1:10" x14ac:dyDescent="0.2">
      <c r="A750" s="67">
        <v>302</v>
      </c>
      <c r="B750" s="35" t="s">
        <v>23</v>
      </c>
      <c r="C750" s="35">
        <v>30203</v>
      </c>
      <c r="D750" s="35" t="s">
        <v>42</v>
      </c>
      <c r="E750" s="35">
        <v>302031040</v>
      </c>
      <c r="F750" s="35" t="s">
        <v>42</v>
      </c>
      <c r="G750" s="35">
        <v>2041</v>
      </c>
      <c r="H750" s="35" t="s">
        <v>522</v>
      </c>
      <c r="I750" s="68">
        <v>754.22605511330903</v>
      </c>
      <c r="J750" s="37"/>
    </row>
    <row r="751" spans="1:10" x14ac:dyDescent="0.2">
      <c r="A751" s="67">
        <v>302</v>
      </c>
      <c r="B751" s="35" t="s">
        <v>23</v>
      </c>
      <c r="C751" s="35">
        <v>30203</v>
      </c>
      <c r="D751" s="35" t="s">
        <v>42</v>
      </c>
      <c r="E751" s="35">
        <v>302031040</v>
      </c>
      <c r="F751" s="35" t="s">
        <v>42</v>
      </c>
      <c r="G751" s="35">
        <v>2046</v>
      </c>
      <c r="H751" s="35" t="s">
        <v>589</v>
      </c>
      <c r="I751" s="68">
        <v>15831.484880862101</v>
      </c>
      <c r="J751" s="37"/>
    </row>
    <row r="752" spans="1:10" x14ac:dyDescent="0.2">
      <c r="A752" s="67">
        <v>302</v>
      </c>
      <c r="B752" s="35" t="s">
        <v>23</v>
      </c>
      <c r="C752" s="35">
        <v>30203</v>
      </c>
      <c r="D752" s="35" t="s">
        <v>42</v>
      </c>
      <c r="E752" s="35">
        <v>302031040</v>
      </c>
      <c r="F752" s="35" t="s">
        <v>42</v>
      </c>
      <c r="G752" s="35">
        <v>2046</v>
      </c>
      <c r="H752" s="35" t="s">
        <v>521</v>
      </c>
      <c r="I752" s="68">
        <v>904.609227928324</v>
      </c>
      <c r="J752" s="37"/>
    </row>
    <row r="753" spans="1:10" x14ac:dyDescent="0.2">
      <c r="A753" s="67">
        <v>302</v>
      </c>
      <c r="B753" s="35" t="s">
        <v>23</v>
      </c>
      <c r="C753" s="35">
        <v>30203</v>
      </c>
      <c r="D753" s="35" t="s">
        <v>42</v>
      </c>
      <c r="E753" s="35">
        <v>302031040</v>
      </c>
      <c r="F753" s="35" t="s">
        <v>42</v>
      </c>
      <c r="G753" s="35">
        <v>2046</v>
      </c>
      <c r="H753" s="35" t="s">
        <v>522</v>
      </c>
      <c r="I753" s="68">
        <v>786.79833846608904</v>
      </c>
      <c r="J753" s="37"/>
    </row>
    <row r="754" spans="1:10" x14ac:dyDescent="0.2">
      <c r="A754" s="67">
        <v>302</v>
      </c>
      <c r="B754" s="35" t="s">
        <v>23</v>
      </c>
      <c r="C754" s="35">
        <v>30204</v>
      </c>
      <c r="D754" s="35" t="s">
        <v>530</v>
      </c>
      <c r="E754" s="35">
        <v>302041041</v>
      </c>
      <c r="F754" s="35" t="s">
        <v>43</v>
      </c>
      <c r="G754" s="35">
        <v>2021</v>
      </c>
      <c r="H754" s="35" t="s">
        <v>589</v>
      </c>
      <c r="I754" s="68">
        <v>14603</v>
      </c>
      <c r="J754" s="37"/>
    </row>
    <row r="755" spans="1:10" x14ac:dyDescent="0.2">
      <c r="A755" s="67">
        <v>302</v>
      </c>
      <c r="B755" s="35" t="s">
        <v>23</v>
      </c>
      <c r="C755" s="35">
        <v>30204</v>
      </c>
      <c r="D755" s="35" t="s">
        <v>530</v>
      </c>
      <c r="E755" s="35">
        <v>302041041</v>
      </c>
      <c r="F755" s="35" t="s">
        <v>43</v>
      </c>
      <c r="G755" s="35">
        <v>2021</v>
      </c>
      <c r="H755" s="35" t="s">
        <v>521</v>
      </c>
      <c r="I755" s="68">
        <v>1764</v>
      </c>
      <c r="J755" s="37"/>
    </row>
    <row r="756" spans="1:10" x14ac:dyDescent="0.2">
      <c r="A756" s="67">
        <v>302</v>
      </c>
      <c r="B756" s="35" t="s">
        <v>23</v>
      </c>
      <c r="C756" s="35">
        <v>30204</v>
      </c>
      <c r="D756" s="35" t="s">
        <v>530</v>
      </c>
      <c r="E756" s="35">
        <v>302041041</v>
      </c>
      <c r="F756" s="35" t="s">
        <v>43</v>
      </c>
      <c r="G756" s="35">
        <v>2021</v>
      </c>
      <c r="H756" s="35" t="s">
        <v>522</v>
      </c>
      <c r="I756" s="68">
        <v>1440</v>
      </c>
      <c r="J756" s="37"/>
    </row>
    <row r="757" spans="1:10" x14ac:dyDescent="0.2">
      <c r="A757" s="67">
        <v>302</v>
      </c>
      <c r="B757" s="35" t="s">
        <v>23</v>
      </c>
      <c r="C757" s="35">
        <v>30204</v>
      </c>
      <c r="D757" s="35" t="s">
        <v>530</v>
      </c>
      <c r="E757" s="35">
        <v>302041041</v>
      </c>
      <c r="F757" s="35" t="s">
        <v>43</v>
      </c>
      <c r="G757" s="35">
        <v>2026</v>
      </c>
      <c r="H757" s="35" t="s">
        <v>589</v>
      </c>
      <c r="I757" s="68">
        <v>15429.2504806292</v>
      </c>
      <c r="J757" s="37"/>
    </row>
    <row r="758" spans="1:10" x14ac:dyDescent="0.2">
      <c r="A758" s="67">
        <v>302</v>
      </c>
      <c r="B758" s="35" t="s">
        <v>23</v>
      </c>
      <c r="C758" s="35">
        <v>30204</v>
      </c>
      <c r="D758" s="35" t="s">
        <v>530</v>
      </c>
      <c r="E758" s="35">
        <v>302041041</v>
      </c>
      <c r="F758" s="35" t="s">
        <v>43</v>
      </c>
      <c r="G758" s="35">
        <v>2026</v>
      </c>
      <c r="H758" s="35" t="s">
        <v>521</v>
      </c>
      <c r="I758" s="68">
        <v>1872.0876938251599</v>
      </c>
      <c r="J758" s="37"/>
    </row>
    <row r="759" spans="1:10" x14ac:dyDescent="0.2">
      <c r="A759" s="67">
        <v>302</v>
      </c>
      <c r="B759" s="35" t="s">
        <v>23</v>
      </c>
      <c r="C759" s="35">
        <v>30204</v>
      </c>
      <c r="D759" s="35" t="s">
        <v>530</v>
      </c>
      <c r="E759" s="35">
        <v>302041041</v>
      </c>
      <c r="F759" s="35" t="s">
        <v>43</v>
      </c>
      <c r="G759" s="35">
        <v>2026</v>
      </c>
      <c r="H759" s="35" t="s">
        <v>522</v>
      </c>
      <c r="I759" s="68">
        <v>1727.7749528730601</v>
      </c>
      <c r="J759" s="37"/>
    </row>
    <row r="760" spans="1:10" x14ac:dyDescent="0.2">
      <c r="A760" s="67">
        <v>302</v>
      </c>
      <c r="B760" s="35" t="s">
        <v>23</v>
      </c>
      <c r="C760" s="35">
        <v>30204</v>
      </c>
      <c r="D760" s="35" t="s">
        <v>530</v>
      </c>
      <c r="E760" s="35">
        <v>302041041</v>
      </c>
      <c r="F760" s="35" t="s">
        <v>43</v>
      </c>
      <c r="G760" s="35">
        <v>2031</v>
      </c>
      <c r="H760" s="35" t="s">
        <v>589</v>
      </c>
      <c r="I760" s="68">
        <v>15493.314237164899</v>
      </c>
      <c r="J760" s="37"/>
    </row>
    <row r="761" spans="1:10" x14ac:dyDescent="0.2">
      <c r="A761" s="67">
        <v>302</v>
      </c>
      <c r="B761" s="35" t="s">
        <v>23</v>
      </c>
      <c r="C761" s="35">
        <v>30204</v>
      </c>
      <c r="D761" s="35" t="s">
        <v>530</v>
      </c>
      <c r="E761" s="35">
        <v>302041041</v>
      </c>
      <c r="F761" s="35" t="s">
        <v>43</v>
      </c>
      <c r="G761" s="35">
        <v>2031</v>
      </c>
      <c r="H761" s="35" t="s">
        <v>521</v>
      </c>
      <c r="I761" s="68">
        <v>1762.1103567207699</v>
      </c>
      <c r="J761" s="37"/>
    </row>
    <row r="762" spans="1:10" x14ac:dyDescent="0.2">
      <c r="A762" s="67">
        <v>302</v>
      </c>
      <c r="B762" s="35" t="s">
        <v>23</v>
      </c>
      <c r="C762" s="35">
        <v>30204</v>
      </c>
      <c r="D762" s="35" t="s">
        <v>530</v>
      </c>
      <c r="E762" s="35">
        <v>302041041</v>
      </c>
      <c r="F762" s="35" t="s">
        <v>43</v>
      </c>
      <c r="G762" s="35">
        <v>2031</v>
      </c>
      <c r="H762" s="35" t="s">
        <v>522</v>
      </c>
      <c r="I762" s="68">
        <v>1771.58487847163</v>
      </c>
      <c r="J762" s="37"/>
    </row>
    <row r="763" spans="1:10" x14ac:dyDescent="0.2">
      <c r="A763" s="67">
        <v>302</v>
      </c>
      <c r="B763" s="35" t="s">
        <v>23</v>
      </c>
      <c r="C763" s="35">
        <v>30204</v>
      </c>
      <c r="D763" s="35" t="s">
        <v>530</v>
      </c>
      <c r="E763" s="35">
        <v>302041041</v>
      </c>
      <c r="F763" s="35" t="s">
        <v>43</v>
      </c>
      <c r="G763" s="35">
        <v>2036</v>
      </c>
      <c r="H763" s="35" t="s">
        <v>589</v>
      </c>
      <c r="I763" s="68">
        <v>15552.361555503199</v>
      </c>
      <c r="J763" s="37"/>
    </row>
    <row r="764" spans="1:10" x14ac:dyDescent="0.2">
      <c r="A764" s="67">
        <v>302</v>
      </c>
      <c r="B764" s="35" t="s">
        <v>23</v>
      </c>
      <c r="C764" s="35">
        <v>30204</v>
      </c>
      <c r="D764" s="35" t="s">
        <v>530</v>
      </c>
      <c r="E764" s="35">
        <v>302041041</v>
      </c>
      <c r="F764" s="35" t="s">
        <v>43</v>
      </c>
      <c r="G764" s="35">
        <v>2036</v>
      </c>
      <c r="H764" s="35" t="s">
        <v>521</v>
      </c>
      <c r="I764" s="68">
        <v>1784.1247874973001</v>
      </c>
      <c r="J764" s="37"/>
    </row>
    <row r="765" spans="1:10" x14ac:dyDescent="0.2">
      <c r="A765" s="67">
        <v>302</v>
      </c>
      <c r="B765" s="35" t="s">
        <v>23</v>
      </c>
      <c r="C765" s="35">
        <v>30204</v>
      </c>
      <c r="D765" s="35" t="s">
        <v>530</v>
      </c>
      <c r="E765" s="35">
        <v>302041041</v>
      </c>
      <c r="F765" s="35" t="s">
        <v>43</v>
      </c>
      <c r="G765" s="35">
        <v>2036</v>
      </c>
      <c r="H765" s="35" t="s">
        <v>522</v>
      </c>
      <c r="I765" s="68">
        <v>1688.5589303972599</v>
      </c>
      <c r="J765" s="37"/>
    </row>
    <row r="766" spans="1:10" x14ac:dyDescent="0.2">
      <c r="A766" s="67">
        <v>302</v>
      </c>
      <c r="B766" s="35" t="s">
        <v>23</v>
      </c>
      <c r="C766" s="35">
        <v>30204</v>
      </c>
      <c r="D766" s="35" t="s">
        <v>530</v>
      </c>
      <c r="E766" s="35">
        <v>302041041</v>
      </c>
      <c r="F766" s="35" t="s">
        <v>43</v>
      </c>
      <c r="G766" s="35">
        <v>2041</v>
      </c>
      <c r="H766" s="35" t="s">
        <v>589</v>
      </c>
      <c r="I766" s="68">
        <v>15699.005360277601</v>
      </c>
      <c r="J766" s="37"/>
    </row>
    <row r="767" spans="1:10" x14ac:dyDescent="0.2">
      <c r="A767" s="67">
        <v>302</v>
      </c>
      <c r="B767" s="35" t="s">
        <v>23</v>
      </c>
      <c r="C767" s="35">
        <v>30204</v>
      </c>
      <c r="D767" s="35" t="s">
        <v>530</v>
      </c>
      <c r="E767" s="35">
        <v>302041041</v>
      </c>
      <c r="F767" s="35" t="s">
        <v>43</v>
      </c>
      <c r="G767" s="35">
        <v>2041</v>
      </c>
      <c r="H767" s="35" t="s">
        <v>521</v>
      </c>
      <c r="I767" s="68">
        <v>1861.5630793151099</v>
      </c>
      <c r="J767" s="37"/>
    </row>
    <row r="768" spans="1:10" x14ac:dyDescent="0.2">
      <c r="A768" s="67">
        <v>302</v>
      </c>
      <c r="B768" s="35" t="s">
        <v>23</v>
      </c>
      <c r="C768" s="35">
        <v>30204</v>
      </c>
      <c r="D768" s="35" t="s">
        <v>530</v>
      </c>
      <c r="E768" s="35">
        <v>302041041</v>
      </c>
      <c r="F768" s="35" t="s">
        <v>43</v>
      </c>
      <c r="G768" s="35">
        <v>2041</v>
      </c>
      <c r="H768" s="35" t="s">
        <v>522</v>
      </c>
      <c r="I768" s="68">
        <v>1704.5177802660301</v>
      </c>
      <c r="J768" s="37"/>
    </row>
    <row r="769" spans="1:10" x14ac:dyDescent="0.2">
      <c r="A769" s="67">
        <v>302</v>
      </c>
      <c r="B769" s="35" t="s">
        <v>23</v>
      </c>
      <c r="C769" s="35">
        <v>30204</v>
      </c>
      <c r="D769" s="35" t="s">
        <v>530</v>
      </c>
      <c r="E769" s="35">
        <v>302041041</v>
      </c>
      <c r="F769" s="35" t="s">
        <v>43</v>
      </c>
      <c r="G769" s="35">
        <v>2046</v>
      </c>
      <c r="H769" s="35" t="s">
        <v>589</v>
      </c>
      <c r="I769" s="68">
        <v>16121.606765640799</v>
      </c>
      <c r="J769" s="37"/>
    </row>
    <row r="770" spans="1:10" x14ac:dyDescent="0.2">
      <c r="A770" s="67">
        <v>302</v>
      </c>
      <c r="B770" s="35" t="s">
        <v>23</v>
      </c>
      <c r="C770" s="35">
        <v>30204</v>
      </c>
      <c r="D770" s="35" t="s">
        <v>530</v>
      </c>
      <c r="E770" s="35">
        <v>302041041</v>
      </c>
      <c r="F770" s="35" t="s">
        <v>43</v>
      </c>
      <c r="G770" s="35">
        <v>2046</v>
      </c>
      <c r="H770" s="35" t="s">
        <v>521</v>
      </c>
      <c r="I770" s="68">
        <v>1931.3704158401199</v>
      </c>
      <c r="J770" s="37"/>
    </row>
    <row r="771" spans="1:10" x14ac:dyDescent="0.2">
      <c r="A771" s="67">
        <v>302</v>
      </c>
      <c r="B771" s="35" t="s">
        <v>23</v>
      </c>
      <c r="C771" s="35">
        <v>30204</v>
      </c>
      <c r="D771" s="35" t="s">
        <v>530</v>
      </c>
      <c r="E771" s="35">
        <v>302041041</v>
      </c>
      <c r="F771" s="35" t="s">
        <v>43</v>
      </c>
      <c r="G771" s="35">
        <v>2046</v>
      </c>
      <c r="H771" s="35" t="s">
        <v>522</v>
      </c>
      <c r="I771" s="68">
        <v>1808.8745349083199</v>
      </c>
      <c r="J771" s="37"/>
    </row>
    <row r="772" spans="1:10" x14ac:dyDescent="0.2">
      <c r="A772" s="67">
        <v>302</v>
      </c>
      <c r="B772" s="35" t="s">
        <v>23</v>
      </c>
      <c r="C772" s="35">
        <v>30204</v>
      </c>
      <c r="D772" s="35" t="s">
        <v>530</v>
      </c>
      <c r="E772" s="35">
        <v>302041042</v>
      </c>
      <c r="F772" s="35" t="s">
        <v>44</v>
      </c>
      <c r="G772" s="35">
        <v>2021</v>
      </c>
      <c r="H772" s="35" t="s">
        <v>589</v>
      </c>
      <c r="I772" s="68">
        <v>8035</v>
      </c>
      <c r="J772" s="37"/>
    </row>
    <row r="773" spans="1:10" x14ac:dyDescent="0.2">
      <c r="A773" s="67">
        <v>302</v>
      </c>
      <c r="B773" s="35" t="s">
        <v>23</v>
      </c>
      <c r="C773" s="35">
        <v>30204</v>
      </c>
      <c r="D773" s="35" t="s">
        <v>530</v>
      </c>
      <c r="E773" s="35">
        <v>302041042</v>
      </c>
      <c r="F773" s="35" t="s">
        <v>44</v>
      </c>
      <c r="G773" s="35">
        <v>2021</v>
      </c>
      <c r="H773" s="35" t="s">
        <v>521</v>
      </c>
      <c r="I773" s="68">
        <v>988</v>
      </c>
      <c r="J773" s="37"/>
    </row>
    <row r="774" spans="1:10" x14ac:dyDescent="0.2">
      <c r="A774" s="67">
        <v>302</v>
      </c>
      <c r="B774" s="35" t="s">
        <v>23</v>
      </c>
      <c r="C774" s="35">
        <v>30204</v>
      </c>
      <c r="D774" s="35" t="s">
        <v>530</v>
      </c>
      <c r="E774" s="35">
        <v>302041042</v>
      </c>
      <c r="F774" s="35" t="s">
        <v>44</v>
      </c>
      <c r="G774" s="35">
        <v>2021</v>
      </c>
      <c r="H774" s="35" t="s">
        <v>522</v>
      </c>
      <c r="I774" s="68">
        <v>765</v>
      </c>
      <c r="J774" s="37"/>
    </row>
    <row r="775" spans="1:10" x14ac:dyDescent="0.2">
      <c r="A775" s="67">
        <v>302</v>
      </c>
      <c r="B775" s="35" t="s">
        <v>23</v>
      </c>
      <c r="C775" s="35">
        <v>30204</v>
      </c>
      <c r="D775" s="35" t="s">
        <v>530</v>
      </c>
      <c r="E775" s="35">
        <v>302041042</v>
      </c>
      <c r="F775" s="35" t="s">
        <v>44</v>
      </c>
      <c r="G775" s="35">
        <v>2026</v>
      </c>
      <c r="H775" s="35" t="s">
        <v>589</v>
      </c>
      <c r="I775" s="68">
        <v>8599.1748546623803</v>
      </c>
      <c r="J775" s="37"/>
    </row>
    <row r="776" spans="1:10" x14ac:dyDescent="0.2">
      <c r="A776" s="67">
        <v>302</v>
      </c>
      <c r="B776" s="35" t="s">
        <v>23</v>
      </c>
      <c r="C776" s="35">
        <v>30204</v>
      </c>
      <c r="D776" s="35" t="s">
        <v>530</v>
      </c>
      <c r="E776" s="35">
        <v>302041042</v>
      </c>
      <c r="F776" s="35" t="s">
        <v>44</v>
      </c>
      <c r="G776" s="35">
        <v>2026</v>
      </c>
      <c r="H776" s="35" t="s">
        <v>521</v>
      </c>
      <c r="I776" s="68">
        <v>930.78173257196602</v>
      </c>
      <c r="J776" s="37"/>
    </row>
    <row r="777" spans="1:10" x14ac:dyDescent="0.2">
      <c r="A777" s="67">
        <v>302</v>
      </c>
      <c r="B777" s="35" t="s">
        <v>23</v>
      </c>
      <c r="C777" s="35">
        <v>30204</v>
      </c>
      <c r="D777" s="35" t="s">
        <v>530</v>
      </c>
      <c r="E777" s="35">
        <v>302041042</v>
      </c>
      <c r="F777" s="35" t="s">
        <v>44</v>
      </c>
      <c r="G777" s="35">
        <v>2026</v>
      </c>
      <c r="H777" s="35" t="s">
        <v>522</v>
      </c>
      <c r="I777" s="68">
        <v>759.59802337982899</v>
      </c>
      <c r="J777" s="37"/>
    </row>
    <row r="778" spans="1:10" x14ac:dyDescent="0.2">
      <c r="A778" s="67">
        <v>302</v>
      </c>
      <c r="B778" s="35" t="s">
        <v>23</v>
      </c>
      <c r="C778" s="35">
        <v>30204</v>
      </c>
      <c r="D778" s="35" t="s">
        <v>530</v>
      </c>
      <c r="E778" s="35">
        <v>302041042</v>
      </c>
      <c r="F778" s="35" t="s">
        <v>44</v>
      </c>
      <c r="G778" s="35">
        <v>2031</v>
      </c>
      <c r="H778" s="35" t="s">
        <v>589</v>
      </c>
      <c r="I778" s="68">
        <v>8727.6751765029494</v>
      </c>
      <c r="J778" s="37"/>
    </row>
    <row r="779" spans="1:10" x14ac:dyDescent="0.2">
      <c r="A779" s="67">
        <v>302</v>
      </c>
      <c r="B779" s="35" t="s">
        <v>23</v>
      </c>
      <c r="C779" s="35">
        <v>30204</v>
      </c>
      <c r="D779" s="35" t="s">
        <v>530</v>
      </c>
      <c r="E779" s="35">
        <v>302041042</v>
      </c>
      <c r="F779" s="35" t="s">
        <v>44</v>
      </c>
      <c r="G779" s="35">
        <v>2031</v>
      </c>
      <c r="H779" s="35" t="s">
        <v>521</v>
      </c>
      <c r="I779" s="68">
        <v>860.23726976659805</v>
      </c>
      <c r="J779" s="37"/>
    </row>
    <row r="780" spans="1:10" x14ac:dyDescent="0.2">
      <c r="A780" s="67">
        <v>302</v>
      </c>
      <c r="B780" s="35" t="s">
        <v>23</v>
      </c>
      <c r="C780" s="35">
        <v>30204</v>
      </c>
      <c r="D780" s="35" t="s">
        <v>530</v>
      </c>
      <c r="E780" s="35">
        <v>302041042</v>
      </c>
      <c r="F780" s="35" t="s">
        <v>44</v>
      </c>
      <c r="G780" s="35">
        <v>2031</v>
      </c>
      <c r="H780" s="35" t="s">
        <v>522</v>
      </c>
      <c r="I780" s="68">
        <v>707.45965046130596</v>
      </c>
      <c r="J780" s="37"/>
    </row>
    <row r="781" spans="1:10" x14ac:dyDescent="0.2">
      <c r="A781" s="67">
        <v>302</v>
      </c>
      <c r="B781" s="35" t="s">
        <v>23</v>
      </c>
      <c r="C781" s="35">
        <v>30204</v>
      </c>
      <c r="D781" s="35" t="s">
        <v>530</v>
      </c>
      <c r="E781" s="35">
        <v>302041042</v>
      </c>
      <c r="F781" s="35" t="s">
        <v>44</v>
      </c>
      <c r="G781" s="35">
        <v>2036</v>
      </c>
      <c r="H781" s="35" t="s">
        <v>589</v>
      </c>
      <c r="I781" s="68">
        <v>8794.5481823420705</v>
      </c>
      <c r="J781" s="37"/>
    </row>
    <row r="782" spans="1:10" x14ac:dyDescent="0.2">
      <c r="A782" s="67">
        <v>302</v>
      </c>
      <c r="B782" s="35" t="s">
        <v>23</v>
      </c>
      <c r="C782" s="35">
        <v>30204</v>
      </c>
      <c r="D782" s="35" t="s">
        <v>530</v>
      </c>
      <c r="E782" s="35">
        <v>302041042</v>
      </c>
      <c r="F782" s="35" t="s">
        <v>44</v>
      </c>
      <c r="G782" s="35">
        <v>2036</v>
      </c>
      <c r="H782" s="35" t="s">
        <v>521</v>
      </c>
      <c r="I782" s="68">
        <v>867.59350030451799</v>
      </c>
      <c r="J782" s="37"/>
    </row>
    <row r="783" spans="1:10" x14ac:dyDescent="0.2">
      <c r="A783" s="67">
        <v>302</v>
      </c>
      <c r="B783" s="35" t="s">
        <v>23</v>
      </c>
      <c r="C783" s="35">
        <v>30204</v>
      </c>
      <c r="D783" s="35" t="s">
        <v>530</v>
      </c>
      <c r="E783" s="35">
        <v>302041042</v>
      </c>
      <c r="F783" s="35" t="s">
        <v>44</v>
      </c>
      <c r="G783" s="35">
        <v>2036</v>
      </c>
      <c r="H783" s="35" t="s">
        <v>522</v>
      </c>
      <c r="I783" s="68">
        <v>649.40117350228195</v>
      </c>
      <c r="J783" s="37"/>
    </row>
    <row r="784" spans="1:10" x14ac:dyDescent="0.2">
      <c r="A784" s="67">
        <v>302</v>
      </c>
      <c r="B784" s="35" t="s">
        <v>23</v>
      </c>
      <c r="C784" s="35">
        <v>30204</v>
      </c>
      <c r="D784" s="35" t="s">
        <v>530</v>
      </c>
      <c r="E784" s="35">
        <v>302041042</v>
      </c>
      <c r="F784" s="35" t="s">
        <v>44</v>
      </c>
      <c r="G784" s="35">
        <v>2041</v>
      </c>
      <c r="H784" s="35" t="s">
        <v>589</v>
      </c>
      <c r="I784" s="68">
        <v>8807.3842297054198</v>
      </c>
      <c r="J784" s="37"/>
    </row>
    <row r="785" spans="1:10" x14ac:dyDescent="0.2">
      <c r="A785" s="67">
        <v>302</v>
      </c>
      <c r="B785" s="35" t="s">
        <v>23</v>
      </c>
      <c r="C785" s="35">
        <v>30204</v>
      </c>
      <c r="D785" s="35" t="s">
        <v>530</v>
      </c>
      <c r="E785" s="35">
        <v>302041042</v>
      </c>
      <c r="F785" s="35" t="s">
        <v>44</v>
      </c>
      <c r="G785" s="35">
        <v>2041</v>
      </c>
      <c r="H785" s="35" t="s">
        <v>521</v>
      </c>
      <c r="I785" s="68">
        <v>883.75187205520103</v>
      </c>
      <c r="J785" s="37"/>
    </row>
    <row r="786" spans="1:10" x14ac:dyDescent="0.2">
      <c r="A786" s="67">
        <v>302</v>
      </c>
      <c r="B786" s="35" t="s">
        <v>23</v>
      </c>
      <c r="C786" s="35">
        <v>30204</v>
      </c>
      <c r="D786" s="35" t="s">
        <v>530</v>
      </c>
      <c r="E786" s="35">
        <v>302041042</v>
      </c>
      <c r="F786" s="35" t="s">
        <v>44</v>
      </c>
      <c r="G786" s="35">
        <v>2041</v>
      </c>
      <c r="H786" s="35" t="s">
        <v>522</v>
      </c>
      <c r="I786" s="68">
        <v>640.93354259916896</v>
      </c>
      <c r="J786" s="37"/>
    </row>
    <row r="787" spans="1:10" x14ac:dyDescent="0.2">
      <c r="A787" s="67">
        <v>302</v>
      </c>
      <c r="B787" s="35" t="s">
        <v>23</v>
      </c>
      <c r="C787" s="35">
        <v>30204</v>
      </c>
      <c r="D787" s="35" t="s">
        <v>530</v>
      </c>
      <c r="E787" s="35">
        <v>302041042</v>
      </c>
      <c r="F787" s="35" t="s">
        <v>44</v>
      </c>
      <c r="G787" s="35">
        <v>2046</v>
      </c>
      <c r="H787" s="35" t="s">
        <v>589</v>
      </c>
      <c r="I787" s="68">
        <v>8808.5139309143506</v>
      </c>
      <c r="J787" s="37"/>
    </row>
    <row r="788" spans="1:10" x14ac:dyDescent="0.2">
      <c r="A788" s="67">
        <v>302</v>
      </c>
      <c r="B788" s="35" t="s">
        <v>23</v>
      </c>
      <c r="C788" s="35">
        <v>30204</v>
      </c>
      <c r="D788" s="35" t="s">
        <v>530</v>
      </c>
      <c r="E788" s="35">
        <v>302041042</v>
      </c>
      <c r="F788" s="35" t="s">
        <v>44</v>
      </c>
      <c r="G788" s="35">
        <v>2046</v>
      </c>
      <c r="H788" s="35" t="s">
        <v>521</v>
      </c>
      <c r="I788" s="68">
        <v>882.00888521250499</v>
      </c>
      <c r="J788" s="37"/>
    </row>
    <row r="789" spans="1:10" x14ac:dyDescent="0.2">
      <c r="A789" s="67">
        <v>302</v>
      </c>
      <c r="B789" s="35" t="s">
        <v>23</v>
      </c>
      <c r="C789" s="35">
        <v>30204</v>
      </c>
      <c r="D789" s="35" t="s">
        <v>530</v>
      </c>
      <c r="E789" s="35">
        <v>302041042</v>
      </c>
      <c r="F789" s="35" t="s">
        <v>44</v>
      </c>
      <c r="G789" s="35">
        <v>2046</v>
      </c>
      <c r="H789" s="35" t="s">
        <v>522</v>
      </c>
      <c r="I789" s="68">
        <v>655.58252852817498</v>
      </c>
      <c r="J789" s="37"/>
    </row>
    <row r="790" spans="1:10" x14ac:dyDescent="0.2">
      <c r="A790" s="67">
        <v>302</v>
      </c>
      <c r="B790" s="35" t="s">
        <v>23</v>
      </c>
      <c r="C790" s="35">
        <v>30204</v>
      </c>
      <c r="D790" s="35" t="s">
        <v>530</v>
      </c>
      <c r="E790" s="35">
        <v>302041043</v>
      </c>
      <c r="F790" s="35" t="s">
        <v>45</v>
      </c>
      <c r="G790" s="35">
        <v>2021</v>
      </c>
      <c r="H790" s="35" t="s">
        <v>589</v>
      </c>
      <c r="I790" s="68">
        <v>3220</v>
      </c>
      <c r="J790" s="37"/>
    </row>
    <row r="791" spans="1:10" x14ac:dyDescent="0.2">
      <c r="A791" s="67">
        <v>302</v>
      </c>
      <c r="B791" s="35" t="s">
        <v>23</v>
      </c>
      <c r="C791" s="35">
        <v>30204</v>
      </c>
      <c r="D791" s="35" t="s">
        <v>530</v>
      </c>
      <c r="E791" s="35">
        <v>302041043</v>
      </c>
      <c r="F791" s="35" t="s">
        <v>45</v>
      </c>
      <c r="G791" s="35">
        <v>2021</v>
      </c>
      <c r="H791" s="35" t="s">
        <v>521</v>
      </c>
      <c r="I791" s="68">
        <v>314</v>
      </c>
      <c r="J791" s="37"/>
    </row>
    <row r="792" spans="1:10" x14ac:dyDescent="0.2">
      <c r="A792" s="67">
        <v>302</v>
      </c>
      <c r="B792" s="35" t="s">
        <v>23</v>
      </c>
      <c r="C792" s="35">
        <v>30204</v>
      </c>
      <c r="D792" s="35" t="s">
        <v>530</v>
      </c>
      <c r="E792" s="35">
        <v>302041043</v>
      </c>
      <c r="F792" s="35" t="s">
        <v>45</v>
      </c>
      <c r="G792" s="35">
        <v>2021</v>
      </c>
      <c r="H792" s="35" t="s">
        <v>522</v>
      </c>
      <c r="I792" s="68">
        <v>283</v>
      </c>
      <c r="J792" s="37"/>
    </row>
    <row r="793" spans="1:10" x14ac:dyDescent="0.2">
      <c r="A793" s="67">
        <v>302</v>
      </c>
      <c r="B793" s="35" t="s">
        <v>23</v>
      </c>
      <c r="C793" s="35">
        <v>30204</v>
      </c>
      <c r="D793" s="35" t="s">
        <v>530</v>
      </c>
      <c r="E793" s="35">
        <v>302041043</v>
      </c>
      <c r="F793" s="35" t="s">
        <v>45</v>
      </c>
      <c r="G793" s="35">
        <v>2026</v>
      </c>
      <c r="H793" s="35" t="s">
        <v>589</v>
      </c>
      <c r="I793" s="68">
        <v>3525.33812258836</v>
      </c>
      <c r="J793" s="37"/>
    </row>
    <row r="794" spans="1:10" x14ac:dyDescent="0.2">
      <c r="A794" s="67">
        <v>302</v>
      </c>
      <c r="B794" s="35" t="s">
        <v>23</v>
      </c>
      <c r="C794" s="35">
        <v>30204</v>
      </c>
      <c r="D794" s="35" t="s">
        <v>530</v>
      </c>
      <c r="E794" s="35">
        <v>302041043</v>
      </c>
      <c r="F794" s="35" t="s">
        <v>45</v>
      </c>
      <c r="G794" s="35">
        <v>2026</v>
      </c>
      <c r="H794" s="35" t="s">
        <v>521</v>
      </c>
      <c r="I794" s="68">
        <v>276.90728173440499</v>
      </c>
      <c r="J794" s="37"/>
    </row>
    <row r="795" spans="1:10" x14ac:dyDescent="0.2">
      <c r="A795" s="67">
        <v>302</v>
      </c>
      <c r="B795" s="35" t="s">
        <v>23</v>
      </c>
      <c r="C795" s="35">
        <v>30204</v>
      </c>
      <c r="D795" s="35" t="s">
        <v>530</v>
      </c>
      <c r="E795" s="35">
        <v>302041043</v>
      </c>
      <c r="F795" s="35" t="s">
        <v>45</v>
      </c>
      <c r="G795" s="35">
        <v>2026</v>
      </c>
      <c r="H795" s="35" t="s">
        <v>522</v>
      </c>
      <c r="I795" s="68">
        <v>272.840284899609</v>
      </c>
      <c r="J795" s="37"/>
    </row>
    <row r="796" spans="1:10" x14ac:dyDescent="0.2">
      <c r="A796" s="67">
        <v>302</v>
      </c>
      <c r="B796" s="35" t="s">
        <v>23</v>
      </c>
      <c r="C796" s="35">
        <v>30204</v>
      </c>
      <c r="D796" s="35" t="s">
        <v>530</v>
      </c>
      <c r="E796" s="35">
        <v>302041043</v>
      </c>
      <c r="F796" s="35" t="s">
        <v>45</v>
      </c>
      <c r="G796" s="35">
        <v>2031</v>
      </c>
      <c r="H796" s="35" t="s">
        <v>589</v>
      </c>
      <c r="I796" s="68">
        <v>3588.7649447697099</v>
      </c>
      <c r="J796" s="37"/>
    </row>
    <row r="797" spans="1:10" x14ac:dyDescent="0.2">
      <c r="A797" s="67">
        <v>302</v>
      </c>
      <c r="B797" s="35" t="s">
        <v>23</v>
      </c>
      <c r="C797" s="35">
        <v>30204</v>
      </c>
      <c r="D797" s="35" t="s">
        <v>530</v>
      </c>
      <c r="E797" s="35">
        <v>302041043</v>
      </c>
      <c r="F797" s="35" t="s">
        <v>45</v>
      </c>
      <c r="G797" s="35">
        <v>2031</v>
      </c>
      <c r="H797" s="35" t="s">
        <v>521</v>
      </c>
      <c r="I797" s="68">
        <v>244.32154757506399</v>
      </c>
      <c r="J797" s="37"/>
    </row>
    <row r="798" spans="1:10" x14ac:dyDescent="0.2">
      <c r="A798" s="67">
        <v>302</v>
      </c>
      <c r="B798" s="35" t="s">
        <v>23</v>
      </c>
      <c r="C798" s="35">
        <v>30204</v>
      </c>
      <c r="D798" s="35" t="s">
        <v>530</v>
      </c>
      <c r="E798" s="35">
        <v>302041043</v>
      </c>
      <c r="F798" s="35" t="s">
        <v>45</v>
      </c>
      <c r="G798" s="35">
        <v>2031</v>
      </c>
      <c r="H798" s="35" t="s">
        <v>522</v>
      </c>
      <c r="I798" s="68">
        <v>241.539662182673</v>
      </c>
      <c r="J798" s="37"/>
    </row>
    <row r="799" spans="1:10" x14ac:dyDescent="0.2">
      <c r="A799" s="67">
        <v>302</v>
      </c>
      <c r="B799" s="35" t="s">
        <v>23</v>
      </c>
      <c r="C799" s="35">
        <v>30204</v>
      </c>
      <c r="D799" s="35" t="s">
        <v>530</v>
      </c>
      <c r="E799" s="35">
        <v>302041043</v>
      </c>
      <c r="F799" s="35" t="s">
        <v>45</v>
      </c>
      <c r="G799" s="35">
        <v>2036</v>
      </c>
      <c r="H799" s="35" t="s">
        <v>589</v>
      </c>
      <c r="I799" s="68">
        <v>3622.0546212801601</v>
      </c>
      <c r="J799" s="37"/>
    </row>
    <row r="800" spans="1:10" x14ac:dyDescent="0.2">
      <c r="A800" s="67">
        <v>302</v>
      </c>
      <c r="B800" s="35" t="s">
        <v>23</v>
      </c>
      <c r="C800" s="35">
        <v>30204</v>
      </c>
      <c r="D800" s="35" t="s">
        <v>530</v>
      </c>
      <c r="E800" s="35">
        <v>302041043</v>
      </c>
      <c r="F800" s="35" t="s">
        <v>45</v>
      </c>
      <c r="G800" s="35">
        <v>2036</v>
      </c>
      <c r="H800" s="35" t="s">
        <v>521</v>
      </c>
      <c r="I800" s="68">
        <v>237.66807230774299</v>
      </c>
      <c r="J800" s="37"/>
    </row>
    <row r="801" spans="1:10" x14ac:dyDescent="0.2">
      <c r="A801" s="67">
        <v>302</v>
      </c>
      <c r="B801" s="35" t="s">
        <v>23</v>
      </c>
      <c r="C801" s="35">
        <v>30204</v>
      </c>
      <c r="D801" s="35" t="s">
        <v>530</v>
      </c>
      <c r="E801" s="35">
        <v>302041043</v>
      </c>
      <c r="F801" s="35" t="s">
        <v>45</v>
      </c>
      <c r="G801" s="35">
        <v>2036</v>
      </c>
      <c r="H801" s="35" t="s">
        <v>522</v>
      </c>
      <c r="I801" s="68">
        <v>217.15024019478</v>
      </c>
      <c r="J801" s="37"/>
    </row>
    <row r="802" spans="1:10" x14ac:dyDescent="0.2">
      <c r="A802" s="67">
        <v>302</v>
      </c>
      <c r="B802" s="35" t="s">
        <v>23</v>
      </c>
      <c r="C802" s="35">
        <v>30204</v>
      </c>
      <c r="D802" s="35" t="s">
        <v>530</v>
      </c>
      <c r="E802" s="35">
        <v>302041043</v>
      </c>
      <c r="F802" s="35" t="s">
        <v>45</v>
      </c>
      <c r="G802" s="35">
        <v>2041</v>
      </c>
      <c r="H802" s="35" t="s">
        <v>589</v>
      </c>
      <c r="I802" s="68">
        <v>3640.5397830226202</v>
      </c>
      <c r="J802" s="37"/>
    </row>
    <row r="803" spans="1:10" x14ac:dyDescent="0.2">
      <c r="A803" s="67">
        <v>302</v>
      </c>
      <c r="B803" s="35" t="s">
        <v>23</v>
      </c>
      <c r="C803" s="35">
        <v>30204</v>
      </c>
      <c r="D803" s="35" t="s">
        <v>530</v>
      </c>
      <c r="E803" s="35">
        <v>302041043</v>
      </c>
      <c r="F803" s="35" t="s">
        <v>45</v>
      </c>
      <c r="G803" s="35">
        <v>2041</v>
      </c>
      <c r="H803" s="35" t="s">
        <v>521</v>
      </c>
      <c r="I803" s="68">
        <v>238.49768748891699</v>
      </c>
      <c r="J803" s="37"/>
    </row>
    <row r="804" spans="1:10" x14ac:dyDescent="0.2">
      <c r="A804" s="67">
        <v>302</v>
      </c>
      <c r="B804" s="35" t="s">
        <v>23</v>
      </c>
      <c r="C804" s="35">
        <v>30204</v>
      </c>
      <c r="D804" s="35" t="s">
        <v>530</v>
      </c>
      <c r="E804" s="35">
        <v>302041043</v>
      </c>
      <c r="F804" s="35" t="s">
        <v>45</v>
      </c>
      <c r="G804" s="35">
        <v>2041</v>
      </c>
      <c r="H804" s="35" t="s">
        <v>522</v>
      </c>
      <c r="I804" s="68">
        <v>210.88815911579599</v>
      </c>
      <c r="J804" s="37"/>
    </row>
    <row r="805" spans="1:10" x14ac:dyDescent="0.2">
      <c r="A805" s="67">
        <v>302</v>
      </c>
      <c r="B805" s="35" t="s">
        <v>23</v>
      </c>
      <c r="C805" s="35">
        <v>30204</v>
      </c>
      <c r="D805" s="35" t="s">
        <v>530</v>
      </c>
      <c r="E805" s="35">
        <v>302041043</v>
      </c>
      <c r="F805" s="35" t="s">
        <v>45</v>
      </c>
      <c r="G805" s="35">
        <v>2046</v>
      </c>
      <c r="H805" s="35" t="s">
        <v>589</v>
      </c>
      <c r="I805" s="68">
        <v>3637.7884776313099</v>
      </c>
      <c r="J805" s="37"/>
    </row>
    <row r="806" spans="1:10" x14ac:dyDescent="0.2">
      <c r="A806" s="67">
        <v>302</v>
      </c>
      <c r="B806" s="35" t="s">
        <v>23</v>
      </c>
      <c r="C806" s="35">
        <v>30204</v>
      </c>
      <c r="D806" s="35" t="s">
        <v>530</v>
      </c>
      <c r="E806" s="35">
        <v>302041043</v>
      </c>
      <c r="F806" s="35" t="s">
        <v>45</v>
      </c>
      <c r="G806" s="35">
        <v>2046</v>
      </c>
      <c r="H806" s="35" t="s">
        <v>521</v>
      </c>
      <c r="I806" s="68">
        <v>234.09100804172201</v>
      </c>
      <c r="J806" s="37"/>
    </row>
    <row r="807" spans="1:10" x14ac:dyDescent="0.2">
      <c r="A807" s="67">
        <v>302</v>
      </c>
      <c r="B807" s="35" t="s">
        <v>23</v>
      </c>
      <c r="C807" s="35">
        <v>30204</v>
      </c>
      <c r="D807" s="35" t="s">
        <v>530</v>
      </c>
      <c r="E807" s="35">
        <v>302041043</v>
      </c>
      <c r="F807" s="35" t="s">
        <v>45</v>
      </c>
      <c r="G807" s="35">
        <v>2046</v>
      </c>
      <c r="H807" s="35" t="s">
        <v>522</v>
      </c>
      <c r="I807" s="68">
        <v>212.653450154289</v>
      </c>
      <c r="J807" s="37"/>
    </row>
    <row r="808" spans="1:10" x14ac:dyDescent="0.2">
      <c r="A808" s="67">
        <v>302</v>
      </c>
      <c r="B808" s="35" t="s">
        <v>23</v>
      </c>
      <c r="C808" s="35">
        <v>30204</v>
      </c>
      <c r="D808" s="35" t="s">
        <v>530</v>
      </c>
      <c r="E808" s="35">
        <v>302041044</v>
      </c>
      <c r="F808" s="35" t="s">
        <v>46</v>
      </c>
      <c r="G808" s="35">
        <v>2021</v>
      </c>
      <c r="H808" s="35" t="s">
        <v>589</v>
      </c>
      <c r="I808" s="68">
        <v>5768</v>
      </c>
      <c r="J808" s="37"/>
    </row>
    <row r="809" spans="1:10" x14ac:dyDescent="0.2">
      <c r="A809" s="67">
        <v>302</v>
      </c>
      <c r="B809" s="35" t="s">
        <v>23</v>
      </c>
      <c r="C809" s="35">
        <v>30204</v>
      </c>
      <c r="D809" s="35" t="s">
        <v>530</v>
      </c>
      <c r="E809" s="35">
        <v>302041044</v>
      </c>
      <c r="F809" s="35" t="s">
        <v>46</v>
      </c>
      <c r="G809" s="35">
        <v>2021</v>
      </c>
      <c r="H809" s="35" t="s">
        <v>521</v>
      </c>
      <c r="I809" s="68">
        <v>542</v>
      </c>
      <c r="J809" s="37"/>
    </row>
    <row r="810" spans="1:10" x14ac:dyDescent="0.2">
      <c r="A810" s="67">
        <v>302</v>
      </c>
      <c r="B810" s="35" t="s">
        <v>23</v>
      </c>
      <c r="C810" s="35">
        <v>30204</v>
      </c>
      <c r="D810" s="35" t="s">
        <v>530</v>
      </c>
      <c r="E810" s="35">
        <v>302041044</v>
      </c>
      <c r="F810" s="35" t="s">
        <v>46</v>
      </c>
      <c r="G810" s="35">
        <v>2021</v>
      </c>
      <c r="H810" s="35" t="s">
        <v>522</v>
      </c>
      <c r="I810" s="68">
        <v>595</v>
      </c>
      <c r="J810" s="37"/>
    </row>
    <row r="811" spans="1:10" x14ac:dyDescent="0.2">
      <c r="A811" s="67">
        <v>302</v>
      </c>
      <c r="B811" s="35" t="s">
        <v>23</v>
      </c>
      <c r="C811" s="35">
        <v>30204</v>
      </c>
      <c r="D811" s="35" t="s">
        <v>530</v>
      </c>
      <c r="E811" s="35">
        <v>302041044</v>
      </c>
      <c r="F811" s="35" t="s">
        <v>46</v>
      </c>
      <c r="G811" s="35">
        <v>2026</v>
      </c>
      <c r="H811" s="35" t="s">
        <v>589</v>
      </c>
      <c r="I811" s="68">
        <v>5921.9945260866198</v>
      </c>
      <c r="J811" s="37"/>
    </row>
    <row r="812" spans="1:10" x14ac:dyDescent="0.2">
      <c r="A812" s="67">
        <v>302</v>
      </c>
      <c r="B812" s="35" t="s">
        <v>23</v>
      </c>
      <c r="C812" s="35">
        <v>30204</v>
      </c>
      <c r="D812" s="35" t="s">
        <v>530</v>
      </c>
      <c r="E812" s="35">
        <v>302041044</v>
      </c>
      <c r="F812" s="35" t="s">
        <v>46</v>
      </c>
      <c r="G812" s="35">
        <v>2026</v>
      </c>
      <c r="H812" s="35" t="s">
        <v>521</v>
      </c>
      <c r="I812" s="68">
        <v>531.15301001882904</v>
      </c>
      <c r="J812" s="37"/>
    </row>
    <row r="813" spans="1:10" x14ac:dyDescent="0.2">
      <c r="A813" s="67">
        <v>302</v>
      </c>
      <c r="B813" s="35" t="s">
        <v>23</v>
      </c>
      <c r="C813" s="35">
        <v>30204</v>
      </c>
      <c r="D813" s="35" t="s">
        <v>530</v>
      </c>
      <c r="E813" s="35">
        <v>302041044</v>
      </c>
      <c r="F813" s="35" t="s">
        <v>46</v>
      </c>
      <c r="G813" s="35">
        <v>2026</v>
      </c>
      <c r="H813" s="35" t="s">
        <v>522</v>
      </c>
      <c r="I813" s="68">
        <v>516.95367342510701</v>
      </c>
      <c r="J813" s="37"/>
    </row>
    <row r="814" spans="1:10" x14ac:dyDescent="0.2">
      <c r="A814" s="67">
        <v>302</v>
      </c>
      <c r="B814" s="35" t="s">
        <v>23</v>
      </c>
      <c r="C814" s="35">
        <v>30204</v>
      </c>
      <c r="D814" s="35" t="s">
        <v>530</v>
      </c>
      <c r="E814" s="35">
        <v>302041044</v>
      </c>
      <c r="F814" s="35" t="s">
        <v>46</v>
      </c>
      <c r="G814" s="35">
        <v>2031</v>
      </c>
      <c r="H814" s="35" t="s">
        <v>589</v>
      </c>
      <c r="I814" s="68">
        <v>6076.8995408027804</v>
      </c>
      <c r="J814" s="37"/>
    </row>
    <row r="815" spans="1:10" x14ac:dyDescent="0.2">
      <c r="A815" s="67">
        <v>302</v>
      </c>
      <c r="B815" s="35" t="s">
        <v>23</v>
      </c>
      <c r="C815" s="35">
        <v>30204</v>
      </c>
      <c r="D815" s="35" t="s">
        <v>530</v>
      </c>
      <c r="E815" s="35">
        <v>302041044</v>
      </c>
      <c r="F815" s="35" t="s">
        <v>46</v>
      </c>
      <c r="G815" s="35">
        <v>2031</v>
      </c>
      <c r="H815" s="35" t="s">
        <v>521</v>
      </c>
      <c r="I815" s="68">
        <v>499.981716466134</v>
      </c>
      <c r="J815" s="37"/>
    </row>
    <row r="816" spans="1:10" x14ac:dyDescent="0.2">
      <c r="A816" s="67">
        <v>302</v>
      </c>
      <c r="B816" s="35" t="s">
        <v>23</v>
      </c>
      <c r="C816" s="35">
        <v>30204</v>
      </c>
      <c r="D816" s="35" t="s">
        <v>530</v>
      </c>
      <c r="E816" s="35">
        <v>302041044</v>
      </c>
      <c r="F816" s="35" t="s">
        <v>46</v>
      </c>
      <c r="G816" s="35">
        <v>2031</v>
      </c>
      <c r="H816" s="35" t="s">
        <v>522</v>
      </c>
      <c r="I816" s="68">
        <v>472.27694400586</v>
      </c>
      <c r="J816" s="37"/>
    </row>
    <row r="817" spans="1:10" x14ac:dyDescent="0.2">
      <c r="A817" s="67">
        <v>302</v>
      </c>
      <c r="B817" s="35" t="s">
        <v>23</v>
      </c>
      <c r="C817" s="35">
        <v>30204</v>
      </c>
      <c r="D817" s="35" t="s">
        <v>530</v>
      </c>
      <c r="E817" s="35">
        <v>302041044</v>
      </c>
      <c r="F817" s="35" t="s">
        <v>46</v>
      </c>
      <c r="G817" s="35">
        <v>2036</v>
      </c>
      <c r="H817" s="35" t="s">
        <v>589</v>
      </c>
      <c r="I817" s="68">
        <v>6154.9671981659403</v>
      </c>
      <c r="J817" s="37"/>
    </row>
    <row r="818" spans="1:10" x14ac:dyDescent="0.2">
      <c r="A818" s="67">
        <v>302</v>
      </c>
      <c r="B818" s="35" t="s">
        <v>23</v>
      </c>
      <c r="C818" s="35">
        <v>30204</v>
      </c>
      <c r="D818" s="35" t="s">
        <v>530</v>
      </c>
      <c r="E818" s="35">
        <v>302041044</v>
      </c>
      <c r="F818" s="35" t="s">
        <v>46</v>
      </c>
      <c r="G818" s="35">
        <v>2036</v>
      </c>
      <c r="H818" s="35" t="s">
        <v>521</v>
      </c>
      <c r="I818" s="68">
        <v>494.33527372604101</v>
      </c>
      <c r="J818" s="37"/>
    </row>
    <row r="819" spans="1:10" x14ac:dyDescent="0.2">
      <c r="A819" s="67">
        <v>302</v>
      </c>
      <c r="B819" s="35" t="s">
        <v>23</v>
      </c>
      <c r="C819" s="35">
        <v>30204</v>
      </c>
      <c r="D819" s="35" t="s">
        <v>530</v>
      </c>
      <c r="E819" s="35">
        <v>302041044</v>
      </c>
      <c r="F819" s="35" t="s">
        <v>46</v>
      </c>
      <c r="G819" s="35">
        <v>2036</v>
      </c>
      <c r="H819" s="35" t="s">
        <v>522</v>
      </c>
      <c r="I819" s="68">
        <v>442.93003572734102</v>
      </c>
      <c r="J819" s="37"/>
    </row>
    <row r="820" spans="1:10" x14ac:dyDescent="0.2">
      <c r="A820" s="67">
        <v>302</v>
      </c>
      <c r="B820" s="35" t="s">
        <v>23</v>
      </c>
      <c r="C820" s="35">
        <v>30204</v>
      </c>
      <c r="D820" s="35" t="s">
        <v>530</v>
      </c>
      <c r="E820" s="35">
        <v>302041044</v>
      </c>
      <c r="F820" s="35" t="s">
        <v>46</v>
      </c>
      <c r="G820" s="35">
        <v>2041</v>
      </c>
      <c r="H820" s="35" t="s">
        <v>589</v>
      </c>
      <c r="I820" s="68">
        <v>6200.8444310629602</v>
      </c>
      <c r="J820" s="37"/>
    </row>
    <row r="821" spans="1:10" x14ac:dyDescent="0.2">
      <c r="A821" s="67">
        <v>302</v>
      </c>
      <c r="B821" s="35" t="s">
        <v>23</v>
      </c>
      <c r="C821" s="35">
        <v>30204</v>
      </c>
      <c r="D821" s="35" t="s">
        <v>530</v>
      </c>
      <c r="E821" s="35">
        <v>302041044</v>
      </c>
      <c r="F821" s="35" t="s">
        <v>46</v>
      </c>
      <c r="G821" s="35">
        <v>2041</v>
      </c>
      <c r="H821" s="35" t="s">
        <v>521</v>
      </c>
      <c r="I821" s="68">
        <v>497.91794877705303</v>
      </c>
      <c r="J821" s="37"/>
    </row>
    <row r="822" spans="1:10" x14ac:dyDescent="0.2">
      <c r="A822" s="67">
        <v>302</v>
      </c>
      <c r="B822" s="35" t="s">
        <v>23</v>
      </c>
      <c r="C822" s="35">
        <v>30204</v>
      </c>
      <c r="D822" s="35" t="s">
        <v>530</v>
      </c>
      <c r="E822" s="35">
        <v>302041044</v>
      </c>
      <c r="F822" s="35" t="s">
        <v>46</v>
      </c>
      <c r="G822" s="35">
        <v>2041</v>
      </c>
      <c r="H822" s="35" t="s">
        <v>522</v>
      </c>
      <c r="I822" s="68">
        <v>431.73800126560099</v>
      </c>
      <c r="J822" s="37"/>
    </row>
    <row r="823" spans="1:10" x14ac:dyDescent="0.2">
      <c r="A823" s="67">
        <v>302</v>
      </c>
      <c r="B823" s="35" t="s">
        <v>23</v>
      </c>
      <c r="C823" s="35">
        <v>30204</v>
      </c>
      <c r="D823" s="35" t="s">
        <v>530</v>
      </c>
      <c r="E823" s="35">
        <v>302041044</v>
      </c>
      <c r="F823" s="35" t="s">
        <v>46</v>
      </c>
      <c r="G823" s="35">
        <v>2046</v>
      </c>
      <c r="H823" s="35" t="s">
        <v>589</v>
      </c>
      <c r="I823" s="68">
        <v>6232.1608475670901</v>
      </c>
      <c r="J823" s="37"/>
    </row>
    <row r="824" spans="1:10" x14ac:dyDescent="0.2">
      <c r="A824" s="67">
        <v>302</v>
      </c>
      <c r="B824" s="35" t="s">
        <v>23</v>
      </c>
      <c r="C824" s="35">
        <v>30204</v>
      </c>
      <c r="D824" s="35" t="s">
        <v>530</v>
      </c>
      <c r="E824" s="35">
        <v>302041044</v>
      </c>
      <c r="F824" s="35" t="s">
        <v>46</v>
      </c>
      <c r="G824" s="35">
        <v>2046</v>
      </c>
      <c r="H824" s="35" t="s">
        <v>521</v>
      </c>
      <c r="I824" s="68">
        <v>490.28207191151603</v>
      </c>
      <c r="J824" s="37"/>
    </row>
    <row r="825" spans="1:10" x14ac:dyDescent="0.2">
      <c r="A825" s="67">
        <v>302</v>
      </c>
      <c r="B825" s="35" t="s">
        <v>23</v>
      </c>
      <c r="C825" s="35">
        <v>30204</v>
      </c>
      <c r="D825" s="35" t="s">
        <v>530</v>
      </c>
      <c r="E825" s="35">
        <v>302041044</v>
      </c>
      <c r="F825" s="35" t="s">
        <v>46</v>
      </c>
      <c r="G825" s="35">
        <v>2046</v>
      </c>
      <c r="H825" s="35" t="s">
        <v>522</v>
      </c>
      <c r="I825" s="68">
        <v>438.42021448585399</v>
      </c>
      <c r="J825" s="37"/>
    </row>
    <row r="826" spans="1:10" x14ac:dyDescent="0.2">
      <c r="A826" s="67">
        <v>302</v>
      </c>
      <c r="B826" s="35" t="s">
        <v>23</v>
      </c>
      <c r="C826" s="35">
        <v>30204</v>
      </c>
      <c r="D826" s="35" t="s">
        <v>530</v>
      </c>
      <c r="E826" s="35">
        <v>302041045</v>
      </c>
      <c r="F826" s="35" t="s">
        <v>47</v>
      </c>
      <c r="G826" s="35">
        <v>2021</v>
      </c>
      <c r="H826" s="35" t="s">
        <v>589</v>
      </c>
      <c r="I826" s="68">
        <v>12257</v>
      </c>
      <c r="J826" s="37"/>
    </row>
    <row r="827" spans="1:10" x14ac:dyDescent="0.2">
      <c r="A827" s="67">
        <v>302</v>
      </c>
      <c r="B827" s="35" t="s">
        <v>23</v>
      </c>
      <c r="C827" s="35">
        <v>30204</v>
      </c>
      <c r="D827" s="35" t="s">
        <v>530</v>
      </c>
      <c r="E827" s="35">
        <v>302041045</v>
      </c>
      <c r="F827" s="35" t="s">
        <v>47</v>
      </c>
      <c r="G827" s="35">
        <v>2021</v>
      </c>
      <c r="H827" s="35" t="s">
        <v>521</v>
      </c>
      <c r="I827" s="68">
        <v>1248</v>
      </c>
      <c r="J827" s="37"/>
    </row>
    <row r="828" spans="1:10" x14ac:dyDescent="0.2">
      <c r="A828" s="67">
        <v>302</v>
      </c>
      <c r="B828" s="35" t="s">
        <v>23</v>
      </c>
      <c r="C828" s="35">
        <v>30204</v>
      </c>
      <c r="D828" s="35" t="s">
        <v>530</v>
      </c>
      <c r="E828" s="35">
        <v>302041045</v>
      </c>
      <c r="F828" s="35" t="s">
        <v>47</v>
      </c>
      <c r="G828" s="35">
        <v>2021</v>
      </c>
      <c r="H828" s="35" t="s">
        <v>522</v>
      </c>
      <c r="I828" s="68">
        <v>791</v>
      </c>
      <c r="J828" s="37"/>
    </row>
    <row r="829" spans="1:10" x14ac:dyDescent="0.2">
      <c r="A829" s="67">
        <v>302</v>
      </c>
      <c r="B829" s="35" t="s">
        <v>23</v>
      </c>
      <c r="C829" s="35">
        <v>30204</v>
      </c>
      <c r="D829" s="35" t="s">
        <v>530</v>
      </c>
      <c r="E829" s="35">
        <v>302041045</v>
      </c>
      <c r="F829" s="35" t="s">
        <v>47</v>
      </c>
      <c r="G829" s="35">
        <v>2026</v>
      </c>
      <c r="H829" s="35" t="s">
        <v>589</v>
      </c>
      <c r="I829" s="68">
        <v>13495.1085118295</v>
      </c>
      <c r="J829" s="37"/>
    </row>
    <row r="830" spans="1:10" x14ac:dyDescent="0.2">
      <c r="A830" s="67">
        <v>302</v>
      </c>
      <c r="B830" s="35" t="s">
        <v>23</v>
      </c>
      <c r="C830" s="35">
        <v>30204</v>
      </c>
      <c r="D830" s="35" t="s">
        <v>530</v>
      </c>
      <c r="E830" s="35">
        <v>302041045</v>
      </c>
      <c r="F830" s="35" t="s">
        <v>47</v>
      </c>
      <c r="G830" s="35">
        <v>2026</v>
      </c>
      <c r="H830" s="35" t="s">
        <v>521</v>
      </c>
      <c r="I830" s="68">
        <v>1200.1697173223799</v>
      </c>
      <c r="J830" s="37"/>
    </row>
    <row r="831" spans="1:10" x14ac:dyDescent="0.2">
      <c r="A831" s="67">
        <v>302</v>
      </c>
      <c r="B831" s="35" t="s">
        <v>23</v>
      </c>
      <c r="C831" s="35">
        <v>30204</v>
      </c>
      <c r="D831" s="35" t="s">
        <v>530</v>
      </c>
      <c r="E831" s="35">
        <v>302041045</v>
      </c>
      <c r="F831" s="35" t="s">
        <v>47</v>
      </c>
      <c r="G831" s="35">
        <v>2026</v>
      </c>
      <c r="H831" s="35" t="s">
        <v>522</v>
      </c>
      <c r="I831" s="68">
        <v>953.20966230278395</v>
      </c>
      <c r="J831" s="37"/>
    </row>
    <row r="832" spans="1:10" x14ac:dyDescent="0.2">
      <c r="A832" s="67">
        <v>302</v>
      </c>
      <c r="B832" s="35" t="s">
        <v>23</v>
      </c>
      <c r="C832" s="35">
        <v>30204</v>
      </c>
      <c r="D832" s="35" t="s">
        <v>530</v>
      </c>
      <c r="E832" s="35">
        <v>302041045</v>
      </c>
      <c r="F832" s="35" t="s">
        <v>47</v>
      </c>
      <c r="G832" s="35">
        <v>2031</v>
      </c>
      <c r="H832" s="35" t="s">
        <v>589</v>
      </c>
      <c r="I832" s="68">
        <v>13817.731609160999</v>
      </c>
      <c r="J832" s="37"/>
    </row>
    <row r="833" spans="1:10" x14ac:dyDescent="0.2">
      <c r="A833" s="67">
        <v>302</v>
      </c>
      <c r="B833" s="35" t="s">
        <v>23</v>
      </c>
      <c r="C833" s="35">
        <v>30204</v>
      </c>
      <c r="D833" s="35" t="s">
        <v>530</v>
      </c>
      <c r="E833" s="35">
        <v>302041045</v>
      </c>
      <c r="F833" s="35" t="s">
        <v>47</v>
      </c>
      <c r="G833" s="35">
        <v>2031</v>
      </c>
      <c r="H833" s="35" t="s">
        <v>521</v>
      </c>
      <c r="I833" s="68">
        <v>1117.6896062088499</v>
      </c>
      <c r="J833" s="37"/>
    </row>
    <row r="834" spans="1:10" x14ac:dyDescent="0.2">
      <c r="A834" s="67">
        <v>302</v>
      </c>
      <c r="B834" s="35" t="s">
        <v>23</v>
      </c>
      <c r="C834" s="35">
        <v>30204</v>
      </c>
      <c r="D834" s="35" t="s">
        <v>530</v>
      </c>
      <c r="E834" s="35">
        <v>302041045</v>
      </c>
      <c r="F834" s="35" t="s">
        <v>47</v>
      </c>
      <c r="G834" s="35">
        <v>2031</v>
      </c>
      <c r="H834" s="35" t="s">
        <v>522</v>
      </c>
      <c r="I834" s="68">
        <v>931.26050496730602</v>
      </c>
      <c r="J834" s="37"/>
    </row>
    <row r="835" spans="1:10" x14ac:dyDescent="0.2">
      <c r="A835" s="67">
        <v>302</v>
      </c>
      <c r="B835" s="35" t="s">
        <v>23</v>
      </c>
      <c r="C835" s="35">
        <v>30204</v>
      </c>
      <c r="D835" s="35" t="s">
        <v>530</v>
      </c>
      <c r="E835" s="35">
        <v>302041045</v>
      </c>
      <c r="F835" s="35" t="s">
        <v>47</v>
      </c>
      <c r="G835" s="35">
        <v>2036</v>
      </c>
      <c r="H835" s="35" t="s">
        <v>589</v>
      </c>
      <c r="I835" s="68">
        <v>14169.110662491899</v>
      </c>
      <c r="J835" s="37"/>
    </row>
    <row r="836" spans="1:10" x14ac:dyDescent="0.2">
      <c r="A836" s="67">
        <v>302</v>
      </c>
      <c r="B836" s="35" t="s">
        <v>23</v>
      </c>
      <c r="C836" s="35">
        <v>30204</v>
      </c>
      <c r="D836" s="35" t="s">
        <v>530</v>
      </c>
      <c r="E836" s="35">
        <v>302041045</v>
      </c>
      <c r="F836" s="35" t="s">
        <v>47</v>
      </c>
      <c r="G836" s="35">
        <v>2036</v>
      </c>
      <c r="H836" s="35" t="s">
        <v>521</v>
      </c>
      <c r="I836" s="68">
        <v>1126.77175574891</v>
      </c>
      <c r="J836" s="37"/>
    </row>
    <row r="837" spans="1:10" x14ac:dyDescent="0.2">
      <c r="A837" s="67">
        <v>302</v>
      </c>
      <c r="B837" s="35" t="s">
        <v>23</v>
      </c>
      <c r="C837" s="35">
        <v>30204</v>
      </c>
      <c r="D837" s="35" t="s">
        <v>530</v>
      </c>
      <c r="E837" s="35">
        <v>302041045</v>
      </c>
      <c r="F837" s="35" t="s">
        <v>47</v>
      </c>
      <c r="G837" s="35">
        <v>2036</v>
      </c>
      <c r="H837" s="35" t="s">
        <v>522</v>
      </c>
      <c r="I837" s="68">
        <v>878.99618755874201</v>
      </c>
      <c r="J837" s="37"/>
    </row>
    <row r="838" spans="1:10" x14ac:dyDescent="0.2">
      <c r="A838" s="67">
        <v>302</v>
      </c>
      <c r="B838" s="35" t="s">
        <v>23</v>
      </c>
      <c r="C838" s="35">
        <v>30204</v>
      </c>
      <c r="D838" s="35" t="s">
        <v>530</v>
      </c>
      <c r="E838" s="35">
        <v>302041045</v>
      </c>
      <c r="F838" s="35" t="s">
        <v>47</v>
      </c>
      <c r="G838" s="35">
        <v>2041</v>
      </c>
      <c r="H838" s="35" t="s">
        <v>589</v>
      </c>
      <c r="I838" s="68">
        <v>14502.0007343214</v>
      </c>
      <c r="J838" s="37"/>
    </row>
    <row r="839" spans="1:10" x14ac:dyDescent="0.2">
      <c r="A839" s="67">
        <v>302</v>
      </c>
      <c r="B839" s="35" t="s">
        <v>23</v>
      </c>
      <c r="C839" s="35">
        <v>30204</v>
      </c>
      <c r="D839" s="35" t="s">
        <v>530</v>
      </c>
      <c r="E839" s="35">
        <v>302041045</v>
      </c>
      <c r="F839" s="35" t="s">
        <v>47</v>
      </c>
      <c r="G839" s="35">
        <v>2041</v>
      </c>
      <c r="H839" s="35" t="s">
        <v>521</v>
      </c>
      <c r="I839" s="68">
        <v>1155.65895479096</v>
      </c>
      <c r="J839" s="37"/>
    </row>
    <row r="840" spans="1:10" x14ac:dyDescent="0.2">
      <c r="A840" s="67">
        <v>302</v>
      </c>
      <c r="B840" s="35" t="s">
        <v>23</v>
      </c>
      <c r="C840" s="35">
        <v>30204</v>
      </c>
      <c r="D840" s="35" t="s">
        <v>530</v>
      </c>
      <c r="E840" s="35">
        <v>302041045</v>
      </c>
      <c r="F840" s="35" t="s">
        <v>47</v>
      </c>
      <c r="G840" s="35">
        <v>2041</v>
      </c>
      <c r="H840" s="35" t="s">
        <v>522</v>
      </c>
      <c r="I840" s="68">
        <v>881.05705109847804</v>
      </c>
      <c r="J840" s="37"/>
    </row>
    <row r="841" spans="1:10" x14ac:dyDescent="0.2">
      <c r="A841" s="67">
        <v>302</v>
      </c>
      <c r="B841" s="35" t="s">
        <v>23</v>
      </c>
      <c r="C841" s="35">
        <v>30204</v>
      </c>
      <c r="D841" s="35" t="s">
        <v>530</v>
      </c>
      <c r="E841" s="35">
        <v>302041045</v>
      </c>
      <c r="F841" s="35" t="s">
        <v>47</v>
      </c>
      <c r="G841" s="35">
        <v>2046</v>
      </c>
      <c r="H841" s="35" t="s">
        <v>589</v>
      </c>
      <c r="I841" s="68">
        <v>14755.3483833642</v>
      </c>
      <c r="J841" s="37"/>
    </row>
    <row r="842" spans="1:10" x14ac:dyDescent="0.2">
      <c r="A842" s="67">
        <v>302</v>
      </c>
      <c r="B842" s="35" t="s">
        <v>23</v>
      </c>
      <c r="C842" s="35">
        <v>30204</v>
      </c>
      <c r="D842" s="35" t="s">
        <v>530</v>
      </c>
      <c r="E842" s="35">
        <v>302041045</v>
      </c>
      <c r="F842" s="35" t="s">
        <v>47</v>
      </c>
      <c r="G842" s="35">
        <v>2046</v>
      </c>
      <c r="H842" s="35" t="s">
        <v>521</v>
      </c>
      <c r="I842" s="68">
        <v>1165.47251905446</v>
      </c>
      <c r="J842" s="37"/>
    </row>
    <row r="843" spans="1:10" x14ac:dyDescent="0.2">
      <c r="A843" s="67">
        <v>302</v>
      </c>
      <c r="B843" s="35" t="s">
        <v>23</v>
      </c>
      <c r="C843" s="35">
        <v>30204</v>
      </c>
      <c r="D843" s="35" t="s">
        <v>530</v>
      </c>
      <c r="E843" s="35">
        <v>302041045</v>
      </c>
      <c r="F843" s="35" t="s">
        <v>47</v>
      </c>
      <c r="G843" s="35">
        <v>2046</v>
      </c>
      <c r="H843" s="35" t="s">
        <v>522</v>
      </c>
      <c r="I843" s="68">
        <v>908.76813580107103</v>
      </c>
      <c r="J843" s="37"/>
    </row>
    <row r="844" spans="1:10" x14ac:dyDescent="0.2">
      <c r="A844" s="67">
        <v>302</v>
      </c>
      <c r="B844" s="35" t="s">
        <v>23</v>
      </c>
      <c r="C844" s="35">
        <v>30204</v>
      </c>
      <c r="D844" s="35" t="s">
        <v>530</v>
      </c>
      <c r="E844" s="35">
        <v>302041046</v>
      </c>
      <c r="F844" s="35" t="s">
        <v>48</v>
      </c>
      <c r="G844" s="35">
        <v>2021</v>
      </c>
      <c r="H844" s="35" t="s">
        <v>589</v>
      </c>
      <c r="I844" s="68">
        <v>8249</v>
      </c>
      <c r="J844" s="37"/>
    </row>
    <row r="845" spans="1:10" x14ac:dyDescent="0.2">
      <c r="A845" s="67">
        <v>302</v>
      </c>
      <c r="B845" s="35" t="s">
        <v>23</v>
      </c>
      <c r="C845" s="35">
        <v>30204</v>
      </c>
      <c r="D845" s="35" t="s">
        <v>530</v>
      </c>
      <c r="E845" s="35">
        <v>302041046</v>
      </c>
      <c r="F845" s="35" t="s">
        <v>48</v>
      </c>
      <c r="G845" s="35">
        <v>2021</v>
      </c>
      <c r="H845" s="35" t="s">
        <v>521</v>
      </c>
      <c r="I845" s="68">
        <v>722</v>
      </c>
      <c r="J845" s="37"/>
    </row>
    <row r="846" spans="1:10" x14ac:dyDescent="0.2">
      <c r="A846" s="67">
        <v>302</v>
      </c>
      <c r="B846" s="35" t="s">
        <v>23</v>
      </c>
      <c r="C846" s="35">
        <v>30204</v>
      </c>
      <c r="D846" s="35" t="s">
        <v>530</v>
      </c>
      <c r="E846" s="35">
        <v>302041046</v>
      </c>
      <c r="F846" s="35" t="s">
        <v>48</v>
      </c>
      <c r="G846" s="35">
        <v>2021</v>
      </c>
      <c r="H846" s="35" t="s">
        <v>522</v>
      </c>
      <c r="I846" s="68">
        <v>494</v>
      </c>
      <c r="J846" s="37"/>
    </row>
    <row r="847" spans="1:10" x14ac:dyDescent="0.2">
      <c r="A847" s="67">
        <v>302</v>
      </c>
      <c r="B847" s="35" t="s">
        <v>23</v>
      </c>
      <c r="C847" s="35">
        <v>30204</v>
      </c>
      <c r="D847" s="35" t="s">
        <v>530</v>
      </c>
      <c r="E847" s="35">
        <v>302041046</v>
      </c>
      <c r="F847" s="35" t="s">
        <v>48</v>
      </c>
      <c r="G847" s="35">
        <v>2026</v>
      </c>
      <c r="H847" s="35" t="s">
        <v>589</v>
      </c>
      <c r="I847" s="68">
        <v>8975.0080425943797</v>
      </c>
      <c r="J847" s="37"/>
    </row>
    <row r="848" spans="1:10" x14ac:dyDescent="0.2">
      <c r="A848" s="67">
        <v>302</v>
      </c>
      <c r="B848" s="35" t="s">
        <v>23</v>
      </c>
      <c r="C848" s="35">
        <v>30204</v>
      </c>
      <c r="D848" s="35" t="s">
        <v>530</v>
      </c>
      <c r="E848" s="35">
        <v>302041046</v>
      </c>
      <c r="F848" s="35" t="s">
        <v>48</v>
      </c>
      <c r="G848" s="35">
        <v>2026</v>
      </c>
      <c r="H848" s="35" t="s">
        <v>521</v>
      </c>
      <c r="I848" s="68">
        <v>692.67394109558995</v>
      </c>
      <c r="J848" s="37"/>
    </row>
    <row r="849" spans="1:10" x14ac:dyDescent="0.2">
      <c r="A849" s="67">
        <v>302</v>
      </c>
      <c r="B849" s="35" t="s">
        <v>23</v>
      </c>
      <c r="C849" s="35">
        <v>30204</v>
      </c>
      <c r="D849" s="35" t="s">
        <v>530</v>
      </c>
      <c r="E849" s="35">
        <v>302041046</v>
      </c>
      <c r="F849" s="35" t="s">
        <v>48</v>
      </c>
      <c r="G849" s="35">
        <v>2026</v>
      </c>
      <c r="H849" s="35" t="s">
        <v>522</v>
      </c>
      <c r="I849" s="68">
        <v>599.43350878724198</v>
      </c>
      <c r="J849" s="37"/>
    </row>
    <row r="850" spans="1:10" x14ac:dyDescent="0.2">
      <c r="A850" s="67">
        <v>302</v>
      </c>
      <c r="B850" s="35" t="s">
        <v>23</v>
      </c>
      <c r="C850" s="35">
        <v>30204</v>
      </c>
      <c r="D850" s="35" t="s">
        <v>530</v>
      </c>
      <c r="E850" s="35">
        <v>302041046</v>
      </c>
      <c r="F850" s="35" t="s">
        <v>48</v>
      </c>
      <c r="G850" s="35">
        <v>2031</v>
      </c>
      <c r="H850" s="35" t="s">
        <v>589</v>
      </c>
      <c r="I850" s="68">
        <v>9150.1396742751203</v>
      </c>
      <c r="J850" s="37"/>
    </row>
    <row r="851" spans="1:10" x14ac:dyDescent="0.2">
      <c r="A851" s="67">
        <v>302</v>
      </c>
      <c r="B851" s="35" t="s">
        <v>23</v>
      </c>
      <c r="C851" s="35">
        <v>30204</v>
      </c>
      <c r="D851" s="35" t="s">
        <v>530</v>
      </c>
      <c r="E851" s="35">
        <v>302041046</v>
      </c>
      <c r="F851" s="35" t="s">
        <v>48</v>
      </c>
      <c r="G851" s="35">
        <v>2031</v>
      </c>
      <c r="H851" s="35" t="s">
        <v>521</v>
      </c>
      <c r="I851" s="68">
        <v>642.65043626295699</v>
      </c>
      <c r="J851" s="37"/>
    </row>
    <row r="852" spans="1:10" x14ac:dyDescent="0.2">
      <c r="A852" s="67">
        <v>302</v>
      </c>
      <c r="B852" s="35" t="s">
        <v>23</v>
      </c>
      <c r="C852" s="35">
        <v>30204</v>
      </c>
      <c r="D852" s="35" t="s">
        <v>530</v>
      </c>
      <c r="E852" s="35">
        <v>302041046</v>
      </c>
      <c r="F852" s="35" t="s">
        <v>48</v>
      </c>
      <c r="G852" s="35">
        <v>2031</v>
      </c>
      <c r="H852" s="35" t="s">
        <v>522</v>
      </c>
      <c r="I852" s="68">
        <v>582.48231380770096</v>
      </c>
      <c r="J852" s="37"/>
    </row>
    <row r="853" spans="1:10" x14ac:dyDescent="0.2">
      <c r="A853" s="67">
        <v>302</v>
      </c>
      <c r="B853" s="35" t="s">
        <v>23</v>
      </c>
      <c r="C853" s="35">
        <v>30204</v>
      </c>
      <c r="D853" s="35" t="s">
        <v>530</v>
      </c>
      <c r="E853" s="35">
        <v>302041046</v>
      </c>
      <c r="F853" s="35" t="s">
        <v>48</v>
      </c>
      <c r="G853" s="35">
        <v>2036</v>
      </c>
      <c r="H853" s="35" t="s">
        <v>589</v>
      </c>
      <c r="I853" s="68">
        <v>9347.7697854703802</v>
      </c>
      <c r="J853" s="37"/>
    </row>
    <row r="854" spans="1:10" x14ac:dyDescent="0.2">
      <c r="A854" s="67">
        <v>302</v>
      </c>
      <c r="B854" s="35" t="s">
        <v>23</v>
      </c>
      <c r="C854" s="35">
        <v>30204</v>
      </c>
      <c r="D854" s="35" t="s">
        <v>530</v>
      </c>
      <c r="E854" s="35">
        <v>302041046</v>
      </c>
      <c r="F854" s="35" t="s">
        <v>48</v>
      </c>
      <c r="G854" s="35">
        <v>2036</v>
      </c>
      <c r="H854" s="35" t="s">
        <v>521</v>
      </c>
      <c r="I854" s="68">
        <v>645.62850734394601</v>
      </c>
      <c r="J854" s="37"/>
    </row>
    <row r="855" spans="1:10" x14ac:dyDescent="0.2">
      <c r="A855" s="67">
        <v>302</v>
      </c>
      <c r="B855" s="35" t="s">
        <v>23</v>
      </c>
      <c r="C855" s="35">
        <v>30204</v>
      </c>
      <c r="D855" s="35" t="s">
        <v>530</v>
      </c>
      <c r="E855" s="35">
        <v>302041046</v>
      </c>
      <c r="F855" s="35" t="s">
        <v>48</v>
      </c>
      <c r="G855" s="35">
        <v>2036</v>
      </c>
      <c r="H855" s="35" t="s">
        <v>522</v>
      </c>
      <c r="I855" s="68">
        <v>554.31222095326905</v>
      </c>
      <c r="J855" s="37"/>
    </row>
    <row r="856" spans="1:10" x14ac:dyDescent="0.2">
      <c r="A856" s="67">
        <v>302</v>
      </c>
      <c r="B856" s="35" t="s">
        <v>23</v>
      </c>
      <c r="C856" s="35">
        <v>30204</v>
      </c>
      <c r="D856" s="35" t="s">
        <v>530</v>
      </c>
      <c r="E856" s="35">
        <v>302041046</v>
      </c>
      <c r="F856" s="35" t="s">
        <v>48</v>
      </c>
      <c r="G856" s="35">
        <v>2041</v>
      </c>
      <c r="H856" s="35" t="s">
        <v>589</v>
      </c>
      <c r="I856" s="68">
        <v>9550.9982919700597</v>
      </c>
      <c r="J856" s="37"/>
    </row>
    <row r="857" spans="1:10" x14ac:dyDescent="0.2">
      <c r="A857" s="67">
        <v>302</v>
      </c>
      <c r="B857" s="35" t="s">
        <v>23</v>
      </c>
      <c r="C857" s="35">
        <v>30204</v>
      </c>
      <c r="D857" s="35" t="s">
        <v>530</v>
      </c>
      <c r="E857" s="35">
        <v>302041046</v>
      </c>
      <c r="F857" s="35" t="s">
        <v>48</v>
      </c>
      <c r="G857" s="35">
        <v>2041</v>
      </c>
      <c r="H857" s="35" t="s">
        <v>521</v>
      </c>
      <c r="I857" s="68">
        <v>665.53354140315105</v>
      </c>
      <c r="J857" s="37"/>
    </row>
    <row r="858" spans="1:10" x14ac:dyDescent="0.2">
      <c r="A858" s="67">
        <v>302</v>
      </c>
      <c r="B858" s="35" t="s">
        <v>23</v>
      </c>
      <c r="C858" s="35">
        <v>30204</v>
      </c>
      <c r="D858" s="35" t="s">
        <v>530</v>
      </c>
      <c r="E858" s="35">
        <v>302041046</v>
      </c>
      <c r="F858" s="35" t="s">
        <v>48</v>
      </c>
      <c r="G858" s="35">
        <v>2041</v>
      </c>
      <c r="H858" s="35" t="s">
        <v>522</v>
      </c>
      <c r="I858" s="68">
        <v>556.59707358527396</v>
      </c>
      <c r="J858" s="37"/>
    </row>
    <row r="859" spans="1:10" x14ac:dyDescent="0.2">
      <c r="A859" s="67">
        <v>302</v>
      </c>
      <c r="B859" s="35" t="s">
        <v>23</v>
      </c>
      <c r="C859" s="35">
        <v>30204</v>
      </c>
      <c r="D859" s="35" t="s">
        <v>530</v>
      </c>
      <c r="E859" s="35">
        <v>302041046</v>
      </c>
      <c r="F859" s="35" t="s">
        <v>48</v>
      </c>
      <c r="G859" s="35">
        <v>2046</v>
      </c>
      <c r="H859" s="35" t="s">
        <v>589</v>
      </c>
      <c r="I859" s="68">
        <v>9983.5935575175808</v>
      </c>
      <c r="J859" s="37"/>
    </row>
    <row r="860" spans="1:10" x14ac:dyDescent="0.2">
      <c r="A860" s="67">
        <v>302</v>
      </c>
      <c r="B860" s="35" t="s">
        <v>23</v>
      </c>
      <c r="C860" s="35">
        <v>30204</v>
      </c>
      <c r="D860" s="35" t="s">
        <v>530</v>
      </c>
      <c r="E860" s="35">
        <v>302041046</v>
      </c>
      <c r="F860" s="35" t="s">
        <v>48</v>
      </c>
      <c r="G860" s="35">
        <v>2046</v>
      </c>
      <c r="H860" s="35" t="s">
        <v>521</v>
      </c>
      <c r="I860" s="68">
        <v>693.97385107680805</v>
      </c>
      <c r="J860" s="37"/>
    </row>
    <row r="861" spans="1:10" x14ac:dyDescent="0.2">
      <c r="A861" s="67">
        <v>302</v>
      </c>
      <c r="B861" s="35" t="s">
        <v>23</v>
      </c>
      <c r="C861" s="35">
        <v>30204</v>
      </c>
      <c r="D861" s="35" t="s">
        <v>530</v>
      </c>
      <c r="E861" s="35">
        <v>302041046</v>
      </c>
      <c r="F861" s="35" t="s">
        <v>48</v>
      </c>
      <c r="G861" s="35">
        <v>2046</v>
      </c>
      <c r="H861" s="35" t="s">
        <v>522</v>
      </c>
      <c r="I861" s="68">
        <v>593.84342994923998</v>
      </c>
      <c r="J861" s="37"/>
    </row>
    <row r="862" spans="1:10" x14ac:dyDescent="0.2">
      <c r="A862" s="67">
        <v>303</v>
      </c>
      <c r="B862" s="35" t="s">
        <v>49</v>
      </c>
      <c r="C862" s="35">
        <v>30301</v>
      </c>
      <c r="D862" s="35" t="s">
        <v>54</v>
      </c>
      <c r="E862" s="35">
        <v>303011047</v>
      </c>
      <c r="F862" s="35" t="s">
        <v>50</v>
      </c>
      <c r="G862" s="35">
        <v>2021</v>
      </c>
      <c r="H862" s="35" t="s">
        <v>589</v>
      </c>
      <c r="I862" s="68">
        <v>10028</v>
      </c>
      <c r="J862" s="37"/>
    </row>
    <row r="863" spans="1:10" x14ac:dyDescent="0.2">
      <c r="A863" s="67">
        <v>303</v>
      </c>
      <c r="B863" s="35" t="s">
        <v>49</v>
      </c>
      <c r="C863" s="35">
        <v>30301</v>
      </c>
      <c r="D863" s="35" t="s">
        <v>54</v>
      </c>
      <c r="E863" s="35">
        <v>303011047</v>
      </c>
      <c r="F863" s="35" t="s">
        <v>50</v>
      </c>
      <c r="G863" s="35">
        <v>2021</v>
      </c>
      <c r="H863" s="35" t="s">
        <v>521</v>
      </c>
      <c r="I863" s="68">
        <v>1272</v>
      </c>
      <c r="J863" s="37"/>
    </row>
    <row r="864" spans="1:10" x14ac:dyDescent="0.2">
      <c r="A864" s="67">
        <v>303</v>
      </c>
      <c r="B864" s="35" t="s">
        <v>49</v>
      </c>
      <c r="C864" s="35">
        <v>30301</v>
      </c>
      <c r="D864" s="35" t="s">
        <v>54</v>
      </c>
      <c r="E864" s="35">
        <v>303011047</v>
      </c>
      <c r="F864" s="35" t="s">
        <v>50</v>
      </c>
      <c r="G864" s="35">
        <v>2021</v>
      </c>
      <c r="H864" s="35" t="s">
        <v>522</v>
      </c>
      <c r="I864" s="68">
        <v>1021</v>
      </c>
      <c r="J864" s="37"/>
    </row>
    <row r="865" spans="1:10" x14ac:dyDescent="0.2">
      <c r="A865" s="67">
        <v>303</v>
      </c>
      <c r="B865" s="35" t="s">
        <v>49</v>
      </c>
      <c r="C865" s="35">
        <v>30301</v>
      </c>
      <c r="D865" s="35" t="s">
        <v>54</v>
      </c>
      <c r="E865" s="35">
        <v>303011047</v>
      </c>
      <c r="F865" s="35" t="s">
        <v>50</v>
      </c>
      <c r="G865" s="35">
        <v>2026</v>
      </c>
      <c r="H865" s="35" t="s">
        <v>589</v>
      </c>
      <c r="I865" s="68">
        <v>10941.379417709801</v>
      </c>
      <c r="J865" s="37"/>
    </row>
    <row r="866" spans="1:10" x14ac:dyDescent="0.2">
      <c r="A866" s="67">
        <v>303</v>
      </c>
      <c r="B866" s="35" t="s">
        <v>49</v>
      </c>
      <c r="C866" s="35">
        <v>30301</v>
      </c>
      <c r="D866" s="35" t="s">
        <v>54</v>
      </c>
      <c r="E866" s="35">
        <v>303011047</v>
      </c>
      <c r="F866" s="35" t="s">
        <v>50</v>
      </c>
      <c r="G866" s="35">
        <v>2026</v>
      </c>
      <c r="H866" s="35" t="s">
        <v>521</v>
      </c>
      <c r="I866" s="68">
        <v>1153.5454398696399</v>
      </c>
      <c r="J866" s="37"/>
    </row>
    <row r="867" spans="1:10" x14ac:dyDescent="0.2">
      <c r="A867" s="67">
        <v>303</v>
      </c>
      <c r="B867" s="35" t="s">
        <v>49</v>
      </c>
      <c r="C867" s="35">
        <v>30301</v>
      </c>
      <c r="D867" s="35" t="s">
        <v>54</v>
      </c>
      <c r="E867" s="35">
        <v>303011047</v>
      </c>
      <c r="F867" s="35" t="s">
        <v>50</v>
      </c>
      <c r="G867" s="35">
        <v>2026</v>
      </c>
      <c r="H867" s="35" t="s">
        <v>522</v>
      </c>
      <c r="I867" s="68">
        <v>1105.22502412361</v>
      </c>
      <c r="J867" s="37"/>
    </row>
    <row r="868" spans="1:10" x14ac:dyDescent="0.2">
      <c r="A868" s="67">
        <v>303</v>
      </c>
      <c r="B868" s="35" t="s">
        <v>49</v>
      </c>
      <c r="C868" s="35">
        <v>30301</v>
      </c>
      <c r="D868" s="35" t="s">
        <v>54</v>
      </c>
      <c r="E868" s="35">
        <v>303011047</v>
      </c>
      <c r="F868" s="35" t="s">
        <v>50</v>
      </c>
      <c r="G868" s="35">
        <v>2031</v>
      </c>
      <c r="H868" s="35" t="s">
        <v>589</v>
      </c>
      <c r="I868" s="68">
        <v>11293.9956264419</v>
      </c>
      <c r="J868" s="37"/>
    </row>
    <row r="869" spans="1:10" x14ac:dyDescent="0.2">
      <c r="A869" s="67">
        <v>303</v>
      </c>
      <c r="B869" s="35" t="s">
        <v>49</v>
      </c>
      <c r="C869" s="35">
        <v>30301</v>
      </c>
      <c r="D869" s="35" t="s">
        <v>54</v>
      </c>
      <c r="E869" s="35">
        <v>303011047</v>
      </c>
      <c r="F869" s="35" t="s">
        <v>50</v>
      </c>
      <c r="G869" s="35">
        <v>2031</v>
      </c>
      <c r="H869" s="35" t="s">
        <v>521</v>
      </c>
      <c r="I869" s="68">
        <v>1092.25449696032</v>
      </c>
      <c r="J869" s="37"/>
    </row>
    <row r="870" spans="1:10" x14ac:dyDescent="0.2">
      <c r="A870" s="67">
        <v>303</v>
      </c>
      <c r="B870" s="35" t="s">
        <v>49</v>
      </c>
      <c r="C870" s="35">
        <v>30301</v>
      </c>
      <c r="D870" s="35" t="s">
        <v>54</v>
      </c>
      <c r="E870" s="35">
        <v>303011047</v>
      </c>
      <c r="F870" s="35" t="s">
        <v>50</v>
      </c>
      <c r="G870" s="35">
        <v>2031</v>
      </c>
      <c r="H870" s="35" t="s">
        <v>522</v>
      </c>
      <c r="I870" s="68">
        <v>1032.7078467629999</v>
      </c>
      <c r="J870" s="37"/>
    </row>
    <row r="871" spans="1:10" x14ac:dyDescent="0.2">
      <c r="A871" s="67">
        <v>303</v>
      </c>
      <c r="B871" s="35" t="s">
        <v>49</v>
      </c>
      <c r="C871" s="35">
        <v>30301</v>
      </c>
      <c r="D871" s="35" t="s">
        <v>54</v>
      </c>
      <c r="E871" s="35">
        <v>303011047</v>
      </c>
      <c r="F871" s="35" t="s">
        <v>50</v>
      </c>
      <c r="G871" s="35">
        <v>2036</v>
      </c>
      <c r="H871" s="35" t="s">
        <v>589</v>
      </c>
      <c r="I871" s="68">
        <v>11493.912030056301</v>
      </c>
      <c r="J871" s="37"/>
    </row>
    <row r="872" spans="1:10" x14ac:dyDescent="0.2">
      <c r="A872" s="67">
        <v>303</v>
      </c>
      <c r="B872" s="35" t="s">
        <v>49</v>
      </c>
      <c r="C872" s="35">
        <v>30301</v>
      </c>
      <c r="D872" s="35" t="s">
        <v>54</v>
      </c>
      <c r="E872" s="35">
        <v>303011047</v>
      </c>
      <c r="F872" s="35" t="s">
        <v>50</v>
      </c>
      <c r="G872" s="35">
        <v>2036</v>
      </c>
      <c r="H872" s="35" t="s">
        <v>521</v>
      </c>
      <c r="I872" s="68">
        <v>1118.22522488507</v>
      </c>
      <c r="J872" s="37"/>
    </row>
    <row r="873" spans="1:10" x14ac:dyDescent="0.2">
      <c r="A873" s="67">
        <v>303</v>
      </c>
      <c r="B873" s="35" t="s">
        <v>49</v>
      </c>
      <c r="C873" s="35">
        <v>30301</v>
      </c>
      <c r="D873" s="35" t="s">
        <v>54</v>
      </c>
      <c r="E873" s="35">
        <v>303011047</v>
      </c>
      <c r="F873" s="35" t="s">
        <v>50</v>
      </c>
      <c r="G873" s="35">
        <v>2036</v>
      </c>
      <c r="H873" s="35" t="s">
        <v>522</v>
      </c>
      <c r="I873" s="68">
        <v>973.61329692120296</v>
      </c>
      <c r="J873" s="37"/>
    </row>
    <row r="874" spans="1:10" x14ac:dyDescent="0.2">
      <c r="A874" s="67">
        <v>303</v>
      </c>
      <c r="B874" s="35" t="s">
        <v>49</v>
      </c>
      <c r="C874" s="35">
        <v>30301</v>
      </c>
      <c r="D874" s="35" t="s">
        <v>54</v>
      </c>
      <c r="E874" s="35">
        <v>303011047</v>
      </c>
      <c r="F874" s="35" t="s">
        <v>50</v>
      </c>
      <c r="G874" s="35">
        <v>2041</v>
      </c>
      <c r="H874" s="35" t="s">
        <v>589</v>
      </c>
      <c r="I874" s="68">
        <v>11630.4294354014</v>
      </c>
      <c r="J874" s="37"/>
    </row>
    <row r="875" spans="1:10" x14ac:dyDescent="0.2">
      <c r="A875" s="67">
        <v>303</v>
      </c>
      <c r="B875" s="35" t="s">
        <v>49</v>
      </c>
      <c r="C875" s="35">
        <v>30301</v>
      </c>
      <c r="D875" s="35" t="s">
        <v>54</v>
      </c>
      <c r="E875" s="35">
        <v>303011047</v>
      </c>
      <c r="F875" s="35" t="s">
        <v>50</v>
      </c>
      <c r="G875" s="35">
        <v>2041</v>
      </c>
      <c r="H875" s="35" t="s">
        <v>521</v>
      </c>
      <c r="I875" s="68">
        <v>1159.3262004922899</v>
      </c>
      <c r="J875" s="37"/>
    </row>
    <row r="876" spans="1:10" x14ac:dyDescent="0.2">
      <c r="A876" s="67">
        <v>303</v>
      </c>
      <c r="B876" s="35" t="s">
        <v>49</v>
      </c>
      <c r="C876" s="35">
        <v>30301</v>
      </c>
      <c r="D876" s="35" t="s">
        <v>54</v>
      </c>
      <c r="E876" s="35">
        <v>303011047</v>
      </c>
      <c r="F876" s="35" t="s">
        <v>50</v>
      </c>
      <c r="G876" s="35">
        <v>2041</v>
      </c>
      <c r="H876" s="35" t="s">
        <v>522</v>
      </c>
      <c r="I876" s="68">
        <v>978.86811684511702</v>
      </c>
      <c r="J876" s="37"/>
    </row>
    <row r="877" spans="1:10" x14ac:dyDescent="0.2">
      <c r="A877" s="67">
        <v>303</v>
      </c>
      <c r="B877" s="35" t="s">
        <v>49</v>
      </c>
      <c r="C877" s="35">
        <v>30301</v>
      </c>
      <c r="D877" s="35" t="s">
        <v>54</v>
      </c>
      <c r="E877" s="35">
        <v>303011047</v>
      </c>
      <c r="F877" s="35" t="s">
        <v>50</v>
      </c>
      <c r="G877" s="35">
        <v>2046</v>
      </c>
      <c r="H877" s="35" t="s">
        <v>589</v>
      </c>
      <c r="I877" s="68">
        <v>11682.8221331025</v>
      </c>
      <c r="J877" s="37"/>
    </row>
    <row r="878" spans="1:10" x14ac:dyDescent="0.2">
      <c r="A878" s="67">
        <v>303</v>
      </c>
      <c r="B878" s="35" t="s">
        <v>49</v>
      </c>
      <c r="C878" s="35">
        <v>30301</v>
      </c>
      <c r="D878" s="35" t="s">
        <v>54</v>
      </c>
      <c r="E878" s="35">
        <v>303011047</v>
      </c>
      <c r="F878" s="35" t="s">
        <v>50</v>
      </c>
      <c r="G878" s="35">
        <v>2046</v>
      </c>
      <c r="H878" s="35" t="s">
        <v>521</v>
      </c>
      <c r="I878" s="68">
        <v>1170.8070202442</v>
      </c>
      <c r="J878" s="37"/>
    </row>
    <row r="879" spans="1:10" x14ac:dyDescent="0.2">
      <c r="A879" s="67">
        <v>303</v>
      </c>
      <c r="B879" s="35" t="s">
        <v>49</v>
      </c>
      <c r="C879" s="35">
        <v>30301</v>
      </c>
      <c r="D879" s="35" t="s">
        <v>54</v>
      </c>
      <c r="E879" s="35">
        <v>303011047</v>
      </c>
      <c r="F879" s="35" t="s">
        <v>50</v>
      </c>
      <c r="G879" s="35">
        <v>2046</v>
      </c>
      <c r="H879" s="35" t="s">
        <v>522</v>
      </c>
      <c r="I879" s="68">
        <v>1012.95041860242</v>
      </c>
      <c r="J879" s="37"/>
    </row>
    <row r="880" spans="1:10" x14ac:dyDescent="0.2">
      <c r="A880" s="67">
        <v>303</v>
      </c>
      <c r="B880" s="35" t="s">
        <v>49</v>
      </c>
      <c r="C880" s="35">
        <v>30301</v>
      </c>
      <c r="D880" s="35" t="s">
        <v>54</v>
      </c>
      <c r="E880" s="35">
        <v>303011048</v>
      </c>
      <c r="F880" s="35" t="s">
        <v>51</v>
      </c>
      <c r="G880" s="35">
        <v>2021</v>
      </c>
      <c r="H880" s="35" t="s">
        <v>589</v>
      </c>
      <c r="I880" s="68">
        <v>5949</v>
      </c>
      <c r="J880" s="37"/>
    </row>
    <row r="881" spans="1:10" x14ac:dyDescent="0.2">
      <c r="A881" s="67">
        <v>303</v>
      </c>
      <c r="B881" s="35" t="s">
        <v>49</v>
      </c>
      <c r="C881" s="35">
        <v>30301</v>
      </c>
      <c r="D881" s="35" t="s">
        <v>54</v>
      </c>
      <c r="E881" s="35">
        <v>303011048</v>
      </c>
      <c r="F881" s="35" t="s">
        <v>51</v>
      </c>
      <c r="G881" s="35">
        <v>2021</v>
      </c>
      <c r="H881" s="35" t="s">
        <v>521</v>
      </c>
      <c r="I881" s="68">
        <v>641</v>
      </c>
      <c r="J881" s="37"/>
    </row>
    <row r="882" spans="1:10" x14ac:dyDescent="0.2">
      <c r="A882" s="67">
        <v>303</v>
      </c>
      <c r="B882" s="35" t="s">
        <v>49</v>
      </c>
      <c r="C882" s="35">
        <v>30301</v>
      </c>
      <c r="D882" s="35" t="s">
        <v>54</v>
      </c>
      <c r="E882" s="35">
        <v>303011048</v>
      </c>
      <c r="F882" s="35" t="s">
        <v>51</v>
      </c>
      <c r="G882" s="35">
        <v>2021</v>
      </c>
      <c r="H882" s="35" t="s">
        <v>522</v>
      </c>
      <c r="I882" s="68">
        <v>437</v>
      </c>
      <c r="J882" s="37"/>
    </row>
    <row r="883" spans="1:10" x14ac:dyDescent="0.2">
      <c r="A883" s="67">
        <v>303</v>
      </c>
      <c r="B883" s="35" t="s">
        <v>49</v>
      </c>
      <c r="C883" s="35">
        <v>30301</v>
      </c>
      <c r="D883" s="35" t="s">
        <v>54</v>
      </c>
      <c r="E883" s="35">
        <v>303011048</v>
      </c>
      <c r="F883" s="35" t="s">
        <v>51</v>
      </c>
      <c r="G883" s="35">
        <v>2026</v>
      </c>
      <c r="H883" s="35" t="s">
        <v>589</v>
      </c>
      <c r="I883" s="68">
        <v>6642.7177249224596</v>
      </c>
      <c r="J883" s="37"/>
    </row>
    <row r="884" spans="1:10" x14ac:dyDescent="0.2">
      <c r="A884" s="67">
        <v>303</v>
      </c>
      <c r="B884" s="35" t="s">
        <v>49</v>
      </c>
      <c r="C884" s="35">
        <v>30301</v>
      </c>
      <c r="D884" s="35" t="s">
        <v>54</v>
      </c>
      <c r="E884" s="35">
        <v>303011048</v>
      </c>
      <c r="F884" s="35" t="s">
        <v>51</v>
      </c>
      <c r="G884" s="35">
        <v>2026</v>
      </c>
      <c r="H884" s="35" t="s">
        <v>521</v>
      </c>
      <c r="I884" s="68">
        <v>651.34920915341502</v>
      </c>
      <c r="J884" s="37"/>
    </row>
    <row r="885" spans="1:10" x14ac:dyDescent="0.2">
      <c r="A885" s="67">
        <v>303</v>
      </c>
      <c r="B885" s="35" t="s">
        <v>49</v>
      </c>
      <c r="C885" s="35">
        <v>30301</v>
      </c>
      <c r="D885" s="35" t="s">
        <v>54</v>
      </c>
      <c r="E885" s="35">
        <v>303011048</v>
      </c>
      <c r="F885" s="35" t="s">
        <v>51</v>
      </c>
      <c r="G885" s="35">
        <v>2026</v>
      </c>
      <c r="H885" s="35" t="s">
        <v>522</v>
      </c>
      <c r="I885" s="68">
        <v>551.36421258064001</v>
      </c>
      <c r="J885" s="37"/>
    </row>
    <row r="886" spans="1:10" x14ac:dyDescent="0.2">
      <c r="A886" s="67">
        <v>303</v>
      </c>
      <c r="B886" s="35" t="s">
        <v>49</v>
      </c>
      <c r="C886" s="35">
        <v>30301</v>
      </c>
      <c r="D886" s="35" t="s">
        <v>54</v>
      </c>
      <c r="E886" s="35">
        <v>303011048</v>
      </c>
      <c r="F886" s="35" t="s">
        <v>51</v>
      </c>
      <c r="G886" s="35">
        <v>2031</v>
      </c>
      <c r="H886" s="35" t="s">
        <v>589</v>
      </c>
      <c r="I886" s="68">
        <v>7057.654174579</v>
      </c>
      <c r="J886" s="37"/>
    </row>
    <row r="887" spans="1:10" x14ac:dyDescent="0.2">
      <c r="A887" s="67">
        <v>303</v>
      </c>
      <c r="B887" s="35" t="s">
        <v>49</v>
      </c>
      <c r="C887" s="35">
        <v>30301</v>
      </c>
      <c r="D887" s="35" t="s">
        <v>54</v>
      </c>
      <c r="E887" s="35">
        <v>303011048</v>
      </c>
      <c r="F887" s="35" t="s">
        <v>51</v>
      </c>
      <c r="G887" s="35">
        <v>2031</v>
      </c>
      <c r="H887" s="35" t="s">
        <v>521</v>
      </c>
      <c r="I887" s="68">
        <v>632.61459427644604</v>
      </c>
      <c r="J887" s="37"/>
    </row>
    <row r="888" spans="1:10" x14ac:dyDescent="0.2">
      <c r="A888" s="67">
        <v>303</v>
      </c>
      <c r="B888" s="35" t="s">
        <v>49</v>
      </c>
      <c r="C888" s="35">
        <v>30301</v>
      </c>
      <c r="D888" s="35" t="s">
        <v>54</v>
      </c>
      <c r="E888" s="35">
        <v>303011048</v>
      </c>
      <c r="F888" s="35" t="s">
        <v>51</v>
      </c>
      <c r="G888" s="35">
        <v>2031</v>
      </c>
      <c r="H888" s="35" t="s">
        <v>522</v>
      </c>
      <c r="I888" s="68">
        <v>571.19324182624803</v>
      </c>
      <c r="J888" s="37"/>
    </row>
    <row r="889" spans="1:10" x14ac:dyDescent="0.2">
      <c r="A889" s="67">
        <v>303</v>
      </c>
      <c r="B889" s="35" t="s">
        <v>49</v>
      </c>
      <c r="C889" s="35">
        <v>30301</v>
      </c>
      <c r="D889" s="35" t="s">
        <v>54</v>
      </c>
      <c r="E889" s="35">
        <v>303011048</v>
      </c>
      <c r="F889" s="35" t="s">
        <v>51</v>
      </c>
      <c r="G889" s="35">
        <v>2036</v>
      </c>
      <c r="H889" s="35" t="s">
        <v>589</v>
      </c>
      <c r="I889" s="68">
        <v>7357.7134467107298</v>
      </c>
      <c r="J889" s="37"/>
    </row>
    <row r="890" spans="1:10" x14ac:dyDescent="0.2">
      <c r="A890" s="67">
        <v>303</v>
      </c>
      <c r="B890" s="35" t="s">
        <v>49</v>
      </c>
      <c r="C890" s="35">
        <v>30301</v>
      </c>
      <c r="D890" s="35" t="s">
        <v>54</v>
      </c>
      <c r="E890" s="35">
        <v>303011048</v>
      </c>
      <c r="F890" s="35" t="s">
        <v>51</v>
      </c>
      <c r="G890" s="35">
        <v>2036</v>
      </c>
      <c r="H890" s="35" t="s">
        <v>521</v>
      </c>
      <c r="I890" s="68">
        <v>649.48730852798201</v>
      </c>
      <c r="J890" s="37"/>
    </row>
    <row r="891" spans="1:10" x14ac:dyDescent="0.2">
      <c r="A891" s="67">
        <v>303</v>
      </c>
      <c r="B891" s="35" t="s">
        <v>49</v>
      </c>
      <c r="C891" s="35">
        <v>30301</v>
      </c>
      <c r="D891" s="35" t="s">
        <v>54</v>
      </c>
      <c r="E891" s="35">
        <v>303011048</v>
      </c>
      <c r="F891" s="35" t="s">
        <v>51</v>
      </c>
      <c r="G891" s="35">
        <v>2036</v>
      </c>
      <c r="H891" s="35" t="s">
        <v>522</v>
      </c>
      <c r="I891" s="68">
        <v>553.09541608166501</v>
      </c>
      <c r="J891" s="37"/>
    </row>
    <row r="892" spans="1:10" x14ac:dyDescent="0.2">
      <c r="A892" s="67">
        <v>303</v>
      </c>
      <c r="B892" s="35" t="s">
        <v>49</v>
      </c>
      <c r="C892" s="35">
        <v>30301</v>
      </c>
      <c r="D892" s="35" t="s">
        <v>54</v>
      </c>
      <c r="E892" s="35">
        <v>303011048</v>
      </c>
      <c r="F892" s="35" t="s">
        <v>51</v>
      </c>
      <c r="G892" s="35">
        <v>2041</v>
      </c>
      <c r="H892" s="35" t="s">
        <v>589</v>
      </c>
      <c r="I892" s="68">
        <v>7636.7536196741303</v>
      </c>
      <c r="J892" s="37"/>
    </row>
    <row r="893" spans="1:10" x14ac:dyDescent="0.2">
      <c r="A893" s="67">
        <v>303</v>
      </c>
      <c r="B893" s="35" t="s">
        <v>49</v>
      </c>
      <c r="C893" s="35">
        <v>30301</v>
      </c>
      <c r="D893" s="35" t="s">
        <v>54</v>
      </c>
      <c r="E893" s="35">
        <v>303011048</v>
      </c>
      <c r="F893" s="35" t="s">
        <v>51</v>
      </c>
      <c r="G893" s="35">
        <v>2041</v>
      </c>
      <c r="H893" s="35" t="s">
        <v>521</v>
      </c>
      <c r="I893" s="68">
        <v>682.83024218016806</v>
      </c>
      <c r="J893" s="37"/>
    </row>
    <row r="894" spans="1:10" x14ac:dyDescent="0.2">
      <c r="A894" s="67">
        <v>303</v>
      </c>
      <c r="B894" s="35" t="s">
        <v>49</v>
      </c>
      <c r="C894" s="35">
        <v>30301</v>
      </c>
      <c r="D894" s="35" t="s">
        <v>54</v>
      </c>
      <c r="E894" s="35">
        <v>303011048</v>
      </c>
      <c r="F894" s="35" t="s">
        <v>51</v>
      </c>
      <c r="G894" s="35">
        <v>2041</v>
      </c>
      <c r="H894" s="35" t="s">
        <v>522</v>
      </c>
      <c r="I894" s="68">
        <v>564.48396281184898</v>
      </c>
      <c r="J894" s="37"/>
    </row>
    <row r="895" spans="1:10" x14ac:dyDescent="0.2">
      <c r="A895" s="67">
        <v>303</v>
      </c>
      <c r="B895" s="35" t="s">
        <v>49</v>
      </c>
      <c r="C895" s="35">
        <v>30301</v>
      </c>
      <c r="D895" s="35" t="s">
        <v>54</v>
      </c>
      <c r="E895" s="35">
        <v>303011048</v>
      </c>
      <c r="F895" s="35" t="s">
        <v>51</v>
      </c>
      <c r="G895" s="35">
        <v>2046</v>
      </c>
      <c r="H895" s="35" t="s">
        <v>589</v>
      </c>
      <c r="I895" s="68">
        <v>7829.33757451774</v>
      </c>
      <c r="J895" s="37"/>
    </row>
    <row r="896" spans="1:10" x14ac:dyDescent="0.2">
      <c r="A896" s="67">
        <v>303</v>
      </c>
      <c r="B896" s="35" t="s">
        <v>49</v>
      </c>
      <c r="C896" s="35">
        <v>30301</v>
      </c>
      <c r="D896" s="35" t="s">
        <v>54</v>
      </c>
      <c r="E896" s="35">
        <v>303011048</v>
      </c>
      <c r="F896" s="35" t="s">
        <v>51</v>
      </c>
      <c r="G896" s="35">
        <v>2046</v>
      </c>
      <c r="H896" s="35" t="s">
        <v>521</v>
      </c>
      <c r="I896" s="68">
        <v>701.30082144915798</v>
      </c>
      <c r="J896" s="37"/>
    </row>
    <row r="897" spans="1:10" x14ac:dyDescent="0.2">
      <c r="A897" s="67">
        <v>303</v>
      </c>
      <c r="B897" s="35" t="s">
        <v>49</v>
      </c>
      <c r="C897" s="35">
        <v>30301</v>
      </c>
      <c r="D897" s="35" t="s">
        <v>54</v>
      </c>
      <c r="E897" s="35">
        <v>303011048</v>
      </c>
      <c r="F897" s="35" t="s">
        <v>51</v>
      </c>
      <c r="G897" s="35">
        <v>2046</v>
      </c>
      <c r="H897" s="35" t="s">
        <v>522</v>
      </c>
      <c r="I897" s="68">
        <v>592.52762123411605</v>
      </c>
      <c r="J897" s="37"/>
    </row>
    <row r="898" spans="1:10" x14ac:dyDescent="0.2">
      <c r="A898" s="67">
        <v>303</v>
      </c>
      <c r="B898" s="35" t="s">
        <v>49</v>
      </c>
      <c r="C898" s="35">
        <v>30301</v>
      </c>
      <c r="D898" s="35" t="s">
        <v>54</v>
      </c>
      <c r="E898" s="35">
        <v>303011049</v>
      </c>
      <c r="F898" s="35" t="s">
        <v>52</v>
      </c>
      <c r="G898" s="35">
        <v>2021</v>
      </c>
      <c r="H898" s="35" t="s">
        <v>589</v>
      </c>
      <c r="I898" s="68">
        <v>10311</v>
      </c>
      <c r="J898" s="37"/>
    </row>
    <row r="899" spans="1:10" x14ac:dyDescent="0.2">
      <c r="A899" s="67">
        <v>303</v>
      </c>
      <c r="B899" s="35" t="s">
        <v>49</v>
      </c>
      <c r="C899" s="35">
        <v>30301</v>
      </c>
      <c r="D899" s="35" t="s">
        <v>54</v>
      </c>
      <c r="E899" s="35">
        <v>303011049</v>
      </c>
      <c r="F899" s="35" t="s">
        <v>52</v>
      </c>
      <c r="G899" s="35">
        <v>2021</v>
      </c>
      <c r="H899" s="35" t="s">
        <v>521</v>
      </c>
      <c r="I899" s="68">
        <v>1002</v>
      </c>
      <c r="J899" s="37"/>
    </row>
    <row r="900" spans="1:10" x14ac:dyDescent="0.2">
      <c r="A900" s="67">
        <v>303</v>
      </c>
      <c r="B900" s="35" t="s">
        <v>49</v>
      </c>
      <c r="C900" s="35">
        <v>30301</v>
      </c>
      <c r="D900" s="35" t="s">
        <v>54</v>
      </c>
      <c r="E900" s="35">
        <v>303011049</v>
      </c>
      <c r="F900" s="35" t="s">
        <v>52</v>
      </c>
      <c r="G900" s="35">
        <v>2021</v>
      </c>
      <c r="H900" s="35" t="s">
        <v>522</v>
      </c>
      <c r="I900" s="68">
        <v>686</v>
      </c>
      <c r="J900" s="37"/>
    </row>
    <row r="901" spans="1:10" x14ac:dyDescent="0.2">
      <c r="A901" s="67">
        <v>303</v>
      </c>
      <c r="B901" s="35" t="s">
        <v>49</v>
      </c>
      <c r="C901" s="35">
        <v>30301</v>
      </c>
      <c r="D901" s="35" t="s">
        <v>54</v>
      </c>
      <c r="E901" s="35">
        <v>303011049</v>
      </c>
      <c r="F901" s="35" t="s">
        <v>52</v>
      </c>
      <c r="G901" s="35">
        <v>2026</v>
      </c>
      <c r="H901" s="35" t="s">
        <v>589</v>
      </c>
      <c r="I901" s="68">
        <v>11064.90987215</v>
      </c>
      <c r="J901" s="37"/>
    </row>
    <row r="902" spans="1:10" x14ac:dyDescent="0.2">
      <c r="A902" s="67">
        <v>303</v>
      </c>
      <c r="B902" s="35" t="s">
        <v>49</v>
      </c>
      <c r="C902" s="35">
        <v>30301</v>
      </c>
      <c r="D902" s="35" t="s">
        <v>54</v>
      </c>
      <c r="E902" s="35">
        <v>303011049</v>
      </c>
      <c r="F902" s="35" t="s">
        <v>52</v>
      </c>
      <c r="G902" s="35">
        <v>2026</v>
      </c>
      <c r="H902" s="35" t="s">
        <v>521</v>
      </c>
      <c r="I902" s="68">
        <v>1110.23723643372</v>
      </c>
      <c r="J902" s="37"/>
    </row>
    <row r="903" spans="1:10" x14ac:dyDescent="0.2">
      <c r="A903" s="67">
        <v>303</v>
      </c>
      <c r="B903" s="35" t="s">
        <v>49</v>
      </c>
      <c r="C903" s="35">
        <v>30301</v>
      </c>
      <c r="D903" s="35" t="s">
        <v>54</v>
      </c>
      <c r="E903" s="35">
        <v>303011049</v>
      </c>
      <c r="F903" s="35" t="s">
        <v>52</v>
      </c>
      <c r="G903" s="35">
        <v>2026</v>
      </c>
      <c r="H903" s="35" t="s">
        <v>522</v>
      </c>
      <c r="I903" s="68">
        <v>863.53206709246501</v>
      </c>
      <c r="J903" s="37"/>
    </row>
    <row r="904" spans="1:10" x14ac:dyDescent="0.2">
      <c r="A904" s="67">
        <v>303</v>
      </c>
      <c r="B904" s="35" t="s">
        <v>49</v>
      </c>
      <c r="C904" s="35">
        <v>30301</v>
      </c>
      <c r="D904" s="35" t="s">
        <v>54</v>
      </c>
      <c r="E904" s="35">
        <v>303011049</v>
      </c>
      <c r="F904" s="35" t="s">
        <v>52</v>
      </c>
      <c r="G904" s="35">
        <v>2031</v>
      </c>
      <c r="H904" s="35" t="s">
        <v>589</v>
      </c>
      <c r="I904" s="68">
        <v>11535.2584182215</v>
      </c>
      <c r="J904" s="37"/>
    </row>
    <row r="905" spans="1:10" x14ac:dyDescent="0.2">
      <c r="A905" s="67">
        <v>303</v>
      </c>
      <c r="B905" s="35" t="s">
        <v>49</v>
      </c>
      <c r="C905" s="35">
        <v>30301</v>
      </c>
      <c r="D905" s="35" t="s">
        <v>54</v>
      </c>
      <c r="E905" s="35">
        <v>303011049</v>
      </c>
      <c r="F905" s="35" t="s">
        <v>52</v>
      </c>
      <c r="G905" s="35">
        <v>2031</v>
      </c>
      <c r="H905" s="35" t="s">
        <v>521</v>
      </c>
      <c r="I905" s="68">
        <v>1071.0535917381801</v>
      </c>
      <c r="J905" s="37"/>
    </row>
    <row r="906" spans="1:10" x14ac:dyDescent="0.2">
      <c r="A906" s="67">
        <v>303</v>
      </c>
      <c r="B906" s="35" t="s">
        <v>49</v>
      </c>
      <c r="C906" s="35">
        <v>30301</v>
      </c>
      <c r="D906" s="35" t="s">
        <v>54</v>
      </c>
      <c r="E906" s="35">
        <v>303011049</v>
      </c>
      <c r="F906" s="35" t="s">
        <v>52</v>
      </c>
      <c r="G906" s="35">
        <v>2031</v>
      </c>
      <c r="H906" s="35" t="s">
        <v>522</v>
      </c>
      <c r="I906" s="68">
        <v>924.70533416678995</v>
      </c>
      <c r="J906" s="37"/>
    </row>
    <row r="907" spans="1:10" x14ac:dyDescent="0.2">
      <c r="A907" s="67">
        <v>303</v>
      </c>
      <c r="B907" s="35" t="s">
        <v>49</v>
      </c>
      <c r="C907" s="35">
        <v>30301</v>
      </c>
      <c r="D907" s="35" t="s">
        <v>54</v>
      </c>
      <c r="E907" s="35">
        <v>303011049</v>
      </c>
      <c r="F907" s="35" t="s">
        <v>52</v>
      </c>
      <c r="G907" s="35">
        <v>2036</v>
      </c>
      <c r="H907" s="35" t="s">
        <v>589</v>
      </c>
      <c r="I907" s="68">
        <v>11966.2067560613</v>
      </c>
      <c r="J907" s="37"/>
    </row>
    <row r="908" spans="1:10" x14ac:dyDescent="0.2">
      <c r="A908" s="67">
        <v>303</v>
      </c>
      <c r="B908" s="35" t="s">
        <v>49</v>
      </c>
      <c r="C908" s="35">
        <v>30301</v>
      </c>
      <c r="D908" s="35" t="s">
        <v>54</v>
      </c>
      <c r="E908" s="35">
        <v>303011049</v>
      </c>
      <c r="F908" s="35" t="s">
        <v>52</v>
      </c>
      <c r="G908" s="35">
        <v>2036</v>
      </c>
      <c r="H908" s="35" t="s">
        <v>521</v>
      </c>
      <c r="I908" s="68">
        <v>1082.1080100644001</v>
      </c>
      <c r="J908" s="37"/>
    </row>
    <row r="909" spans="1:10" x14ac:dyDescent="0.2">
      <c r="A909" s="67">
        <v>303</v>
      </c>
      <c r="B909" s="35" t="s">
        <v>49</v>
      </c>
      <c r="C909" s="35">
        <v>30301</v>
      </c>
      <c r="D909" s="35" t="s">
        <v>54</v>
      </c>
      <c r="E909" s="35">
        <v>303011049</v>
      </c>
      <c r="F909" s="35" t="s">
        <v>52</v>
      </c>
      <c r="G909" s="35">
        <v>2036</v>
      </c>
      <c r="H909" s="35" t="s">
        <v>522</v>
      </c>
      <c r="I909" s="68">
        <v>904.52340169635897</v>
      </c>
      <c r="J909" s="37"/>
    </row>
    <row r="910" spans="1:10" x14ac:dyDescent="0.2">
      <c r="A910" s="67">
        <v>303</v>
      </c>
      <c r="B910" s="35" t="s">
        <v>49</v>
      </c>
      <c r="C910" s="35">
        <v>30301</v>
      </c>
      <c r="D910" s="35" t="s">
        <v>54</v>
      </c>
      <c r="E910" s="35">
        <v>303011049</v>
      </c>
      <c r="F910" s="35" t="s">
        <v>52</v>
      </c>
      <c r="G910" s="35">
        <v>2041</v>
      </c>
      <c r="H910" s="35" t="s">
        <v>589</v>
      </c>
      <c r="I910" s="68">
        <v>12348.545487266099</v>
      </c>
      <c r="J910" s="37"/>
    </row>
    <row r="911" spans="1:10" x14ac:dyDescent="0.2">
      <c r="A911" s="67">
        <v>303</v>
      </c>
      <c r="B911" s="35" t="s">
        <v>49</v>
      </c>
      <c r="C911" s="35">
        <v>30301</v>
      </c>
      <c r="D911" s="35" t="s">
        <v>54</v>
      </c>
      <c r="E911" s="35">
        <v>303011049</v>
      </c>
      <c r="F911" s="35" t="s">
        <v>52</v>
      </c>
      <c r="G911" s="35">
        <v>2041</v>
      </c>
      <c r="H911" s="35" t="s">
        <v>521</v>
      </c>
      <c r="I911" s="68">
        <v>1123.06073027346</v>
      </c>
      <c r="J911" s="37"/>
    </row>
    <row r="912" spans="1:10" x14ac:dyDescent="0.2">
      <c r="A912" s="67">
        <v>303</v>
      </c>
      <c r="B912" s="35" t="s">
        <v>49</v>
      </c>
      <c r="C912" s="35">
        <v>30301</v>
      </c>
      <c r="D912" s="35" t="s">
        <v>54</v>
      </c>
      <c r="E912" s="35">
        <v>303011049</v>
      </c>
      <c r="F912" s="35" t="s">
        <v>52</v>
      </c>
      <c r="G912" s="35">
        <v>2041</v>
      </c>
      <c r="H912" s="35" t="s">
        <v>522</v>
      </c>
      <c r="I912" s="68">
        <v>910.20130819047495</v>
      </c>
      <c r="J912" s="37"/>
    </row>
    <row r="913" spans="1:10" x14ac:dyDescent="0.2">
      <c r="A913" s="67">
        <v>303</v>
      </c>
      <c r="B913" s="35" t="s">
        <v>49</v>
      </c>
      <c r="C913" s="35">
        <v>30301</v>
      </c>
      <c r="D913" s="35" t="s">
        <v>54</v>
      </c>
      <c r="E913" s="35">
        <v>303011049</v>
      </c>
      <c r="F913" s="35" t="s">
        <v>52</v>
      </c>
      <c r="G913" s="35">
        <v>2046</v>
      </c>
      <c r="H913" s="35" t="s">
        <v>589</v>
      </c>
      <c r="I913" s="68">
        <v>12602.3288612507</v>
      </c>
      <c r="J913" s="37"/>
    </row>
    <row r="914" spans="1:10" x14ac:dyDescent="0.2">
      <c r="A914" s="67">
        <v>303</v>
      </c>
      <c r="B914" s="35" t="s">
        <v>49</v>
      </c>
      <c r="C914" s="35">
        <v>30301</v>
      </c>
      <c r="D914" s="35" t="s">
        <v>54</v>
      </c>
      <c r="E914" s="35">
        <v>303011049</v>
      </c>
      <c r="F914" s="35" t="s">
        <v>52</v>
      </c>
      <c r="G914" s="35">
        <v>2046</v>
      </c>
      <c r="H914" s="35" t="s">
        <v>521</v>
      </c>
      <c r="I914" s="68">
        <v>1138.9861885206899</v>
      </c>
      <c r="J914" s="37"/>
    </row>
    <row r="915" spans="1:10" x14ac:dyDescent="0.2">
      <c r="A915" s="67">
        <v>303</v>
      </c>
      <c r="B915" s="35" t="s">
        <v>49</v>
      </c>
      <c r="C915" s="35">
        <v>30301</v>
      </c>
      <c r="D915" s="35" t="s">
        <v>54</v>
      </c>
      <c r="E915" s="35">
        <v>303011049</v>
      </c>
      <c r="F915" s="35" t="s">
        <v>52</v>
      </c>
      <c r="G915" s="35">
        <v>2046</v>
      </c>
      <c r="H915" s="35" t="s">
        <v>522</v>
      </c>
      <c r="I915" s="68">
        <v>944.65385104386201</v>
      </c>
      <c r="J915" s="37"/>
    </row>
    <row r="916" spans="1:10" x14ac:dyDescent="0.2">
      <c r="A916" s="67">
        <v>303</v>
      </c>
      <c r="B916" s="35" t="s">
        <v>49</v>
      </c>
      <c r="C916" s="35">
        <v>30301</v>
      </c>
      <c r="D916" s="35" t="s">
        <v>54</v>
      </c>
      <c r="E916" s="35">
        <v>303011050</v>
      </c>
      <c r="F916" s="35" t="s">
        <v>53</v>
      </c>
      <c r="G916" s="35">
        <v>2021</v>
      </c>
      <c r="H916" s="35" t="s">
        <v>589</v>
      </c>
      <c r="I916" s="68">
        <v>6077</v>
      </c>
      <c r="J916" s="37"/>
    </row>
    <row r="917" spans="1:10" x14ac:dyDescent="0.2">
      <c r="A917" s="67">
        <v>303</v>
      </c>
      <c r="B917" s="35" t="s">
        <v>49</v>
      </c>
      <c r="C917" s="35">
        <v>30301</v>
      </c>
      <c r="D917" s="35" t="s">
        <v>54</v>
      </c>
      <c r="E917" s="35">
        <v>303011050</v>
      </c>
      <c r="F917" s="35" t="s">
        <v>53</v>
      </c>
      <c r="G917" s="35">
        <v>2021</v>
      </c>
      <c r="H917" s="35" t="s">
        <v>521</v>
      </c>
      <c r="I917" s="68">
        <v>507</v>
      </c>
      <c r="J917" s="37"/>
    </row>
    <row r="918" spans="1:10" x14ac:dyDescent="0.2">
      <c r="A918" s="67">
        <v>303</v>
      </c>
      <c r="B918" s="35" t="s">
        <v>49</v>
      </c>
      <c r="C918" s="35">
        <v>30301</v>
      </c>
      <c r="D918" s="35" t="s">
        <v>54</v>
      </c>
      <c r="E918" s="35">
        <v>303011050</v>
      </c>
      <c r="F918" s="35" t="s">
        <v>53</v>
      </c>
      <c r="G918" s="35">
        <v>2021</v>
      </c>
      <c r="H918" s="35" t="s">
        <v>522</v>
      </c>
      <c r="I918" s="68">
        <v>394</v>
      </c>
      <c r="J918" s="37"/>
    </row>
    <row r="919" spans="1:10" x14ac:dyDescent="0.2">
      <c r="A919" s="67">
        <v>303</v>
      </c>
      <c r="B919" s="35" t="s">
        <v>49</v>
      </c>
      <c r="C919" s="35">
        <v>30301</v>
      </c>
      <c r="D919" s="35" t="s">
        <v>54</v>
      </c>
      <c r="E919" s="35">
        <v>303011050</v>
      </c>
      <c r="F919" s="35" t="s">
        <v>53</v>
      </c>
      <c r="G919" s="35">
        <v>2026</v>
      </c>
      <c r="H919" s="35" t="s">
        <v>589</v>
      </c>
      <c r="I919" s="68">
        <v>6621.4604951866504</v>
      </c>
      <c r="J919" s="37"/>
    </row>
    <row r="920" spans="1:10" x14ac:dyDescent="0.2">
      <c r="A920" s="67">
        <v>303</v>
      </c>
      <c r="B920" s="35" t="s">
        <v>49</v>
      </c>
      <c r="C920" s="35">
        <v>30301</v>
      </c>
      <c r="D920" s="35" t="s">
        <v>54</v>
      </c>
      <c r="E920" s="35">
        <v>303011050</v>
      </c>
      <c r="F920" s="35" t="s">
        <v>53</v>
      </c>
      <c r="G920" s="35">
        <v>2026</v>
      </c>
      <c r="H920" s="35" t="s">
        <v>521</v>
      </c>
      <c r="I920" s="68">
        <v>507.03957447060202</v>
      </c>
      <c r="J920" s="37"/>
    </row>
    <row r="921" spans="1:10" x14ac:dyDescent="0.2">
      <c r="A921" s="67">
        <v>303</v>
      </c>
      <c r="B921" s="35" t="s">
        <v>49</v>
      </c>
      <c r="C921" s="35">
        <v>30301</v>
      </c>
      <c r="D921" s="35" t="s">
        <v>54</v>
      </c>
      <c r="E921" s="35">
        <v>303011050</v>
      </c>
      <c r="F921" s="35" t="s">
        <v>53</v>
      </c>
      <c r="G921" s="35">
        <v>2026</v>
      </c>
      <c r="H921" s="35" t="s">
        <v>522</v>
      </c>
      <c r="I921" s="68">
        <v>461.19513972369299</v>
      </c>
      <c r="J921" s="37"/>
    </row>
    <row r="922" spans="1:10" x14ac:dyDescent="0.2">
      <c r="A922" s="67">
        <v>303</v>
      </c>
      <c r="B922" s="35" t="s">
        <v>49</v>
      </c>
      <c r="C922" s="35">
        <v>30301</v>
      </c>
      <c r="D922" s="35" t="s">
        <v>54</v>
      </c>
      <c r="E922" s="35">
        <v>303011050</v>
      </c>
      <c r="F922" s="35" t="s">
        <v>53</v>
      </c>
      <c r="G922" s="35">
        <v>2031</v>
      </c>
      <c r="H922" s="35" t="s">
        <v>589</v>
      </c>
      <c r="I922" s="68">
        <v>6739.0558393395404</v>
      </c>
      <c r="J922" s="37"/>
    </row>
    <row r="923" spans="1:10" x14ac:dyDescent="0.2">
      <c r="A923" s="67">
        <v>303</v>
      </c>
      <c r="B923" s="35" t="s">
        <v>49</v>
      </c>
      <c r="C923" s="35">
        <v>30301</v>
      </c>
      <c r="D923" s="35" t="s">
        <v>54</v>
      </c>
      <c r="E923" s="35">
        <v>303011050</v>
      </c>
      <c r="F923" s="35" t="s">
        <v>53</v>
      </c>
      <c r="G923" s="35">
        <v>2031</v>
      </c>
      <c r="H923" s="35" t="s">
        <v>521</v>
      </c>
      <c r="I923" s="68">
        <v>482.312274168974</v>
      </c>
      <c r="J923" s="37"/>
    </row>
    <row r="924" spans="1:10" x14ac:dyDescent="0.2">
      <c r="A924" s="67">
        <v>303</v>
      </c>
      <c r="B924" s="35" t="s">
        <v>49</v>
      </c>
      <c r="C924" s="35">
        <v>30301</v>
      </c>
      <c r="D924" s="35" t="s">
        <v>54</v>
      </c>
      <c r="E924" s="35">
        <v>303011050</v>
      </c>
      <c r="F924" s="35" t="s">
        <v>53</v>
      </c>
      <c r="G924" s="35">
        <v>2031</v>
      </c>
      <c r="H924" s="35" t="s">
        <v>522</v>
      </c>
      <c r="I924" s="68">
        <v>448.28124281125002</v>
      </c>
      <c r="J924" s="37"/>
    </row>
    <row r="925" spans="1:10" x14ac:dyDescent="0.2">
      <c r="A925" s="67">
        <v>303</v>
      </c>
      <c r="B925" s="35" t="s">
        <v>49</v>
      </c>
      <c r="C925" s="35">
        <v>30301</v>
      </c>
      <c r="D925" s="35" t="s">
        <v>54</v>
      </c>
      <c r="E925" s="35">
        <v>303011050</v>
      </c>
      <c r="F925" s="35" t="s">
        <v>53</v>
      </c>
      <c r="G925" s="35">
        <v>2036</v>
      </c>
      <c r="H925" s="35" t="s">
        <v>589</v>
      </c>
      <c r="I925" s="68">
        <v>6826.4680356818599</v>
      </c>
      <c r="J925" s="37"/>
    </row>
    <row r="926" spans="1:10" x14ac:dyDescent="0.2">
      <c r="A926" s="67">
        <v>303</v>
      </c>
      <c r="B926" s="35" t="s">
        <v>49</v>
      </c>
      <c r="C926" s="35">
        <v>30301</v>
      </c>
      <c r="D926" s="35" t="s">
        <v>54</v>
      </c>
      <c r="E926" s="35">
        <v>303011050</v>
      </c>
      <c r="F926" s="35" t="s">
        <v>53</v>
      </c>
      <c r="G926" s="35">
        <v>2036</v>
      </c>
      <c r="H926" s="35" t="s">
        <v>521</v>
      </c>
      <c r="I926" s="68">
        <v>486.14704603163898</v>
      </c>
      <c r="J926" s="37"/>
    </row>
    <row r="927" spans="1:10" x14ac:dyDescent="0.2">
      <c r="A927" s="67">
        <v>303</v>
      </c>
      <c r="B927" s="35" t="s">
        <v>49</v>
      </c>
      <c r="C927" s="35">
        <v>30301</v>
      </c>
      <c r="D927" s="35" t="s">
        <v>54</v>
      </c>
      <c r="E927" s="35">
        <v>303011050</v>
      </c>
      <c r="F927" s="35" t="s">
        <v>53</v>
      </c>
      <c r="G927" s="35">
        <v>2036</v>
      </c>
      <c r="H927" s="35" t="s">
        <v>522</v>
      </c>
      <c r="I927" s="68">
        <v>428.50261361902301</v>
      </c>
      <c r="J927" s="37"/>
    </row>
    <row r="928" spans="1:10" x14ac:dyDescent="0.2">
      <c r="A928" s="67">
        <v>303</v>
      </c>
      <c r="B928" s="35" t="s">
        <v>49</v>
      </c>
      <c r="C928" s="35">
        <v>30301</v>
      </c>
      <c r="D928" s="35" t="s">
        <v>54</v>
      </c>
      <c r="E928" s="35">
        <v>303011050</v>
      </c>
      <c r="F928" s="35" t="s">
        <v>53</v>
      </c>
      <c r="G928" s="35">
        <v>2041</v>
      </c>
      <c r="H928" s="35" t="s">
        <v>589</v>
      </c>
      <c r="I928" s="68">
        <v>6936.9169348489004</v>
      </c>
      <c r="J928" s="37"/>
    </row>
    <row r="929" spans="1:10" x14ac:dyDescent="0.2">
      <c r="A929" s="67">
        <v>303</v>
      </c>
      <c r="B929" s="35" t="s">
        <v>49</v>
      </c>
      <c r="C929" s="35">
        <v>30301</v>
      </c>
      <c r="D929" s="35" t="s">
        <v>54</v>
      </c>
      <c r="E929" s="35">
        <v>303011050</v>
      </c>
      <c r="F929" s="35" t="s">
        <v>53</v>
      </c>
      <c r="G929" s="35">
        <v>2041</v>
      </c>
      <c r="H929" s="35" t="s">
        <v>521</v>
      </c>
      <c r="I929" s="68">
        <v>502.60428000080299</v>
      </c>
      <c r="J929" s="37"/>
    </row>
    <row r="930" spans="1:10" x14ac:dyDescent="0.2">
      <c r="A930" s="67">
        <v>303</v>
      </c>
      <c r="B930" s="35" t="s">
        <v>49</v>
      </c>
      <c r="C930" s="35">
        <v>30301</v>
      </c>
      <c r="D930" s="35" t="s">
        <v>54</v>
      </c>
      <c r="E930" s="35">
        <v>303011050</v>
      </c>
      <c r="F930" s="35" t="s">
        <v>53</v>
      </c>
      <c r="G930" s="35">
        <v>2041</v>
      </c>
      <c r="H930" s="35" t="s">
        <v>522</v>
      </c>
      <c r="I930" s="68">
        <v>431.13668174302899</v>
      </c>
      <c r="J930" s="37"/>
    </row>
    <row r="931" spans="1:10" x14ac:dyDescent="0.2">
      <c r="A931" s="67">
        <v>303</v>
      </c>
      <c r="B931" s="35" t="s">
        <v>49</v>
      </c>
      <c r="C931" s="35">
        <v>30301</v>
      </c>
      <c r="D931" s="35" t="s">
        <v>54</v>
      </c>
      <c r="E931" s="35">
        <v>303011050</v>
      </c>
      <c r="F931" s="35" t="s">
        <v>53</v>
      </c>
      <c r="G931" s="35">
        <v>2046</v>
      </c>
      <c r="H931" s="35" t="s">
        <v>589</v>
      </c>
      <c r="I931" s="68">
        <v>6964.5373995084201</v>
      </c>
      <c r="J931" s="37"/>
    </row>
    <row r="932" spans="1:10" x14ac:dyDescent="0.2">
      <c r="A932" s="67">
        <v>303</v>
      </c>
      <c r="B932" s="35" t="s">
        <v>49</v>
      </c>
      <c r="C932" s="35">
        <v>30301</v>
      </c>
      <c r="D932" s="35" t="s">
        <v>54</v>
      </c>
      <c r="E932" s="35">
        <v>303011050</v>
      </c>
      <c r="F932" s="35" t="s">
        <v>53</v>
      </c>
      <c r="G932" s="35">
        <v>2046</v>
      </c>
      <c r="H932" s="35" t="s">
        <v>521</v>
      </c>
      <c r="I932" s="68">
        <v>505.99450881784702</v>
      </c>
      <c r="J932" s="37"/>
    </row>
    <row r="933" spans="1:10" x14ac:dyDescent="0.2">
      <c r="A933" s="67">
        <v>303</v>
      </c>
      <c r="B933" s="35" t="s">
        <v>49</v>
      </c>
      <c r="C933" s="35">
        <v>30301</v>
      </c>
      <c r="D933" s="35" t="s">
        <v>54</v>
      </c>
      <c r="E933" s="35">
        <v>303011050</v>
      </c>
      <c r="F933" s="35" t="s">
        <v>53</v>
      </c>
      <c r="G933" s="35">
        <v>2046</v>
      </c>
      <c r="H933" s="35" t="s">
        <v>522</v>
      </c>
      <c r="I933" s="68">
        <v>444.63914508418799</v>
      </c>
      <c r="J933" s="37"/>
    </row>
    <row r="934" spans="1:10" x14ac:dyDescent="0.2">
      <c r="A934" s="67">
        <v>303</v>
      </c>
      <c r="B934" s="35" t="s">
        <v>49</v>
      </c>
      <c r="C934" s="35">
        <v>30301</v>
      </c>
      <c r="D934" s="35" t="s">
        <v>54</v>
      </c>
      <c r="E934" s="35">
        <v>303011051</v>
      </c>
      <c r="F934" s="35" t="s">
        <v>54</v>
      </c>
      <c r="G934" s="35">
        <v>2021</v>
      </c>
      <c r="H934" s="35" t="s">
        <v>589</v>
      </c>
      <c r="I934" s="68">
        <v>13841</v>
      </c>
      <c r="J934" s="37"/>
    </row>
    <row r="935" spans="1:10" x14ac:dyDescent="0.2">
      <c r="A935" s="67">
        <v>303</v>
      </c>
      <c r="B935" s="35" t="s">
        <v>49</v>
      </c>
      <c r="C935" s="35">
        <v>30301</v>
      </c>
      <c r="D935" s="35" t="s">
        <v>54</v>
      </c>
      <c r="E935" s="35">
        <v>303011051</v>
      </c>
      <c r="F935" s="35" t="s">
        <v>54</v>
      </c>
      <c r="G935" s="35">
        <v>2021</v>
      </c>
      <c r="H935" s="35" t="s">
        <v>521</v>
      </c>
      <c r="I935" s="68">
        <v>1522</v>
      </c>
      <c r="J935" s="37"/>
    </row>
    <row r="936" spans="1:10" x14ac:dyDescent="0.2">
      <c r="A936" s="67">
        <v>303</v>
      </c>
      <c r="B936" s="35" t="s">
        <v>49</v>
      </c>
      <c r="C936" s="35">
        <v>30301</v>
      </c>
      <c r="D936" s="35" t="s">
        <v>54</v>
      </c>
      <c r="E936" s="35">
        <v>303011051</v>
      </c>
      <c r="F936" s="35" t="s">
        <v>54</v>
      </c>
      <c r="G936" s="35">
        <v>2021</v>
      </c>
      <c r="H936" s="35" t="s">
        <v>522</v>
      </c>
      <c r="I936" s="68">
        <v>1410</v>
      </c>
      <c r="J936" s="37"/>
    </row>
    <row r="937" spans="1:10" x14ac:dyDescent="0.2">
      <c r="A937" s="67">
        <v>303</v>
      </c>
      <c r="B937" s="35" t="s">
        <v>49</v>
      </c>
      <c r="C937" s="35">
        <v>30301</v>
      </c>
      <c r="D937" s="35" t="s">
        <v>54</v>
      </c>
      <c r="E937" s="35">
        <v>303011051</v>
      </c>
      <c r="F937" s="35" t="s">
        <v>54</v>
      </c>
      <c r="G937" s="35">
        <v>2026</v>
      </c>
      <c r="H937" s="35" t="s">
        <v>589</v>
      </c>
      <c r="I937" s="68">
        <v>14420.797160455701</v>
      </c>
      <c r="J937" s="37"/>
    </row>
    <row r="938" spans="1:10" x14ac:dyDescent="0.2">
      <c r="A938" s="67">
        <v>303</v>
      </c>
      <c r="B938" s="35" t="s">
        <v>49</v>
      </c>
      <c r="C938" s="35">
        <v>30301</v>
      </c>
      <c r="D938" s="35" t="s">
        <v>54</v>
      </c>
      <c r="E938" s="35">
        <v>303011051</v>
      </c>
      <c r="F938" s="35" t="s">
        <v>54</v>
      </c>
      <c r="G938" s="35">
        <v>2026</v>
      </c>
      <c r="H938" s="35" t="s">
        <v>521</v>
      </c>
      <c r="I938" s="68">
        <v>1557.73730066648</v>
      </c>
      <c r="J938" s="37"/>
    </row>
    <row r="939" spans="1:10" x14ac:dyDescent="0.2">
      <c r="A939" s="67">
        <v>303</v>
      </c>
      <c r="B939" s="35" t="s">
        <v>49</v>
      </c>
      <c r="C939" s="35">
        <v>30301</v>
      </c>
      <c r="D939" s="35" t="s">
        <v>54</v>
      </c>
      <c r="E939" s="35">
        <v>303011051</v>
      </c>
      <c r="F939" s="35" t="s">
        <v>54</v>
      </c>
      <c r="G939" s="35">
        <v>2026</v>
      </c>
      <c r="H939" s="35" t="s">
        <v>522</v>
      </c>
      <c r="I939" s="68">
        <v>1523.3923463385099</v>
      </c>
      <c r="J939" s="37"/>
    </row>
    <row r="940" spans="1:10" x14ac:dyDescent="0.2">
      <c r="A940" s="67">
        <v>303</v>
      </c>
      <c r="B940" s="35" t="s">
        <v>49</v>
      </c>
      <c r="C940" s="35">
        <v>30301</v>
      </c>
      <c r="D940" s="35" t="s">
        <v>54</v>
      </c>
      <c r="E940" s="35">
        <v>303011051</v>
      </c>
      <c r="F940" s="35" t="s">
        <v>54</v>
      </c>
      <c r="G940" s="35">
        <v>2031</v>
      </c>
      <c r="H940" s="35" t="s">
        <v>589</v>
      </c>
      <c r="I940" s="68">
        <v>14755.881572058899</v>
      </c>
      <c r="J940" s="37"/>
    </row>
    <row r="941" spans="1:10" x14ac:dyDescent="0.2">
      <c r="A941" s="67">
        <v>303</v>
      </c>
      <c r="B941" s="35" t="s">
        <v>49</v>
      </c>
      <c r="C941" s="35">
        <v>30301</v>
      </c>
      <c r="D941" s="35" t="s">
        <v>54</v>
      </c>
      <c r="E941" s="35">
        <v>303011051</v>
      </c>
      <c r="F941" s="35" t="s">
        <v>54</v>
      </c>
      <c r="G941" s="35">
        <v>2031</v>
      </c>
      <c r="H941" s="35" t="s">
        <v>521</v>
      </c>
      <c r="I941" s="68">
        <v>1512.9647041968799</v>
      </c>
      <c r="J941" s="37"/>
    </row>
    <row r="942" spans="1:10" x14ac:dyDescent="0.2">
      <c r="A942" s="67">
        <v>303</v>
      </c>
      <c r="B942" s="35" t="s">
        <v>49</v>
      </c>
      <c r="C942" s="35">
        <v>30301</v>
      </c>
      <c r="D942" s="35" t="s">
        <v>54</v>
      </c>
      <c r="E942" s="35">
        <v>303011051</v>
      </c>
      <c r="F942" s="35" t="s">
        <v>54</v>
      </c>
      <c r="G942" s="35">
        <v>2031</v>
      </c>
      <c r="H942" s="35" t="s">
        <v>522</v>
      </c>
      <c r="I942" s="68">
        <v>1533.74541074995</v>
      </c>
      <c r="J942" s="37"/>
    </row>
    <row r="943" spans="1:10" x14ac:dyDescent="0.2">
      <c r="A943" s="67">
        <v>303</v>
      </c>
      <c r="B943" s="35" t="s">
        <v>49</v>
      </c>
      <c r="C943" s="35">
        <v>30301</v>
      </c>
      <c r="D943" s="35" t="s">
        <v>54</v>
      </c>
      <c r="E943" s="35">
        <v>303011051</v>
      </c>
      <c r="F943" s="35" t="s">
        <v>54</v>
      </c>
      <c r="G943" s="35">
        <v>2036</v>
      </c>
      <c r="H943" s="35" t="s">
        <v>589</v>
      </c>
      <c r="I943" s="68">
        <v>15041.3069494682</v>
      </c>
      <c r="J943" s="37"/>
    </row>
    <row r="944" spans="1:10" x14ac:dyDescent="0.2">
      <c r="A944" s="67">
        <v>303</v>
      </c>
      <c r="B944" s="35" t="s">
        <v>49</v>
      </c>
      <c r="C944" s="35">
        <v>30301</v>
      </c>
      <c r="D944" s="35" t="s">
        <v>54</v>
      </c>
      <c r="E944" s="35">
        <v>303011051</v>
      </c>
      <c r="F944" s="35" t="s">
        <v>54</v>
      </c>
      <c r="G944" s="35">
        <v>2036</v>
      </c>
      <c r="H944" s="35" t="s">
        <v>521</v>
      </c>
      <c r="I944" s="68">
        <v>1536.0685446610501</v>
      </c>
      <c r="J944" s="37"/>
    </row>
    <row r="945" spans="1:10" x14ac:dyDescent="0.2">
      <c r="A945" s="67">
        <v>303</v>
      </c>
      <c r="B945" s="35" t="s">
        <v>49</v>
      </c>
      <c r="C945" s="35">
        <v>30301</v>
      </c>
      <c r="D945" s="35" t="s">
        <v>54</v>
      </c>
      <c r="E945" s="35">
        <v>303011051</v>
      </c>
      <c r="F945" s="35" t="s">
        <v>54</v>
      </c>
      <c r="G945" s="35">
        <v>2036</v>
      </c>
      <c r="H945" s="35" t="s">
        <v>522</v>
      </c>
      <c r="I945" s="68">
        <v>1496.0713688905801</v>
      </c>
      <c r="J945" s="37"/>
    </row>
    <row r="946" spans="1:10" x14ac:dyDescent="0.2">
      <c r="A946" s="67">
        <v>303</v>
      </c>
      <c r="B946" s="35" t="s">
        <v>49</v>
      </c>
      <c r="C946" s="35">
        <v>30301</v>
      </c>
      <c r="D946" s="35" t="s">
        <v>54</v>
      </c>
      <c r="E946" s="35">
        <v>303011051</v>
      </c>
      <c r="F946" s="35" t="s">
        <v>54</v>
      </c>
      <c r="G946" s="35">
        <v>2041</v>
      </c>
      <c r="H946" s="35" t="s">
        <v>589</v>
      </c>
      <c r="I946" s="68">
        <v>15198.508696324499</v>
      </c>
      <c r="J946" s="37"/>
    </row>
    <row r="947" spans="1:10" x14ac:dyDescent="0.2">
      <c r="A947" s="67">
        <v>303</v>
      </c>
      <c r="B947" s="35" t="s">
        <v>49</v>
      </c>
      <c r="C947" s="35">
        <v>30301</v>
      </c>
      <c r="D947" s="35" t="s">
        <v>54</v>
      </c>
      <c r="E947" s="35">
        <v>303011051</v>
      </c>
      <c r="F947" s="35" t="s">
        <v>54</v>
      </c>
      <c r="G947" s="35">
        <v>2041</v>
      </c>
      <c r="H947" s="35" t="s">
        <v>521</v>
      </c>
      <c r="I947" s="68">
        <v>1582.05025995858</v>
      </c>
      <c r="J947" s="37"/>
    </row>
    <row r="948" spans="1:10" x14ac:dyDescent="0.2">
      <c r="A948" s="67">
        <v>303</v>
      </c>
      <c r="B948" s="35" t="s">
        <v>49</v>
      </c>
      <c r="C948" s="35">
        <v>30301</v>
      </c>
      <c r="D948" s="35" t="s">
        <v>54</v>
      </c>
      <c r="E948" s="35">
        <v>303011051</v>
      </c>
      <c r="F948" s="35" t="s">
        <v>54</v>
      </c>
      <c r="G948" s="35">
        <v>2041</v>
      </c>
      <c r="H948" s="35" t="s">
        <v>522</v>
      </c>
      <c r="I948" s="68">
        <v>1495.9203907720901</v>
      </c>
      <c r="J948" s="37"/>
    </row>
    <row r="949" spans="1:10" x14ac:dyDescent="0.2">
      <c r="A949" s="67">
        <v>303</v>
      </c>
      <c r="B949" s="35" t="s">
        <v>49</v>
      </c>
      <c r="C949" s="35">
        <v>30301</v>
      </c>
      <c r="D949" s="35" t="s">
        <v>54</v>
      </c>
      <c r="E949" s="35">
        <v>303011051</v>
      </c>
      <c r="F949" s="35" t="s">
        <v>54</v>
      </c>
      <c r="G949" s="35">
        <v>2046</v>
      </c>
      <c r="H949" s="35" t="s">
        <v>589</v>
      </c>
      <c r="I949" s="68">
        <v>15321.525372472001</v>
      </c>
      <c r="J949" s="37"/>
    </row>
    <row r="950" spans="1:10" x14ac:dyDescent="0.2">
      <c r="A950" s="67">
        <v>303</v>
      </c>
      <c r="B950" s="35" t="s">
        <v>49</v>
      </c>
      <c r="C950" s="35">
        <v>30301</v>
      </c>
      <c r="D950" s="35" t="s">
        <v>54</v>
      </c>
      <c r="E950" s="35">
        <v>303011051</v>
      </c>
      <c r="F950" s="35" t="s">
        <v>54</v>
      </c>
      <c r="G950" s="35">
        <v>2046</v>
      </c>
      <c r="H950" s="35" t="s">
        <v>521</v>
      </c>
      <c r="I950" s="68">
        <v>1596.9575955984001</v>
      </c>
      <c r="J950" s="37"/>
    </row>
    <row r="951" spans="1:10" x14ac:dyDescent="0.2">
      <c r="A951" s="67">
        <v>303</v>
      </c>
      <c r="B951" s="35" t="s">
        <v>49</v>
      </c>
      <c r="C951" s="35">
        <v>30301</v>
      </c>
      <c r="D951" s="35" t="s">
        <v>54</v>
      </c>
      <c r="E951" s="35">
        <v>303011051</v>
      </c>
      <c r="F951" s="35" t="s">
        <v>54</v>
      </c>
      <c r="G951" s="35">
        <v>2046</v>
      </c>
      <c r="H951" s="35" t="s">
        <v>522</v>
      </c>
      <c r="I951" s="68">
        <v>1543.7612515244</v>
      </c>
      <c r="J951" s="37"/>
    </row>
    <row r="952" spans="1:10" x14ac:dyDescent="0.2">
      <c r="A952" s="67">
        <v>303</v>
      </c>
      <c r="B952" s="35" t="s">
        <v>49</v>
      </c>
      <c r="C952" s="35">
        <v>30302</v>
      </c>
      <c r="D952" s="35" t="s">
        <v>531</v>
      </c>
      <c r="E952" s="35">
        <v>303021052</v>
      </c>
      <c r="F952" s="35" t="s">
        <v>55</v>
      </c>
      <c r="G952" s="35">
        <v>2021</v>
      </c>
      <c r="H952" s="35" t="s">
        <v>589</v>
      </c>
      <c r="I952" s="68">
        <v>10986</v>
      </c>
      <c r="J952" s="37"/>
    </row>
    <row r="953" spans="1:10" x14ac:dyDescent="0.2">
      <c r="A953" s="67">
        <v>303</v>
      </c>
      <c r="B953" s="35" t="s">
        <v>49</v>
      </c>
      <c r="C953" s="35">
        <v>30302</v>
      </c>
      <c r="D953" s="35" t="s">
        <v>531</v>
      </c>
      <c r="E953" s="35">
        <v>303021052</v>
      </c>
      <c r="F953" s="35" t="s">
        <v>55</v>
      </c>
      <c r="G953" s="35">
        <v>2021</v>
      </c>
      <c r="H953" s="35" t="s">
        <v>521</v>
      </c>
      <c r="I953" s="68">
        <v>701</v>
      </c>
      <c r="J953" s="37"/>
    </row>
    <row r="954" spans="1:10" x14ac:dyDescent="0.2">
      <c r="A954" s="67">
        <v>303</v>
      </c>
      <c r="B954" s="35" t="s">
        <v>49</v>
      </c>
      <c r="C954" s="35">
        <v>30302</v>
      </c>
      <c r="D954" s="35" t="s">
        <v>531</v>
      </c>
      <c r="E954" s="35">
        <v>303021052</v>
      </c>
      <c r="F954" s="35" t="s">
        <v>55</v>
      </c>
      <c r="G954" s="35">
        <v>2021</v>
      </c>
      <c r="H954" s="35" t="s">
        <v>522</v>
      </c>
      <c r="I954" s="68">
        <v>461</v>
      </c>
      <c r="J954" s="37"/>
    </row>
    <row r="955" spans="1:10" x14ac:dyDescent="0.2">
      <c r="A955" s="67">
        <v>303</v>
      </c>
      <c r="B955" s="35" t="s">
        <v>49</v>
      </c>
      <c r="C955" s="35">
        <v>30302</v>
      </c>
      <c r="D955" s="35" t="s">
        <v>531</v>
      </c>
      <c r="E955" s="35">
        <v>303021052</v>
      </c>
      <c r="F955" s="35" t="s">
        <v>55</v>
      </c>
      <c r="G955" s="35">
        <v>2026</v>
      </c>
      <c r="H955" s="35" t="s">
        <v>589</v>
      </c>
      <c r="I955" s="68">
        <v>12187.172562276401</v>
      </c>
      <c r="J955" s="37"/>
    </row>
    <row r="956" spans="1:10" x14ac:dyDescent="0.2">
      <c r="A956" s="67">
        <v>303</v>
      </c>
      <c r="B956" s="35" t="s">
        <v>49</v>
      </c>
      <c r="C956" s="35">
        <v>30302</v>
      </c>
      <c r="D956" s="35" t="s">
        <v>531</v>
      </c>
      <c r="E956" s="35">
        <v>303021052</v>
      </c>
      <c r="F956" s="35" t="s">
        <v>55</v>
      </c>
      <c r="G956" s="35">
        <v>2026</v>
      </c>
      <c r="H956" s="35" t="s">
        <v>521</v>
      </c>
      <c r="I956" s="68">
        <v>631.836033920962</v>
      </c>
      <c r="J956" s="37"/>
    </row>
    <row r="957" spans="1:10" x14ac:dyDescent="0.2">
      <c r="A957" s="67">
        <v>303</v>
      </c>
      <c r="B957" s="35" t="s">
        <v>49</v>
      </c>
      <c r="C957" s="35">
        <v>30302</v>
      </c>
      <c r="D957" s="35" t="s">
        <v>531</v>
      </c>
      <c r="E957" s="35">
        <v>303021052</v>
      </c>
      <c r="F957" s="35" t="s">
        <v>55</v>
      </c>
      <c r="G957" s="35">
        <v>2026</v>
      </c>
      <c r="H957" s="35" t="s">
        <v>522</v>
      </c>
      <c r="I957" s="68">
        <v>514.217015302812</v>
      </c>
      <c r="J957" s="37"/>
    </row>
    <row r="958" spans="1:10" x14ac:dyDescent="0.2">
      <c r="A958" s="67">
        <v>303</v>
      </c>
      <c r="B958" s="35" t="s">
        <v>49</v>
      </c>
      <c r="C958" s="35">
        <v>30302</v>
      </c>
      <c r="D958" s="35" t="s">
        <v>531</v>
      </c>
      <c r="E958" s="35">
        <v>303021052</v>
      </c>
      <c r="F958" s="35" t="s">
        <v>55</v>
      </c>
      <c r="G958" s="35">
        <v>2031</v>
      </c>
      <c r="H958" s="35" t="s">
        <v>589</v>
      </c>
      <c r="I958" s="68">
        <v>12568.287931495301</v>
      </c>
      <c r="J958" s="37"/>
    </row>
    <row r="959" spans="1:10" x14ac:dyDescent="0.2">
      <c r="A959" s="67">
        <v>303</v>
      </c>
      <c r="B959" s="35" t="s">
        <v>49</v>
      </c>
      <c r="C959" s="35">
        <v>30302</v>
      </c>
      <c r="D959" s="35" t="s">
        <v>531</v>
      </c>
      <c r="E959" s="35">
        <v>303021052</v>
      </c>
      <c r="F959" s="35" t="s">
        <v>55</v>
      </c>
      <c r="G959" s="35">
        <v>2031</v>
      </c>
      <c r="H959" s="35" t="s">
        <v>521</v>
      </c>
      <c r="I959" s="68">
        <v>591.34910024505803</v>
      </c>
      <c r="J959" s="37"/>
    </row>
    <row r="960" spans="1:10" x14ac:dyDescent="0.2">
      <c r="A960" s="67">
        <v>303</v>
      </c>
      <c r="B960" s="35" t="s">
        <v>49</v>
      </c>
      <c r="C960" s="35">
        <v>30302</v>
      </c>
      <c r="D960" s="35" t="s">
        <v>531</v>
      </c>
      <c r="E960" s="35">
        <v>303021052</v>
      </c>
      <c r="F960" s="35" t="s">
        <v>55</v>
      </c>
      <c r="G960" s="35">
        <v>2031</v>
      </c>
      <c r="H960" s="35" t="s">
        <v>522</v>
      </c>
      <c r="I960" s="68">
        <v>480.524751501286</v>
      </c>
      <c r="J960" s="37"/>
    </row>
    <row r="961" spans="1:10" x14ac:dyDescent="0.2">
      <c r="A961" s="67">
        <v>303</v>
      </c>
      <c r="B961" s="35" t="s">
        <v>49</v>
      </c>
      <c r="C961" s="35">
        <v>30302</v>
      </c>
      <c r="D961" s="35" t="s">
        <v>531</v>
      </c>
      <c r="E961" s="35">
        <v>303021052</v>
      </c>
      <c r="F961" s="35" t="s">
        <v>55</v>
      </c>
      <c r="G961" s="35">
        <v>2036</v>
      </c>
      <c r="H961" s="35" t="s">
        <v>589</v>
      </c>
      <c r="I961" s="68">
        <v>12814.157505974599</v>
      </c>
      <c r="J961" s="37"/>
    </row>
    <row r="962" spans="1:10" x14ac:dyDescent="0.2">
      <c r="A962" s="67">
        <v>303</v>
      </c>
      <c r="B962" s="35" t="s">
        <v>49</v>
      </c>
      <c r="C962" s="35">
        <v>30302</v>
      </c>
      <c r="D962" s="35" t="s">
        <v>531</v>
      </c>
      <c r="E962" s="35">
        <v>303021052</v>
      </c>
      <c r="F962" s="35" t="s">
        <v>55</v>
      </c>
      <c r="G962" s="35">
        <v>2036</v>
      </c>
      <c r="H962" s="35" t="s">
        <v>521</v>
      </c>
      <c r="I962" s="68">
        <v>597.471747953467</v>
      </c>
      <c r="J962" s="37"/>
    </row>
    <row r="963" spans="1:10" x14ac:dyDescent="0.2">
      <c r="A963" s="67">
        <v>303</v>
      </c>
      <c r="B963" s="35" t="s">
        <v>49</v>
      </c>
      <c r="C963" s="35">
        <v>30302</v>
      </c>
      <c r="D963" s="35" t="s">
        <v>531</v>
      </c>
      <c r="E963" s="35">
        <v>303021052</v>
      </c>
      <c r="F963" s="35" t="s">
        <v>55</v>
      </c>
      <c r="G963" s="35">
        <v>2036</v>
      </c>
      <c r="H963" s="35" t="s">
        <v>522</v>
      </c>
      <c r="I963" s="68">
        <v>454.71768391256199</v>
      </c>
      <c r="J963" s="37"/>
    </row>
    <row r="964" spans="1:10" x14ac:dyDescent="0.2">
      <c r="A964" s="67">
        <v>303</v>
      </c>
      <c r="B964" s="35" t="s">
        <v>49</v>
      </c>
      <c r="C964" s="35">
        <v>30302</v>
      </c>
      <c r="D964" s="35" t="s">
        <v>531</v>
      </c>
      <c r="E964" s="35">
        <v>303021052</v>
      </c>
      <c r="F964" s="35" t="s">
        <v>55</v>
      </c>
      <c r="G964" s="35">
        <v>2041</v>
      </c>
      <c r="H964" s="35" t="s">
        <v>589</v>
      </c>
      <c r="I964" s="68">
        <v>13035.667944044801</v>
      </c>
      <c r="J964" s="37"/>
    </row>
    <row r="965" spans="1:10" x14ac:dyDescent="0.2">
      <c r="A965" s="67">
        <v>303</v>
      </c>
      <c r="B965" s="35" t="s">
        <v>49</v>
      </c>
      <c r="C965" s="35">
        <v>30302</v>
      </c>
      <c r="D965" s="35" t="s">
        <v>531</v>
      </c>
      <c r="E965" s="35">
        <v>303021052</v>
      </c>
      <c r="F965" s="35" t="s">
        <v>55</v>
      </c>
      <c r="G965" s="35">
        <v>2041</v>
      </c>
      <c r="H965" s="35" t="s">
        <v>521</v>
      </c>
      <c r="I965" s="68">
        <v>618.25339735667706</v>
      </c>
      <c r="J965" s="37"/>
    </row>
    <row r="966" spans="1:10" x14ac:dyDescent="0.2">
      <c r="A966" s="67">
        <v>303</v>
      </c>
      <c r="B966" s="35" t="s">
        <v>49</v>
      </c>
      <c r="C966" s="35">
        <v>30302</v>
      </c>
      <c r="D966" s="35" t="s">
        <v>531</v>
      </c>
      <c r="E966" s="35">
        <v>303021052</v>
      </c>
      <c r="F966" s="35" t="s">
        <v>55</v>
      </c>
      <c r="G966" s="35">
        <v>2041</v>
      </c>
      <c r="H966" s="35" t="s">
        <v>522</v>
      </c>
      <c r="I966" s="68">
        <v>461.19893382331901</v>
      </c>
      <c r="J966" s="37"/>
    </row>
    <row r="967" spans="1:10" x14ac:dyDescent="0.2">
      <c r="A967" s="67">
        <v>303</v>
      </c>
      <c r="B967" s="35" t="s">
        <v>49</v>
      </c>
      <c r="C967" s="35">
        <v>30302</v>
      </c>
      <c r="D967" s="35" t="s">
        <v>531</v>
      </c>
      <c r="E967" s="35">
        <v>303021052</v>
      </c>
      <c r="F967" s="35" t="s">
        <v>55</v>
      </c>
      <c r="G967" s="35">
        <v>2046</v>
      </c>
      <c r="H967" s="35" t="s">
        <v>589</v>
      </c>
      <c r="I967" s="68">
        <v>13078.378939529201</v>
      </c>
      <c r="J967" s="37"/>
    </row>
    <row r="968" spans="1:10" x14ac:dyDescent="0.2">
      <c r="A968" s="67">
        <v>303</v>
      </c>
      <c r="B968" s="35" t="s">
        <v>49</v>
      </c>
      <c r="C968" s="35">
        <v>30302</v>
      </c>
      <c r="D968" s="35" t="s">
        <v>531</v>
      </c>
      <c r="E968" s="35">
        <v>303021052</v>
      </c>
      <c r="F968" s="35" t="s">
        <v>55</v>
      </c>
      <c r="G968" s="35">
        <v>2046</v>
      </c>
      <c r="H968" s="35" t="s">
        <v>521</v>
      </c>
      <c r="I968" s="68">
        <v>620.28532610518698</v>
      </c>
      <c r="J968" s="37"/>
    </row>
    <row r="969" spans="1:10" x14ac:dyDescent="0.2">
      <c r="A969" s="67">
        <v>303</v>
      </c>
      <c r="B969" s="35" t="s">
        <v>49</v>
      </c>
      <c r="C969" s="35">
        <v>30302</v>
      </c>
      <c r="D969" s="35" t="s">
        <v>531</v>
      </c>
      <c r="E969" s="35">
        <v>303021052</v>
      </c>
      <c r="F969" s="35" t="s">
        <v>55</v>
      </c>
      <c r="G969" s="35">
        <v>2046</v>
      </c>
      <c r="H969" s="35" t="s">
        <v>522</v>
      </c>
      <c r="I969" s="68">
        <v>479.77601025328102</v>
      </c>
      <c r="J969" s="37"/>
    </row>
    <row r="970" spans="1:10" x14ac:dyDescent="0.2">
      <c r="A970" s="67">
        <v>303</v>
      </c>
      <c r="B970" s="35" t="s">
        <v>49</v>
      </c>
      <c r="C970" s="35">
        <v>30302</v>
      </c>
      <c r="D970" s="35" t="s">
        <v>531</v>
      </c>
      <c r="E970" s="35">
        <v>303021053</v>
      </c>
      <c r="F970" s="35" t="s">
        <v>56</v>
      </c>
      <c r="G970" s="35">
        <v>2021</v>
      </c>
      <c r="H970" s="35" t="s">
        <v>589</v>
      </c>
      <c r="I970" s="68">
        <v>15851</v>
      </c>
      <c r="J970" s="37"/>
    </row>
    <row r="971" spans="1:10" x14ac:dyDescent="0.2">
      <c r="A971" s="67">
        <v>303</v>
      </c>
      <c r="B971" s="35" t="s">
        <v>49</v>
      </c>
      <c r="C971" s="35">
        <v>30302</v>
      </c>
      <c r="D971" s="35" t="s">
        <v>531</v>
      </c>
      <c r="E971" s="35">
        <v>303021053</v>
      </c>
      <c r="F971" s="35" t="s">
        <v>56</v>
      </c>
      <c r="G971" s="35">
        <v>2021</v>
      </c>
      <c r="H971" s="35" t="s">
        <v>521</v>
      </c>
      <c r="I971" s="68">
        <v>1239</v>
      </c>
      <c r="J971" s="37"/>
    </row>
    <row r="972" spans="1:10" x14ac:dyDescent="0.2">
      <c r="A972" s="67">
        <v>303</v>
      </c>
      <c r="B972" s="35" t="s">
        <v>49</v>
      </c>
      <c r="C972" s="35">
        <v>30302</v>
      </c>
      <c r="D972" s="35" t="s">
        <v>531</v>
      </c>
      <c r="E972" s="35">
        <v>303021053</v>
      </c>
      <c r="F972" s="35" t="s">
        <v>56</v>
      </c>
      <c r="G972" s="35">
        <v>2021</v>
      </c>
      <c r="H972" s="35" t="s">
        <v>522</v>
      </c>
      <c r="I972" s="68">
        <v>1067</v>
      </c>
      <c r="J972" s="37"/>
    </row>
    <row r="973" spans="1:10" x14ac:dyDescent="0.2">
      <c r="A973" s="67">
        <v>303</v>
      </c>
      <c r="B973" s="35" t="s">
        <v>49</v>
      </c>
      <c r="C973" s="35">
        <v>30302</v>
      </c>
      <c r="D973" s="35" t="s">
        <v>531</v>
      </c>
      <c r="E973" s="35">
        <v>303021053</v>
      </c>
      <c r="F973" s="35" t="s">
        <v>56</v>
      </c>
      <c r="G973" s="35">
        <v>2026</v>
      </c>
      <c r="H973" s="35" t="s">
        <v>589</v>
      </c>
      <c r="I973" s="68">
        <v>17014.8133496753</v>
      </c>
      <c r="J973" s="37"/>
    </row>
    <row r="974" spans="1:10" x14ac:dyDescent="0.2">
      <c r="A974" s="67">
        <v>303</v>
      </c>
      <c r="B974" s="35" t="s">
        <v>49</v>
      </c>
      <c r="C974" s="35">
        <v>30302</v>
      </c>
      <c r="D974" s="35" t="s">
        <v>531</v>
      </c>
      <c r="E974" s="35">
        <v>303021053</v>
      </c>
      <c r="F974" s="35" t="s">
        <v>56</v>
      </c>
      <c r="G974" s="35">
        <v>2026</v>
      </c>
      <c r="H974" s="35" t="s">
        <v>521</v>
      </c>
      <c r="I974" s="68">
        <v>1158.9681101282899</v>
      </c>
      <c r="J974" s="37"/>
    </row>
    <row r="975" spans="1:10" x14ac:dyDescent="0.2">
      <c r="A975" s="67">
        <v>303</v>
      </c>
      <c r="B975" s="35" t="s">
        <v>49</v>
      </c>
      <c r="C975" s="35">
        <v>30302</v>
      </c>
      <c r="D975" s="35" t="s">
        <v>531</v>
      </c>
      <c r="E975" s="35">
        <v>303021053</v>
      </c>
      <c r="F975" s="35" t="s">
        <v>56</v>
      </c>
      <c r="G975" s="35">
        <v>2026</v>
      </c>
      <c r="H975" s="35" t="s">
        <v>522</v>
      </c>
      <c r="I975" s="68">
        <v>1120.98423324131</v>
      </c>
      <c r="J975" s="37"/>
    </row>
    <row r="976" spans="1:10" x14ac:dyDescent="0.2">
      <c r="A976" s="67">
        <v>303</v>
      </c>
      <c r="B976" s="35" t="s">
        <v>49</v>
      </c>
      <c r="C976" s="35">
        <v>30302</v>
      </c>
      <c r="D976" s="35" t="s">
        <v>531</v>
      </c>
      <c r="E976" s="35">
        <v>303021053</v>
      </c>
      <c r="F976" s="35" t="s">
        <v>56</v>
      </c>
      <c r="G976" s="35">
        <v>2031</v>
      </c>
      <c r="H976" s="35" t="s">
        <v>589</v>
      </c>
      <c r="I976" s="68">
        <v>18308.498756335201</v>
      </c>
      <c r="J976" s="37"/>
    </row>
    <row r="977" spans="1:10" x14ac:dyDescent="0.2">
      <c r="A977" s="67">
        <v>303</v>
      </c>
      <c r="B977" s="35" t="s">
        <v>49</v>
      </c>
      <c r="C977" s="35">
        <v>30302</v>
      </c>
      <c r="D977" s="35" t="s">
        <v>531</v>
      </c>
      <c r="E977" s="35">
        <v>303021053</v>
      </c>
      <c r="F977" s="35" t="s">
        <v>56</v>
      </c>
      <c r="G977" s="35">
        <v>2031</v>
      </c>
      <c r="H977" s="35" t="s">
        <v>521</v>
      </c>
      <c r="I977" s="68">
        <v>1198.19625306377</v>
      </c>
      <c r="J977" s="37"/>
    </row>
    <row r="978" spans="1:10" x14ac:dyDescent="0.2">
      <c r="A978" s="67">
        <v>303</v>
      </c>
      <c r="B978" s="35" t="s">
        <v>49</v>
      </c>
      <c r="C978" s="35">
        <v>30302</v>
      </c>
      <c r="D978" s="35" t="s">
        <v>531</v>
      </c>
      <c r="E978" s="35">
        <v>303021053</v>
      </c>
      <c r="F978" s="35" t="s">
        <v>56</v>
      </c>
      <c r="G978" s="35">
        <v>2031</v>
      </c>
      <c r="H978" s="35" t="s">
        <v>522</v>
      </c>
      <c r="I978" s="68">
        <v>1132.7246860429</v>
      </c>
      <c r="J978" s="37"/>
    </row>
    <row r="979" spans="1:10" x14ac:dyDescent="0.2">
      <c r="A979" s="67">
        <v>303</v>
      </c>
      <c r="B979" s="35" t="s">
        <v>49</v>
      </c>
      <c r="C979" s="35">
        <v>30302</v>
      </c>
      <c r="D979" s="35" t="s">
        <v>531</v>
      </c>
      <c r="E979" s="35">
        <v>303021053</v>
      </c>
      <c r="F979" s="35" t="s">
        <v>56</v>
      </c>
      <c r="G979" s="35">
        <v>2036</v>
      </c>
      <c r="H979" s="35" t="s">
        <v>589</v>
      </c>
      <c r="I979" s="68">
        <v>19407.2875757982</v>
      </c>
      <c r="J979" s="37"/>
    </row>
    <row r="980" spans="1:10" x14ac:dyDescent="0.2">
      <c r="A980" s="67">
        <v>303</v>
      </c>
      <c r="B980" s="35" t="s">
        <v>49</v>
      </c>
      <c r="C980" s="35">
        <v>30302</v>
      </c>
      <c r="D980" s="35" t="s">
        <v>531</v>
      </c>
      <c r="E980" s="35">
        <v>303021053</v>
      </c>
      <c r="F980" s="35" t="s">
        <v>56</v>
      </c>
      <c r="G980" s="35">
        <v>2036</v>
      </c>
      <c r="H980" s="35" t="s">
        <v>521</v>
      </c>
      <c r="I980" s="68">
        <v>1263.8066704840501</v>
      </c>
      <c r="J980" s="37"/>
    </row>
    <row r="981" spans="1:10" x14ac:dyDescent="0.2">
      <c r="A981" s="67">
        <v>303</v>
      </c>
      <c r="B981" s="35" t="s">
        <v>49</v>
      </c>
      <c r="C981" s="35">
        <v>30302</v>
      </c>
      <c r="D981" s="35" t="s">
        <v>531</v>
      </c>
      <c r="E981" s="35">
        <v>303021053</v>
      </c>
      <c r="F981" s="35" t="s">
        <v>56</v>
      </c>
      <c r="G981" s="35">
        <v>2036</v>
      </c>
      <c r="H981" s="35" t="s">
        <v>522</v>
      </c>
      <c r="I981" s="68">
        <v>1138.7507444999701</v>
      </c>
      <c r="J981" s="37"/>
    </row>
    <row r="982" spans="1:10" x14ac:dyDescent="0.2">
      <c r="A982" s="67">
        <v>303</v>
      </c>
      <c r="B982" s="35" t="s">
        <v>49</v>
      </c>
      <c r="C982" s="35">
        <v>30302</v>
      </c>
      <c r="D982" s="35" t="s">
        <v>531</v>
      </c>
      <c r="E982" s="35">
        <v>303021053</v>
      </c>
      <c r="F982" s="35" t="s">
        <v>56</v>
      </c>
      <c r="G982" s="35">
        <v>2041</v>
      </c>
      <c r="H982" s="35" t="s">
        <v>589</v>
      </c>
      <c r="I982" s="68">
        <v>20536.242041857298</v>
      </c>
      <c r="J982" s="37"/>
    </row>
    <row r="983" spans="1:10" x14ac:dyDescent="0.2">
      <c r="A983" s="67">
        <v>303</v>
      </c>
      <c r="B983" s="35" t="s">
        <v>49</v>
      </c>
      <c r="C983" s="35">
        <v>30302</v>
      </c>
      <c r="D983" s="35" t="s">
        <v>531</v>
      </c>
      <c r="E983" s="35">
        <v>303021053</v>
      </c>
      <c r="F983" s="35" t="s">
        <v>56</v>
      </c>
      <c r="G983" s="35">
        <v>2041</v>
      </c>
      <c r="H983" s="35" t="s">
        <v>521</v>
      </c>
      <c r="I983" s="68">
        <v>1353.74063619656</v>
      </c>
      <c r="J983" s="37"/>
    </row>
    <row r="984" spans="1:10" x14ac:dyDescent="0.2">
      <c r="A984" s="67">
        <v>303</v>
      </c>
      <c r="B984" s="35" t="s">
        <v>49</v>
      </c>
      <c r="C984" s="35">
        <v>30302</v>
      </c>
      <c r="D984" s="35" t="s">
        <v>531</v>
      </c>
      <c r="E984" s="35">
        <v>303021053</v>
      </c>
      <c r="F984" s="35" t="s">
        <v>56</v>
      </c>
      <c r="G984" s="35">
        <v>2041</v>
      </c>
      <c r="H984" s="35" t="s">
        <v>522</v>
      </c>
      <c r="I984" s="68">
        <v>1191.8788848931799</v>
      </c>
      <c r="J984" s="37"/>
    </row>
    <row r="985" spans="1:10" x14ac:dyDescent="0.2">
      <c r="A985" s="67">
        <v>303</v>
      </c>
      <c r="B985" s="35" t="s">
        <v>49</v>
      </c>
      <c r="C985" s="35">
        <v>30302</v>
      </c>
      <c r="D985" s="35" t="s">
        <v>531</v>
      </c>
      <c r="E985" s="35">
        <v>303021053</v>
      </c>
      <c r="F985" s="35" t="s">
        <v>56</v>
      </c>
      <c r="G985" s="35">
        <v>2046</v>
      </c>
      <c r="H985" s="35" t="s">
        <v>589</v>
      </c>
      <c r="I985" s="68">
        <v>21107.661231880698</v>
      </c>
      <c r="J985" s="37"/>
    </row>
    <row r="986" spans="1:10" x14ac:dyDescent="0.2">
      <c r="A986" s="67">
        <v>303</v>
      </c>
      <c r="B986" s="35" t="s">
        <v>49</v>
      </c>
      <c r="C986" s="35">
        <v>30302</v>
      </c>
      <c r="D986" s="35" t="s">
        <v>531</v>
      </c>
      <c r="E986" s="35">
        <v>303021053</v>
      </c>
      <c r="F986" s="35" t="s">
        <v>56</v>
      </c>
      <c r="G986" s="35">
        <v>2046</v>
      </c>
      <c r="H986" s="35" t="s">
        <v>521</v>
      </c>
      <c r="I986" s="68">
        <v>1391.7012278166301</v>
      </c>
      <c r="J986" s="37"/>
    </row>
    <row r="987" spans="1:10" x14ac:dyDescent="0.2">
      <c r="A987" s="67">
        <v>303</v>
      </c>
      <c r="B987" s="35" t="s">
        <v>49</v>
      </c>
      <c r="C987" s="35">
        <v>30302</v>
      </c>
      <c r="D987" s="35" t="s">
        <v>531</v>
      </c>
      <c r="E987" s="35">
        <v>303021053</v>
      </c>
      <c r="F987" s="35" t="s">
        <v>56</v>
      </c>
      <c r="G987" s="35">
        <v>2046</v>
      </c>
      <c r="H987" s="35" t="s">
        <v>522</v>
      </c>
      <c r="I987" s="68">
        <v>1253.95742818657</v>
      </c>
      <c r="J987" s="37"/>
    </row>
    <row r="988" spans="1:10" x14ac:dyDescent="0.2">
      <c r="A988" s="67">
        <v>303</v>
      </c>
      <c r="B988" s="35" t="s">
        <v>49</v>
      </c>
      <c r="C988" s="35">
        <v>30302</v>
      </c>
      <c r="D988" s="35" t="s">
        <v>531</v>
      </c>
      <c r="E988" s="35">
        <v>303021054</v>
      </c>
      <c r="F988" s="35" t="s">
        <v>57</v>
      </c>
      <c r="G988" s="35">
        <v>2021</v>
      </c>
      <c r="H988" s="35" t="s">
        <v>589</v>
      </c>
      <c r="I988" s="68">
        <v>4465</v>
      </c>
      <c r="J988" s="37"/>
    </row>
    <row r="989" spans="1:10" x14ac:dyDescent="0.2">
      <c r="A989" s="67">
        <v>303</v>
      </c>
      <c r="B989" s="35" t="s">
        <v>49</v>
      </c>
      <c r="C989" s="35">
        <v>30302</v>
      </c>
      <c r="D989" s="35" t="s">
        <v>531</v>
      </c>
      <c r="E989" s="35">
        <v>303021054</v>
      </c>
      <c r="F989" s="35" t="s">
        <v>57</v>
      </c>
      <c r="G989" s="35">
        <v>2021</v>
      </c>
      <c r="H989" s="35" t="s">
        <v>521</v>
      </c>
      <c r="I989" s="68">
        <v>292</v>
      </c>
      <c r="J989" s="37"/>
    </row>
    <row r="990" spans="1:10" x14ac:dyDescent="0.2">
      <c r="A990" s="67">
        <v>303</v>
      </c>
      <c r="B990" s="35" t="s">
        <v>49</v>
      </c>
      <c r="C990" s="35">
        <v>30302</v>
      </c>
      <c r="D990" s="35" t="s">
        <v>531</v>
      </c>
      <c r="E990" s="35">
        <v>303021054</v>
      </c>
      <c r="F990" s="35" t="s">
        <v>57</v>
      </c>
      <c r="G990" s="35">
        <v>2021</v>
      </c>
      <c r="H990" s="35" t="s">
        <v>522</v>
      </c>
      <c r="I990" s="68">
        <v>337</v>
      </c>
      <c r="J990" s="37"/>
    </row>
    <row r="991" spans="1:10" x14ac:dyDescent="0.2">
      <c r="A991" s="67">
        <v>303</v>
      </c>
      <c r="B991" s="35" t="s">
        <v>49</v>
      </c>
      <c r="C991" s="35">
        <v>30302</v>
      </c>
      <c r="D991" s="35" t="s">
        <v>531</v>
      </c>
      <c r="E991" s="35">
        <v>303021054</v>
      </c>
      <c r="F991" s="35" t="s">
        <v>57</v>
      </c>
      <c r="G991" s="35">
        <v>2026</v>
      </c>
      <c r="H991" s="35" t="s">
        <v>589</v>
      </c>
      <c r="I991" s="68">
        <v>4965.0002364846796</v>
      </c>
      <c r="J991" s="37"/>
    </row>
    <row r="992" spans="1:10" x14ac:dyDescent="0.2">
      <c r="A992" s="67">
        <v>303</v>
      </c>
      <c r="B992" s="35" t="s">
        <v>49</v>
      </c>
      <c r="C992" s="35">
        <v>30302</v>
      </c>
      <c r="D992" s="35" t="s">
        <v>531</v>
      </c>
      <c r="E992" s="35">
        <v>303021054</v>
      </c>
      <c r="F992" s="35" t="s">
        <v>57</v>
      </c>
      <c r="G992" s="35">
        <v>2026</v>
      </c>
      <c r="H992" s="35" t="s">
        <v>521</v>
      </c>
      <c r="I992" s="68">
        <v>303.07255236255298</v>
      </c>
      <c r="J992" s="37"/>
    </row>
    <row r="993" spans="1:10" x14ac:dyDescent="0.2">
      <c r="A993" s="67">
        <v>303</v>
      </c>
      <c r="B993" s="35" t="s">
        <v>49</v>
      </c>
      <c r="C993" s="35">
        <v>30302</v>
      </c>
      <c r="D993" s="35" t="s">
        <v>531</v>
      </c>
      <c r="E993" s="35">
        <v>303021054</v>
      </c>
      <c r="F993" s="35" t="s">
        <v>57</v>
      </c>
      <c r="G993" s="35">
        <v>2026</v>
      </c>
      <c r="H993" s="35" t="s">
        <v>522</v>
      </c>
      <c r="I993" s="68">
        <v>335.62097727667901</v>
      </c>
      <c r="J993" s="37"/>
    </row>
    <row r="994" spans="1:10" x14ac:dyDescent="0.2">
      <c r="A994" s="67">
        <v>303</v>
      </c>
      <c r="B994" s="35" t="s">
        <v>49</v>
      </c>
      <c r="C994" s="35">
        <v>30302</v>
      </c>
      <c r="D994" s="35" t="s">
        <v>531</v>
      </c>
      <c r="E994" s="35">
        <v>303021054</v>
      </c>
      <c r="F994" s="35" t="s">
        <v>57</v>
      </c>
      <c r="G994" s="35">
        <v>2031</v>
      </c>
      <c r="H994" s="35" t="s">
        <v>589</v>
      </c>
      <c r="I994" s="68">
        <v>5026.68509196169</v>
      </c>
      <c r="J994" s="37"/>
    </row>
    <row r="995" spans="1:10" x14ac:dyDescent="0.2">
      <c r="A995" s="67">
        <v>303</v>
      </c>
      <c r="B995" s="35" t="s">
        <v>49</v>
      </c>
      <c r="C995" s="35">
        <v>30302</v>
      </c>
      <c r="D995" s="35" t="s">
        <v>531</v>
      </c>
      <c r="E995" s="35">
        <v>303021054</v>
      </c>
      <c r="F995" s="35" t="s">
        <v>57</v>
      </c>
      <c r="G995" s="35">
        <v>2031</v>
      </c>
      <c r="H995" s="35" t="s">
        <v>521</v>
      </c>
      <c r="I995" s="68">
        <v>292.82931326257898</v>
      </c>
      <c r="J995" s="37"/>
    </row>
    <row r="996" spans="1:10" x14ac:dyDescent="0.2">
      <c r="A996" s="67">
        <v>303</v>
      </c>
      <c r="B996" s="35" t="s">
        <v>49</v>
      </c>
      <c r="C996" s="35">
        <v>30302</v>
      </c>
      <c r="D996" s="35" t="s">
        <v>531</v>
      </c>
      <c r="E996" s="35">
        <v>303021054</v>
      </c>
      <c r="F996" s="35" t="s">
        <v>57</v>
      </c>
      <c r="G996" s="35">
        <v>2031</v>
      </c>
      <c r="H996" s="35" t="s">
        <v>522</v>
      </c>
      <c r="I996" s="68">
        <v>317.33624818901802</v>
      </c>
      <c r="J996" s="37"/>
    </row>
    <row r="997" spans="1:10" x14ac:dyDescent="0.2">
      <c r="A997" s="67">
        <v>303</v>
      </c>
      <c r="B997" s="35" t="s">
        <v>49</v>
      </c>
      <c r="C997" s="35">
        <v>30302</v>
      </c>
      <c r="D997" s="35" t="s">
        <v>531</v>
      </c>
      <c r="E997" s="35">
        <v>303021054</v>
      </c>
      <c r="F997" s="35" t="s">
        <v>57</v>
      </c>
      <c r="G997" s="35">
        <v>2036</v>
      </c>
      <c r="H997" s="35" t="s">
        <v>589</v>
      </c>
      <c r="I997" s="68">
        <v>5099.3460007398699</v>
      </c>
      <c r="J997" s="37"/>
    </row>
    <row r="998" spans="1:10" x14ac:dyDescent="0.2">
      <c r="A998" s="67">
        <v>303</v>
      </c>
      <c r="B998" s="35" t="s">
        <v>49</v>
      </c>
      <c r="C998" s="35">
        <v>30302</v>
      </c>
      <c r="D998" s="35" t="s">
        <v>531</v>
      </c>
      <c r="E998" s="35">
        <v>303021054</v>
      </c>
      <c r="F998" s="35" t="s">
        <v>57</v>
      </c>
      <c r="G998" s="35">
        <v>2036</v>
      </c>
      <c r="H998" s="35" t="s">
        <v>521</v>
      </c>
      <c r="I998" s="68">
        <v>297.47741638566902</v>
      </c>
      <c r="J998" s="37"/>
    </row>
    <row r="999" spans="1:10" x14ac:dyDescent="0.2">
      <c r="A999" s="67">
        <v>303</v>
      </c>
      <c r="B999" s="35" t="s">
        <v>49</v>
      </c>
      <c r="C999" s="35">
        <v>30302</v>
      </c>
      <c r="D999" s="35" t="s">
        <v>531</v>
      </c>
      <c r="E999" s="35">
        <v>303021054</v>
      </c>
      <c r="F999" s="35" t="s">
        <v>57</v>
      </c>
      <c r="G999" s="35">
        <v>2036</v>
      </c>
      <c r="H999" s="35" t="s">
        <v>522</v>
      </c>
      <c r="I999" s="68">
        <v>310.53049600939602</v>
      </c>
      <c r="J999" s="37"/>
    </row>
    <row r="1000" spans="1:10" x14ac:dyDescent="0.2">
      <c r="A1000" s="67">
        <v>303</v>
      </c>
      <c r="B1000" s="35" t="s">
        <v>49</v>
      </c>
      <c r="C1000" s="35">
        <v>30302</v>
      </c>
      <c r="D1000" s="35" t="s">
        <v>531</v>
      </c>
      <c r="E1000" s="35">
        <v>303021054</v>
      </c>
      <c r="F1000" s="35" t="s">
        <v>57</v>
      </c>
      <c r="G1000" s="35">
        <v>2041</v>
      </c>
      <c r="H1000" s="35" t="s">
        <v>589</v>
      </c>
      <c r="I1000" s="68">
        <v>5199.6774119810698</v>
      </c>
      <c r="J1000" s="37"/>
    </row>
    <row r="1001" spans="1:10" x14ac:dyDescent="0.2">
      <c r="A1001" s="67">
        <v>303</v>
      </c>
      <c r="B1001" s="35" t="s">
        <v>49</v>
      </c>
      <c r="C1001" s="35">
        <v>30302</v>
      </c>
      <c r="D1001" s="35" t="s">
        <v>531</v>
      </c>
      <c r="E1001" s="35">
        <v>303021054</v>
      </c>
      <c r="F1001" s="35" t="s">
        <v>57</v>
      </c>
      <c r="G1001" s="35">
        <v>2041</v>
      </c>
      <c r="H1001" s="35" t="s">
        <v>521</v>
      </c>
      <c r="I1001" s="68">
        <v>309.91745544048302</v>
      </c>
      <c r="J1001" s="37"/>
    </row>
    <row r="1002" spans="1:10" x14ac:dyDescent="0.2">
      <c r="A1002" s="67">
        <v>303</v>
      </c>
      <c r="B1002" s="35" t="s">
        <v>49</v>
      </c>
      <c r="C1002" s="35">
        <v>30302</v>
      </c>
      <c r="D1002" s="35" t="s">
        <v>531</v>
      </c>
      <c r="E1002" s="35">
        <v>303021054</v>
      </c>
      <c r="F1002" s="35" t="s">
        <v>57</v>
      </c>
      <c r="G1002" s="35">
        <v>2041</v>
      </c>
      <c r="H1002" s="35" t="s">
        <v>522</v>
      </c>
      <c r="I1002" s="68">
        <v>316.17847194993601</v>
      </c>
      <c r="J1002" s="37"/>
    </row>
    <row r="1003" spans="1:10" x14ac:dyDescent="0.2">
      <c r="A1003" s="67">
        <v>303</v>
      </c>
      <c r="B1003" s="35" t="s">
        <v>49</v>
      </c>
      <c r="C1003" s="35">
        <v>30302</v>
      </c>
      <c r="D1003" s="35" t="s">
        <v>531</v>
      </c>
      <c r="E1003" s="35">
        <v>303021054</v>
      </c>
      <c r="F1003" s="35" t="s">
        <v>57</v>
      </c>
      <c r="G1003" s="35">
        <v>2046</v>
      </c>
      <c r="H1003" s="35" t="s">
        <v>589</v>
      </c>
      <c r="I1003" s="68">
        <v>5278.3548623555798</v>
      </c>
      <c r="J1003" s="37"/>
    </row>
    <row r="1004" spans="1:10" x14ac:dyDescent="0.2">
      <c r="A1004" s="67">
        <v>303</v>
      </c>
      <c r="B1004" s="35" t="s">
        <v>49</v>
      </c>
      <c r="C1004" s="35">
        <v>30302</v>
      </c>
      <c r="D1004" s="35" t="s">
        <v>531</v>
      </c>
      <c r="E1004" s="35">
        <v>303021054</v>
      </c>
      <c r="F1004" s="35" t="s">
        <v>57</v>
      </c>
      <c r="G1004" s="35">
        <v>2046</v>
      </c>
      <c r="H1004" s="35" t="s">
        <v>521</v>
      </c>
      <c r="I1004" s="68">
        <v>316.79404540078701</v>
      </c>
      <c r="J1004" s="37"/>
    </row>
    <row r="1005" spans="1:10" x14ac:dyDescent="0.2">
      <c r="A1005" s="67">
        <v>303</v>
      </c>
      <c r="B1005" s="35" t="s">
        <v>49</v>
      </c>
      <c r="C1005" s="35">
        <v>30302</v>
      </c>
      <c r="D1005" s="35" t="s">
        <v>531</v>
      </c>
      <c r="E1005" s="35">
        <v>303021054</v>
      </c>
      <c r="F1005" s="35" t="s">
        <v>57</v>
      </c>
      <c r="G1005" s="35">
        <v>2046</v>
      </c>
      <c r="H1005" s="35" t="s">
        <v>522</v>
      </c>
      <c r="I1005" s="68">
        <v>332.56705438670599</v>
      </c>
      <c r="J1005" s="37"/>
    </row>
    <row r="1006" spans="1:10" x14ac:dyDescent="0.2">
      <c r="A1006" s="67">
        <v>303</v>
      </c>
      <c r="B1006" s="35" t="s">
        <v>49</v>
      </c>
      <c r="C1006" s="35">
        <v>30302</v>
      </c>
      <c r="D1006" s="35" t="s">
        <v>531</v>
      </c>
      <c r="E1006" s="35">
        <v>303021055</v>
      </c>
      <c r="F1006" s="35" t="s">
        <v>58</v>
      </c>
      <c r="G1006" s="35">
        <v>2021</v>
      </c>
      <c r="H1006" s="35" t="s">
        <v>589</v>
      </c>
      <c r="I1006" s="68">
        <v>9720</v>
      </c>
      <c r="J1006" s="37"/>
    </row>
    <row r="1007" spans="1:10" x14ac:dyDescent="0.2">
      <c r="A1007" s="67">
        <v>303</v>
      </c>
      <c r="B1007" s="35" t="s">
        <v>49</v>
      </c>
      <c r="C1007" s="35">
        <v>30302</v>
      </c>
      <c r="D1007" s="35" t="s">
        <v>531</v>
      </c>
      <c r="E1007" s="35">
        <v>303021055</v>
      </c>
      <c r="F1007" s="35" t="s">
        <v>58</v>
      </c>
      <c r="G1007" s="35">
        <v>2021</v>
      </c>
      <c r="H1007" s="35" t="s">
        <v>521</v>
      </c>
      <c r="I1007" s="68">
        <v>608</v>
      </c>
      <c r="J1007" s="37"/>
    </row>
    <row r="1008" spans="1:10" x14ac:dyDescent="0.2">
      <c r="A1008" s="67">
        <v>303</v>
      </c>
      <c r="B1008" s="35" t="s">
        <v>49</v>
      </c>
      <c r="C1008" s="35">
        <v>30302</v>
      </c>
      <c r="D1008" s="35" t="s">
        <v>531</v>
      </c>
      <c r="E1008" s="35">
        <v>303021055</v>
      </c>
      <c r="F1008" s="35" t="s">
        <v>58</v>
      </c>
      <c r="G1008" s="35">
        <v>2021</v>
      </c>
      <c r="H1008" s="35" t="s">
        <v>522</v>
      </c>
      <c r="I1008" s="68">
        <v>385</v>
      </c>
      <c r="J1008" s="37"/>
    </row>
    <row r="1009" spans="1:10" x14ac:dyDescent="0.2">
      <c r="A1009" s="67">
        <v>303</v>
      </c>
      <c r="B1009" s="35" t="s">
        <v>49</v>
      </c>
      <c r="C1009" s="35">
        <v>30302</v>
      </c>
      <c r="D1009" s="35" t="s">
        <v>531</v>
      </c>
      <c r="E1009" s="35">
        <v>303021055</v>
      </c>
      <c r="F1009" s="35" t="s">
        <v>58</v>
      </c>
      <c r="G1009" s="35">
        <v>2026</v>
      </c>
      <c r="H1009" s="35" t="s">
        <v>589</v>
      </c>
      <c r="I1009" s="68">
        <v>10596.777161328</v>
      </c>
      <c r="J1009" s="37"/>
    </row>
    <row r="1010" spans="1:10" x14ac:dyDescent="0.2">
      <c r="A1010" s="67">
        <v>303</v>
      </c>
      <c r="B1010" s="35" t="s">
        <v>49</v>
      </c>
      <c r="C1010" s="35">
        <v>30302</v>
      </c>
      <c r="D1010" s="35" t="s">
        <v>531</v>
      </c>
      <c r="E1010" s="35">
        <v>303021055</v>
      </c>
      <c r="F1010" s="35" t="s">
        <v>58</v>
      </c>
      <c r="G1010" s="35">
        <v>2026</v>
      </c>
      <c r="H1010" s="35" t="s">
        <v>521</v>
      </c>
      <c r="I1010" s="68">
        <v>554.14739006111495</v>
      </c>
      <c r="J1010" s="37"/>
    </row>
    <row r="1011" spans="1:10" x14ac:dyDescent="0.2">
      <c r="A1011" s="67">
        <v>303</v>
      </c>
      <c r="B1011" s="35" t="s">
        <v>49</v>
      </c>
      <c r="C1011" s="35">
        <v>30302</v>
      </c>
      <c r="D1011" s="35" t="s">
        <v>531</v>
      </c>
      <c r="E1011" s="35">
        <v>303021055</v>
      </c>
      <c r="F1011" s="35" t="s">
        <v>58</v>
      </c>
      <c r="G1011" s="35">
        <v>2026</v>
      </c>
      <c r="H1011" s="35" t="s">
        <v>522</v>
      </c>
      <c r="I1011" s="68">
        <v>567.39853087370398</v>
      </c>
      <c r="J1011" s="37"/>
    </row>
    <row r="1012" spans="1:10" x14ac:dyDescent="0.2">
      <c r="A1012" s="67">
        <v>303</v>
      </c>
      <c r="B1012" s="35" t="s">
        <v>49</v>
      </c>
      <c r="C1012" s="35">
        <v>30302</v>
      </c>
      <c r="D1012" s="35" t="s">
        <v>531</v>
      </c>
      <c r="E1012" s="35">
        <v>303021055</v>
      </c>
      <c r="F1012" s="35" t="s">
        <v>58</v>
      </c>
      <c r="G1012" s="35">
        <v>2031</v>
      </c>
      <c r="H1012" s="35" t="s">
        <v>589</v>
      </c>
      <c r="I1012" s="68">
        <v>12177.0357458453</v>
      </c>
      <c r="J1012" s="37"/>
    </row>
    <row r="1013" spans="1:10" x14ac:dyDescent="0.2">
      <c r="A1013" s="67">
        <v>303</v>
      </c>
      <c r="B1013" s="35" t="s">
        <v>49</v>
      </c>
      <c r="C1013" s="35">
        <v>30302</v>
      </c>
      <c r="D1013" s="35" t="s">
        <v>531</v>
      </c>
      <c r="E1013" s="35">
        <v>303021055</v>
      </c>
      <c r="F1013" s="35" t="s">
        <v>58</v>
      </c>
      <c r="G1013" s="35">
        <v>2031</v>
      </c>
      <c r="H1013" s="35" t="s">
        <v>521</v>
      </c>
      <c r="I1013" s="68">
        <v>570.51598852640302</v>
      </c>
      <c r="J1013" s="37"/>
    </row>
    <row r="1014" spans="1:10" x14ac:dyDescent="0.2">
      <c r="A1014" s="67">
        <v>303</v>
      </c>
      <c r="B1014" s="35" t="s">
        <v>49</v>
      </c>
      <c r="C1014" s="35">
        <v>30302</v>
      </c>
      <c r="D1014" s="35" t="s">
        <v>531</v>
      </c>
      <c r="E1014" s="35">
        <v>303021055</v>
      </c>
      <c r="F1014" s="35" t="s">
        <v>58</v>
      </c>
      <c r="G1014" s="35">
        <v>2031</v>
      </c>
      <c r="H1014" s="35" t="s">
        <v>522</v>
      </c>
      <c r="I1014" s="68">
        <v>629.18610683816803</v>
      </c>
      <c r="J1014" s="37"/>
    </row>
    <row r="1015" spans="1:10" x14ac:dyDescent="0.2">
      <c r="A1015" s="67">
        <v>303</v>
      </c>
      <c r="B1015" s="35" t="s">
        <v>49</v>
      </c>
      <c r="C1015" s="35">
        <v>30302</v>
      </c>
      <c r="D1015" s="35" t="s">
        <v>531</v>
      </c>
      <c r="E1015" s="35">
        <v>303021055</v>
      </c>
      <c r="F1015" s="35" t="s">
        <v>58</v>
      </c>
      <c r="G1015" s="35">
        <v>2036</v>
      </c>
      <c r="H1015" s="35" t="s">
        <v>589</v>
      </c>
      <c r="I1015" s="68">
        <v>13012.7094501763</v>
      </c>
      <c r="J1015" s="37"/>
    </row>
    <row r="1016" spans="1:10" x14ac:dyDescent="0.2">
      <c r="A1016" s="67">
        <v>303</v>
      </c>
      <c r="B1016" s="35" t="s">
        <v>49</v>
      </c>
      <c r="C1016" s="35">
        <v>30302</v>
      </c>
      <c r="D1016" s="35" t="s">
        <v>531</v>
      </c>
      <c r="E1016" s="35">
        <v>303021055</v>
      </c>
      <c r="F1016" s="35" t="s">
        <v>58</v>
      </c>
      <c r="G1016" s="35">
        <v>2036</v>
      </c>
      <c r="H1016" s="35" t="s">
        <v>521</v>
      </c>
      <c r="I1016" s="68">
        <v>607.39018333922797</v>
      </c>
      <c r="J1016" s="37"/>
    </row>
    <row r="1017" spans="1:10" x14ac:dyDescent="0.2">
      <c r="A1017" s="67">
        <v>303</v>
      </c>
      <c r="B1017" s="35" t="s">
        <v>49</v>
      </c>
      <c r="C1017" s="35">
        <v>30302</v>
      </c>
      <c r="D1017" s="35" t="s">
        <v>531</v>
      </c>
      <c r="E1017" s="35">
        <v>303021055</v>
      </c>
      <c r="F1017" s="35" t="s">
        <v>58</v>
      </c>
      <c r="G1017" s="35">
        <v>2036</v>
      </c>
      <c r="H1017" s="35" t="s">
        <v>522</v>
      </c>
      <c r="I1017" s="68">
        <v>615.10021713904598</v>
      </c>
      <c r="J1017" s="37"/>
    </row>
    <row r="1018" spans="1:10" x14ac:dyDescent="0.2">
      <c r="A1018" s="67">
        <v>303</v>
      </c>
      <c r="B1018" s="35" t="s">
        <v>49</v>
      </c>
      <c r="C1018" s="35">
        <v>30302</v>
      </c>
      <c r="D1018" s="35" t="s">
        <v>531</v>
      </c>
      <c r="E1018" s="35">
        <v>303021055</v>
      </c>
      <c r="F1018" s="35" t="s">
        <v>58</v>
      </c>
      <c r="G1018" s="35">
        <v>2041</v>
      </c>
      <c r="H1018" s="35" t="s">
        <v>589</v>
      </c>
      <c r="I1018" s="68">
        <v>13464.6346142195</v>
      </c>
      <c r="J1018" s="37"/>
    </row>
    <row r="1019" spans="1:10" x14ac:dyDescent="0.2">
      <c r="A1019" s="67">
        <v>303</v>
      </c>
      <c r="B1019" s="35" t="s">
        <v>49</v>
      </c>
      <c r="C1019" s="35">
        <v>30302</v>
      </c>
      <c r="D1019" s="35" t="s">
        <v>531</v>
      </c>
      <c r="E1019" s="35">
        <v>303021055</v>
      </c>
      <c r="F1019" s="35" t="s">
        <v>58</v>
      </c>
      <c r="G1019" s="35">
        <v>2041</v>
      </c>
      <c r="H1019" s="35" t="s">
        <v>521</v>
      </c>
      <c r="I1019" s="68">
        <v>639.95532816656998</v>
      </c>
      <c r="J1019" s="37"/>
    </row>
    <row r="1020" spans="1:10" x14ac:dyDescent="0.2">
      <c r="A1020" s="67">
        <v>303</v>
      </c>
      <c r="B1020" s="35" t="s">
        <v>49</v>
      </c>
      <c r="C1020" s="35">
        <v>30302</v>
      </c>
      <c r="D1020" s="35" t="s">
        <v>531</v>
      </c>
      <c r="E1020" s="35">
        <v>303021055</v>
      </c>
      <c r="F1020" s="35" t="s">
        <v>58</v>
      </c>
      <c r="G1020" s="35">
        <v>2041</v>
      </c>
      <c r="H1020" s="35" t="s">
        <v>522</v>
      </c>
      <c r="I1020" s="68">
        <v>625.781340347899</v>
      </c>
      <c r="J1020" s="37"/>
    </row>
    <row r="1021" spans="1:10" x14ac:dyDescent="0.2">
      <c r="A1021" s="67">
        <v>303</v>
      </c>
      <c r="B1021" s="35" t="s">
        <v>49</v>
      </c>
      <c r="C1021" s="35">
        <v>30302</v>
      </c>
      <c r="D1021" s="35" t="s">
        <v>531</v>
      </c>
      <c r="E1021" s="35">
        <v>303021055</v>
      </c>
      <c r="F1021" s="35" t="s">
        <v>58</v>
      </c>
      <c r="G1021" s="35">
        <v>2046</v>
      </c>
      <c r="H1021" s="35" t="s">
        <v>589</v>
      </c>
      <c r="I1021" s="68">
        <v>13832.898560748101</v>
      </c>
      <c r="J1021" s="37"/>
    </row>
    <row r="1022" spans="1:10" x14ac:dyDescent="0.2">
      <c r="A1022" s="67">
        <v>303</v>
      </c>
      <c r="B1022" s="35" t="s">
        <v>49</v>
      </c>
      <c r="C1022" s="35">
        <v>30302</v>
      </c>
      <c r="D1022" s="35" t="s">
        <v>531</v>
      </c>
      <c r="E1022" s="35">
        <v>303021055</v>
      </c>
      <c r="F1022" s="35" t="s">
        <v>58</v>
      </c>
      <c r="G1022" s="35">
        <v>2046</v>
      </c>
      <c r="H1022" s="35" t="s">
        <v>521</v>
      </c>
      <c r="I1022" s="68">
        <v>659.06824854576098</v>
      </c>
      <c r="J1022" s="37"/>
    </row>
    <row r="1023" spans="1:10" x14ac:dyDescent="0.2">
      <c r="A1023" s="67">
        <v>303</v>
      </c>
      <c r="B1023" s="35" t="s">
        <v>49</v>
      </c>
      <c r="C1023" s="35">
        <v>30302</v>
      </c>
      <c r="D1023" s="35" t="s">
        <v>531</v>
      </c>
      <c r="E1023" s="35">
        <v>303021055</v>
      </c>
      <c r="F1023" s="35" t="s">
        <v>58</v>
      </c>
      <c r="G1023" s="35">
        <v>2046</v>
      </c>
      <c r="H1023" s="35" t="s">
        <v>522</v>
      </c>
      <c r="I1023" s="68">
        <v>660.24608394359302</v>
      </c>
      <c r="J1023" s="37"/>
    </row>
    <row r="1024" spans="1:10" x14ac:dyDescent="0.2">
      <c r="A1024" s="67">
        <v>303</v>
      </c>
      <c r="B1024" s="35" t="s">
        <v>49</v>
      </c>
      <c r="C1024" s="35">
        <v>30302</v>
      </c>
      <c r="D1024" s="35" t="s">
        <v>531</v>
      </c>
      <c r="E1024" s="35">
        <v>303021056</v>
      </c>
      <c r="F1024" s="35" t="s">
        <v>59</v>
      </c>
      <c r="G1024" s="35">
        <v>2021</v>
      </c>
      <c r="H1024" s="35" t="s">
        <v>589</v>
      </c>
      <c r="I1024" s="68">
        <v>7248</v>
      </c>
      <c r="J1024" s="37"/>
    </row>
    <row r="1025" spans="1:10" x14ac:dyDescent="0.2">
      <c r="A1025" s="67">
        <v>303</v>
      </c>
      <c r="B1025" s="35" t="s">
        <v>49</v>
      </c>
      <c r="C1025" s="35">
        <v>30302</v>
      </c>
      <c r="D1025" s="35" t="s">
        <v>531</v>
      </c>
      <c r="E1025" s="35">
        <v>303021056</v>
      </c>
      <c r="F1025" s="35" t="s">
        <v>59</v>
      </c>
      <c r="G1025" s="35">
        <v>2021</v>
      </c>
      <c r="H1025" s="35" t="s">
        <v>521</v>
      </c>
      <c r="I1025" s="68">
        <v>903</v>
      </c>
      <c r="J1025" s="37"/>
    </row>
    <row r="1026" spans="1:10" x14ac:dyDescent="0.2">
      <c r="A1026" s="67">
        <v>303</v>
      </c>
      <c r="B1026" s="35" t="s">
        <v>49</v>
      </c>
      <c r="C1026" s="35">
        <v>30302</v>
      </c>
      <c r="D1026" s="35" t="s">
        <v>531</v>
      </c>
      <c r="E1026" s="35">
        <v>303021056</v>
      </c>
      <c r="F1026" s="35" t="s">
        <v>59</v>
      </c>
      <c r="G1026" s="35">
        <v>2021</v>
      </c>
      <c r="H1026" s="35" t="s">
        <v>522</v>
      </c>
      <c r="I1026" s="68">
        <v>862</v>
      </c>
      <c r="J1026" s="37"/>
    </row>
    <row r="1027" spans="1:10" x14ac:dyDescent="0.2">
      <c r="A1027" s="67">
        <v>303</v>
      </c>
      <c r="B1027" s="35" t="s">
        <v>49</v>
      </c>
      <c r="C1027" s="35">
        <v>30302</v>
      </c>
      <c r="D1027" s="35" t="s">
        <v>531</v>
      </c>
      <c r="E1027" s="35">
        <v>303021056</v>
      </c>
      <c r="F1027" s="35" t="s">
        <v>59</v>
      </c>
      <c r="G1027" s="35">
        <v>2026</v>
      </c>
      <c r="H1027" s="35" t="s">
        <v>589</v>
      </c>
      <c r="I1027" s="68">
        <v>7701.3438263544404</v>
      </c>
      <c r="J1027" s="37"/>
    </row>
    <row r="1028" spans="1:10" x14ac:dyDescent="0.2">
      <c r="A1028" s="67">
        <v>303</v>
      </c>
      <c r="B1028" s="35" t="s">
        <v>49</v>
      </c>
      <c r="C1028" s="35">
        <v>30302</v>
      </c>
      <c r="D1028" s="35" t="s">
        <v>531</v>
      </c>
      <c r="E1028" s="35">
        <v>303021056</v>
      </c>
      <c r="F1028" s="35" t="s">
        <v>59</v>
      </c>
      <c r="G1028" s="35">
        <v>2026</v>
      </c>
      <c r="H1028" s="35" t="s">
        <v>521</v>
      </c>
      <c r="I1028" s="68">
        <v>843.38758020702699</v>
      </c>
      <c r="J1028" s="37"/>
    </row>
    <row r="1029" spans="1:10" x14ac:dyDescent="0.2">
      <c r="A1029" s="67">
        <v>303</v>
      </c>
      <c r="B1029" s="35" t="s">
        <v>49</v>
      </c>
      <c r="C1029" s="35">
        <v>30302</v>
      </c>
      <c r="D1029" s="35" t="s">
        <v>531</v>
      </c>
      <c r="E1029" s="35">
        <v>303021056</v>
      </c>
      <c r="F1029" s="35" t="s">
        <v>59</v>
      </c>
      <c r="G1029" s="35">
        <v>2026</v>
      </c>
      <c r="H1029" s="35" t="s">
        <v>522</v>
      </c>
      <c r="I1029" s="68">
        <v>769.41152782031998</v>
      </c>
      <c r="J1029" s="37"/>
    </row>
    <row r="1030" spans="1:10" x14ac:dyDescent="0.2">
      <c r="A1030" s="67">
        <v>303</v>
      </c>
      <c r="B1030" s="35" t="s">
        <v>49</v>
      </c>
      <c r="C1030" s="35">
        <v>30302</v>
      </c>
      <c r="D1030" s="35" t="s">
        <v>531</v>
      </c>
      <c r="E1030" s="35">
        <v>303021056</v>
      </c>
      <c r="F1030" s="35" t="s">
        <v>59</v>
      </c>
      <c r="G1030" s="35">
        <v>2031</v>
      </c>
      <c r="H1030" s="35" t="s">
        <v>589</v>
      </c>
      <c r="I1030" s="68">
        <v>7873.7375629813396</v>
      </c>
      <c r="J1030" s="37"/>
    </row>
    <row r="1031" spans="1:10" x14ac:dyDescent="0.2">
      <c r="A1031" s="67">
        <v>303</v>
      </c>
      <c r="B1031" s="35" t="s">
        <v>49</v>
      </c>
      <c r="C1031" s="35">
        <v>30302</v>
      </c>
      <c r="D1031" s="35" t="s">
        <v>531</v>
      </c>
      <c r="E1031" s="35">
        <v>303021056</v>
      </c>
      <c r="F1031" s="35" t="s">
        <v>59</v>
      </c>
      <c r="G1031" s="35">
        <v>2031</v>
      </c>
      <c r="H1031" s="35" t="s">
        <v>521</v>
      </c>
      <c r="I1031" s="68">
        <v>811.87434527353003</v>
      </c>
      <c r="J1031" s="37"/>
    </row>
    <row r="1032" spans="1:10" x14ac:dyDescent="0.2">
      <c r="A1032" s="67">
        <v>303</v>
      </c>
      <c r="B1032" s="35" t="s">
        <v>49</v>
      </c>
      <c r="C1032" s="35">
        <v>30302</v>
      </c>
      <c r="D1032" s="35" t="s">
        <v>531</v>
      </c>
      <c r="E1032" s="35">
        <v>303021056</v>
      </c>
      <c r="F1032" s="35" t="s">
        <v>59</v>
      </c>
      <c r="G1032" s="35">
        <v>2031</v>
      </c>
      <c r="H1032" s="35" t="s">
        <v>522</v>
      </c>
      <c r="I1032" s="68">
        <v>701.01203805474802</v>
      </c>
      <c r="J1032" s="37"/>
    </row>
    <row r="1033" spans="1:10" x14ac:dyDescent="0.2">
      <c r="A1033" s="67">
        <v>303</v>
      </c>
      <c r="B1033" s="35" t="s">
        <v>49</v>
      </c>
      <c r="C1033" s="35">
        <v>30302</v>
      </c>
      <c r="D1033" s="35" t="s">
        <v>531</v>
      </c>
      <c r="E1033" s="35">
        <v>303021056</v>
      </c>
      <c r="F1033" s="35" t="s">
        <v>59</v>
      </c>
      <c r="G1033" s="35">
        <v>2036</v>
      </c>
      <c r="H1033" s="35" t="s">
        <v>589</v>
      </c>
      <c r="I1033" s="68">
        <v>7948.9513283419501</v>
      </c>
      <c r="J1033" s="37"/>
    </row>
    <row r="1034" spans="1:10" x14ac:dyDescent="0.2">
      <c r="A1034" s="67">
        <v>303</v>
      </c>
      <c r="B1034" s="35" t="s">
        <v>49</v>
      </c>
      <c r="C1034" s="35">
        <v>30302</v>
      </c>
      <c r="D1034" s="35" t="s">
        <v>531</v>
      </c>
      <c r="E1034" s="35">
        <v>303021056</v>
      </c>
      <c r="F1034" s="35" t="s">
        <v>59</v>
      </c>
      <c r="G1034" s="35">
        <v>2036</v>
      </c>
      <c r="H1034" s="35" t="s">
        <v>521</v>
      </c>
      <c r="I1034" s="68">
        <v>822.12845709081898</v>
      </c>
      <c r="J1034" s="37"/>
    </row>
    <row r="1035" spans="1:10" x14ac:dyDescent="0.2">
      <c r="A1035" s="67">
        <v>303</v>
      </c>
      <c r="B1035" s="35" t="s">
        <v>49</v>
      </c>
      <c r="C1035" s="35">
        <v>30302</v>
      </c>
      <c r="D1035" s="35" t="s">
        <v>531</v>
      </c>
      <c r="E1035" s="35">
        <v>303021056</v>
      </c>
      <c r="F1035" s="35" t="s">
        <v>59</v>
      </c>
      <c r="G1035" s="35">
        <v>2036</v>
      </c>
      <c r="H1035" s="35" t="s">
        <v>522</v>
      </c>
      <c r="I1035" s="68">
        <v>666.406735984644</v>
      </c>
      <c r="J1035" s="37"/>
    </row>
    <row r="1036" spans="1:10" x14ac:dyDescent="0.2">
      <c r="A1036" s="67">
        <v>303</v>
      </c>
      <c r="B1036" s="35" t="s">
        <v>49</v>
      </c>
      <c r="C1036" s="35">
        <v>30302</v>
      </c>
      <c r="D1036" s="35" t="s">
        <v>531</v>
      </c>
      <c r="E1036" s="35">
        <v>303021056</v>
      </c>
      <c r="F1036" s="35" t="s">
        <v>59</v>
      </c>
      <c r="G1036" s="35">
        <v>2041</v>
      </c>
      <c r="H1036" s="35" t="s">
        <v>589</v>
      </c>
      <c r="I1036" s="68">
        <v>7989.4744078552803</v>
      </c>
      <c r="J1036" s="37"/>
    </row>
    <row r="1037" spans="1:10" x14ac:dyDescent="0.2">
      <c r="A1037" s="67">
        <v>303</v>
      </c>
      <c r="B1037" s="35" t="s">
        <v>49</v>
      </c>
      <c r="C1037" s="35">
        <v>30302</v>
      </c>
      <c r="D1037" s="35" t="s">
        <v>531</v>
      </c>
      <c r="E1037" s="35">
        <v>303021056</v>
      </c>
      <c r="F1037" s="35" t="s">
        <v>59</v>
      </c>
      <c r="G1037" s="35">
        <v>2041</v>
      </c>
      <c r="H1037" s="35" t="s">
        <v>521</v>
      </c>
      <c r="I1037" s="68">
        <v>845.50884547563896</v>
      </c>
      <c r="J1037" s="37"/>
    </row>
    <row r="1038" spans="1:10" x14ac:dyDescent="0.2">
      <c r="A1038" s="67">
        <v>303</v>
      </c>
      <c r="B1038" s="35" t="s">
        <v>49</v>
      </c>
      <c r="C1038" s="35">
        <v>30302</v>
      </c>
      <c r="D1038" s="35" t="s">
        <v>531</v>
      </c>
      <c r="E1038" s="35">
        <v>303021056</v>
      </c>
      <c r="F1038" s="35" t="s">
        <v>59</v>
      </c>
      <c r="G1038" s="35">
        <v>2041</v>
      </c>
      <c r="H1038" s="35" t="s">
        <v>522</v>
      </c>
      <c r="I1038" s="68">
        <v>662.66557645400098</v>
      </c>
      <c r="J1038" s="37"/>
    </row>
    <row r="1039" spans="1:10" x14ac:dyDescent="0.2">
      <c r="A1039" s="67">
        <v>303</v>
      </c>
      <c r="B1039" s="35" t="s">
        <v>49</v>
      </c>
      <c r="C1039" s="35">
        <v>30302</v>
      </c>
      <c r="D1039" s="35" t="s">
        <v>531</v>
      </c>
      <c r="E1039" s="35">
        <v>303021056</v>
      </c>
      <c r="F1039" s="35" t="s">
        <v>59</v>
      </c>
      <c r="G1039" s="35">
        <v>2046</v>
      </c>
      <c r="H1039" s="35" t="s">
        <v>589</v>
      </c>
      <c r="I1039" s="68">
        <v>7977.4605148604696</v>
      </c>
      <c r="J1039" s="37"/>
    </row>
    <row r="1040" spans="1:10" x14ac:dyDescent="0.2">
      <c r="A1040" s="67">
        <v>303</v>
      </c>
      <c r="B1040" s="35" t="s">
        <v>49</v>
      </c>
      <c r="C1040" s="35">
        <v>30302</v>
      </c>
      <c r="D1040" s="35" t="s">
        <v>531</v>
      </c>
      <c r="E1040" s="35">
        <v>303021056</v>
      </c>
      <c r="F1040" s="35" t="s">
        <v>59</v>
      </c>
      <c r="G1040" s="35">
        <v>2046</v>
      </c>
      <c r="H1040" s="35" t="s">
        <v>521</v>
      </c>
      <c r="I1040" s="68">
        <v>845.47299025469499</v>
      </c>
      <c r="J1040" s="37"/>
    </row>
    <row r="1041" spans="1:10" x14ac:dyDescent="0.2">
      <c r="A1041" s="67">
        <v>303</v>
      </c>
      <c r="B1041" s="35" t="s">
        <v>49</v>
      </c>
      <c r="C1041" s="35">
        <v>30302</v>
      </c>
      <c r="D1041" s="35" t="s">
        <v>531</v>
      </c>
      <c r="E1041" s="35">
        <v>303021056</v>
      </c>
      <c r="F1041" s="35" t="s">
        <v>59</v>
      </c>
      <c r="G1041" s="35">
        <v>2046</v>
      </c>
      <c r="H1041" s="35" t="s">
        <v>522</v>
      </c>
      <c r="I1041" s="68">
        <v>680.87204344543102</v>
      </c>
      <c r="J1041" s="37"/>
    </row>
    <row r="1042" spans="1:10" x14ac:dyDescent="0.2">
      <c r="A1042" s="67">
        <v>303</v>
      </c>
      <c r="B1042" s="35" t="s">
        <v>49</v>
      </c>
      <c r="C1042" s="35">
        <v>30302</v>
      </c>
      <c r="D1042" s="35" t="s">
        <v>531</v>
      </c>
      <c r="E1042" s="35">
        <v>303021057</v>
      </c>
      <c r="F1042" s="35" t="s">
        <v>60</v>
      </c>
      <c r="G1042" s="35">
        <v>2021</v>
      </c>
      <c r="H1042" s="35" t="s">
        <v>589</v>
      </c>
      <c r="I1042" s="68">
        <v>5539</v>
      </c>
      <c r="J1042" s="37"/>
    </row>
    <row r="1043" spans="1:10" x14ac:dyDescent="0.2">
      <c r="A1043" s="67">
        <v>303</v>
      </c>
      <c r="B1043" s="35" t="s">
        <v>49</v>
      </c>
      <c r="C1043" s="35">
        <v>30302</v>
      </c>
      <c r="D1043" s="35" t="s">
        <v>531</v>
      </c>
      <c r="E1043" s="35">
        <v>303021057</v>
      </c>
      <c r="F1043" s="35" t="s">
        <v>60</v>
      </c>
      <c r="G1043" s="35">
        <v>2021</v>
      </c>
      <c r="H1043" s="35" t="s">
        <v>521</v>
      </c>
      <c r="I1043" s="68">
        <v>564</v>
      </c>
      <c r="J1043" s="37"/>
    </row>
    <row r="1044" spans="1:10" x14ac:dyDescent="0.2">
      <c r="A1044" s="67">
        <v>303</v>
      </c>
      <c r="B1044" s="35" t="s">
        <v>49</v>
      </c>
      <c r="C1044" s="35">
        <v>30302</v>
      </c>
      <c r="D1044" s="35" t="s">
        <v>531</v>
      </c>
      <c r="E1044" s="35">
        <v>303021057</v>
      </c>
      <c r="F1044" s="35" t="s">
        <v>60</v>
      </c>
      <c r="G1044" s="35">
        <v>2021</v>
      </c>
      <c r="H1044" s="35" t="s">
        <v>522</v>
      </c>
      <c r="I1044" s="68">
        <v>394</v>
      </c>
      <c r="J1044" s="37"/>
    </row>
    <row r="1045" spans="1:10" x14ac:dyDescent="0.2">
      <c r="A1045" s="67">
        <v>303</v>
      </c>
      <c r="B1045" s="35" t="s">
        <v>49</v>
      </c>
      <c r="C1045" s="35">
        <v>30302</v>
      </c>
      <c r="D1045" s="35" t="s">
        <v>531</v>
      </c>
      <c r="E1045" s="35">
        <v>303021057</v>
      </c>
      <c r="F1045" s="35" t="s">
        <v>60</v>
      </c>
      <c r="G1045" s="35">
        <v>2026</v>
      </c>
      <c r="H1045" s="35" t="s">
        <v>589</v>
      </c>
      <c r="I1045" s="68">
        <v>5799.48091773958</v>
      </c>
      <c r="J1045" s="37"/>
    </row>
    <row r="1046" spans="1:10" x14ac:dyDescent="0.2">
      <c r="A1046" s="67">
        <v>303</v>
      </c>
      <c r="B1046" s="35" t="s">
        <v>49</v>
      </c>
      <c r="C1046" s="35">
        <v>30302</v>
      </c>
      <c r="D1046" s="35" t="s">
        <v>531</v>
      </c>
      <c r="E1046" s="35">
        <v>303021057</v>
      </c>
      <c r="F1046" s="35" t="s">
        <v>60</v>
      </c>
      <c r="G1046" s="35">
        <v>2026</v>
      </c>
      <c r="H1046" s="35" t="s">
        <v>521</v>
      </c>
      <c r="I1046" s="68">
        <v>539.636712984322</v>
      </c>
      <c r="J1046" s="37"/>
    </row>
    <row r="1047" spans="1:10" x14ac:dyDescent="0.2">
      <c r="A1047" s="67">
        <v>303</v>
      </c>
      <c r="B1047" s="35" t="s">
        <v>49</v>
      </c>
      <c r="C1047" s="35">
        <v>30302</v>
      </c>
      <c r="D1047" s="35" t="s">
        <v>531</v>
      </c>
      <c r="E1047" s="35">
        <v>303021057</v>
      </c>
      <c r="F1047" s="35" t="s">
        <v>60</v>
      </c>
      <c r="G1047" s="35">
        <v>2026</v>
      </c>
      <c r="H1047" s="35" t="s">
        <v>522</v>
      </c>
      <c r="I1047" s="68">
        <v>481.753166989975</v>
      </c>
      <c r="J1047" s="37"/>
    </row>
    <row r="1048" spans="1:10" x14ac:dyDescent="0.2">
      <c r="A1048" s="67">
        <v>303</v>
      </c>
      <c r="B1048" s="35" t="s">
        <v>49</v>
      </c>
      <c r="C1048" s="35">
        <v>30302</v>
      </c>
      <c r="D1048" s="35" t="s">
        <v>531</v>
      </c>
      <c r="E1048" s="35">
        <v>303021057</v>
      </c>
      <c r="F1048" s="35" t="s">
        <v>60</v>
      </c>
      <c r="G1048" s="35">
        <v>2031</v>
      </c>
      <c r="H1048" s="35" t="s">
        <v>589</v>
      </c>
      <c r="I1048" s="68">
        <v>5911.45661095983</v>
      </c>
      <c r="J1048" s="37"/>
    </row>
    <row r="1049" spans="1:10" x14ac:dyDescent="0.2">
      <c r="A1049" s="67">
        <v>303</v>
      </c>
      <c r="B1049" s="35" t="s">
        <v>49</v>
      </c>
      <c r="C1049" s="35">
        <v>30302</v>
      </c>
      <c r="D1049" s="35" t="s">
        <v>531</v>
      </c>
      <c r="E1049" s="35">
        <v>303021057</v>
      </c>
      <c r="F1049" s="35" t="s">
        <v>60</v>
      </c>
      <c r="G1049" s="35">
        <v>2031</v>
      </c>
      <c r="H1049" s="35" t="s">
        <v>521</v>
      </c>
      <c r="I1049" s="68">
        <v>512.26943530209496</v>
      </c>
      <c r="J1049" s="37"/>
    </row>
    <row r="1050" spans="1:10" x14ac:dyDescent="0.2">
      <c r="A1050" s="67">
        <v>303</v>
      </c>
      <c r="B1050" s="35" t="s">
        <v>49</v>
      </c>
      <c r="C1050" s="35">
        <v>30302</v>
      </c>
      <c r="D1050" s="35" t="s">
        <v>531</v>
      </c>
      <c r="E1050" s="35">
        <v>303021057</v>
      </c>
      <c r="F1050" s="35" t="s">
        <v>60</v>
      </c>
      <c r="G1050" s="35">
        <v>2031</v>
      </c>
      <c r="H1050" s="35" t="s">
        <v>522</v>
      </c>
      <c r="I1050" s="68">
        <v>475.57689411524802</v>
      </c>
      <c r="J1050" s="37"/>
    </row>
    <row r="1051" spans="1:10" x14ac:dyDescent="0.2">
      <c r="A1051" s="67">
        <v>303</v>
      </c>
      <c r="B1051" s="35" t="s">
        <v>49</v>
      </c>
      <c r="C1051" s="35">
        <v>30302</v>
      </c>
      <c r="D1051" s="35" t="s">
        <v>531</v>
      </c>
      <c r="E1051" s="35">
        <v>303021057</v>
      </c>
      <c r="F1051" s="35" t="s">
        <v>60</v>
      </c>
      <c r="G1051" s="35">
        <v>2036</v>
      </c>
      <c r="H1051" s="35" t="s">
        <v>589</v>
      </c>
      <c r="I1051" s="68">
        <v>5995.2666349841902</v>
      </c>
      <c r="J1051" s="37"/>
    </row>
    <row r="1052" spans="1:10" x14ac:dyDescent="0.2">
      <c r="A1052" s="67">
        <v>303</v>
      </c>
      <c r="B1052" s="35" t="s">
        <v>49</v>
      </c>
      <c r="C1052" s="35">
        <v>30302</v>
      </c>
      <c r="D1052" s="35" t="s">
        <v>531</v>
      </c>
      <c r="E1052" s="35">
        <v>303021057</v>
      </c>
      <c r="F1052" s="35" t="s">
        <v>60</v>
      </c>
      <c r="G1052" s="35">
        <v>2036</v>
      </c>
      <c r="H1052" s="35" t="s">
        <v>521</v>
      </c>
      <c r="I1052" s="68">
        <v>517.27084630886702</v>
      </c>
      <c r="J1052" s="37"/>
    </row>
    <row r="1053" spans="1:10" x14ac:dyDescent="0.2">
      <c r="A1053" s="67">
        <v>303</v>
      </c>
      <c r="B1053" s="35" t="s">
        <v>49</v>
      </c>
      <c r="C1053" s="35">
        <v>30302</v>
      </c>
      <c r="D1053" s="35" t="s">
        <v>531</v>
      </c>
      <c r="E1053" s="35">
        <v>303021057</v>
      </c>
      <c r="F1053" s="35" t="s">
        <v>60</v>
      </c>
      <c r="G1053" s="35">
        <v>2036</v>
      </c>
      <c r="H1053" s="35" t="s">
        <v>522</v>
      </c>
      <c r="I1053" s="68">
        <v>457.12220529887202</v>
      </c>
      <c r="J1053" s="37"/>
    </row>
    <row r="1054" spans="1:10" x14ac:dyDescent="0.2">
      <c r="A1054" s="67">
        <v>303</v>
      </c>
      <c r="B1054" s="35" t="s">
        <v>49</v>
      </c>
      <c r="C1054" s="35">
        <v>30302</v>
      </c>
      <c r="D1054" s="35" t="s">
        <v>531</v>
      </c>
      <c r="E1054" s="35">
        <v>303021057</v>
      </c>
      <c r="F1054" s="35" t="s">
        <v>60</v>
      </c>
      <c r="G1054" s="35">
        <v>2041</v>
      </c>
      <c r="H1054" s="35" t="s">
        <v>589</v>
      </c>
      <c r="I1054" s="68">
        <v>6060.2242695416098</v>
      </c>
      <c r="J1054" s="37"/>
    </row>
    <row r="1055" spans="1:10" x14ac:dyDescent="0.2">
      <c r="A1055" s="67">
        <v>303</v>
      </c>
      <c r="B1055" s="35" t="s">
        <v>49</v>
      </c>
      <c r="C1055" s="35">
        <v>30302</v>
      </c>
      <c r="D1055" s="35" t="s">
        <v>531</v>
      </c>
      <c r="E1055" s="35">
        <v>303021057</v>
      </c>
      <c r="F1055" s="35" t="s">
        <v>60</v>
      </c>
      <c r="G1055" s="35">
        <v>2041</v>
      </c>
      <c r="H1055" s="35" t="s">
        <v>521</v>
      </c>
      <c r="I1055" s="68">
        <v>531.40004530947294</v>
      </c>
      <c r="J1055" s="37"/>
    </row>
    <row r="1056" spans="1:10" x14ac:dyDescent="0.2">
      <c r="A1056" s="67">
        <v>303</v>
      </c>
      <c r="B1056" s="35" t="s">
        <v>49</v>
      </c>
      <c r="C1056" s="35">
        <v>30302</v>
      </c>
      <c r="D1056" s="35" t="s">
        <v>531</v>
      </c>
      <c r="E1056" s="35">
        <v>303021057</v>
      </c>
      <c r="F1056" s="35" t="s">
        <v>60</v>
      </c>
      <c r="G1056" s="35">
        <v>2041</v>
      </c>
      <c r="H1056" s="35" t="s">
        <v>522</v>
      </c>
      <c r="I1056" s="68">
        <v>456.49592717171299</v>
      </c>
      <c r="J1056" s="37"/>
    </row>
    <row r="1057" spans="1:10" x14ac:dyDescent="0.2">
      <c r="A1057" s="67">
        <v>303</v>
      </c>
      <c r="B1057" s="35" t="s">
        <v>49</v>
      </c>
      <c r="C1057" s="35">
        <v>30302</v>
      </c>
      <c r="D1057" s="35" t="s">
        <v>531</v>
      </c>
      <c r="E1057" s="35">
        <v>303021057</v>
      </c>
      <c r="F1057" s="35" t="s">
        <v>60</v>
      </c>
      <c r="G1057" s="35">
        <v>2046</v>
      </c>
      <c r="H1057" s="35" t="s">
        <v>589</v>
      </c>
      <c r="I1057" s="68">
        <v>6069.2074472166396</v>
      </c>
      <c r="J1057" s="37"/>
    </row>
    <row r="1058" spans="1:10" x14ac:dyDescent="0.2">
      <c r="A1058" s="67">
        <v>303</v>
      </c>
      <c r="B1058" s="35" t="s">
        <v>49</v>
      </c>
      <c r="C1058" s="35">
        <v>30302</v>
      </c>
      <c r="D1058" s="35" t="s">
        <v>531</v>
      </c>
      <c r="E1058" s="35">
        <v>303021057</v>
      </c>
      <c r="F1058" s="35" t="s">
        <v>60</v>
      </c>
      <c r="G1058" s="35">
        <v>2046</v>
      </c>
      <c r="H1058" s="35" t="s">
        <v>521</v>
      </c>
      <c r="I1058" s="68">
        <v>533.42767821145799</v>
      </c>
      <c r="J1058" s="37"/>
    </row>
    <row r="1059" spans="1:10" x14ac:dyDescent="0.2">
      <c r="A1059" s="67">
        <v>303</v>
      </c>
      <c r="B1059" s="35" t="s">
        <v>49</v>
      </c>
      <c r="C1059" s="35">
        <v>30302</v>
      </c>
      <c r="D1059" s="35" t="s">
        <v>531</v>
      </c>
      <c r="E1059" s="35">
        <v>303021057</v>
      </c>
      <c r="F1059" s="35" t="s">
        <v>60</v>
      </c>
      <c r="G1059" s="35">
        <v>2046</v>
      </c>
      <c r="H1059" s="35" t="s">
        <v>522</v>
      </c>
      <c r="I1059" s="68">
        <v>468.33497835972798</v>
      </c>
      <c r="J1059" s="37"/>
    </row>
    <row r="1060" spans="1:10" x14ac:dyDescent="0.2">
      <c r="A1060" s="67">
        <v>303</v>
      </c>
      <c r="B1060" s="35" t="s">
        <v>49</v>
      </c>
      <c r="C1060" s="35">
        <v>30302</v>
      </c>
      <c r="D1060" s="35" t="s">
        <v>531</v>
      </c>
      <c r="E1060" s="35">
        <v>303021058</v>
      </c>
      <c r="F1060" s="35" t="s">
        <v>61</v>
      </c>
      <c r="G1060" s="35">
        <v>2021</v>
      </c>
      <c r="H1060" s="35" t="s">
        <v>589</v>
      </c>
      <c r="I1060" s="68">
        <v>8197</v>
      </c>
      <c r="J1060" s="37"/>
    </row>
    <row r="1061" spans="1:10" x14ac:dyDescent="0.2">
      <c r="A1061" s="67">
        <v>303</v>
      </c>
      <c r="B1061" s="35" t="s">
        <v>49</v>
      </c>
      <c r="C1061" s="35">
        <v>30302</v>
      </c>
      <c r="D1061" s="35" t="s">
        <v>531</v>
      </c>
      <c r="E1061" s="35">
        <v>303021058</v>
      </c>
      <c r="F1061" s="35" t="s">
        <v>61</v>
      </c>
      <c r="G1061" s="35">
        <v>2021</v>
      </c>
      <c r="H1061" s="35" t="s">
        <v>521</v>
      </c>
      <c r="I1061" s="68">
        <v>324</v>
      </c>
      <c r="J1061" s="37"/>
    </row>
    <row r="1062" spans="1:10" x14ac:dyDescent="0.2">
      <c r="A1062" s="67">
        <v>303</v>
      </c>
      <c r="B1062" s="35" t="s">
        <v>49</v>
      </c>
      <c r="C1062" s="35">
        <v>30302</v>
      </c>
      <c r="D1062" s="35" t="s">
        <v>531</v>
      </c>
      <c r="E1062" s="35">
        <v>303021058</v>
      </c>
      <c r="F1062" s="35" t="s">
        <v>61</v>
      </c>
      <c r="G1062" s="35">
        <v>2021</v>
      </c>
      <c r="H1062" s="35" t="s">
        <v>522</v>
      </c>
      <c r="I1062" s="68">
        <v>253</v>
      </c>
      <c r="J1062" s="37"/>
    </row>
    <row r="1063" spans="1:10" x14ac:dyDescent="0.2">
      <c r="A1063" s="67">
        <v>303</v>
      </c>
      <c r="B1063" s="35" t="s">
        <v>49</v>
      </c>
      <c r="C1063" s="35">
        <v>30302</v>
      </c>
      <c r="D1063" s="35" t="s">
        <v>531</v>
      </c>
      <c r="E1063" s="35">
        <v>303021058</v>
      </c>
      <c r="F1063" s="35" t="s">
        <v>61</v>
      </c>
      <c r="G1063" s="35">
        <v>2026</v>
      </c>
      <c r="H1063" s="35" t="s">
        <v>589</v>
      </c>
      <c r="I1063" s="68">
        <v>9869.5027295611508</v>
      </c>
      <c r="J1063" s="37"/>
    </row>
    <row r="1064" spans="1:10" x14ac:dyDescent="0.2">
      <c r="A1064" s="67">
        <v>303</v>
      </c>
      <c r="B1064" s="35" t="s">
        <v>49</v>
      </c>
      <c r="C1064" s="35">
        <v>30302</v>
      </c>
      <c r="D1064" s="35" t="s">
        <v>531</v>
      </c>
      <c r="E1064" s="35">
        <v>303021058</v>
      </c>
      <c r="F1064" s="35" t="s">
        <v>61</v>
      </c>
      <c r="G1064" s="35">
        <v>2026</v>
      </c>
      <c r="H1064" s="35" t="s">
        <v>521</v>
      </c>
      <c r="I1064" s="68">
        <v>321.51629728017502</v>
      </c>
      <c r="J1064" s="37"/>
    </row>
    <row r="1065" spans="1:10" x14ac:dyDescent="0.2">
      <c r="A1065" s="67">
        <v>303</v>
      </c>
      <c r="B1065" s="35" t="s">
        <v>49</v>
      </c>
      <c r="C1065" s="35">
        <v>30302</v>
      </c>
      <c r="D1065" s="35" t="s">
        <v>531</v>
      </c>
      <c r="E1065" s="35">
        <v>303021058</v>
      </c>
      <c r="F1065" s="35" t="s">
        <v>61</v>
      </c>
      <c r="G1065" s="35">
        <v>2026</v>
      </c>
      <c r="H1065" s="35" t="s">
        <v>522</v>
      </c>
      <c r="I1065" s="68">
        <v>486.03374515007198</v>
      </c>
      <c r="J1065" s="37"/>
    </row>
    <row r="1066" spans="1:10" x14ac:dyDescent="0.2">
      <c r="A1066" s="67">
        <v>303</v>
      </c>
      <c r="B1066" s="35" t="s">
        <v>49</v>
      </c>
      <c r="C1066" s="35">
        <v>30302</v>
      </c>
      <c r="D1066" s="35" t="s">
        <v>531</v>
      </c>
      <c r="E1066" s="35">
        <v>303021058</v>
      </c>
      <c r="F1066" s="35" t="s">
        <v>61</v>
      </c>
      <c r="G1066" s="35">
        <v>2031</v>
      </c>
      <c r="H1066" s="35" t="s">
        <v>589</v>
      </c>
      <c r="I1066" s="68">
        <v>12709.0043945948</v>
      </c>
      <c r="J1066" s="37"/>
    </row>
    <row r="1067" spans="1:10" x14ac:dyDescent="0.2">
      <c r="A1067" s="67">
        <v>303</v>
      </c>
      <c r="B1067" s="35" t="s">
        <v>49</v>
      </c>
      <c r="C1067" s="35">
        <v>30302</v>
      </c>
      <c r="D1067" s="35" t="s">
        <v>531</v>
      </c>
      <c r="E1067" s="35">
        <v>303021058</v>
      </c>
      <c r="F1067" s="35" t="s">
        <v>61</v>
      </c>
      <c r="G1067" s="35">
        <v>2031</v>
      </c>
      <c r="H1067" s="35" t="s">
        <v>521</v>
      </c>
      <c r="I1067" s="68">
        <v>368.73456128969201</v>
      </c>
      <c r="J1067" s="37"/>
    </row>
    <row r="1068" spans="1:10" x14ac:dyDescent="0.2">
      <c r="A1068" s="67">
        <v>303</v>
      </c>
      <c r="B1068" s="35" t="s">
        <v>49</v>
      </c>
      <c r="C1068" s="35">
        <v>30302</v>
      </c>
      <c r="D1068" s="35" t="s">
        <v>531</v>
      </c>
      <c r="E1068" s="35">
        <v>303021058</v>
      </c>
      <c r="F1068" s="35" t="s">
        <v>61</v>
      </c>
      <c r="G1068" s="35">
        <v>2031</v>
      </c>
      <c r="H1068" s="35" t="s">
        <v>522</v>
      </c>
      <c r="I1068" s="68">
        <v>580.57842488840799</v>
      </c>
      <c r="J1068" s="37"/>
    </row>
    <row r="1069" spans="1:10" x14ac:dyDescent="0.2">
      <c r="A1069" s="67">
        <v>303</v>
      </c>
      <c r="B1069" s="35" t="s">
        <v>49</v>
      </c>
      <c r="C1069" s="35">
        <v>30302</v>
      </c>
      <c r="D1069" s="35" t="s">
        <v>531</v>
      </c>
      <c r="E1069" s="35">
        <v>303021058</v>
      </c>
      <c r="F1069" s="35" t="s">
        <v>61</v>
      </c>
      <c r="G1069" s="35">
        <v>2036</v>
      </c>
      <c r="H1069" s="35" t="s">
        <v>589</v>
      </c>
      <c r="I1069" s="68">
        <v>16401.896050866399</v>
      </c>
      <c r="J1069" s="37"/>
    </row>
    <row r="1070" spans="1:10" x14ac:dyDescent="0.2">
      <c r="A1070" s="67">
        <v>303</v>
      </c>
      <c r="B1070" s="35" t="s">
        <v>49</v>
      </c>
      <c r="C1070" s="35">
        <v>30302</v>
      </c>
      <c r="D1070" s="35" t="s">
        <v>531</v>
      </c>
      <c r="E1070" s="35">
        <v>303021058</v>
      </c>
      <c r="F1070" s="35" t="s">
        <v>61</v>
      </c>
      <c r="G1070" s="35">
        <v>2036</v>
      </c>
      <c r="H1070" s="35" t="s">
        <v>521</v>
      </c>
      <c r="I1070" s="68">
        <v>475.638498881815</v>
      </c>
      <c r="J1070" s="37"/>
    </row>
    <row r="1071" spans="1:10" x14ac:dyDescent="0.2">
      <c r="A1071" s="67">
        <v>303</v>
      </c>
      <c r="B1071" s="35" t="s">
        <v>49</v>
      </c>
      <c r="C1071" s="35">
        <v>30302</v>
      </c>
      <c r="D1071" s="35" t="s">
        <v>531</v>
      </c>
      <c r="E1071" s="35">
        <v>303021058</v>
      </c>
      <c r="F1071" s="35" t="s">
        <v>61</v>
      </c>
      <c r="G1071" s="35">
        <v>2036</v>
      </c>
      <c r="H1071" s="35" t="s">
        <v>522</v>
      </c>
      <c r="I1071" s="68">
        <v>658.12096691463796</v>
      </c>
      <c r="J1071" s="37"/>
    </row>
    <row r="1072" spans="1:10" x14ac:dyDescent="0.2">
      <c r="A1072" s="67">
        <v>303</v>
      </c>
      <c r="B1072" s="35" t="s">
        <v>49</v>
      </c>
      <c r="C1072" s="35">
        <v>30302</v>
      </c>
      <c r="D1072" s="35" t="s">
        <v>531</v>
      </c>
      <c r="E1072" s="35">
        <v>303021058</v>
      </c>
      <c r="F1072" s="35" t="s">
        <v>61</v>
      </c>
      <c r="G1072" s="35">
        <v>2041</v>
      </c>
      <c r="H1072" s="35" t="s">
        <v>589</v>
      </c>
      <c r="I1072" s="68">
        <v>20532.952107200301</v>
      </c>
      <c r="J1072" s="37"/>
    </row>
    <row r="1073" spans="1:10" x14ac:dyDescent="0.2">
      <c r="A1073" s="67">
        <v>303</v>
      </c>
      <c r="B1073" s="35" t="s">
        <v>49</v>
      </c>
      <c r="C1073" s="35">
        <v>30302</v>
      </c>
      <c r="D1073" s="35" t="s">
        <v>531</v>
      </c>
      <c r="E1073" s="35">
        <v>303021058</v>
      </c>
      <c r="F1073" s="35" t="s">
        <v>61</v>
      </c>
      <c r="G1073" s="35">
        <v>2041</v>
      </c>
      <c r="H1073" s="35" t="s">
        <v>521</v>
      </c>
      <c r="I1073" s="68">
        <v>619.490255598217</v>
      </c>
      <c r="J1073" s="37"/>
    </row>
    <row r="1074" spans="1:10" x14ac:dyDescent="0.2">
      <c r="A1074" s="67">
        <v>303</v>
      </c>
      <c r="B1074" s="35" t="s">
        <v>49</v>
      </c>
      <c r="C1074" s="35">
        <v>30302</v>
      </c>
      <c r="D1074" s="35" t="s">
        <v>531</v>
      </c>
      <c r="E1074" s="35">
        <v>303021058</v>
      </c>
      <c r="F1074" s="35" t="s">
        <v>61</v>
      </c>
      <c r="G1074" s="35">
        <v>2041</v>
      </c>
      <c r="H1074" s="35" t="s">
        <v>522</v>
      </c>
      <c r="I1074" s="68">
        <v>769.33587765323796</v>
      </c>
      <c r="J1074" s="37"/>
    </row>
    <row r="1075" spans="1:10" x14ac:dyDescent="0.2">
      <c r="A1075" s="67">
        <v>303</v>
      </c>
      <c r="B1075" s="35" t="s">
        <v>49</v>
      </c>
      <c r="C1075" s="35">
        <v>30302</v>
      </c>
      <c r="D1075" s="35" t="s">
        <v>531</v>
      </c>
      <c r="E1075" s="35">
        <v>303021058</v>
      </c>
      <c r="F1075" s="35" t="s">
        <v>61</v>
      </c>
      <c r="G1075" s="35">
        <v>2046</v>
      </c>
      <c r="H1075" s="35" t="s">
        <v>589</v>
      </c>
      <c r="I1075" s="68">
        <v>27372.714154322199</v>
      </c>
      <c r="J1075" s="37"/>
    </row>
    <row r="1076" spans="1:10" x14ac:dyDescent="0.2">
      <c r="A1076" s="67">
        <v>303</v>
      </c>
      <c r="B1076" s="35" t="s">
        <v>49</v>
      </c>
      <c r="C1076" s="35">
        <v>30302</v>
      </c>
      <c r="D1076" s="35" t="s">
        <v>531</v>
      </c>
      <c r="E1076" s="35">
        <v>303021058</v>
      </c>
      <c r="F1076" s="35" t="s">
        <v>61</v>
      </c>
      <c r="G1076" s="35">
        <v>2046</v>
      </c>
      <c r="H1076" s="35" t="s">
        <v>521</v>
      </c>
      <c r="I1076" s="68">
        <v>842.23486681910401</v>
      </c>
      <c r="J1076" s="37"/>
    </row>
    <row r="1077" spans="1:10" x14ac:dyDescent="0.2">
      <c r="A1077" s="67">
        <v>303</v>
      </c>
      <c r="B1077" s="35" t="s">
        <v>49</v>
      </c>
      <c r="C1077" s="35">
        <v>30302</v>
      </c>
      <c r="D1077" s="35" t="s">
        <v>531</v>
      </c>
      <c r="E1077" s="35">
        <v>303021058</v>
      </c>
      <c r="F1077" s="35" t="s">
        <v>61</v>
      </c>
      <c r="G1077" s="35">
        <v>2046</v>
      </c>
      <c r="H1077" s="35" t="s">
        <v>522</v>
      </c>
      <c r="I1077" s="68">
        <v>994.31176831679102</v>
      </c>
      <c r="J1077" s="37"/>
    </row>
    <row r="1078" spans="1:10" x14ac:dyDescent="0.2">
      <c r="A1078" s="67">
        <v>303</v>
      </c>
      <c r="B1078" s="35" t="s">
        <v>49</v>
      </c>
      <c r="C1078" s="35">
        <v>30302</v>
      </c>
      <c r="D1078" s="35" t="s">
        <v>531</v>
      </c>
      <c r="E1078" s="35">
        <v>303021059</v>
      </c>
      <c r="F1078" s="35" t="s">
        <v>62</v>
      </c>
      <c r="G1078" s="35">
        <v>2021</v>
      </c>
      <c r="H1078" s="35" t="s">
        <v>589</v>
      </c>
      <c r="I1078" s="68">
        <v>9088</v>
      </c>
      <c r="J1078" s="37"/>
    </row>
    <row r="1079" spans="1:10" x14ac:dyDescent="0.2">
      <c r="A1079" s="67">
        <v>303</v>
      </c>
      <c r="B1079" s="35" t="s">
        <v>49</v>
      </c>
      <c r="C1079" s="35">
        <v>30302</v>
      </c>
      <c r="D1079" s="35" t="s">
        <v>531</v>
      </c>
      <c r="E1079" s="35">
        <v>303021059</v>
      </c>
      <c r="F1079" s="35" t="s">
        <v>62</v>
      </c>
      <c r="G1079" s="35">
        <v>2021</v>
      </c>
      <c r="H1079" s="35" t="s">
        <v>521</v>
      </c>
      <c r="I1079" s="68">
        <v>676</v>
      </c>
      <c r="J1079" s="37"/>
    </row>
    <row r="1080" spans="1:10" x14ac:dyDescent="0.2">
      <c r="A1080" s="67">
        <v>303</v>
      </c>
      <c r="B1080" s="35" t="s">
        <v>49</v>
      </c>
      <c r="C1080" s="35">
        <v>30302</v>
      </c>
      <c r="D1080" s="35" t="s">
        <v>531</v>
      </c>
      <c r="E1080" s="35">
        <v>303021059</v>
      </c>
      <c r="F1080" s="35" t="s">
        <v>62</v>
      </c>
      <c r="G1080" s="35">
        <v>2021</v>
      </c>
      <c r="H1080" s="35" t="s">
        <v>522</v>
      </c>
      <c r="I1080" s="68">
        <v>575</v>
      </c>
      <c r="J1080" s="37"/>
    </row>
    <row r="1081" spans="1:10" x14ac:dyDescent="0.2">
      <c r="A1081" s="67">
        <v>303</v>
      </c>
      <c r="B1081" s="35" t="s">
        <v>49</v>
      </c>
      <c r="C1081" s="35">
        <v>30302</v>
      </c>
      <c r="D1081" s="35" t="s">
        <v>531</v>
      </c>
      <c r="E1081" s="35">
        <v>303021059</v>
      </c>
      <c r="F1081" s="35" t="s">
        <v>62</v>
      </c>
      <c r="G1081" s="35">
        <v>2026</v>
      </c>
      <c r="H1081" s="35" t="s">
        <v>589</v>
      </c>
      <c r="I1081" s="68">
        <v>9695.0030818774194</v>
      </c>
      <c r="J1081" s="37"/>
    </row>
    <row r="1082" spans="1:10" x14ac:dyDescent="0.2">
      <c r="A1082" s="67">
        <v>303</v>
      </c>
      <c r="B1082" s="35" t="s">
        <v>49</v>
      </c>
      <c r="C1082" s="35">
        <v>30302</v>
      </c>
      <c r="D1082" s="35" t="s">
        <v>531</v>
      </c>
      <c r="E1082" s="35">
        <v>303021059</v>
      </c>
      <c r="F1082" s="35" t="s">
        <v>62</v>
      </c>
      <c r="G1082" s="35">
        <v>2026</v>
      </c>
      <c r="H1082" s="35" t="s">
        <v>521</v>
      </c>
      <c r="I1082" s="68">
        <v>667.14431607235804</v>
      </c>
      <c r="J1082" s="37"/>
    </row>
    <row r="1083" spans="1:10" x14ac:dyDescent="0.2">
      <c r="A1083" s="67">
        <v>303</v>
      </c>
      <c r="B1083" s="35" t="s">
        <v>49</v>
      </c>
      <c r="C1083" s="35">
        <v>30302</v>
      </c>
      <c r="D1083" s="35" t="s">
        <v>531</v>
      </c>
      <c r="E1083" s="35">
        <v>303021059</v>
      </c>
      <c r="F1083" s="35" t="s">
        <v>62</v>
      </c>
      <c r="G1083" s="35">
        <v>2026</v>
      </c>
      <c r="H1083" s="35" t="s">
        <v>522</v>
      </c>
      <c r="I1083" s="68">
        <v>678.77922505034405</v>
      </c>
      <c r="J1083" s="37"/>
    </row>
    <row r="1084" spans="1:10" x14ac:dyDescent="0.2">
      <c r="A1084" s="67">
        <v>303</v>
      </c>
      <c r="B1084" s="35" t="s">
        <v>49</v>
      </c>
      <c r="C1084" s="35">
        <v>30302</v>
      </c>
      <c r="D1084" s="35" t="s">
        <v>531</v>
      </c>
      <c r="E1084" s="35">
        <v>303021059</v>
      </c>
      <c r="F1084" s="35" t="s">
        <v>62</v>
      </c>
      <c r="G1084" s="35">
        <v>2031</v>
      </c>
      <c r="H1084" s="35" t="s">
        <v>589</v>
      </c>
      <c r="I1084" s="68">
        <v>10382.770679474899</v>
      </c>
      <c r="J1084" s="37"/>
    </row>
    <row r="1085" spans="1:10" x14ac:dyDescent="0.2">
      <c r="A1085" s="67">
        <v>303</v>
      </c>
      <c r="B1085" s="35" t="s">
        <v>49</v>
      </c>
      <c r="C1085" s="35">
        <v>30302</v>
      </c>
      <c r="D1085" s="35" t="s">
        <v>531</v>
      </c>
      <c r="E1085" s="35">
        <v>303021059</v>
      </c>
      <c r="F1085" s="35" t="s">
        <v>62</v>
      </c>
      <c r="G1085" s="35">
        <v>2031</v>
      </c>
      <c r="H1085" s="35" t="s">
        <v>521</v>
      </c>
      <c r="I1085" s="68">
        <v>662.25027407117602</v>
      </c>
      <c r="J1085" s="37"/>
    </row>
    <row r="1086" spans="1:10" x14ac:dyDescent="0.2">
      <c r="A1086" s="67">
        <v>303</v>
      </c>
      <c r="B1086" s="35" t="s">
        <v>49</v>
      </c>
      <c r="C1086" s="35">
        <v>30302</v>
      </c>
      <c r="D1086" s="35" t="s">
        <v>531</v>
      </c>
      <c r="E1086" s="35">
        <v>303021059</v>
      </c>
      <c r="F1086" s="35" t="s">
        <v>62</v>
      </c>
      <c r="G1086" s="35">
        <v>2031</v>
      </c>
      <c r="H1086" s="35" t="s">
        <v>522</v>
      </c>
      <c r="I1086" s="68">
        <v>707.81981571910603</v>
      </c>
      <c r="J1086" s="37"/>
    </row>
    <row r="1087" spans="1:10" x14ac:dyDescent="0.2">
      <c r="A1087" s="67">
        <v>303</v>
      </c>
      <c r="B1087" s="35" t="s">
        <v>49</v>
      </c>
      <c r="C1087" s="35">
        <v>30302</v>
      </c>
      <c r="D1087" s="35" t="s">
        <v>531</v>
      </c>
      <c r="E1087" s="35">
        <v>303021059</v>
      </c>
      <c r="F1087" s="35" t="s">
        <v>62</v>
      </c>
      <c r="G1087" s="35">
        <v>2036</v>
      </c>
      <c r="H1087" s="35" t="s">
        <v>589</v>
      </c>
      <c r="I1087" s="68">
        <v>11215.0808637717</v>
      </c>
      <c r="J1087" s="37"/>
    </row>
    <row r="1088" spans="1:10" x14ac:dyDescent="0.2">
      <c r="A1088" s="67">
        <v>303</v>
      </c>
      <c r="B1088" s="35" t="s">
        <v>49</v>
      </c>
      <c r="C1088" s="35">
        <v>30302</v>
      </c>
      <c r="D1088" s="35" t="s">
        <v>531</v>
      </c>
      <c r="E1088" s="35">
        <v>303021059</v>
      </c>
      <c r="F1088" s="35" t="s">
        <v>62</v>
      </c>
      <c r="G1088" s="35">
        <v>2036</v>
      </c>
      <c r="H1088" s="35" t="s">
        <v>521</v>
      </c>
      <c r="I1088" s="68">
        <v>701.47438094092104</v>
      </c>
      <c r="J1088" s="37"/>
    </row>
    <row r="1089" spans="1:10" x14ac:dyDescent="0.2">
      <c r="A1089" s="67">
        <v>303</v>
      </c>
      <c r="B1089" s="35" t="s">
        <v>49</v>
      </c>
      <c r="C1089" s="35">
        <v>30302</v>
      </c>
      <c r="D1089" s="35" t="s">
        <v>531</v>
      </c>
      <c r="E1089" s="35">
        <v>303021059</v>
      </c>
      <c r="F1089" s="35" t="s">
        <v>62</v>
      </c>
      <c r="G1089" s="35">
        <v>2036</v>
      </c>
      <c r="H1089" s="35" t="s">
        <v>522</v>
      </c>
      <c r="I1089" s="68">
        <v>719.47738339931198</v>
      </c>
      <c r="J1089" s="37"/>
    </row>
    <row r="1090" spans="1:10" x14ac:dyDescent="0.2">
      <c r="A1090" s="67">
        <v>303</v>
      </c>
      <c r="B1090" s="35" t="s">
        <v>49</v>
      </c>
      <c r="C1090" s="35">
        <v>30302</v>
      </c>
      <c r="D1090" s="35" t="s">
        <v>531</v>
      </c>
      <c r="E1090" s="35">
        <v>303021059</v>
      </c>
      <c r="F1090" s="35" t="s">
        <v>62</v>
      </c>
      <c r="G1090" s="35">
        <v>2041</v>
      </c>
      <c r="H1090" s="35" t="s">
        <v>589</v>
      </c>
      <c r="I1090" s="68">
        <v>12074.9369429628</v>
      </c>
      <c r="J1090" s="37"/>
    </row>
    <row r="1091" spans="1:10" x14ac:dyDescent="0.2">
      <c r="A1091" s="67">
        <v>303</v>
      </c>
      <c r="B1091" s="35" t="s">
        <v>49</v>
      </c>
      <c r="C1091" s="35">
        <v>30302</v>
      </c>
      <c r="D1091" s="35" t="s">
        <v>531</v>
      </c>
      <c r="E1091" s="35">
        <v>303021059</v>
      </c>
      <c r="F1091" s="35" t="s">
        <v>62</v>
      </c>
      <c r="G1091" s="35">
        <v>2041</v>
      </c>
      <c r="H1091" s="35" t="s">
        <v>521</v>
      </c>
      <c r="I1091" s="68">
        <v>764.059179433503</v>
      </c>
      <c r="J1091" s="37"/>
    </row>
    <row r="1092" spans="1:10" x14ac:dyDescent="0.2">
      <c r="A1092" s="67">
        <v>303</v>
      </c>
      <c r="B1092" s="35" t="s">
        <v>49</v>
      </c>
      <c r="C1092" s="35">
        <v>30302</v>
      </c>
      <c r="D1092" s="35" t="s">
        <v>531</v>
      </c>
      <c r="E1092" s="35">
        <v>303021059</v>
      </c>
      <c r="F1092" s="35" t="s">
        <v>62</v>
      </c>
      <c r="G1092" s="35">
        <v>2041</v>
      </c>
      <c r="H1092" s="35" t="s">
        <v>522</v>
      </c>
      <c r="I1092" s="68">
        <v>757.361983349463</v>
      </c>
      <c r="J1092" s="37"/>
    </row>
    <row r="1093" spans="1:10" x14ac:dyDescent="0.2">
      <c r="A1093" s="67">
        <v>303</v>
      </c>
      <c r="B1093" s="35" t="s">
        <v>49</v>
      </c>
      <c r="C1093" s="35">
        <v>30302</v>
      </c>
      <c r="D1093" s="35" t="s">
        <v>531</v>
      </c>
      <c r="E1093" s="35">
        <v>303021059</v>
      </c>
      <c r="F1093" s="35" t="s">
        <v>62</v>
      </c>
      <c r="G1093" s="35">
        <v>2046</v>
      </c>
      <c r="H1093" s="35" t="s">
        <v>589</v>
      </c>
      <c r="I1093" s="68">
        <v>12383.3295175848</v>
      </c>
      <c r="J1093" s="37"/>
    </row>
    <row r="1094" spans="1:10" x14ac:dyDescent="0.2">
      <c r="A1094" s="67">
        <v>303</v>
      </c>
      <c r="B1094" s="35" t="s">
        <v>49</v>
      </c>
      <c r="C1094" s="35">
        <v>30302</v>
      </c>
      <c r="D1094" s="35" t="s">
        <v>531</v>
      </c>
      <c r="E1094" s="35">
        <v>303021059</v>
      </c>
      <c r="F1094" s="35" t="s">
        <v>62</v>
      </c>
      <c r="G1094" s="35">
        <v>2046</v>
      </c>
      <c r="H1094" s="35" t="s">
        <v>521</v>
      </c>
      <c r="I1094" s="68">
        <v>783.78696298386603</v>
      </c>
      <c r="J1094" s="37"/>
    </row>
    <row r="1095" spans="1:10" x14ac:dyDescent="0.2">
      <c r="A1095" s="67">
        <v>303</v>
      </c>
      <c r="B1095" s="35" t="s">
        <v>49</v>
      </c>
      <c r="C1095" s="35">
        <v>30302</v>
      </c>
      <c r="D1095" s="35" t="s">
        <v>531</v>
      </c>
      <c r="E1095" s="35">
        <v>303021059</v>
      </c>
      <c r="F1095" s="35" t="s">
        <v>62</v>
      </c>
      <c r="G1095" s="35">
        <v>2046</v>
      </c>
      <c r="H1095" s="35" t="s">
        <v>522</v>
      </c>
      <c r="I1095" s="68">
        <v>791.11568645136595</v>
      </c>
      <c r="J1095" s="37"/>
    </row>
    <row r="1096" spans="1:10" x14ac:dyDescent="0.2">
      <c r="A1096" s="67">
        <v>303</v>
      </c>
      <c r="B1096" s="35" t="s">
        <v>49</v>
      </c>
      <c r="C1096" s="35">
        <v>30303</v>
      </c>
      <c r="D1096" s="35" t="s">
        <v>532</v>
      </c>
      <c r="E1096" s="35">
        <v>303031060</v>
      </c>
      <c r="F1096" s="35" t="s">
        <v>63</v>
      </c>
      <c r="G1096" s="35">
        <v>2021</v>
      </c>
      <c r="H1096" s="35" t="s">
        <v>589</v>
      </c>
      <c r="I1096" s="68">
        <v>13171</v>
      </c>
      <c r="J1096" s="37"/>
    </row>
    <row r="1097" spans="1:10" x14ac:dyDescent="0.2">
      <c r="A1097" s="67">
        <v>303</v>
      </c>
      <c r="B1097" s="35" t="s">
        <v>49</v>
      </c>
      <c r="C1097" s="35">
        <v>30303</v>
      </c>
      <c r="D1097" s="35" t="s">
        <v>532</v>
      </c>
      <c r="E1097" s="35">
        <v>303031060</v>
      </c>
      <c r="F1097" s="35" t="s">
        <v>63</v>
      </c>
      <c r="G1097" s="35">
        <v>2021</v>
      </c>
      <c r="H1097" s="35" t="s">
        <v>521</v>
      </c>
      <c r="I1097" s="68">
        <v>1355</v>
      </c>
      <c r="J1097" s="37"/>
    </row>
    <row r="1098" spans="1:10" x14ac:dyDescent="0.2">
      <c r="A1098" s="67">
        <v>303</v>
      </c>
      <c r="B1098" s="35" t="s">
        <v>49</v>
      </c>
      <c r="C1098" s="35">
        <v>30303</v>
      </c>
      <c r="D1098" s="35" t="s">
        <v>532</v>
      </c>
      <c r="E1098" s="35">
        <v>303031060</v>
      </c>
      <c r="F1098" s="35" t="s">
        <v>63</v>
      </c>
      <c r="G1098" s="35">
        <v>2021</v>
      </c>
      <c r="H1098" s="35" t="s">
        <v>522</v>
      </c>
      <c r="I1098" s="68">
        <v>937</v>
      </c>
      <c r="J1098" s="37"/>
    </row>
    <row r="1099" spans="1:10" x14ac:dyDescent="0.2">
      <c r="A1099" s="67">
        <v>303</v>
      </c>
      <c r="B1099" s="35" t="s">
        <v>49</v>
      </c>
      <c r="C1099" s="35">
        <v>30303</v>
      </c>
      <c r="D1099" s="35" t="s">
        <v>532</v>
      </c>
      <c r="E1099" s="35">
        <v>303031060</v>
      </c>
      <c r="F1099" s="35" t="s">
        <v>63</v>
      </c>
      <c r="G1099" s="35">
        <v>2026</v>
      </c>
      <c r="H1099" s="35" t="s">
        <v>589</v>
      </c>
      <c r="I1099" s="68">
        <v>14569.901895403</v>
      </c>
      <c r="J1099" s="37"/>
    </row>
    <row r="1100" spans="1:10" x14ac:dyDescent="0.2">
      <c r="A1100" s="67">
        <v>303</v>
      </c>
      <c r="B1100" s="35" t="s">
        <v>49</v>
      </c>
      <c r="C1100" s="35">
        <v>30303</v>
      </c>
      <c r="D1100" s="35" t="s">
        <v>532</v>
      </c>
      <c r="E1100" s="35">
        <v>303031060</v>
      </c>
      <c r="F1100" s="35" t="s">
        <v>63</v>
      </c>
      <c r="G1100" s="35">
        <v>2026</v>
      </c>
      <c r="H1100" s="35" t="s">
        <v>521</v>
      </c>
      <c r="I1100" s="68">
        <v>1328.5232288370401</v>
      </c>
      <c r="J1100" s="37"/>
    </row>
    <row r="1101" spans="1:10" x14ac:dyDescent="0.2">
      <c r="A1101" s="67">
        <v>303</v>
      </c>
      <c r="B1101" s="35" t="s">
        <v>49</v>
      </c>
      <c r="C1101" s="35">
        <v>30303</v>
      </c>
      <c r="D1101" s="35" t="s">
        <v>532</v>
      </c>
      <c r="E1101" s="35">
        <v>303031060</v>
      </c>
      <c r="F1101" s="35" t="s">
        <v>63</v>
      </c>
      <c r="G1101" s="35">
        <v>2026</v>
      </c>
      <c r="H1101" s="35" t="s">
        <v>522</v>
      </c>
      <c r="I1101" s="68">
        <v>1167.42960301792</v>
      </c>
      <c r="J1101" s="37"/>
    </row>
    <row r="1102" spans="1:10" x14ac:dyDescent="0.2">
      <c r="A1102" s="67">
        <v>303</v>
      </c>
      <c r="B1102" s="35" t="s">
        <v>49</v>
      </c>
      <c r="C1102" s="35">
        <v>30303</v>
      </c>
      <c r="D1102" s="35" t="s">
        <v>532</v>
      </c>
      <c r="E1102" s="35">
        <v>303031060</v>
      </c>
      <c r="F1102" s="35" t="s">
        <v>63</v>
      </c>
      <c r="G1102" s="35">
        <v>2031</v>
      </c>
      <c r="H1102" s="35" t="s">
        <v>589</v>
      </c>
      <c r="I1102" s="68">
        <v>15115.2046525979</v>
      </c>
      <c r="J1102" s="37"/>
    </row>
    <row r="1103" spans="1:10" x14ac:dyDescent="0.2">
      <c r="A1103" s="67">
        <v>303</v>
      </c>
      <c r="B1103" s="35" t="s">
        <v>49</v>
      </c>
      <c r="C1103" s="35">
        <v>30303</v>
      </c>
      <c r="D1103" s="35" t="s">
        <v>532</v>
      </c>
      <c r="E1103" s="35">
        <v>303031060</v>
      </c>
      <c r="F1103" s="35" t="s">
        <v>63</v>
      </c>
      <c r="G1103" s="35">
        <v>2031</v>
      </c>
      <c r="H1103" s="35" t="s">
        <v>521</v>
      </c>
      <c r="I1103" s="68">
        <v>1298.63684634382</v>
      </c>
      <c r="J1103" s="37"/>
    </row>
    <row r="1104" spans="1:10" x14ac:dyDescent="0.2">
      <c r="A1104" s="67">
        <v>303</v>
      </c>
      <c r="B1104" s="35" t="s">
        <v>49</v>
      </c>
      <c r="C1104" s="35">
        <v>30303</v>
      </c>
      <c r="D1104" s="35" t="s">
        <v>532</v>
      </c>
      <c r="E1104" s="35">
        <v>303031060</v>
      </c>
      <c r="F1104" s="35" t="s">
        <v>63</v>
      </c>
      <c r="G1104" s="35">
        <v>2031</v>
      </c>
      <c r="H1104" s="35" t="s">
        <v>522</v>
      </c>
      <c r="I1104" s="68">
        <v>1172.6561436010099</v>
      </c>
      <c r="J1104" s="37"/>
    </row>
    <row r="1105" spans="1:10" x14ac:dyDescent="0.2">
      <c r="A1105" s="67">
        <v>303</v>
      </c>
      <c r="B1105" s="35" t="s">
        <v>49</v>
      </c>
      <c r="C1105" s="35">
        <v>30303</v>
      </c>
      <c r="D1105" s="35" t="s">
        <v>532</v>
      </c>
      <c r="E1105" s="35">
        <v>303031060</v>
      </c>
      <c r="F1105" s="35" t="s">
        <v>63</v>
      </c>
      <c r="G1105" s="35">
        <v>2036</v>
      </c>
      <c r="H1105" s="35" t="s">
        <v>589</v>
      </c>
      <c r="I1105" s="68">
        <v>15393.527456223501</v>
      </c>
      <c r="J1105" s="37"/>
    </row>
    <row r="1106" spans="1:10" x14ac:dyDescent="0.2">
      <c r="A1106" s="67">
        <v>303</v>
      </c>
      <c r="B1106" s="35" t="s">
        <v>49</v>
      </c>
      <c r="C1106" s="35">
        <v>30303</v>
      </c>
      <c r="D1106" s="35" t="s">
        <v>532</v>
      </c>
      <c r="E1106" s="35">
        <v>303031060</v>
      </c>
      <c r="F1106" s="35" t="s">
        <v>63</v>
      </c>
      <c r="G1106" s="35">
        <v>2036</v>
      </c>
      <c r="H1106" s="35" t="s">
        <v>521</v>
      </c>
      <c r="I1106" s="68">
        <v>1325.3186276551</v>
      </c>
      <c r="J1106" s="37"/>
    </row>
    <row r="1107" spans="1:10" x14ac:dyDescent="0.2">
      <c r="A1107" s="67">
        <v>303</v>
      </c>
      <c r="B1107" s="35" t="s">
        <v>49</v>
      </c>
      <c r="C1107" s="35">
        <v>30303</v>
      </c>
      <c r="D1107" s="35" t="s">
        <v>532</v>
      </c>
      <c r="E1107" s="35">
        <v>303031060</v>
      </c>
      <c r="F1107" s="35" t="s">
        <v>63</v>
      </c>
      <c r="G1107" s="35">
        <v>2036</v>
      </c>
      <c r="H1107" s="35" t="s">
        <v>522</v>
      </c>
      <c r="I1107" s="68">
        <v>1132.86114762019</v>
      </c>
      <c r="J1107" s="37"/>
    </row>
    <row r="1108" spans="1:10" x14ac:dyDescent="0.2">
      <c r="A1108" s="67">
        <v>303</v>
      </c>
      <c r="B1108" s="35" t="s">
        <v>49</v>
      </c>
      <c r="C1108" s="35">
        <v>30303</v>
      </c>
      <c r="D1108" s="35" t="s">
        <v>532</v>
      </c>
      <c r="E1108" s="35">
        <v>303031060</v>
      </c>
      <c r="F1108" s="35" t="s">
        <v>63</v>
      </c>
      <c r="G1108" s="35">
        <v>2041</v>
      </c>
      <c r="H1108" s="35" t="s">
        <v>589</v>
      </c>
      <c r="I1108" s="68">
        <v>15489.0277709334</v>
      </c>
      <c r="J1108" s="37"/>
    </row>
    <row r="1109" spans="1:10" x14ac:dyDescent="0.2">
      <c r="A1109" s="67">
        <v>303</v>
      </c>
      <c r="B1109" s="35" t="s">
        <v>49</v>
      </c>
      <c r="C1109" s="35">
        <v>30303</v>
      </c>
      <c r="D1109" s="35" t="s">
        <v>532</v>
      </c>
      <c r="E1109" s="35">
        <v>303031060</v>
      </c>
      <c r="F1109" s="35" t="s">
        <v>63</v>
      </c>
      <c r="G1109" s="35">
        <v>2041</v>
      </c>
      <c r="H1109" s="35" t="s">
        <v>521</v>
      </c>
      <c r="I1109" s="68">
        <v>1359.07919272915</v>
      </c>
      <c r="J1109" s="37"/>
    </row>
    <row r="1110" spans="1:10" x14ac:dyDescent="0.2">
      <c r="A1110" s="67">
        <v>303</v>
      </c>
      <c r="B1110" s="35" t="s">
        <v>49</v>
      </c>
      <c r="C1110" s="35">
        <v>30303</v>
      </c>
      <c r="D1110" s="35" t="s">
        <v>532</v>
      </c>
      <c r="E1110" s="35">
        <v>303031060</v>
      </c>
      <c r="F1110" s="35" t="s">
        <v>63</v>
      </c>
      <c r="G1110" s="35">
        <v>2041</v>
      </c>
      <c r="H1110" s="35" t="s">
        <v>522</v>
      </c>
      <c r="I1110" s="68">
        <v>1133.8940367180901</v>
      </c>
      <c r="J1110" s="37"/>
    </row>
    <row r="1111" spans="1:10" x14ac:dyDescent="0.2">
      <c r="A1111" s="67">
        <v>303</v>
      </c>
      <c r="B1111" s="35" t="s">
        <v>49</v>
      </c>
      <c r="C1111" s="35">
        <v>30303</v>
      </c>
      <c r="D1111" s="35" t="s">
        <v>532</v>
      </c>
      <c r="E1111" s="35">
        <v>303031060</v>
      </c>
      <c r="F1111" s="35" t="s">
        <v>63</v>
      </c>
      <c r="G1111" s="35">
        <v>2046</v>
      </c>
      <c r="H1111" s="35" t="s">
        <v>589</v>
      </c>
      <c r="I1111" s="68">
        <v>15496.809682506</v>
      </c>
      <c r="J1111" s="37"/>
    </row>
    <row r="1112" spans="1:10" x14ac:dyDescent="0.2">
      <c r="A1112" s="67">
        <v>303</v>
      </c>
      <c r="B1112" s="35" t="s">
        <v>49</v>
      </c>
      <c r="C1112" s="35">
        <v>30303</v>
      </c>
      <c r="D1112" s="35" t="s">
        <v>532</v>
      </c>
      <c r="E1112" s="35">
        <v>303031060</v>
      </c>
      <c r="F1112" s="35" t="s">
        <v>63</v>
      </c>
      <c r="G1112" s="35">
        <v>2046</v>
      </c>
      <c r="H1112" s="35" t="s">
        <v>521</v>
      </c>
      <c r="I1112" s="68">
        <v>1363.94220260526</v>
      </c>
      <c r="J1112" s="37"/>
    </row>
    <row r="1113" spans="1:10" x14ac:dyDescent="0.2">
      <c r="A1113" s="67">
        <v>303</v>
      </c>
      <c r="B1113" s="35" t="s">
        <v>49</v>
      </c>
      <c r="C1113" s="35">
        <v>30303</v>
      </c>
      <c r="D1113" s="35" t="s">
        <v>532</v>
      </c>
      <c r="E1113" s="35">
        <v>303031060</v>
      </c>
      <c r="F1113" s="35" t="s">
        <v>63</v>
      </c>
      <c r="G1113" s="35">
        <v>2046</v>
      </c>
      <c r="H1113" s="35" t="s">
        <v>522</v>
      </c>
      <c r="I1113" s="68">
        <v>1162.5884452877101</v>
      </c>
      <c r="J1113" s="37"/>
    </row>
    <row r="1114" spans="1:10" x14ac:dyDescent="0.2">
      <c r="A1114" s="67">
        <v>303</v>
      </c>
      <c r="B1114" s="35" t="s">
        <v>49</v>
      </c>
      <c r="C1114" s="35">
        <v>30303</v>
      </c>
      <c r="D1114" s="35" t="s">
        <v>532</v>
      </c>
      <c r="E1114" s="35">
        <v>303031061</v>
      </c>
      <c r="F1114" s="35" t="s">
        <v>64</v>
      </c>
      <c r="G1114" s="35">
        <v>2021</v>
      </c>
      <c r="H1114" s="35" t="s">
        <v>589</v>
      </c>
      <c r="I1114" s="68">
        <v>5328</v>
      </c>
      <c r="J1114" s="37"/>
    </row>
    <row r="1115" spans="1:10" x14ac:dyDescent="0.2">
      <c r="A1115" s="67">
        <v>303</v>
      </c>
      <c r="B1115" s="35" t="s">
        <v>49</v>
      </c>
      <c r="C1115" s="35">
        <v>30303</v>
      </c>
      <c r="D1115" s="35" t="s">
        <v>532</v>
      </c>
      <c r="E1115" s="35">
        <v>303031061</v>
      </c>
      <c r="F1115" s="35" t="s">
        <v>64</v>
      </c>
      <c r="G1115" s="35">
        <v>2021</v>
      </c>
      <c r="H1115" s="35" t="s">
        <v>521</v>
      </c>
      <c r="I1115" s="68">
        <v>393</v>
      </c>
      <c r="J1115" s="37"/>
    </row>
    <row r="1116" spans="1:10" x14ac:dyDescent="0.2">
      <c r="A1116" s="67">
        <v>303</v>
      </c>
      <c r="B1116" s="35" t="s">
        <v>49</v>
      </c>
      <c r="C1116" s="35">
        <v>30303</v>
      </c>
      <c r="D1116" s="35" t="s">
        <v>532</v>
      </c>
      <c r="E1116" s="35">
        <v>303031061</v>
      </c>
      <c r="F1116" s="35" t="s">
        <v>64</v>
      </c>
      <c r="G1116" s="35">
        <v>2021</v>
      </c>
      <c r="H1116" s="35" t="s">
        <v>522</v>
      </c>
      <c r="I1116" s="68">
        <v>346</v>
      </c>
      <c r="J1116" s="37"/>
    </row>
    <row r="1117" spans="1:10" x14ac:dyDescent="0.2">
      <c r="A1117" s="67">
        <v>303</v>
      </c>
      <c r="B1117" s="35" t="s">
        <v>49</v>
      </c>
      <c r="C1117" s="35">
        <v>30303</v>
      </c>
      <c r="D1117" s="35" t="s">
        <v>532</v>
      </c>
      <c r="E1117" s="35">
        <v>303031061</v>
      </c>
      <c r="F1117" s="35" t="s">
        <v>64</v>
      </c>
      <c r="G1117" s="35">
        <v>2026</v>
      </c>
      <c r="H1117" s="35" t="s">
        <v>589</v>
      </c>
      <c r="I1117" s="68">
        <v>5998.0286016985801</v>
      </c>
      <c r="J1117" s="37"/>
    </row>
    <row r="1118" spans="1:10" x14ac:dyDescent="0.2">
      <c r="A1118" s="67">
        <v>303</v>
      </c>
      <c r="B1118" s="35" t="s">
        <v>49</v>
      </c>
      <c r="C1118" s="35">
        <v>30303</v>
      </c>
      <c r="D1118" s="35" t="s">
        <v>532</v>
      </c>
      <c r="E1118" s="35">
        <v>303031061</v>
      </c>
      <c r="F1118" s="35" t="s">
        <v>64</v>
      </c>
      <c r="G1118" s="35">
        <v>2026</v>
      </c>
      <c r="H1118" s="35" t="s">
        <v>521</v>
      </c>
      <c r="I1118" s="68">
        <v>363.40350524405602</v>
      </c>
      <c r="J1118" s="37"/>
    </row>
    <row r="1119" spans="1:10" x14ac:dyDescent="0.2">
      <c r="A1119" s="67">
        <v>303</v>
      </c>
      <c r="B1119" s="35" t="s">
        <v>49</v>
      </c>
      <c r="C1119" s="35">
        <v>30303</v>
      </c>
      <c r="D1119" s="35" t="s">
        <v>532</v>
      </c>
      <c r="E1119" s="35">
        <v>303031061</v>
      </c>
      <c r="F1119" s="35" t="s">
        <v>64</v>
      </c>
      <c r="G1119" s="35">
        <v>2026</v>
      </c>
      <c r="H1119" s="35" t="s">
        <v>522</v>
      </c>
      <c r="I1119" s="68">
        <v>432.57881774502198</v>
      </c>
      <c r="J1119" s="37"/>
    </row>
    <row r="1120" spans="1:10" x14ac:dyDescent="0.2">
      <c r="A1120" s="67">
        <v>303</v>
      </c>
      <c r="B1120" s="35" t="s">
        <v>49</v>
      </c>
      <c r="C1120" s="35">
        <v>30303</v>
      </c>
      <c r="D1120" s="35" t="s">
        <v>532</v>
      </c>
      <c r="E1120" s="35">
        <v>303031061</v>
      </c>
      <c r="F1120" s="35" t="s">
        <v>64</v>
      </c>
      <c r="G1120" s="35">
        <v>2031</v>
      </c>
      <c r="H1120" s="35" t="s">
        <v>589</v>
      </c>
      <c r="I1120" s="68">
        <v>6673.8515485837397</v>
      </c>
      <c r="J1120" s="37"/>
    </row>
    <row r="1121" spans="1:10" x14ac:dyDescent="0.2">
      <c r="A1121" s="67">
        <v>303</v>
      </c>
      <c r="B1121" s="35" t="s">
        <v>49</v>
      </c>
      <c r="C1121" s="35">
        <v>30303</v>
      </c>
      <c r="D1121" s="35" t="s">
        <v>532</v>
      </c>
      <c r="E1121" s="35">
        <v>303031061</v>
      </c>
      <c r="F1121" s="35" t="s">
        <v>64</v>
      </c>
      <c r="G1121" s="35">
        <v>2031</v>
      </c>
      <c r="H1121" s="35" t="s">
        <v>521</v>
      </c>
      <c r="I1121" s="68">
        <v>396.17198908723498</v>
      </c>
      <c r="J1121" s="37"/>
    </row>
    <row r="1122" spans="1:10" x14ac:dyDescent="0.2">
      <c r="A1122" s="67">
        <v>303</v>
      </c>
      <c r="B1122" s="35" t="s">
        <v>49</v>
      </c>
      <c r="C1122" s="35">
        <v>30303</v>
      </c>
      <c r="D1122" s="35" t="s">
        <v>532</v>
      </c>
      <c r="E1122" s="35">
        <v>303031061</v>
      </c>
      <c r="F1122" s="35" t="s">
        <v>64</v>
      </c>
      <c r="G1122" s="35">
        <v>2031</v>
      </c>
      <c r="H1122" s="35" t="s">
        <v>522</v>
      </c>
      <c r="I1122" s="68">
        <v>465.33513446849901</v>
      </c>
      <c r="J1122" s="37"/>
    </row>
    <row r="1123" spans="1:10" x14ac:dyDescent="0.2">
      <c r="A1123" s="67">
        <v>303</v>
      </c>
      <c r="B1123" s="35" t="s">
        <v>49</v>
      </c>
      <c r="C1123" s="35">
        <v>30303</v>
      </c>
      <c r="D1123" s="35" t="s">
        <v>532</v>
      </c>
      <c r="E1123" s="35">
        <v>303031061</v>
      </c>
      <c r="F1123" s="35" t="s">
        <v>64</v>
      </c>
      <c r="G1123" s="35">
        <v>2036</v>
      </c>
      <c r="H1123" s="35" t="s">
        <v>589</v>
      </c>
      <c r="I1123" s="68">
        <v>7021.6433928727902</v>
      </c>
      <c r="J1123" s="37"/>
    </row>
    <row r="1124" spans="1:10" x14ac:dyDescent="0.2">
      <c r="A1124" s="67">
        <v>303</v>
      </c>
      <c r="B1124" s="35" t="s">
        <v>49</v>
      </c>
      <c r="C1124" s="35">
        <v>30303</v>
      </c>
      <c r="D1124" s="35" t="s">
        <v>532</v>
      </c>
      <c r="E1124" s="35">
        <v>303031061</v>
      </c>
      <c r="F1124" s="35" t="s">
        <v>64</v>
      </c>
      <c r="G1124" s="35">
        <v>2036</v>
      </c>
      <c r="H1124" s="35" t="s">
        <v>521</v>
      </c>
      <c r="I1124" s="68">
        <v>434.27712688679401</v>
      </c>
      <c r="J1124" s="37"/>
    </row>
    <row r="1125" spans="1:10" x14ac:dyDescent="0.2">
      <c r="A1125" s="67">
        <v>303</v>
      </c>
      <c r="B1125" s="35" t="s">
        <v>49</v>
      </c>
      <c r="C1125" s="35">
        <v>30303</v>
      </c>
      <c r="D1125" s="35" t="s">
        <v>532</v>
      </c>
      <c r="E1125" s="35">
        <v>303031061</v>
      </c>
      <c r="F1125" s="35" t="s">
        <v>64</v>
      </c>
      <c r="G1125" s="35">
        <v>2036</v>
      </c>
      <c r="H1125" s="35" t="s">
        <v>522</v>
      </c>
      <c r="I1125" s="68">
        <v>472.13255287731101</v>
      </c>
      <c r="J1125" s="37"/>
    </row>
    <row r="1126" spans="1:10" x14ac:dyDescent="0.2">
      <c r="A1126" s="67">
        <v>303</v>
      </c>
      <c r="B1126" s="35" t="s">
        <v>49</v>
      </c>
      <c r="C1126" s="35">
        <v>30303</v>
      </c>
      <c r="D1126" s="35" t="s">
        <v>532</v>
      </c>
      <c r="E1126" s="35">
        <v>303031061</v>
      </c>
      <c r="F1126" s="35" t="s">
        <v>64</v>
      </c>
      <c r="G1126" s="35">
        <v>2041</v>
      </c>
      <c r="H1126" s="35" t="s">
        <v>589</v>
      </c>
      <c r="I1126" s="68">
        <v>7486.9517639702199</v>
      </c>
      <c r="J1126" s="37"/>
    </row>
    <row r="1127" spans="1:10" x14ac:dyDescent="0.2">
      <c r="A1127" s="67">
        <v>303</v>
      </c>
      <c r="B1127" s="35" t="s">
        <v>49</v>
      </c>
      <c r="C1127" s="35">
        <v>30303</v>
      </c>
      <c r="D1127" s="35" t="s">
        <v>532</v>
      </c>
      <c r="E1127" s="35">
        <v>303031061</v>
      </c>
      <c r="F1127" s="35" t="s">
        <v>64</v>
      </c>
      <c r="G1127" s="35">
        <v>2041</v>
      </c>
      <c r="H1127" s="35" t="s">
        <v>521</v>
      </c>
      <c r="I1127" s="68">
        <v>481.897599725845</v>
      </c>
      <c r="J1127" s="37"/>
    </row>
    <row r="1128" spans="1:10" x14ac:dyDescent="0.2">
      <c r="A1128" s="67">
        <v>303</v>
      </c>
      <c r="B1128" s="35" t="s">
        <v>49</v>
      </c>
      <c r="C1128" s="35">
        <v>30303</v>
      </c>
      <c r="D1128" s="35" t="s">
        <v>532</v>
      </c>
      <c r="E1128" s="35">
        <v>303031061</v>
      </c>
      <c r="F1128" s="35" t="s">
        <v>64</v>
      </c>
      <c r="G1128" s="35">
        <v>2041</v>
      </c>
      <c r="H1128" s="35" t="s">
        <v>522</v>
      </c>
      <c r="I1128" s="68">
        <v>510.14834563967798</v>
      </c>
      <c r="J1128" s="37"/>
    </row>
    <row r="1129" spans="1:10" x14ac:dyDescent="0.2">
      <c r="A1129" s="67">
        <v>303</v>
      </c>
      <c r="B1129" s="35" t="s">
        <v>49</v>
      </c>
      <c r="C1129" s="35">
        <v>30303</v>
      </c>
      <c r="D1129" s="35" t="s">
        <v>532</v>
      </c>
      <c r="E1129" s="35">
        <v>303031061</v>
      </c>
      <c r="F1129" s="35" t="s">
        <v>64</v>
      </c>
      <c r="G1129" s="35">
        <v>2046</v>
      </c>
      <c r="H1129" s="35" t="s">
        <v>589</v>
      </c>
      <c r="I1129" s="68">
        <v>7800.1150843782498</v>
      </c>
      <c r="J1129" s="37"/>
    </row>
    <row r="1130" spans="1:10" x14ac:dyDescent="0.2">
      <c r="A1130" s="67">
        <v>303</v>
      </c>
      <c r="B1130" s="35" t="s">
        <v>49</v>
      </c>
      <c r="C1130" s="35">
        <v>30303</v>
      </c>
      <c r="D1130" s="35" t="s">
        <v>532</v>
      </c>
      <c r="E1130" s="35">
        <v>303031061</v>
      </c>
      <c r="F1130" s="35" t="s">
        <v>64</v>
      </c>
      <c r="G1130" s="35">
        <v>2046</v>
      </c>
      <c r="H1130" s="35" t="s">
        <v>521</v>
      </c>
      <c r="I1130" s="68">
        <v>511.75140320816001</v>
      </c>
      <c r="J1130" s="37"/>
    </row>
    <row r="1131" spans="1:10" x14ac:dyDescent="0.2">
      <c r="A1131" s="67">
        <v>303</v>
      </c>
      <c r="B1131" s="35" t="s">
        <v>49</v>
      </c>
      <c r="C1131" s="35">
        <v>30303</v>
      </c>
      <c r="D1131" s="35" t="s">
        <v>532</v>
      </c>
      <c r="E1131" s="35">
        <v>303031061</v>
      </c>
      <c r="F1131" s="35" t="s">
        <v>64</v>
      </c>
      <c r="G1131" s="35">
        <v>2046</v>
      </c>
      <c r="H1131" s="35" t="s">
        <v>522</v>
      </c>
      <c r="I1131" s="68">
        <v>547.50118587906798</v>
      </c>
      <c r="J1131" s="37"/>
    </row>
    <row r="1132" spans="1:10" x14ac:dyDescent="0.2">
      <c r="A1132" s="67">
        <v>303</v>
      </c>
      <c r="B1132" s="35" t="s">
        <v>49</v>
      </c>
      <c r="C1132" s="35">
        <v>30303</v>
      </c>
      <c r="D1132" s="35" t="s">
        <v>532</v>
      </c>
      <c r="E1132" s="35">
        <v>303031062</v>
      </c>
      <c r="F1132" s="35" t="s">
        <v>65</v>
      </c>
      <c r="G1132" s="35">
        <v>2021</v>
      </c>
      <c r="H1132" s="35" t="s">
        <v>589</v>
      </c>
      <c r="I1132" s="68">
        <v>7019</v>
      </c>
      <c r="J1132" s="37"/>
    </row>
    <row r="1133" spans="1:10" x14ac:dyDescent="0.2">
      <c r="A1133" s="67">
        <v>303</v>
      </c>
      <c r="B1133" s="35" t="s">
        <v>49</v>
      </c>
      <c r="C1133" s="35">
        <v>30303</v>
      </c>
      <c r="D1133" s="35" t="s">
        <v>532</v>
      </c>
      <c r="E1133" s="35">
        <v>303031062</v>
      </c>
      <c r="F1133" s="35" t="s">
        <v>65</v>
      </c>
      <c r="G1133" s="35">
        <v>2021</v>
      </c>
      <c r="H1133" s="35" t="s">
        <v>521</v>
      </c>
      <c r="I1133" s="68">
        <v>963</v>
      </c>
      <c r="J1133" s="37"/>
    </row>
    <row r="1134" spans="1:10" x14ac:dyDescent="0.2">
      <c r="A1134" s="67">
        <v>303</v>
      </c>
      <c r="B1134" s="35" t="s">
        <v>49</v>
      </c>
      <c r="C1134" s="35">
        <v>30303</v>
      </c>
      <c r="D1134" s="35" t="s">
        <v>532</v>
      </c>
      <c r="E1134" s="35">
        <v>303031062</v>
      </c>
      <c r="F1134" s="35" t="s">
        <v>65</v>
      </c>
      <c r="G1134" s="35">
        <v>2021</v>
      </c>
      <c r="H1134" s="35" t="s">
        <v>522</v>
      </c>
      <c r="I1134" s="68">
        <v>1021</v>
      </c>
      <c r="J1134" s="37"/>
    </row>
    <row r="1135" spans="1:10" x14ac:dyDescent="0.2">
      <c r="A1135" s="67">
        <v>303</v>
      </c>
      <c r="B1135" s="35" t="s">
        <v>49</v>
      </c>
      <c r="C1135" s="35">
        <v>30303</v>
      </c>
      <c r="D1135" s="35" t="s">
        <v>532</v>
      </c>
      <c r="E1135" s="35">
        <v>303031062</v>
      </c>
      <c r="F1135" s="35" t="s">
        <v>65</v>
      </c>
      <c r="G1135" s="35">
        <v>2026</v>
      </c>
      <c r="H1135" s="35" t="s">
        <v>589</v>
      </c>
      <c r="I1135" s="68">
        <v>7775.1481856252603</v>
      </c>
      <c r="J1135" s="37"/>
    </row>
    <row r="1136" spans="1:10" x14ac:dyDescent="0.2">
      <c r="A1136" s="67">
        <v>303</v>
      </c>
      <c r="B1136" s="35" t="s">
        <v>49</v>
      </c>
      <c r="C1136" s="35">
        <v>30303</v>
      </c>
      <c r="D1136" s="35" t="s">
        <v>532</v>
      </c>
      <c r="E1136" s="35">
        <v>303031062</v>
      </c>
      <c r="F1136" s="35" t="s">
        <v>65</v>
      </c>
      <c r="G1136" s="35">
        <v>2026</v>
      </c>
      <c r="H1136" s="35" t="s">
        <v>521</v>
      </c>
      <c r="I1136" s="68">
        <v>754.430531383171</v>
      </c>
      <c r="J1136" s="37"/>
    </row>
    <row r="1137" spans="1:10" x14ac:dyDescent="0.2">
      <c r="A1137" s="67">
        <v>303</v>
      </c>
      <c r="B1137" s="35" t="s">
        <v>49</v>
      </c>
      <c r="C1137" s="35">
        <v>30303</v>
      </c>
      <c r="D1137" s="35" t="s">
        <v>532</v>
      </c>
      <c r="E1137" s="35">
        <v>303031062</v>
      </c>
      <c r="F1137" s="35" t="s">
        <v>65</v>
      </c>
      <c r="G1137" s="35">
        <v>2026</v>
      </c>
      <c r="H1137" s="35" t="s">
        <v>522</v>
      </c>
      <c r="I1137" s="68">
        <v>908.35315961411595</v>
      </c>
      <c r="J1137" s="37"/>
    </row>
    <row r="1138" spans="1:10" x14ac:dyDescent="0.2">
      <c r="A1138" s="67">
        <v>303</v>
      </c>
      <c r="B1138" s="35" t="s">
        <v>49</v>
      </c>
      <c r="C1138" s="35">
        <v>30303</v>
      </c>
      <c r="D1138" s="35" t="s">
        <v>532</v>
      </c>
      <c r="E1138" s="35">
        <v>303031062</v>
      </c>
      <c r="F1138" s="35" t="s">
        <v>65</v>
      </c>
      <c r="G1138" s="35">
        <v>2031</v>
      </c>
      <c r="H1138" s="35" t="s">
        <v>589</v>
      </c>
      <c r="I1138" s="68">
        <v>8013.9540546021099</v>
      </c>
      <c r="J1138" s="37"/>
    </row>
    <row r="1139" spans="1:10" x14ac:dyDescent="0.2">
      <c r="A1139" s="67">
        <v>303</v>
      </c>
      <c r="B1139" s="35" t="s">
        <v>49</v>
      </c>
      <c r="C1139" s="35">
        <v>30303</v>
      </c>
      <c r="D1139" s="35" t="s">
        <v>532</v>
      </c>
      <c r="E1139" s="35">
        <v>303031062</v>
      </c>
      <c r="F1139" s="35" t="s">
        <v>65</v>
      </c>
      <c r="G1139" s="35">
        <v>2031</v>
      </c>
      <c r="H1139" s="35" t="s">
        <v>521</v>
      </c>
      <c r="I1139" s="68">
        <v>675.39951565393096</v>
      </c>
      <c r="J1139" s="37"/>
    </row>
    <row r="1140" spans="1:10" x14ac:dyDescent="0.2">
      <c r="A1140" s="67">
        <v>303</v>
      </c>
      <c r="B1140" s="35" t="s">
        <v>49</v>
      </c>
      <c r="C1140" s="35">
        <v>30303</v>
      </c>
      <c r="D1140" s="35" t="s">
        <v>532</v>
      </c>
      <c r="E1140" s="35">
        <v>303031062</v>
      </c>
      <c r="F1140" s="35" t="s">
        <v>65</v>
      </c>
      <c r="G1140" s="35">
        <v>2031</v>
      </c>
      <c r="H1140" s="35" t="s">
        <v>522</v>
      </c>
      <c r="I1140" s="68">
        <v>747.51002178764998</v>
      </c>
      <c r="J1140" s="37"/>
    </row>
    <row r="1141" spans="1:10" x14ac:dyDescent="0.2">
      <c r="A1141" s="67">
        <v>303</v>
      </c>
      <c r="B1141" s="35" t="s">
        <v>49</v>
      </c>
      <c r="C1141" s="35">
        <v>30303</v>
      </c>
      <c r="D1141" s="35" t="s">
        <v>532</v>
      </c>
      <c r="E1141" s="35">
        <v>303031062</v>
      </c>
      <c r="F1141" s="35" t="s">
        <v>65</v>
      </c>
      <c r="G1141" s="35">
        <v>2036</v>
      </c>
      <c r="H1141" s="35" t="s">
        <v>589</v>
      </c>
      <c r="I1141" s="68">
        <v>8081.1930716184697</v>
      </c>
      <c r="J1141" s="37"/>
    </row>
    <row r="1142" spans="1:10" x14ac:dyDescent="0.2">
      <c r="A1142" s="67">
        <v>303</v>
      </c>
      <c r="B1142" s="35" t="s">
        <v>49</v>
      </c>
      <c r="C1142" s="35">
        <v>30303</v>
      </c>
      <c r="D1142" s="35" t="s">
        <v>532</v>
      </c>
      <c r="E1142" s="35">
        <v>303031062</v>
      </c>
      <c r="F1142" s="35" t="s">
        <v>65</v>
      </c>
      <c r="G1142" s="35">
        <v>2036</v>
      </c>
      <c r="H1142" s="35" t="s">
        <v>521</v>
      </c>
      <c r="I1142" s="68">
        <v>680.85577421536902</v>
      </c>
      <c r="J1142" s="37"/>
    </row>
    <row r="1143" spans="1:10" x14ac:dyDescent="0.2">
      <c r="A1143" s="67">
        <v>303</v>
      </c>
      <c r="B1143" s="35" t="s">
        <v>49</v>
      </c>
      <c r="C1143" s="35">
        <v>30303</v>
      </c>
      <c r="D1143" s="35" t="s">
        <v>532</v>
      </c>
      <c r="E1143" s="35">
        <v>303031062</v>
      </c>
      <c r="F1143" s="35" t="s">
        <v>65</v>
      </c>
      <c r="G1143" s="35">
        <v>2036</v>
      </c>
      <c r="H1143" s="35" t="s">
        <v>522</v>
      </c>
      <c r="I1143" s="68">
        <v>673.82913272548706</v>
      </c>
      <c r="J1143" s="37"/>
    </row>
    <row r="1144" spans="1:10" x14ac:dyDescent="0.2">
      <c r="A1144" s="67">
        <v>303</v>
      </c>
      <c r="B1144" s="35" t="s">
        <v>49</v>
      </c>
      <c r="C1144" s="35">
        <v>30303</v>
      </c>
      <c r="D1144" s="35" t="s">
        <v>532</v>
      </c>
      <c r="E1144" s="35">
        <v>303031062</v>
      </c>
      <c r="F1144" s="35" t="s">
        <v>65</v>
      </c>
      <c r="G1144" s="35">
        <v>2041</v>
      </c>
      <c r="H1144" s="35" t="s">
        <v>589</v>
      </c>
      <c r="I1144" s="68">
        <v>8076.2969828020996</v>
      </c>
      <c r="J1144" s="37"/>
    </row>
    <row r="1145" spans="1:10" x14ac:dyDescent="0.2">
      <c r="A1145" s="67">
        <v>303</v>
      </c>
      <c r="B1145" s="35" t="s">
        <v>49</v>
      </c>
      <c r="C1145" s="35">
        <v>30303</v>
      </c>
      <c r="D1145" s="35" t="s">
        <v>532</v>
      </c>
      <c r="E1145" s="35">
        <v>303031062</v>
      </c>
      <c r="F1145" s="35" t="s">
        <v>65</v>
      </c>
      <c r="G1145" s="35">
        <v>2041</v>
      </c>
      <c r="H1145" s="35" t="s">
        <v>521</v>
      </c>
      <c r="I1145" s="68">
        <v>692.67635140903496</v>
      </c>
      <c r="J1145" s="37"/>
    </row>
    <row r="1146" spans="1:10" x14ac:dyDescent="0.2">
      <c r="A1146" s="67">
        <v>303</v>
      </c>
      <c r="B1146" s="35" t="s">
        <v>49</v>
      </c>
      <c r="C1146" s="35">
        <v>30303</v>
      </c>
      <c r="D1146" s="35" t="s">
        <v>532</v>
      </c>
      <c r="E1146" s="35">
        <v>303031062</v>
      </c>
      <c r="F1146" s="35" t="s">
        <v>65</v>
      </c>
      <c r="G1146" s="35">
        <v>2041</v>
      </c>
      <c r="H1146" s="35" t="s">
        <v>522</v>
      </c>
      <c r="I1146" s="68">
        <v>666.17563512272</v>
      </c>
      <c r="J1146" s="37"/>
    </row>
    <row r="1147" spans="1:10" x14ac:dyDescent="0.2">
      <c r="A1147" s="67">
        <v>303</v>
      </c>
      <c r="B1147" s="35" t="s">
        <v>49</v>
      </c>
      <c r="C1147" s="35">
        <v>30303</v>
      </c>
      <c r="D1147" s="35" t="s">
        <v>532</v>
      </c>
      <c r="E1147" s="35">
        <v>303031062</v>
      </c>
      <c r="F1147" s="35" t="s">
        <v>65</v>
      </c>
      <c r="G1147" s="35">
        <v>2046</v>
      </c>
      <c r="H1147" s="35" t="s">
        <v>589</v>
      </c>
      <c r="I1147" s="68">
        <v>8064.0655367689697</v>
      </c>
      <c r="J1147" s="37"/>
    </row>
    <row r="1148" spans="1:10" x14ac:dyDescent="0.2">
      <c r="A1148" s="67">
        <v>303</v>
      </c>
      <c r="B1148" s="35" t="s">
        <v>49</v>
      </c>
      <c r="C1148" s="35">
        <v>30303</v>
      </c>
      <c r="D1148" s="35" t="s">
        <v>532</v>
      </c>
      <c r="E1148" s="35">
        <v>303031062</v>
      </c>
      <c r="F1148" s="35" t="s">
        <v>65</v>
      </c>
      <c r="G1148" s="35">
        <v>2046</v>
      </c>
      <c r="H1148" s="35" t="s">
        <v>521</v>
      </c>
      <c r="I1148" s="68">
        <v>688.96091712853604</v>
      </c>
      <c r="J1148" s="37"/>
    </row>
    <row r="1149" spans="1:10" x14ac:dyDescent="0.2">
      <c r="A1149" s="67">
        <v>303</v>
      </c>
      <c r="B1149" s="35" t="s">
        <v>49</v>
      </c>
      <c r="C1149" s="35">
        <v>30303</v>
      </c>
      <c r="D1149" s="35" t="s">
        <v>532</v>
      </c>
      <c r="E1149" s="35">
        <v>303031062</v>
      </c>
      <c r="F1149" s="35" t="s">
        <v>65</v>
      </c>
      <c r="G1149" s="35">
        <v>2046</v>
      </c>
      <c r="H1149" s="35" t="s">
        <v>522</v>
      </c>
      <c r="I1149" s="68">
        <v>681.67716540997901</v>
      </c>
      <c r="J1149" s="37"/>
    </row>
    <row r="1150" spans="1:10" x14ac:dyDescent="0.2">
      <c r="A1150" s="67">
        <v>303</v>
      </c>
      <c r="B1150" s="35" t="s">
        <v>49</v>
      </c>
      <c r="C1150" s="35">
        <v>30303</v>
      </c>
      <c r="D1150" s="35" t="s">
        <v>532</v>
      </c>
      <c r="E1150" s="35">
        <v>303031063</v>
      </c>
      <c r="F1150" s="35" t="s">
        <v>66</v>
      </c>
      <c r="G1150" s="35">
        <v>2021</v>
      </c>
      <c r="H1150" s="35" t="s">
        <v>589</v>
      </c>
      <c r="I1150" s="68">
        <v>13550</v>
      </c>
      <c r="J1150" s="37"/>
    </row>
    <row r="1151" spans="1:10" x14ac:dyDescent="0.2">
      <c r="A1151" s="67">
        <v>303</v>
      </c>
      <c r="B1151" s="35" t="s">
        <v>49</v>
      </c>
      <c r="C1151" s="35">
        <v>30303</v>
      </c>
      <c r="D1151" s="35" t="s">
        <v>532</v>
      </c>
      <c r="E1151" s="35">
        <v>303031063</v>
      </c>
      <c r="F1151" s="35" t="s">
        <v>66</v>
      </c>
      <c r="G1151" s="35">
        <v>2021</v>
      </c>
      <c r="H1151" s="35" t="s">
        <v>521</v>
      </c>
      <c r="I1151" s="68">
        <v>1358</v>
      </c>
      <c r="J1151" s="37"/>
    </row>
    <row r="1152" spans="1:10" x14ac:dyDescent="0.2">
      <c r="A1152" s="67">
        <v>303</v>
      </c>
      <c r="B1152" s="35" t="s">
        <v>49</v>
      </c>
      <c r="C1152" s="35">
        <v>30303</v>
      </c>
      <c r="D1152" s="35" t="s">
        <v>532</v>
      </c>
      <c r="E1152" s="35">
        <v>303031063</v>
      </c>
      <c r="F1152" s="35" t="s">
        <v>66</v>
      </c>
      <c r="G1152" s="35">
        <v>2021</v>
      </c>
      <c r="H1152" s="35" t="s">
        <v>522</v>
      </c>
      <c r="I1152" s="68">
        <v>1251</v>
      </c>
      <c r="J1152" s="37"/>
    </row>
    <row r="1153" spans="1:10" x14ac:dyDescent="0.2">
      <c r="A1153" s="67">
        <v>303</v>
      </c>
      <c r="B1153" s="35" t="s">
        <v>49</v>
      </c>
      <c r="C1153" s="35">
        <v>30303</v>
      </c>
      <c r="D1153" s="35" t="s">
        <v>532</v>
      </c>
      <c r="E1153" s="35">
        <v>303031063</v>
      </c>
      <c r="F1153" s="35" t="s">
        <v>66</v>
      </c>
      <c r="G1153" s="35">
        <v>2026</v>
      </c>
      <c r="H1153" s="35" t="s">
        <v>589</v>
      </c>
      <c r="I1153" s="68">
        <v>14805.764734639701</v>
      </c>
      <c r="J1153" s="37"/>
    </row>
    <row r="1154" spans="1:10" x14ac:dyDescent="0.2">
      <c r="A1154" s="67">
        <v>303</v>
      </c>
      <c r="B1154" s="35" t="s">
        <v>49</v>
      </c>
      <c r="C1154" s="35">
        <v>30303</v>
      </c>
      <c r="D1154" s="35" t="s">
        <v>532</v>
      </c>
      <c r="E1154" s="35">
        <v>303031063</v>
      </c>
      <c r="F1154" s="35" t="s">
        <v>66</v>
      </c>
      <c r="G1154" s="35">
        <v>2026</v>
      </c>
      <c r="H1154" s="35" t="s">
        <v>521</v>
      </c>
      <c r="I1154" s="68">
        <v>1216.64123118609</v>
      </c>
      <c r="J1154" s="37"/>
    </row>
    <row r="1155" spans="1:10" x14ac:dyDescent="0.2">
      <c r="A1155" s="67">
        <v>303</v>
      </c>
      <c r="B1155" s="35" t="s">
        <v>49</v>
      </c>
      <c r="C1155" s="35">
        <v>30303</v>
      </c>
      <c r="D1155" s="35" t="s">
        <v>532</v>
      </c>
      <c r="E1155" s="35">
        <v>303031063</v>
      </c>
      <c r="F1155" s="35" t="s">
        <v>66</v>
      </c>
      <c r="G1155" s="35">
        <v>2026</v>
      </c>
      <c r="H1155" s="35" t="s">
        <v>522</v>
      </c>
      <c r="I1155" s="68">
        <v>1256.8673286135299</v>
      </c>
      <c r="J1155" s="37"/>
    </row>
    <row r="1156" spans="1:10" x14ac:dyDescent="0.2">
      <c r="A1156" s="67">
        <v>303</v>
      </c>
      <c r="B1156" s="35" t="s">
        <v>49</v>
      </c>
      <c r="C1156" s="35">
        <v>30303</v>
      </c>
      <c r="D1156" s="35" t="s">
        <v>532</v>
      </c>
      <c r="E1156" s="35">
        <v>303031063</v>
      </c>
      <c r="F1156" s="35" t="s">
        <v>66</v>
      </c>
      <c r="G1156" s="35">
        <v>2031</v>
      </c>
      <c r="H1156" s="35" t="s">
        <v>589</v>
      </c>
      <c r="I1156" s="68">
        <v>15821.7111511317</v>
      </c>
      <c r="J1156" s="37"/>
    </row>
    <row r="1157" spans="1:10" x14ac:dyDescent="0.2">
      <c r="A1157" s="67">
        <v>303</v>
      </c>
      <c r="B1157" s="35" t="s">
        <v>49</v>
      </c>
      <c r="C1157" s="35">
        <v>30303</v>
      </c>
      <c r="D1157" s="35" t="s">
        <v>532</v>
      </c>
      <c r="E1157" s="35">
        <v>303031063</v>
      </c>
      <c r="F1157" s="35" t="s">
        <v>66</v>
      </c>
      <c r="G1157" s="35">
        <v>2031</v>
      </c>
      <c r="H1157" s="35" t="s">
        <v>521</v>
      </c>
      <c r="I1157" s="68">
        <v>1174.88648402794</v>
      </c>
      <c r="J1157" s="37"/>
    </row>
    <row r="1158" spans="1:10" x14ac:dyDescent="0.2">
      <c r="A1158" s="67">
        <v>303</v>
      </c>
      <c r="B1158" s="35" t="s">
        <v>49</v>
      </c>
      <c r="C1158" s="35">
        <v>30303</v>
      </c>
      <c r="D1158" s="35" t="s">
        <v>532</v>
      </c>
      <c r="E1158" s="35">
        <v>303031063</v>
      </c>
      <c r="F1158" s="35" t="s">
        <v>66</v>
      </c>
      <c r="G1158" s="35">
        <v>2031</v>
      </c>
      <c r="H1158" s="35" t="s">
        <v>522</v>
      </c>
      <c r="I1158" s="68">
        <v>1213.4965484611901</v>
      </c>
      <c r="J1158" s="37"/>
    </row>
    <row r="1159" spans="1:10" x14ac:dyDescent="0.2">
      <c r="A1159" s="67">
        <v>303</v>
      </c>
      <c r="B1159" s="35" t="s">
        <v>49</v>
      </c>
      <c r="C1159" s="35">
        <v>30303</v>
      </c>
      <c r="D1159" s="35" t="s">
        <v>532</v>
      </c>
      <c r="E1159" s="35">
        <v>303031063</v>
      </c>
      <c r="F1159" s="35" t="s">
        <v>66</v>
      </c>
      <c r="G1159" s="35">
        <v>2036</v>
      </c>
      <c r="H1159" s="35" t="s">
        <v>589</v>
      </c>
      <c r="I1159" s="68">
        <v>16812.465043930199</v>
      </c>
      <c r="J1159" s="37"/>
    </row>
    <row r="1160" spans="1:10" x14ac:dyDescent="0.2">
      <c r="A1160" s="67">
        <v>303</v>
      </c>
      <c r="B1160" s="35" t="s">
        <v>49</v>
      </c>
      <c r="C1160" s="35">
        <v>30303</v>
      </c>
      <c r="D1160" s="35" t="s">
        <v>532</v>
      </c>
      <c r="E1160" s="35">
        <v>303031063</v>
      </c>
      <c r="F1160" s="35" t="s">
        <v>66</v>
      </c>
      <c r="G1160" s="35">
        <v>2036</v>
      </c>
      <c r="H1160" s="35" t="s">
        <v>521</v>
      </c>
      <c r="I1160" s="68">
        <v>1239.29624062014</v>
      </c>
      <c r="J1160" s="37"/>
    </row>
    <row r="1161" spans="1:10" x14ac:dyDescent="0.2">
      <c r="A1161" s="67">
        <v>303</v>
      </c>
      <c r="B1161" s="35" t="s">
        <v>49</v>
      </c>
      <c r="C1161" s="35">
        <v>30303</v>
      </c>
      <c r="D1161" s="35" t="s">
        <v>532</v>
      </c>
      <c r="E1161" s="35">
        <v>303031063</v>
      </c>
      <c r="F1161" s="35" t="s">
        <v>66</v>
      </c>
      <c r="G1161" s="35">
        <v>2036</v>
      </c>
      <c r="H1161" s="35" t="s">
        <v>522</v>
      </c>
      <c r="I1161" s="68">
        <v>1184.63188641887</v>
      </c>
      <c r="J1161" s="37"/>
    </row>
    <row r="1162" spans="1:10" x14ac:dyDescent="0.2">
      <c r="A1162" s="67">
        <v>303</v>
      </c>
      <c r="B1162" s="35" t="s">
        <v>49</v>
      </c>
      <c r="C1162" s="35">
        <v>30303</v>
      </c>
      <c r="D1162" s="35" t="s">
        <v>532</v>
      </c>
      <c r="E1162" s="35">
        <v>303031063</v>
      </c>
      <c r="F1162" s="35" t="s">
        <v>66</v>
      </c>
      <c r="G1162" s="35">
        <v>2041</v>
      </c>
      <c r="H1162" s="35" t="s">
        <v>589</v>
      </c>
      <c r="I1162" s="68">
        <v>17839.080142133502</v>
      </c>
      <c r="J1162" s="37"/>
    </row>
    <row r="1163" spans="1:10" x14ac:dyDescent="0.2">
      <c r="A1163" s="67">
        <v>303</v>
      </c>
      <c r="B1163" s="35" t="s">
        <v>49</v>
      </c>
      <c r="C1163" s="35">
        <v>30303</v>
      </c>
      <c r="D1163" s="35" t="s">
        <v>532</v>
      </c>
      <c r="E1163" s="35">
        <v>303031063</v>
      </c>
      <c r="F1163" s="35" t="s">
        <v>66</v>
      </c>
      <c r="G1163" s="35">
        <v>2041</v>
      </c>
      <c r="H1163" s="35" t="s">
        <v>521</v>
      </c>
      <c r="I1163" s="68">
        <v>1337.14321671576</v>
      </c>
      <c r="J1163" s="37"/>
    </row>
    <row r="1164" spans="1:10" x14ac:dyDescent="0.2">
      <c r="A1164" s="67">
        <v>303</v>
      </c>
      <c r="B1164" s="35" t="s">
        <v>49</v>
      </c>
      <c r="C1164" s="35">
        <v>30303</v>
      </c>
      <c r="D1164" s="35" t="s">
        <v>532</v>
      </c>
      <c r="E1164" s="35">
        <v>303031063</v>
      </c>
      <c r="F1164" s="35" t="s">
        <v>66</v>
      </c>
      <c r="G1164" s="35">
        <v>2041</v>
      </c>
      <c r="H1164" s="35" t="s">
        <v>522</v>
      </c>
      <c r="I1164" s="68">
        <v>1235.5755948230999</v>
      </c>
      <c r="J1164" s="37"/>
    </row>
    <row r="1165" spans="1:10" x14ac:dyDescent="0.2">
      <c r="A1165" s="67">
        <v>303</v>
      </c>
      <c r="B1165" s="35" t="s">
        <v>49</v>
      </c>
      <c r="C1165" s="35">
        <v>30303</v>
      </c>
      <c r="D1165" s="35" t="s">
        <v>532</v>
      </c>
      <c r="E1165" s="35">
        <v>303031063</v>
      </c>
      <c r="F1165" s="35" t="s">
        <v>66</v>
      </c>
      <c r="G1165" s="35">
        <v>2046</v>
      </c>
      <c r="H1165" s="35" t="s">
        <v>589</v>
      </c>
      <c r="I1165" s="68">
        <v>18225.658916141299</v>
      </c>
      <c r="J1165" s="37"/>
    </row>
    <row r="1166" spans="1:10" x14ac:dyDescent="0.2">
      <c r="A1166" s="67">
        <v>303</v>
      </c>
      <c r="B1166" s="35" t="s">
        <v>49</v>
      </c>
      <c r="C1166" s="35">
        <v>30303</v>
      </c>
      <c r="D1166" s="35" t="s">
        <v>532</v>
      </c>
      <c r="E1166" s="35">
        <v>303031063</v>
      </c>
      <c r="F1166" s="35" t="s">
        <v>66</v>
      </c>
      <c r="G1166" s="35">
        <v>2046</v>
      </c>
      <c r="H1166" s="35" t="s">
        <v>521</v>
      </c>
      <c r="I1166" s="68">
        <v>1367.1579900405</v>
      </c>
      <c r="J1166" s="37"/>
    </row>
    <row r="1167" spans="1:10" x14ac:dyDescent="0.2">
      <c r="A1167" s="67">
        <v>303</v>
      </c>
      <c r="B1167" s="35" t="s">
        <v>49</v>
      </c>
      <c r="C1167" s="35">
        <v>30303</v>
      </c>
      <c r="D1167" s="35" t="s">
        <v>532</v>
      </c>
      <c r="E1167" s="35">
        <v>303031063</v>
      </c>
      <c r="F1167" s="35" t="s">
        <v>66</v>
      </c>
      <c r="G1167" s="35">
        <v>2046</v>
      </c>
      <c r="H1167" s="35" t="s">
        <v>522</v>
      </c>
      <c r="I1167" s="68">
        <v>1292.0115060917699</v>
      </c>
      <c r="J1167" s="37"/>
    </row>
    <row r="1168" spans="1:10" x14ac:dyDescent="0.2">
      <c r="A1168" s="67">
        <v>303</v>
      </c>
      <c r="B1168" s="35" t="s">
        <v>49</v>
      </c>
      <c r="C1168" s="35">
        <v>30303</v>
      </c>
      <c r="D1168" s="35" t="s">
        <v>532</v>
      </c>
      <c r="E1168" s="35">
        <v>303031064</v>
      </c>
      <c r="F1168" s="35" t="s">
        <v>67</v>
      </c>
      <c r="G1168" s="35">
        <v>2021</v>
      </c>
      <c r="H1168" s="35" t="s">
        <v>589</v>
      </c>
      <c r="I1168" s="68">
        <v>8907</v>
      </c>
      <c r="J1168" s="37"/>
    </row>
    <row r="1169" spans="1:10" x14ac:dyDescent="0.2">
      <c r="A1169" s="67">
        <v>303</v>
      </c>
      <c r="B1169" s="35" t="s">
        <v>49</v>
      </c>
      <c r="C1169" s="35">
        <v>30303</v>
      </c>
      <c r="D1169" s="35" t="s">
        <v>532</v>
      </c>
      <c r="E1169" s="35">
        <v>303031064</v>
      </c>
      <c r="F1169" s="35" t="s">
        <v>67</v>
      </c>
      <c r="G1169" s="35">
        <v>2021</v>
      </c>
      <c r="H1169" s="35" t="s">
        <v>521</v>
      </c>
      <c r="I1169" s="68">
        <v>1347</v>
      </c>
      <c r="J1169" s="37"/>
    </row>
    <row r="1170" spans="1:10" x14ac:dyDescent="0.2">
      <c r="A1170" s="67">
        <v>303</v>
      </c>
      <c r="B1170" s="35" t="s">
        <v>49</v>
      </c>
      <c r="C1170" s="35">
        <v>30303</v>
      </c>
      <c r="D1170" s="35" t="s">
        <v>532</v>
      </c>
      <c r="E1170" s="35">
        <v>303031064</v>
      </c>
      <c r="F1170" s="35" t="s">
        <v>67</v>
      </c>
      <c r="G1170" s="35">
        <v>2021</v>
      </c>
      <c r="H1170" s="35" t="s">
        <v>522</v>
      </c>
      <c r="I1170" s="68">
        <v>955</v>
      </c>
      <c r="J1170" s="37"/>
    </row>
    <row r="1171" spans="1:10" x14ac:dyDescent="0.2">
      <c r="A1171" s="67">
        <v>303</v>
      </c>
      <c r="B1171" s="35" t="s">
        <v>49</v>
      </c>
      <c r="C1171" s="35">
        <v>30303</v>
      </c>
      <c r="D1171" s="35" t="s">
        <v>532</v>
      </c>
      <c r="E1171" s="35">
        <v>303031064</v>
      </c>
      <c r="F1171" s="35" t="s">
        <v>67</v>
      </c>
      <c r="G1171" s="35">
        <v>2026</v>
      </c>
      <c r="H1171" s="35" t="s">
        <v>589</v>
      </c>
      <c r="I1171" s="68">
        <v>11312.620913799001</v>
      </c>
      <c r="J1171" s="37"/>
    </row>
    <row r="1172" spans="1:10" x14ac:dyDescent="0.2">
      <c r="A1172" s="67">
        <v>303</v>
      </c>
      <c r="B1172" s="35" t="s">
        <v>49</v>
      </c>
      <c r="C1172" s="35">
        <v>30303</v>
      </c>
      <c r="D1172" s="35" t="s">
        <v>532</v>
      </c>
      <c r="E1172" s="35">
        <v>303031064</v>
      </c>
      <c r="F1172" s="35" t="s">
        <v>67</v>
      </c>
      <c r="G1172" s="35">
        <v>2026</v>
      </c>
      <c r="H1172" s="35" t="s">
        <v>521</v>
      </c>
      <c r="I1172" s="68">
        <v>1541.0687105473301</v>
      </c>
      <c r="J1172" s="37"/>
    </row>
    <row r="1173" spans="1:10" x14ac:dyDescent="0.2">
      <c r="A1173" s="67">
        <v>303</v>
      </c>
      <c r="B1173" s="35" t="s">
        <v>49</v>
      </c>
      <c r="C1173" s="35">
        <v>30303</v>
      </c>
      <c r="D1173" s="35" t="s">
        <v>532</v>
      </c>
      <c r="E1173" s="35">
        <v>303031064</v>
      </c>
      <c r="F1173" s="35" t="s">
        <v>67</v>
      </c>
      <c r="G1173" s="35">
        <v>2026</v>
      </c>
      <c r="H1173" s="35" t="s">
        <v>522</v>
      </c>
      <c r="I1173" s="68">
        <v>1378.39609704589</v>
      </c>
      <c r="J1173" s="37"/>
    </row>
    <row r="1174" spans="1:10" x14ac:dyDescent="0.2">
      <c r="A1174" s="67">
        <v>303</v>
      </c>
      <c r="B1174" s="35" t="s">
        <v>49</v>
      </c>
      <c r="C1174" s="35">
        <v>30303</v>
      </c>
      <c r="D1174" s="35" t="s">
        <v>532</v>
      </c>
      <c r="E1174" s="35">
        <v>303031064</v>
      </c>
      <c r="F1174" s="35" t="s">
        <v>67</v>
      </c>
      <c r="G1174" s="35">
        <v>2031</v>
      </c>
      <c r="H1174" s="35" t="s">
        <v>589</v>
      </c>
      <c r="I1174" s="68">
        <v>12700.576909395601</v>
      </c>
      <c r="J1174" s="37"/>
    </row>
    <row r="1175" spans="1:10" x14ac:dyDescent="0.2">
      <c r="A1175" s="67">
        <v>303</v>
      </c>
      <c r="B1175" s="35" t="s">
        <v>49</v>
      </c>
      <c r="C1175" s="35">
        <v>30303</v>
      </c>
      <c r="D1175" s="35" t="s">
        <v>532</v>
      </c>
      <c r="E1175" s="35">
        <v>303031064</v>
      </c>
      <c r="F1175" s="35" t="s">
        <v>67</v>
      </c>
      <c r="G1175" s="35">
        <v>2031</v>
      </c>
      <c r="H1175" s="35" t="s">
        <v>521</v>
      </c>
      <c r="I1175" s="68">
        <v>1528.97366768026</v>
      </c>
      <c r="J1175" s="37"/>
    </row>
    <row r="1176" spans="1:10" x14ac:dyDescent="0.2">
      <c r="A1176" s="67">
        <v>303</v>
      </c>
      <c r="B1176" s="35" t="s">
        <v>49</v>
      </c>
      <c r="C1176" s="35">
        <v>30303</v>
      </c>
      <c r="D1176" s="35" t="s">
        <v>532</v>
      </c>
      <c r="E1176" s="35">
        <v>303031064</v>
      </c>
      <c r="F1176" s="35" t="s">
        <v>67</v>
      </c>
      <c r="G1176" s="35">
        <v>2031</v>
      </c>
      <c r="H1176" s="35" t="s">
        <v>522</v>
      </c>
      <c r="I1176" s="68">
        <v>1480.37732093103</v>
      </c>
      <c r="J1176" s="37"/>
    </row>
    <row r="1177" spans="1:10" x14ac:dyDescent="0.2">
      <c r="A1177" s="67">
        <v>303</v>
      </c>
      <c r="B1177" s="35" t="s">
        <v>49</v>
      </c>
      <c r="C1177" s="35">
        <v>30303</v>
      </c>
      <c r="D1177" s="35" t="s">
        <v>532</v>
      </c>
      <c r="E1177" s="35">
        <v>303031064</v>
      </c>
      <c r="F1177" s="35" t="s">
        <v>67</v>
      </c>
      <c r="G1177" s="35">
        <v>2036</v>
      </c>
      <c r="H1177" s="35" t="s">
        <v>589</v>
      </c>
      <c r="I1177" s="68">
        <v>14205.999043359199</v>
      </c>
      <c r="J1177" s="37"/>
    </row>
    <row r="1178" spans="1:10" x14ac:dyDescent="0.2">
      <c r="A1178" s="67">
        <v>303</v>
      </c>
      <c r="B1178" s="35" t="s">
        <v>49</v>
      </c>
      <c r="C1178" s="35">
        <v>30303</v>
      </c>
      <c r="D1178" s="35" t="s">
        <v>532</v>
      </c>
      <c r="E1178" s="35">
        <v>303031064</v>
      </c>
      <c r="F1178" s="35" t="s">
        <v>67</v>
      </c>
      <c r="G1178" s="35">
        <v>2036</v>
      </c>
      <c r="H1178" s="35" t="s">
        <v>521</v>
      </c>
      <c r="I1178" s="68">
        <v>1657.4846150017099</v>
      </c>
      <c r="J1178" s="37"/>
    </row>
    <row r="1179" spans="1:10" x14ac:dyDescent="0.2">
      <c r="A1179" s="67">
        <v>303</v>
      </c>
      <c r="B1179" s="35" t="s">
        <v>49</v>
      </c>
      <c r="C1179" s="35">
        <v>30303</v>
      </c>
      <c r="D1179" s="35" t="s">
        <v>532</v>
      </c>
      <c r="E1179" s="35">
        <v>303031064</v>
      </c>
      <c r="F1179" s="35" t="s">
        <v>67</v>
      </c>
      <c r="G1179" s="35">
        <v>2036</v>
      </c>
      <c r="H1179" s="35" t="s">
        <v>522</v>
      </c>
      <c r="I1179" s="68">
        <v>1499.51365088178</v>
      </c>
      <c r="J1179" s="37"/>
    </row>
    <row r="1180" spans="1:10" x14ac:dyDescent="0.2">
      <c r="A1180" s="67">
        <v>303</v>
      </c>
      <c r="B1180" s="35" t="s">
        <v>49</v>
      </c>
      <c r="C1180" s="35">
        <v>30303</v>
      </c>
      <c r="D1180" s="35" t="s">
        <v>532</v>
      </c>
      <c r="E1180" s="35">
        <v>303031064</v>
      </c>
      <c r="F1180" s="35" t="s">
        <v>67</v>
      </c>
      <c r="G1180" s="35">
        <v>2041</v>
      </c>
      <c r="H1180" s="35" t="s">
        <v>589</v>
      </c>
      <c r="I1180" s="68">
        <v>15965.4102990382</v>
      </c>
      <c r="J1180" s="37"/>
    </row>
    <row r="1181" spans="1:10" x14ac:dyDescent="0.2">
      <c r="A1181" s="67">
        <v>303</v>
      </c>
      <c r="B1181" s="35" t="s">
        <v>49</v>
      </c>
      <c r="C1181" s="35">
        <v>30303</v>
      </c>
      <c r="D1181" s="35" t="s">
        <v>532</v>
      </c>
      <c r="E1181" s="35">
        <v>303031064</v>
      </c>
      <c r="F1181" s="35" t="s">
        <v>67</v>
      </c>
      <c r="G1181" s="35">
        <v>2041</v>
      </c>
      <c r="H1181" s="35" t="s">
        <v>521</v>
      </c>
      <c r="I1181" s="68">
        <v>1859.7106410589699</v>
      </c>
      <c r="J1181" s="37"/>
    </row>
    <row r="1182" spans="1:10" x14ac:dyDescent="0.2">
      <c r="A1182" s="67">
        <v>303</v>
      </c>
      <c r="B1182" s="35" t="s">
        <v>49</v>
      </c>
      <c r="C1182" s="35">
        <v>30303</v>
      </c>
      <c r="D1182" s="35" t="s">
        <v>532</v>
      </c>
      <c r="E1182" s="35">
        <v>303031064</v>
      </c>
      <c r="F1182" s="35" t="s">
        <v>67</v>
      </c>
      <c r="G1182" s="35">
        <v>2041</v>
      </c>
      <c r="H1182" s="35" t="s">
        <v>522</v>
      </c>
      <c r="I1182" s="68">
        <v>1630.90886570466</v>
      </c>
      <c r="J1182" s="37"/>
    </row>
    <row r="1183" spans="1:10" x14ac:dyDescent="0.2">
      <c r="A1183" s="67">
        <v>303</v>
      </c>
      <c r="B1183" s="35" t="s">
        <v>49</v>
      </c>
      <c r="C1183" s="35">
        <v>30303</v>
      </c>
      <c r="D1183" s="35" t="s">
        <v>532</v>
      </c>
      <c r="E1183" s="35">
        <v>303031064</v>
      </c>
      <c r="F1183" s="35" t="s">
        <v>67</v>
      </c>
      <c r="G1183" s="35">
        <v>2046</v>
      </c>
      <c r="H1183" s="35" t="s">
        <v>589</v>
      </c>
      <c r="I1183" s="68">
        <v>17593.414038947602</v>
      </c>
      <c r="J1183" s="37"/>
    </row>
    <row r="1184" spans="1:10" x14ac:dyDescent="0.2">
      <c r="A1184" s="67">
        <v>303</v>
      </c>
      <c r="B1184" s="35" t="s">
        <v>49</v>
      </c>
      <c r="C1184" s="35">
        <v>30303</v>
      </c>
      <c r="D1184" s="35" t="s">
        <v>532</v>
      </c>
      <c r="E1184" s="35">
        <v>303031064</v>
      </c>
      <c r="F1184" s="35" t="s">
        <v>67</v>
      </c>
      <c r="G1184" s="35">
        <v>2046</v>
      </c>
      <c r="H1184" s="35" t="s">
        <v>521</v>
      </c>
      <c r="I1184" s="68">
        <v>2018.8697180669899</v>
      </c>
      <c r="J1184" s="37"/>
    </row>
    <row r="1185" spans="1:10" x14ac:dyDescent="0.2">
      <c r="A1185" s="67">
        <v>303</v>
      </c>
      <c r="B1185" s="35" t="s">
        <v>49</v>
      </c>
      <c r="C1185" s="35">
        <v>30303</v>
      </c>
      <c r="D1185" s="35" t="s">
        <v>532</v>
      </c>
      <c r="E1185" s="35">
        <v>303031064</v>
      </c>
      <c r="F1185" s="35" t="s">
        <v>67</v>
      </c>
      <c r="G1185" s="35">
        <v>2046</v>
      </c>
      <c r="H1185" s="35" t="s">
        <v>522</v>
      </c>
      <c r="I1185" s="68">
        <v>1813.6729031120101</v>
      </c>
      <c r="J1185" s="37"/>
    </row>
    <row r="1186" spans="1:10" x14ac:dyDescent="0.2">
      <c r="A1186" s="67">
        <v>303</v>
      </c>
      <c r="B1186" s="35" t="s">
        <v>49</v>
      </c>
      <c r="C1186" s="35">
        <v>30303</v>
      </c>
      <c r="D1186" s="35" t="s">
        <v>532</v>
      </c>
      <c r="E1186" s="35">
        <v>303031065</v>
      </c>
      <c r="F1186" s="35" t="s">
        <v>68</v>
      </c>
      <c r="G1186" s="35">
        <v>2021</v>
      </c>
      <c r="H1186" s="35" t="s">
        <v>589</v>
      </c>
      <c r="I1186" s="68">
        <v>9794</v>
      </c>
      <c r="J1186" s="37"/>
    </row>
    <row r="1187" spans="1:10" x14ac:dyDescent="0.2">
      <c r="A1187" s="67">
        <v>303</v>
      </c>
      <c r="B1187" s="35" t="s">
        <v>49</v>
      </c>
      <c r="C1187" s="35">
        <v>30303</v>
      </c>
      <c r="D1187" s="35" t="s">
        <v>532</v>
      </c>
      <c r="E1187" s="35">
        <v>303031065</v>
      </c>
      <c r="F1187" s="35" t="s">
        <v>68</v>
      </c>
      <c r="G1187" s="35">
        <v>2021</v>
      </c>
      <c r="H1187" s="35" t="s">
        <v>521</v>
      </c>
      <c r="I1187" s="68">
        <v>804</v>
      </c>
      <c r="J1187" s="37"/>
    </row>
    <row r="1188" spans="1:10" x14ac:dyDescent="0.2">
      <c r="A1188" s="67">
        <v>303</v>
      </c>
      <c r="B1188" s="35" t="s">
        <v>49</v>
      </c>
      <c r="C1188" s="35">
        <v>30303</v>
      </c>
      <c r="D1188" s="35" t="s">
        <v>532</v>
      </c>
      <c r="E1188" s="35">
        <v>303031065</v>
      </c>
      <c r="F1188" s="35" t="s">
        <v>68</v>
      </c>
      <c r="G1188" s="35">
        <v>2021</v>
      </c>
      <c r="H1188" s="35" t="s">
        <v>522</v>
      </c>
      <c r="I1188" s="68">
        <v>572</v>
      </c>
      <c r="J1188" s="37"/>
    </row>
    <row r="1189" spans="1:10" x14ac:dyDescent="0.2">
      <c r="A1189" s="67">
        <v>303</v>
      </c>
      <c r="B1189" s="35" t="s">
        <v>49</v>
      </c>
      <c r="C1189" s="35">
        <v>30303</v>
      </c>
      <c r="D1189" s="35" t="s">
        <v>532</v>
      </c>
      <c r="E1189" s="35">
        <v>303031065</v>
      </c>
      <c r="F1189" s="35" t="s">
        <v>68</v>
      </c>
      <c r="G1189" s="35">
        <v>2026</v>
      </c>
      <c r="H1189" s="35" t="s">
        <v>589</v>
      </c>
      <c r="I1189" s="68">
        <v>10534.885408436799</v>
      </c>
      <c r="J1189" s="37"/>
    </row>
    <row r="1190" spans="1:10" x14ac:dyDescent="0.2">
      <c r="A1190" s="67">
        <v>303</v>
      </c>
      <c r="B1190" s="35" t="s">
        <v>49</v>
      </c>
      <c r="C1190" s="35">
        <v>30303</v>
      </c>
      <c r="D1190" s="35" t="s">
        <v>532</v>
      </c>
      <c r="E1190" s="35">
        <v>303031065</v>
      </c>
      <c r="F1190" s="35" t="s">
        <v>68</v>
      </c>
      <c r="G1190" s="35">
        <v>2026</v>
      </c>
      <c r="H1190" s="35" t="s">
        <v>521</v>
      </c>
      <c r="I1190" s="68">
        <v>960.38223923135195</v>
      </c>
      <c r="J1190" s="37"/>
    </row>
    <row r="1191" spans="1:10" x14ac:dyDescent="0.2">
      <c r="A1191" s="67">
        <v>303</v>
      </c>
      <c r="B1191" s="35" t="s">
        <v>49</v>
      </c>
      <c r="C1191" s="35">
        <v>30303</v>
      </c>
      <c r="D1191" s="35" t="s">
        <v>532</v>
      </c>
      <c r="E1191" s="35">
        <v>303031065</v>
      </c>
      <c r="F1191" s="35" t="s">
        <v>68</v>
      </c>
      <c r="G1191" s="35">
        <v>2026</v>
      </c>
      <c r="H1191" s="35" t="s">
        <v>522</v>
      </c>
      <c r="I1191" s="68">
        <v>875.55277638462996</v>
      </c>
      <c r="J1191" s="37"/>
    </row>
    <row r="1192" spans="1:10" x14ac:dyDescent="0.2">
      <c r="A1192" s="67">
        <v>303</v>
      </c>
      <c r="B1192" s="35" t="s">
        <v>49</v>
      </c>
      <c r="C1192" s="35">
        <v>30303</v>
      </c>
      <c r="D1192" s="35" t="s">
        <v>532</v>
      </c>
      <c r="E1192" s="35">
        <v>303031065</v>
      </c>
      <c r="F1192" s="35" t="s">
        <v>68</v>
      </c>
      <c r="G1192" s="35">
        <v>2031</v>
      </c>
      <c r="H1192" s="35" t="s">
        <v>589</v>
      </c>
      <c r="I1192" s="68">
        <v>13730.6566878667</v>
      </c>
      <c r="J1192" s="37"/>
    </row>
    <row r="1193" spans="1:10" x14ac:dyDescent="0.2">
      <c r="A1193" s="67">
        <v>303</v>
      </c>
      <c r="B1193" s="35" t="s">
        <v>49</v>
      </c>
      <c r="C1193" s="35">
        <v>30303</v>
      </c>
      <c r="D1193" s="35" t="s">
        <v>532</v>
      </c>
      <c r="E1193" s="35">
        <v>303031065</v>
      </c>
      <c r="F1193" s="35" t="s">
        <v>68</v>
      </c>
      <c r="G1193" s="35">
        <v>2031</v>
      </c>
      <c r="H1193" s="35" t="s">
        <v>521</v>
      </c>
      <c r="I1193" s="68">
        <v>1170.3512765123401</v>
      </c>
      <c r="J1193" s="37"/>
    </row>
    <row r="1194" spans="1:10" x14ac:dyDescent="0.2">
      <c r="A1194" s="67">
        <v>303</v>
      </c>
      <c r="B1194" s="35" t="s">
        <v>49</v>
      </c>
      <c r="C1194" s="35">
        <v>30303</v>
      </c>
      <c r="D1194" s="35" t="s">
        <v>532</v>
      </c>
      <c r="E1194" s="35">
        <v>303031065</v>
      </c>
      <c r="F1194" s="35" t="s">
        <v>68</v>
      </c>
      <c r="G1194" s="35">
        <v>2031</v>
      </c>
      <c r="H1194" s="35" t="s">
        <v>522</v>
      </c>
      <c r="I1194" s="68">
        <v>1160.1046292404601</v>
      </c>
      <c r="J1194" s="37"/>
    </row>
    <row r="1195" spans="1:10" x14ac:dyDescent="0.2">
      <c r="A1195" s="67">
        <v>303</v>
      </c>
      <c r="B1195" s="35" t="s">
        <v>49</v>
      </c>
      <c r="C1195" s="35">
        <v>30303</v>
      </c>
      <c r="D1195" s="35" t="s">
        <v>532</v>
      </c>
      <c r="E1195" s="35">
        <v>303031065</v>
      </c>
      <c r="F1195" s="35" t="s">
        <v>68</v>
      </c>
      <c r="G1195" s="35">
        <v>2036</v>
      </c>
      <c r="H1195" s="35" t="s">
        <v>589</v>
      </c>
      <c r="I1195" s="68">
        <v>16100.862839068899</v>
      </c>
      <c r="J1195" s="37"/>
    </row>
    <row r="1196" spans="1:10" x14ac:dyDescent="0.2">
      <c r="A1196" s="67">
        <v>303</v>
      </c>
      <c r="B1196" s="35" t="s">
        <v>49</v>
      </c>
      <c r="C1196" s="35">
        <v>30303</v>
      </c>
      <c r="D1196" s="35" t="s">
        <v>532</v>
      </c>
      <c r="E1196" s="35">
        <v>303031065</v>
      </c>
      <c r="F1196" s="35" t="s">
        <v>68</v>
      </c>
      <c r="G1196" s="35">
        <v>2036</v>
      </c>
      <c r="H1196" s="35" t="s">
        <v>521</v>
      </c>
      <c r="I1196" s="68">
        <v>1330.48060603507</v>
      </c>
      <c r="J1196" s="37"/>
    </row>
    <row r="1197" spans="1:10" x14ac:dyDescent="0.2">
      <c r="A1197" s="67">
        <v>303</v>
      </c>
      <c r="B1197" s="35" t="s">
        <v>49</v>
      </c>
      <c r="C1197" s="35">
        <v>30303</v>
      </c>
      <c r="D1197" s="35" t="s">
        <v>532</v>
      </c>
      <c r="E1197" s="35">
        <v>303031065</v>
      </c>
      <c r="F1197" s="35" t="s">
        <v>68</v>
      </c>
      <c r="G1197" s="35">
        <v>2036</v>
      </c>
      <c r="H1197" s="35" t="s">
        <v>522</v>
      </c>
      <c r="I1197" s="68">
        <v>1257.19783857587</v>
      </c>
      <c r="J1197" s="37"/>
    </row>
    <row r="1198" spans="1:10" x14ac:dyDescent="0.2">
      <c r="A1198" s="67">
        <v>303</v>
      </c>
      <c r="B1198" s="35" t="s">
        <v>49</v>
      </c>
      <c r="C1198" s="35">
        <v>30303</v>
      </c>
      <c r="D1198" s="35" t="s">
        <v>532</v>
      </c>
      <c r="E1198" s="35">
        <v>303031065</v>
      </c>
      <c r="F1198" s="35" t="s">
        <v>68</v>
      </c>
      <c r="G1198" s="35">
        <v>2041</v>
      </c>
      <c r="H1198" s="35" t="s">
        <v>589</v>
      </c>
      <c r="I1198" s="68">
        <v>18183.473242508499</v>
      </c>
      <c r="J1198" s="37"/>
    </row>
    <row r="1199" spans="1:10" x14ac:dyDescent="0.2">
      <c r="A1199" s="67">
        <v>303</v>
      </c>
      <c r="B1199" s="35" t="s">
        <v>49</v>
      </c>
      <c r="C1199" s="35">
        <v>30303</v>
      </c>
      <c r="D1199" s="35" t="s">
        <v>532</v>
      </c>
      <c r="E1199" s="35">
        <v>303031065</v>
      </c>
      <c r="F1199" s="35" t="s">
        <v>68</v>
      </c>
      <c r="G1199" s="35">
        <v>2041</v>
      </c>
      <c r="H1199" s="35" t="s">
        <v>521</v>
      </c>
      <c r="I1199" s="68">
        <v>1495.84228584776</v>
      </c>
      <c r="J1199" s="37"/>
    </row>
    <row r="1200" spans="1:10" x14ac:dyDescent="0.2">
      <c r="A1200" s="67">
        <v>303</v>
      </c>
      <c r="B1200" s="35" t="s">
        <v>49</v>
      </c>
      <c r="C1200" s="35">
        <v>30303</v>
      </c>
      <c r="D1200" s="35" t="s">
        <v>532</v>
      </c>
      <c r="E1200" s="35">
        <v>303031065</v>
      </c>
      <c r="F1200" s="35" t="s">
        <v>68</v>
      </c>
      <c r="G1200" s="35">
        <v>2041</v>
      </c>
      <c r="H1200" s="35" t="s">
        <v>522</v>
      </c>
      <c r="I1200" s="68">
        <v>1370.6797678698499</v>
      </c>
      <c r="J1200" s="37"/>
    </row>
    <row r="1201" spans="1:10" x14ac:dyDescent="0.2">
      <c r="A1201" s="67">
        <v>303</v>
      </c>
      <c r="B1201" s="35" t="s">
        <v>49</v>
      </c>
      <c r="C1201" s="35">
        <v>30303</v>
      </c>
      <c r="D1201" s="35" t="s">
        <v>532</v>
      </c>
      <c r="E1201" s="35">
        <v>303031065</v>
      </c>
      <c r="F1201" s="35" t="s">
        <v>68</v>
      </c>
      <c r="G1201" s="35">
        <v>2046</v>
      </c>
      <c r="H1201" s="35" t="s">
        <v>589</v>
      </c>
      <c r="I1201" s="68">
        <v>19479.3701758354</v>
      </c>
      <c r="J1201" s="37"/>
    </row>
    <row r="1202" spans="1:10" x14ac:dyDescent="0.2">
      <c r="A1202" s="67">
        <v>303</v>
      </c>
      <c r="B1202" s="35" t="s">
        <v>49</v>
      </c>
      <c r="C1202" s="35">
        <v>30303</v>
      </c>
      <c r="D1202" s="35" t="s">
        <v>532</v>
      </c>
      <c r="E1202" s="35">
        <v>303031065</v>
      </c>
      <c r="F1202" s="35" t="s">
        <v>68</v>
      </c>
      <c r="G1202" s="35">
        <v>2046</v>
      </c>
      <c r="H1202" s="35" t="s">
        <v>521</v>
      </c>
      <c r="I1202" s="68">
        <v>1576.6358945352699</v>
      </c>
      <c r="J1202" s="37"/>
    </row>
    <row r="1203" spans="1:10" x14ac:dyDescent="0.2">
      <c r="A1203" s="67">
        <v>303</v>
      </c>
      <c r="B1203" s="35" t="s">
        <v>49</v>
      </c>
      <c r="C1203" s="35">
        <v>30303</v>
      </c>
      <c r="D1203" s="35" t="s">
        <v>532</v>
      </c>
      <c r="E1203" s="35">
        <v>303031065</v>
      </c>
      <c r="F1203" s="35" t="s">
        <v>68</v>
      </c>
      <c r="G1203" s="35">
        <v>2046</v>
      </c>
      <c r="H1203" s="35" t="s">
        <v>522</v>
      </c>
      <c r="I1203" s="68">
        <v>1459.1148366340101</v>
      </c>
      <c r="J1203" s="37"/>
    </row>
    <row r="1204" spans="1:10" x14ac:dyDescent="0.2">
      <c r="A1204" s="67">
        <v>303</v>
      </c>
      <c r="B1204" s="35" t="s">
        <v>49</v>
      </c>
      <c r="C1204" s="35">
        <v>30303</v>
      </c>
      <c r="D1204" s="35" t="s">
        <v>532</v>
      </c>
      <c r="E1204" s="35">
        <v>303031066</v>
      </c>
      <c r="F1204" s="35" t="s">
        <v>69</v>
      </c>
      <c r="G1204" s="35">
        <v>2021</v>
      </c>
      <c r="H1204" s="35" t="s">
        <v>589</v>
      </c>
      <c r="I1204" s="68">
        <v>9018</v>
      </c>
      <c r="J1204" s="37"/>
    </row>
    <row r="1205" spans="1:10" x14ac:dyDescent="0.2">
      <c r="A1205" s="67">
        <v>303</v>
      </c>
      <c r="B1205" s="35" t="s">
        <v>49</v>
      </c>
      <c r="C1205" s="35">
        <v>30303</v>
      </c>
      <c r="D1205" s="35" t="s">
        <v>532</v>
      </c>
      <c r="E1205" s="35">
        <v>303031066</v>
      </c>
      <c r="F1205" s="35" t="s">
        <v>69</v>
      </c>
      <c r="G1205" s="35">
        <v>2021</v>
      </c>
      <c r="H1205" s="35" t="s">
        <v>521</v>
      </c>
      <c r="I1205" s="68">
        <v>1286</v>
      </c>
      <c r="J1205" s="37"/>
    </row>
    <row r="1206" spans="1:10" x14ac:dyDescent="0.2">
      <c r="A1206" s="67">
        <v>303</v>
      </c>
      <c r="B1206" s="35" t="s">
        <v>49</v>
      </c>
      <c r="C1206" s="35">
        <v>30303</v>
      </c>
      <c r="D1206" s="35" t="s">
        <v>532</v>
      </c>
      <c r="E1206" s="35">
        <v>303031066</v>
      </c>
      <c r="F1206" s="35" t="s">
        <v>69</v>
      </c>
      <c r="G1206" s="35">
        <v>2021</v>
      </c>
      <c r="H1206" s="35" t="s">
        <v>522</v>
      </c>
      <c r="I1206" s="68">
        <v>1273</v>
      </c>
      <c r="J1206" s="37"/>
    </row>
    <row r="1207" spans="1:10" x14ac:dyDescent="0.2">
      <c r="A1207" s="67">
        <v>303</v>
      </c>
      <c r="B1207" s="35" t="s">
        <v>49</v>
      </c>
      <c r="C1207" s="35">
        <v>30303</v>
      </c>
      <c r="D1207" s="35" t="s">
        <v>532</v>
      </c>
      <c r="E1207" s="35">
        <v>303031066</v>
      </c>
      <c r="F1207" s="35" t="s">
        <v>69</v>
      </c>
      <c r="G1207" s="35">
        <v>2026</v>
      </c>
      <c r="H1207" s="35" t="s">
        <v>589</v>
      </c>
      <c r="I1207" s="68">
        <v>9555.1096409277106</v>
      </c>
      <c r="J1207" s="37"/>
    </row>
    <row r="1208" spans="1:10" x14ac:dyDescent="0.2">
      <c r="A1208" s="67">
        <v>303</v>
      </c>
      <c r="B1208" s="35" t="s">
        <v>49</v>
      </c>
      <c r="C1208" s="35">
        <v>30303</v>
      </c>
      <c r="D1208" s="35" t="s">
        <v>532</v>
      </c>
      <c r="E1208" s="35">
        <v>303031066</v>
      </c>
      <c r="F1208" s="35" t="s">
        <v>69</v>
      </c>
      <c r="G1208" s="35">
        <v>2026</v>
      </c>
      <c r="H1208" s="35" t="s">
        <v>521</v>
      </c>
      <c r="I1208" s="68">
        <v>1107.7462882754801</v>
      </c>
      <c r="J1208" s="37"/>
    </row>
    <row r="1209" spans="1:10" x14ac:dyDescent="0.2">
      <c r="A1209" s="67">
        <v>303</v>
      </c>
      <c r="B1209" s="35" t="s">
        <v>49</v>
      </c>
      <c r="C1209" s="35">
        <v>30303</v>
      </c>
      <c r="D1209" s="35" t="s">
        <v>532</v>
      </c>
      <c r="E1209" s="35">
        <v>303031066</v>
      </c>
      <c r="F1209" s="35" t="s">
        <v>69</v>
      </c>
      <c r="G1209" s="35">
        <v>2026</v>
      </c>
      <c r="H1209" s="35" t="s">
        <v>522</v>
      </c>
      <c r="I1209" s="68">
        <v>1250.0904280034399</v>
      </c>
      <c r="J1209" s="37"/>
    </row>
    <row r="1210" spans="1:10" x14ac:dyDescent="0.2">
      <c r="A1210" s="67">
        <v>303</v>
      </c>
      <c r="B1210" s="35" t="s">
        <v>49</v>
      </c>
      <c r="C1210" s="35">
        <v>30303</v>
      </c>
      <c r="D1210" s="35" t="s">
        <v>532</v>
      </c>
      <c r="E1210" s="35">
        <v>303031066</v>
      </c>
      <c r="F1210" s="35" t="s">
        <v>69</v>
      </c>
      <c r="G1210" s="35">
        <v>2031</v>
      </c>
      <c r="H1210" s="35" t="s">
        <v>589</v>
      </c>
      <c r="I1210" s="68">
        <v>9822.59086008956</v>
      </c>
      <c r="J1210" s="37"/>
    </row>
    <row r="1211" spans="1:10" x14ac:dyDescent="0.2">
      <c r="A1211" s="67">
        <v>303</v>
      </c>
      <c r="B1211" s="35" t="s">
        <v>49</v>
      </c>
      <c r="C1211" s="35">
        <v>30303</v>
      </c>
      <c r="D1211" s="35" t="s">
        <v>532</v>
      </c>
      <c r="E1211" s="35">
        <v>303031066</v>
      </c>
      <c r="F1211" s="35" t="s">
        <v>69</v>
      </c>
      <c r="G1211" s="35">
        <v>2031</v>
      </c>
      <c r="H1211" s="35" t="s">
        <v>521</v>
      </c>
      <c r="I1211" s="68">
        <v>1028.46792467618</v>
      </c>
      <c r="J1211" s="37"/>
    </row>
    <row r="1212" spans="1:10" x14ac:dyDescent="0.2">
      <c r="A1212" s="67">
        <v>303</v>
      </c>
      <c r="B1212" s="35" t="s">
        <v>49</v>
      </c>
      <c r="C1212" s="35">
        <v>30303</v>
      </c>
      <c r="D1212" s="35" t="s">
        <v>532</v>
      </c>
      <c r="E1212" s="35">
        <v>303031066</v>
      </c>
      <c r="F1212" s="35" t="s">
        <v>69</v>
      </c>
      <c r="G1212" s="35">
        <v>2031</v>
      </c>
      <c r="H1212" s="35" t="s">
        <v>522</v>
      </c>
      <c r="I1212" s="68">
        <v>1134.8483141020399</v>
      </c>
      <c r="J1212" s="37"/>
    </row>
    <row r="1213" spans="1:10" x14ac:dyDescent="0.2">
      <c r="A1213" s="67">
        <v>303</v>
      </c>
      <c r="B1213" s="35" t="s">
        <v>49</v>
      </c>
      <c r="C1213" s="35">
        <v>30303</v>
      </c>
      <c r="D1213" s="35" t="s">
        <v>532</v>
      </c>
      <c r="E1213" s="35">
        <v>303031066</v>
      </c>
      <c r="F1213" s="35" t="s">
        <v>69</v>
      </c>
      <c r="G1213" s="35">
        <v>2036</v>
      </c>
      <c r="H1213" s="35" t="s">
        <v>589</v>
      </c>
      <c r="I1213" s="68">
        <v>9942.3489546106393</v>
      </c>
      <c r="J1213" s="37"/>
    </row>
    <row r="1214" spans="1:10" x14ac:dyDescent="0.2">
      <c r="A1214" s="67">
        <v>303</v>
      </c>
      <c r="B1214" s="35" t="s">
        <v>49</v>
      </c>
      <c r="C1214" s="35">
        <v>30303</v>
      </c>
      <c r="D1214" s="35" t="s">
        <v>532</v>
      </c>
      <c r="E1214" s="35">
        <v>303031066</v>
      </c>
      <c r="F1214" s="35" t="s">
        <v>69</v>
      </c>
      <c r="G1214" s="35">
        <v>2036</v>
      </c>
      <c r="H1214" s="35" t="s">
        <v>521</v>
      </c>
      <c r="I1214" s="68">
        <v>1047.4337839694499</v>
      </c>
      <c r="J1214" s="37"/>
    </row>
    <row r="1215" spans="1:10" x14ac:dyDescent="0.2">
      <c r="A1215" s="67">
        <v>303</v>
      </c>
      <c r="B1215" s="35" t="s">
        <v>49</v>
      </c>
      <c r="C1215" s="35">
        <v>30303</v>
      </c>
      <c r="D1215" s="35" t="s">
        <v>532</v>
      </c>
      <c r="E1215" s="35">
        <v>303031066</v>
      </c>
      <c r="F1215" s="35" t="s">
        <v>69</v>
      </c>
      <c r="G1215" s="35">
        <v>2036</v>
      </c>
      <c r="H1215" s="35" t="s">
        <v>522</v>
      </c>
      <c r="I1215" s="68">
        <v>1049.99347903184</v>
      </c>
      <c r="J1215" s="37"/>
    </row>
    <row r="1216" spans="1:10" x14ac:dyDescent="0.2">
      <c r="A1216" s="67">
        <v>303</v>
      </c>
      <c r="B1216" s="35" t="s">
        <v>49</v>
      </c>
      <c r="C1216" s="35">
        <v>30303</v>
      </c>
      <c r="D1216" s="35" t="s">
        <v>532</v>
      </c>
      <c r="E1216" s="35">
        <v>303031066</v>
      </c>
      <c r="F1216" s="35" t="s">
        <v>69</v>
      </c>
      <c r="G1216" s="35">
        <v>2041</v>
      </c>
      <c r="H1216" s="35" t="s">
        <v>589</v>
      </c>
      <c r="I1216" s="68">
        <v>9942.2112832016592</v>
      </c>
      <c r="J1216" s="37"/>
    </row>
    <row r="1217" spans="1:10" x14ac:dyDescent="0.2">
      <c r="A1217" s="67">
        <v>303</v>
      </c>
      <c r="B1217" s="35" t="s">
        <v>49</v>
      </c>
      <c r="C1217" s="35">
        <v>30303</v>
      </c>
      <c r="D1217" s="35" t="s">
        <v>532</v>
      </c>
      <c r="E1217" s="35">
        <v>303031066</v>
      </c>
      <c r="F1217" s="35" t="s">
        <v>69</v>
      </c>
      <c r="G1217" s="35">
        <v>2041</v>
      </c>
      <c r="H1217" s="35" t="s">
        <v>521</v>
      </c>
      <c r="I1217" s="68">
        <v>1072.8752038436301</v>
      </c>
      <c r="J1217" s="37"/>
    </row>
    <row r="1218" spans="1:10" x14ac:dyDescent="0.2">
      <c r="A1218" s="67">
        <v>303</v>
      </c>
      <c r="B1218" s="35" t="s">
        <v>49</v>
      </c>
      <c r="C1218" s="35">
        <v>30303</v>
      </c>
      <c r="D1218" s="35" t="s">
        <v>532</v>
      </c>
      <c r="E1218" s="35">
        <v>303031066</v>
      </c>
      <c r="F1218" s="35" t="s">
        <v>69</v>
      </c>
      <c r="G1218" s="35">
        <v>2041</v>
      </c>
      <c r="H1218" s="35" t="s">
        <v>522</v>
      </c>
      <c r="I1218" s="68">
        <v>1045.1442600027301</v>
      </c>
      <c r="J1218" s="37"/>
    </row>
    <row r="1219" spans="1:10" x14ac:dyDescent="0.2">
      <c r="A1219" s="67">
        <v>303</v>
      </c>
      <c r="B1219" s="35" t="s">
        <v>49</v>
      </c>
      <c r="C1219" s="35">
        <v>30303</v>
      </c>
      <c r="D1219" s="35" t="s">
        <v>532</v>
      </c>
      <c r="E1219" s="35">
        <v>303031066</v>
      </c>
      <c r="F1219" s="35" t="s">
        <v>69</v>
      </c>
      <c r="G1219" s="35">
        <v>2046</v>
      </c>
      <c r="H1219" s="35" t="s">
        <v>589</v>
      </c>
      <c r="I1219" s="68">
        <v>9926.8962844982907</v>
      </c>
      <c r="J1219" s="37"/>
    </row>
    <row r="1220" spans="1:10" x14ac:dyDescent="0.2">
      <c r="A1220" s="67">
        <v>303</v>
      </c>
      <c r="B1220" s="35" t="s">
        <v>49</v>
      </c>
      <c r="C1220" s="35">
        <v>30303</v>
      </c>
      <c r="D1220" s="35" t="s">
        <v>532</v>
      </c>
      <c r="E1220" s="35">
        <v>303031066</v>
      </c>
      <c r="F1220" s="35" t="s">
        <v>69</v>
      </c>
      <c r="G1220" s="35">
        <v>2046</v>
      </c>
      <c r="H1220" s="35" t="s">
        <v>521</v>
      </c>
      <c r="I1220" s="68">
        <v>1075.4797322049201</v>
      </c>
      <c r="J1220" s="37"/>
    </row>
    <row r="1221" spans="1:10" x14ac:dyDescent="0.2">
      <c r="A1221" s="67">
        <v>303</v>
      </c>
      <c r="B1221" s="35" t="s">
        <v>49</v>
      </c>
      <c r="C1221" s="35">
        <v>30303</v>
      </c>
      <c r="D1221" s="35" t="s">
        <v>532</v>
      </c>
      <c r="E1221" s="35">
        <v>303031066</v>
      </c>
      <c r="F1221" s="35" t="s">
        <v>69</v>
      </c>
      <c r="G1221" s="35">
        <v>2046</v>
      </c>
      <c r="H1221" s="35" t="s">
        <v>522</v>
      </c>
      <c r="I1221" s="68">
        <v>1070.09544275895</v>
      </c>
      <c r="J1221" s="37"/>
    </row>
    <row r="1222" spans="1:10" x14ac:dyDescent="0.2">
      <c r="A1222" s="67">
        <v>303</v>
      </c>
      <c r="B1222" s="35" t="s">
        <v>49</v>
      </c>
      <c r="C1222" s="35">
        <v>30304</v>
      </c>
      <c r="D1222" s="35" t="s">
        <v>533</v>
      </c>
      <c r="E1222" s="35">
        <v>303041067</v>
      </c>
      <c r="F1222" s="35" t="s">
        <v>70</v>
      </c>
      <c r="G1222" s="35">
        <v>2021</v>
      </c>
      <c r="H1222" s="35" t="s">
        <v>589</v>
      </c>
      <c r="I1222" s="68">
        <v>5094</v>
      </c>
      <c r="J1222" s="37"/>
    </row>
    <row r="1223" spans="1:10" x14ac:dyDescent="0.2">
      <c r="A1223" s="67">
        <v>303</v>
      </c>
      <c r="B1223" s="35" t="s">
        <v>49</v>
      </c>
      <c r="C1223" s="35">
        <v>30304</v>
      </c>
      <c r="D1223" s="35" t="s">
        <v>533</v>
      </c>
      <c r="E1223" s="35">
        <v>303041067</v>
      </c>
      <c r="F1223" s="35" t="s">
        <v>70</v>
      </c>
      <c r="G1223" s="35">
        <v>2021</v>
      </c>
      <c r="H1223" s="35" t="s">
        <v>521</v>
      </c>
      <c r="I1223" s="68">
        <v>418</v>
      </c>
      <c r="J1223" s="37"/>
    </row>
    <row r="1224" spans="1:10" x14ac:dyDescent="0.2">
      <c r="A1224" s="67">
        <v>303</v>
      </c>
      <c r="B1224" s="35" t="s">
        <v>49</v>
      </c>
      <c r="C1224" s="35">
        <v>30304</v>
      </c>
      <c r="D1224" s="35" t="s">
        <v>533</v>
      </c>
      <c r="E1224" s="35">
        <v>303041067</v>
      </c>
      <c r="F1224" s="35" t="s">
        <v>70</v>
      </c>
      <c r="G1224" s="35">
        <v>2021</v>
      </c>
      <c r="H1224" s="35" t="s">
        <v>522</v>
      </c>
      <c r="I1224" s="68">
        <v>281</v>
      </c>
      <c r="J1224" s="37"/>
    </row>
    <row r="1225" spans="1:10" x14ac:dyDescent="0.2">
      <c r="A1225" s="67">
        <v>303</v>
      </c>
      <c r="B1225" s="35" t="s">
        <v>49</v>
      </c>
      <c r="C1225" s="35">
        <v>30304</v>
      </c>
      <c r="D1225" s="35" t="s">
        <v>533</v>
      </c>
      <c r="E1225" s="35">
        <v>303041067</v>
      </c>
      <c r="F1225" s="35" t="s">
        <v>70</v>
      </c>
      <c r="G1225" s="35">
        <v>2026</v>
      </c>
      <c r="H1225" s="35" t="s">
        <v>589</v>
      </c>
      <c r="I1225" s="68">
        <v>5797.1891967041101</v>
      </c>
      <c r="J1225" s="37"/>
    </row>
    <row r="1226" spans="1:10" x14ac:dyDescent="0.2">
      <c r="A1226" s="67">
        <v>303</v>
      </c>
      <c r="B1226" s="35" t="s">
        <v>49</v>
      </c>
      <c r="C1226" s="35">
        <v>30304</v>
      </c>
      <c r="D1226" s="35" t="s">
        <v>533</v>
      </c>
      <c r="E1226" s="35">
        <v>303041067</v>
      </c>
      <c r="F1226" s="35" t="s">
        <v>70</v>
      </c>
      <c r="G1226" s="35">
        <v>2026</v>
      </c>
      <c r="H1226" s="35" t="s">
        <v>521</v>
      </c>
      <c r="I1226" s="68">
        <v>413.88442198289698</v>
      </c>
      <c r="J1226" s="37"/>
    </row>
    <row r="1227" spans="1:10" x14ac:dyDescent="0.2">
      <c r="A1227" s="67">
        <v>303</v>
      </c>
      <c r="B1227" s="35" t="s">
        <v>49</v>
      </c>
      <c r="C1227" s="35">
        <v>30304</v>
      </c>
      <c r="D1227" s="35" t="s">
        <v>533</v>
      </c>
      <c r="E1227" s="35">
        <v>303041067</v>
      </c>
      <c r="F1227" s="35" t="s">
        <v>70</v>
      </c>
      <c r="G1227" s="35">
        <v>2026</v>
      </c>
      <c r="H1227" s="35" t="s">
        <v>522</v>
      </c>
      <c r="I1227" s="68">
        <v>338.60533492762198</v>
      </c>
      <c r="J1227" s="37"/>
    </row>
    <row r="1228" spans="1:10" x14ac:dyDescent="0.2">
      <c r="A1228" s="67">
        <v>303</v>
      </c>
      <c r="B1228" s="35" t="s">
        <v>49</v>
      </c>
      <c r="C1228" s="35">
        <v>30304</v>
      </c>
      <c r="D1228" s="35" t="s">
        <v>533</v>
      </c>
      <c r="E1228" s="35">
        <v>303041067</v>
      </c>
      <c r="F1228" s="35" t="s">
        <v>70</v>
      </c>
      <c r="G1228" s="35">
        <v>2031</v>
      </c>
      <c r="H1228" s="35" t="s">
        <v>589</v>
      </c>
      <c r="I1228" s="68">
        <v>6278.7191062145503</v>
      </c>
      <c r="J1228" s="37"/>
    </row>
    <row r="1229" spans="1:10" x14ac:dyDescent="0.2">
      <c r="A1229" s="67">
        <v>303</v>
      </c>
      <c r="B1229" s="35" t="s">
        <v>49</v>
      </c>
      <c r="C1229" s="35">
        <v>30304</v>
      </c>
      <c r="D1229" s="35" t="s">
        <v>533</v>
      </c>
      <c r="E1229" s="35">
        <v>303041067</v>
      </c>
      <c r="F1229" s="35" t="s">
        <v>70</v>
      </c>
      <c r="G1229" s="35">
        <v>2031</v>
      </c>
      <c r="H1229" s="35" t="s">
        <v>521</v>
      </c>
      <c r="I1229" s="68">
        <v>421.04599294520699</v>
      </c>
      <c r="J1229" s="37"/>
    </row>
    <row r="1230" spans="1:10" x14ac:dyDescent="0.2">
      <c r="A1230" s="67">
        <v>303</v>
      </c>
      <c r="B1230" s="35" t="s">
        <v>49</v>
      </c>
      <c r="C1230" s="35">
        <v>30304</v>
      </c>
      <c r="D1230" s="35" t="s">
        <v>533</v>
      </c>
      <c r="E1230" s="35">
        <v>303041067</v>
      </c>
      <c r="F1230" s="35" t="s">
        <v>70</v>
      </c>
      <c r="G1230" s="35">
        <v>2031</v>
      </c>
      <c r="H1230" s="35" t="s">
        <v>522</v>
      </c>
      <c r="I1230" s="68">
        <v>345.756173495773</v>
      </c>
      <c r="J1230" s="37"/>
    </row>
    <row r="1231" spans="1:10" x14ac:dyDescent="0.2">
      <c r="A1231" s="67">
        <v>303</v>
      </c>
      <c r="B1231" s="35" t="s">
        <v>49</v>
      </c>
      <c r="C1231" s="35">
        <v>30304</v>
      </c>
      <c r="D1231" s="35" t="s">
        <v>533</v>
      </c>
      <c r="E1231" s="35">
        <v>303041067</v>
      </c>
      <c r="F1231" s="35" t="s">
        <v>70</v>
      </c>
      <c r="G1231" s="35">
        <v>2036</v>
      </c>
      <c r="H1231" s="35" t="s">
        <v>589</v>
      </c>
      <c r="I1231" s="68">
        <v>6522.7229241968898</v>
      </c>
      <c r="J1231" s="37"/>
    </row>
    <row r="1232" spans="1:10" x14ac:dyDescent="0.2">
      <c r="A1232" s="67">
        <v>303</v>
      </c>
      <c r="B1232" s="35" t="s">
        <v>49</v>
      </c>
      <c r="C1232" s="35">
        <v>30304</v>
      </c>
      <c r="D1232" s="35" t="s">
        <v>533</v>
      </c>
      <c r="E1232" s="35">
        <v>303041067</v>
      </c>
      <c r="F1232" s="35" t="s">
        <v>70</v>
      </c>
      <c r="G1232" s="35">
        <v>2036</v>
      </c>
      <c r="H1232" s="35" t="s">
        <v>521</v>
      </c>
      <c r="I1232" s="68">
        <v>439.90242879155699</v>
      </c>
      <c r="J1232" s="37"/>
    </row>
    <row r="1233" spans="1:10" x14ac:dyDescent="0.2">
      <c r="A1233" s="67">
        <v>303</v>
      </c>
      <c r="B1233" s="35" t="s">
        <v>49</v>
      </c>
      <c r="C1233" s="35">
        <v>30304</v>
      </c>
      <c r="D1233" s="35" t="s">
        <v>533</v>
      </c>
      <c r="E1233" s="35">
        <v>303041067</v>
      </c>
      <c r="F1233" s="35" t="s">
        <v>70</v>
      </c>
      <c r="G1233" s="35">
        <v>2036</v>
      </c>
      <c r="H1233" s="35" t="s">
        <v>522</v>
      </c>
      <c r="I1233" s="68">
        <v>337.715897559334</v>
      </c>
      <c r="J1233" s="37"/>
    </row>
    <row r="1234" spans="1:10" x14ac:dyDescent="0.2">
      <c r="A1234" s="67">
        <v>303</v>
      </c>
      <c r="B1234" s="35" t="s">
        <v>49</v>
      </c>
      <c r="C1234" s="35">
        <v>30304</v>
      </c>
      <c r="D1234" s="35" t="s">
        <v>533</v>
      </c>
      <c r="E1234" s="35">
        <v>303041067</v>
      </c>
      <c r="F1234" s="35" t="s">
        <v>70</v>
      </c>
      <c r="G1234" s="35">
        <v>2041</v>
      </c>
      <c r="H1234" s="35" t="s">
        <v>589</v>
      </c>
      <c r="I1234" s="68">
        <v>6858.0206372855</v>
      </c>
      <c r="J1234" s="37"/>
    </row>
    <row r="1235" spans="1:10" x14ac:dyDescent="0.2">
      <c r="A1235" s="67">
        <v>303</v>
      </c>
      <c r="B1235" s="35" t="s">
        <v>49</v>
      </c>
      <c r="C1235" s="35">
        <v>30304</v>
      </c>
      <c r="D1235" s="35" t="s">
        <v>533</v>
      </c>
      <c r="E1235" s="35">
        <v>303041067</v>
      </c>
      <c r="F1235" s="35" t="s">
        <v>70</v>
      </c>
      <c r="G1235" s="35">
        <v>2041</v>
      </c>
      <c r="H1235" s="35" t="s">
        <v>521</v>
      </c>
      <c r="I1235" s="68">
        <v>469.10099620411103</v>
      </c>
      <c r="J1235" s="37"/>
    </row>
    <row r="1236" spans="1:10" x14ac:dyDescent="0.2">
      <c r="A1236" s="67">
        <v>303</v>
      </c>
      <c r="B1236" s="35" t="s">
        <v>49</v>
      </c>
      <c r="C1236" s="35">
        <v>30304</v>
      </c>
      <c r="D1236" s="35" t="s">
        <v>533</v>
      </c>
      <c r="E1236" s="35">
        <v>303041067</v>
      </c>
      <c r="F1236" s="35" t="s">
        <v>70</v>
      </c>
      <c r="G1236" s="35">
        <v>2041</v>
      </c>
      <c r="H1236" s="35" t="s">
        <v>522</v>
      </c>
      <c r="I1236" s="68">
        <v>352.63718778369798</v>
      </c>
      <c r="J1236" s="37"/>
    </row>
    <row r="1237" spans="1:10" x14ac:dyDescent="0.2">
      <c r="A1237" s="67">
        <v>303</v>
      </c>
      <c r="B1237" s="35" t="s">
        <v>49</v>
      </c>
      <c r="C1237" s="35">
        <v>30304</v>
      </c>
      <c r="D1237" s="35" t="s">
        <v>533</v>
      </c>
      <c r="E1237" s="35">
        <v>303041067</v>
      </c>
      <c r="F1237" s="35" t="s">
        <v>70</v>
      </c>
      <c r="G1237" s="35">
        <v>2046</v>
      </c>
      <c r="H1237" s="35" t="s">
        <v>589</v>
      </c>
      <c r="I1237" s="68">
        <v>7049.5679573522402</v>
      </c>
      <c r="J1237" s="37"/>
    </row>
    <row r="1238" spans="1:10" x14ac:dyDescent="0.2">
      <c r="A1238" s="67">
        <v>303</v>
      </c>
      <c r="B1238" s="35" t="s">
        <v>49</v>
      </c>
      <c r="C1238" s="35">
        <v>30304</v>
      </c>
      <c r="D1238" s="35" t="s">
        <v>533</v>
      </c>
      <c r="E1238" s="35">
        <v>303041067</v>
      </c>
      <c r="F1238" s="35" t="s">
        <v>70</v>
      </c>
      <c r="G1238" s="35">
        <v>2046</v>
      </c>
      <c r="H1238" s="35" t="s">
        <v>521</v>
      </c>
      <c r="I1238" s="68">
        <v>481.62681969618399</v>
      </c>
      <c r="J1238" s="37"/>
    </row>
    <row r="1239" spans="1:10" x14ac:dyDescent="0.2">
      <c r="A1239" s="67">
        <v>303</v>
      </c>
      <c r="B1239" s="35" t="s">
        <v>49</v>
      </c>
      <c r="C1239" s="35">
        <v>30304</v>
      </c>
      <c r="D1239" s="35" t="s">
        <v>533</v>
      </c>
      <c r="E1239" s="35">
        <v>303041067</v>
      </c>
      <c r="F1239" s="35" t="s">
        <v>70</v>
      </c>
      <c r="G1239" s="35">
        <v>2046</v>
      </c>
      <c r="H1239" s="35" t="s">
        <v>522</v>
      </c>
      <c r="I1239" s="68">
        <v>371.49497692321802</v>
      </c>
      <c r="J1239" s="37"/>
    </row>
    <row r="1240" spans="1:10" x14ac:dyDescent="0.2">
      <c r="A1240" s="67">
        <v>303</v>
      </c>
      <c r="B1240" s="35" t="s">
        <v>49</v>
      </c>
      <c r="C1240" s="35">
        <v>30304</v>
      </c>
      <c r="D1240" s="35" t="s">
        <v>533</v>
      </c>
      <c r="E1240" s="35">
        <v>303041068</v>
      </c>
      <c r="F1240" s="35" t="s">
        <v>71</v>
      </c>
      <c r="G1240" s="35">
        <v>2021</v>
      </c>
      <c r="H1240" s="35" t="s">
        <v>589</v>
      </c>
      <c r="I1240" s="68">
        <v>9460</v>
      </c>
      <c r="J1240" s="37"/>
    </row>
    <row r="1241" spans="1:10" x14ac:dyDescent="0.2">
      <c r="A1241" s="67">
        <v>303</v>
      </c>
      <c r="B1241" s="35" t="s">
        <v>49</v>
      </c>
      <c r="C1241" s="35">
        <v>30304</v>
      </c>
      <c r="D1241" s="35" t="s">
        <v>533</v>
      </c>
      <c r="E1241" s="35">
        <v>303041068</v>
      </c>
      <c r="F1241" s="35" t="s">
        <v>71</v>
      </c>
      <c r="G1241" s="35">
        <v>2021</v>
      </c>
      <c r="H1241" s="35" t="s">
        <v>521</v>
      </c>
      <c r="I1241" s="68">
        <v>911</v>
      </c>
      <c r="J1241" s="37"/>
    </row>
    <row r="1242" spans="1:10" x14ac:dyDescent="0.2">
      <c r="A1242" s="67">
        <v>303</v>
      </c>
      <c r="B1242" s="35" t="s">
        <v>49</v>
      </c>
      <c r="C1242" s="35">
        <v>30304</v>
      </c>
      <c r="D1242" s="35" t="s">
        <v>533</v>
      </c>
      <c r="E1242" s="35">
        <v>303041068</v>
      </c>
      <c r="F1242" s="35" t="s">
        <v>71</v>
      </c>
      <c r="G1242" s="35">
        <v>2021</v>
      </c>
      <c r="H1242" s="35" t="s">
        <v>522</v>
      </c>
      <c r="I1242" s="68">
        <v>619</v>
      </c>
      <c r="J1242" s="37"/>
    </row>
    <row r="1243" spans="1:10" x14ac:dyDescent="0.2">
      <c r="A1243" s="67">
        <v>303</v>
      </c>
      <c r="B1243" s="35" t="s">
        <v>49</v>
      </c>
      <c r="C1243" s="35">
        <v>30304</v>
      </c>
      <c r="D1243" s="35" t="s">
        <v>533</v>
      </c>
      <c r="E1243" s="35">
        <v>303041068</v>
      </c>
      <c r="F1243" s="35" t="s">
        <v>71</v>
      </c>
      <c r="G1243" s="35">
        <v>2026</v>
      </c>
      <c r="H1243" s="35" t="s">
        <v>589</v>
      </c>
      <c r="I1243" s="68">
        <v>10421.348619395299</v>
      </c>
      <c r="J1243" s="37"/>
    </row>
    <row r="1244" spans="1:10" x14ac:dyDescent="0.2">
      <c r="A1244" s="67">
        <v>303</v>
      </c>
      <c r="B1244" s="35" t="s">
        <v>49</v>
      </c>
      <c r="C1244" s="35">
        <v>30304</v>
      </c>
      <c r="D1244" s="35" t="s">
        <v>533</v>
      </c>
      <c r="E1244" s="35">
        <v>303041068</v>
      </c>
      <c r="F1244" s="35" t="s">
        <v>71</v>
      </c>
      <c r="G1244" s="35">
        <v>2026</v>
      </c>
      <c r="H1244" s="35" t="s">
        <v>521</v>
      </c>
      <c r="I1244" s="68">
        <v>864.84903996972196</v>
      </c>
      <c r="J1244" s="37"/>
    </row>
    <row r="1245" spans="1:10" x14ac:dyDescent="0.2">
      <c r="A1245" s="67">
        <v>303</v>
      </c>
      <c r="B1245" s="35" t="s">
        <v>49</v>
      </c>
      <c r="C1245" s="35">
        <v>30304</v>
      </c>
      <c r="D1245" s="35" t="s">
        <v>533</v>
      </c>
      <c r="E1245" s="35">
        <v>303041068</v>
      </c>
      <c r="F1245" s="35" t="s">
        <v>71</v>
      </c>
      <c r="G1245" s="35">
        <v>2026</v>
      </c>
      <c r="H1245" s="35" t="s">
        <v>522</v>
      </c>
      <c r="I1245" s="68">
        <v>771.34254076102297</v>
      </c>
      <c r="J1245" s="37"/>
    </row>
    <row r="1246" spans="1:10" x14ac:dyDescent="0.2">
      <c r="A1246" s="67">
        <v>303</v>
      </c>
      <c r="B1246" s="35" t="s">
        <v>49</v>
      </c>
      <c r="C1246" s="35">
        <v>30304</v>
      </c>
      <c r="D1246" s="35" t="s">
        <v>533</v>
      </c>
      <c r="E1246" s="35">
        <v>303041068</v>
      </c>
      <c r="F1246" s="35" t="s">
        <v>71</v>
      </c>
      <c r="G1246" s="35">
        <v>2031</v>
      </c>
      <c r="H1246" s="35" t="s">
        <v>589</v>
      </c>
      <c r="I1246" s="68">
        <v>10681.570320082399</v>
      </c>
      <c r="J1246" s="37"/>
    </row>
    <row r="1247" spans="1:10" x14ac:dyDescent="0.2">
      <c r="A1247" s="67">
        <v>303</v>
      </c>
      <c r="B1247" s="35" t="s">
        <v>49</v>
      </c>
      <c r="C1247" s="35">
        <v>30304</v>
      </c>
      <c r="D1247" s="35" t="s">
        <v>533</v>
      </c>
      <c r="E1247" s="35">
        <v>303041068</v>
      </c>
      <c r="F1247" s="35" t="s">
        <v>71</v>
      </c>
      <c r="G1247" s="35">
        <v>2031</v>
      </c>
      <c r="H1247" s="35" t="s">
        <v>521</v>
      </c>
      <c r="I1247" s="68">
        <v>803.81924048563303</v>
      </c>
      <c r="J1247" s="37"/>
    </row>
    <row r="1248" spans="1:10" x14ac:dyDescent="0.2">
      <c r="A1248" s="67">
        <v>303</v>
      </c>
      <c r="B1248" s="35" t="s">
        <v>49</v>
      </c>
      <c r="C1248" s="35">
        <v>30304</v>
      </c>
      <c r="D1248" s="35" t="s">
        <v>533</v>
      </c>
      <c r="E1248" s="35">
        <v>303041068</v>
      </c>
      <c r="F1248" s="35" t="s">
        <v>71</v>
      </c>
      <c r="G1248" s="35">
        <v>2031</v>
      </c>
      <c r="H1248" s="35" t="s">
        <v>522</v>
      </c>
      <c r="I1248" s="68">
        <v>740.69151954027097</v>
      </c>
      <c r="J1248" s="37"/>
    </row>
    <row r="1249" spans="1:10" x14ac:dyDescent="0.2">
      <c r="A1249" s="67">
        <v>303</v>
      </c>
      <c r="B1249" s="35" t="s">
        <v>49</v>
      </c>
      <c r="C1249" s="35">
        <v>30304</v>
      </c>
      <c r="D1249" s="35" t="s">
        <v>533</v>
      </c>
      <c r="E1249" s="35">
        <v>303041068</v>
      </c>
      <c r="F1249" s="35" t="s">
        <v>71</v>
      </c>
      <c r="G1249" s="35">
        <v>2036</v>
      </c>
      <c r="H1249" s="35" t="s">
        <v>589</v>
      </c>
      <c r="I1249" s="68">
        <v>10950.5402771764</v>
      </c>
      <c r="J1249" s="37"/>
    </row>
    <row r="1250" spans="1:10" x14ac:dyDescent="0.2">
      <c r="A1250" s="67">
        <v>303</v>
      </c>
      <c r="B1250" s="35" t="s">
        <v>49</v>
      </c>
      <c r="C1250" s="35">
        <v>30304</v>
      </c>
      <c r="D1250" s="35" t="s">
        <v>533</v>
      </c>
      <c r="E1250" s="35">
        <v>303041068</v>
      </c>
      <c r="F1250" s="35" t="s">
        <v>71</v>
      </c>
      <c r="G1250" s="35">
        <v>2036</v>
      </c>
      <c r="H1250" s="35" t="s">
        <v>521</v>
      </c>
      <c r="I1250" s="68">
        <v>811.999640244945</v>
      </c>
      <c r="J1250" s="37"/>
    </row>
    <row r="1251" spans="1:10" x14ac:dyDescent="0.2">
      <c r="A1251" s="67">
        <v>303</v>
      </c>
      <c r="B1251" s="35" t="s">
        <v>49</v>
      </c>
      <c r="C1251" s="35">
        <v>30304</v>
      </c>
      <c r="D1251" s="35" t="s">
        <v>533</v>
      </c>
      <c r="E1251" s="35">
        <v>303041068</v>
      </c>
      <c r="F1251" s="35" t="s">
        <v>71</v>
      </c>
      <c r="G1251" s="35">
        <v>2036</v>
      </c>
      <c r="H1251" s="35" t="s">
        <v>522</v>
      </c>
      <c r="I1251" s="68">
        <v>701.41278263791799</v>
      </c>
      <c r="J1251" s="37"/>
    </row>
    <row r="1252" spans="1:10" x14ac:dyDescent="0.2">
      <c r="A1252" s="67">
        <v>303</v>
      </c>
      <c r="B1252" s="35" t="s">
        <v>49</v>
      </c>
      <c r="C1252" s="35">
        <v>30304</v>
      </c>
      <c r="D1252" s="35" t="s">
        <v>533</v>
      </c>
      <c r="E1252" s="35">
        <v>303041068</v>
      </c>
      <c r="F1252" s="35" t="s">
        <v>71</v>
      </c>
      <c r="G1252" s="35">
        <v>2041</v>
      </c>
      <c r="H1252" s="35" t="s">
        <v>589</v>
      </c>
      <c r="I1252" s="68">
        <v>11199.107207155599</v>
      </c>
      <c r="J1252" s="37"/>
    </row>
    <row r="1253" spans="1:10" x14ac:dyDescent="0.2">
      <c r="A1253" s="67">
        <v>303</v>
      </c>
      <c r="B1253" s="35" t="s">
        <v>49</v>
      </c>
      <c r="C1253" s="35">
        <v>30304</v>
      </c>
      <c r="D1253" s="35" t="s">
        <v>533</v>
      </c>
      <c r="E1253" s="35">
        <v>303041068</v>
      </c>
      <c r="F1253" s="35" t="s">
        <v>71</v>
      </c>
      <c r="G1253" s="35">
        <v>2041</v>
      </c>
      <c r="H1253" s="35" t="s">
        <v>521</v>
      </c>
      <c r="I1253" s="68">
        <v>844.52230252563504</v>
      </c>
      <c r="J1253" s="37"/>
    </row>
    <row r="1254" spans="1:10" x14ac:dyDescent="0.2">
      <c r="A1254" s="67">
        <v>303</v>
      </c>
      <c r="B1254" s="35" t="s">
        <v>49</v>
      </c>
      <c r="C1254" s="35">
        <v>30304</v>
      </c>
      <c r="D1254" s="35" t="s">
        <v>533</v>
      </c>
      <c r="E1254" s="35">
        <v>303041068</v>
      </c>
      <c r="F1254" s="35" t="s">
        <v>71</v>
      </c>
      <c r="G1254" s="35">
        <v>2041</v>
      </c>
      <c r="H1254" s="35" t="s">
        <v>522</v>
      </c>
      <c r="I1254" s="68">
        <v>704.93560247145001</v>
      </c>
      <c r="J1254" s="37"/>
    </row>
    <row r="1255" spans="1:10" x14ac:dyDescent="0.2">
      <c r="A1255" s="67">
        <v>303</v>
      </c>
      <c r="B1255" s="35" t="s">
        <v>49</v>
      </c>
      <c r="C1255" s="35">
        <v>30304</v>
      </c>
      <c r="D1255" s="35" t="s">
        <v>533</v>
      </c>
      <c r="E1255" s="35">
        <v>303041068</v>
      </c>
      <c r="F1255" s="35" t="s">
        <v>71</v>
      </c>
      <c r="G1255" s="35">
        <v>2046</v>
      </c>
      <c r="H1255" s="35" t="s">
        <v>589</v>
      </c>
      <c r="I1255" s="68">
        <v>11296.4570170192</v>
      </c>
      <c r="J1255" s="37"/>
    </row>
    <row r="1256" spans="1:10" x14ac:dyDescent="0.2">
      <c r="A1256" s="67">
        <v>303</v>
      </c>
      <c r="B1256" s="35" t="s">
        <v>49</v>
      </c>
      <c r="C1256" s="35">
        <v>30304</v>
      </c>
      <c r="D1256" s="35" t="s">
        <v>533</v>
      </c>
      <c r="E1256" s="35">
        <v>303041068</v>
      </c>
      <c r="F1256" s="35" t="s">
        <v>71</v>
      </c>
      <c r="G1256" s="35">
        <v>2046</v>
      </c>
      <c r="H1256" s="35" t="s">
        <v>521</v>
      </c>
      <c r="I1256" s="68">
        <v>852.42189492521595</v>
      </c>
      <c r="J1256" s="37"/>
    </row>
    <row r="1257" spans="1:10" x14ac:dyDescent="0.2">
      <c r="A1257" s="67">
        <v>303</v>
      </c>
      <c r="B1257" s="35" t="s">
        <v>49</v>
      </c>
      <c r="C1257" s="35">
        <v>30304</v>
      </c>
      <c r="D1257" s="35" t="s">
        <v>533</v>
      </c>
      <c r="E1257" s="35">
        <v>303041068</v>
      </c>
      <c r="F1257" s="35" t="s">
        <v>71</v>
      </c>
      <c r="G1257" s="35">
        <v>2046</v>
      </c>
      <c r="H1257" s="35" t="s">
        <v>522</v>
      </c>
      <c r="I1257" s="68">
        <v>728.78499724943902</v>
      </c>
      <c r="J1257" s="37"/>
    </row>
    <row r="1258" spans="1:10" x14ac:dyDescent="0.2">
      <c r="A1258" s="67">
        <v>303</v>
      </c>
      <c r="B1258" s="35" t="s">
        <v>49</v>
      </c>
      <c r="C1258" s="35">
        <v>30304</v>
      </c>
      <c r="D1258" s="35" t="s">
        <v>533</v>
      </c>
      <c r="E1258" s="35">
        <v>303041069</v>
      </c>
      <c r="F1258" s="35" t="s">
        <v>72</v>
      </c>
      <c r="G1258" s="35">
        <v>2021</v>
      </c>
      <c r="H1258" s="35" t="s">
        <v>589</v>
      </c>
      <c r="I1258" s="68">
        <v>4346</v>
      </c>
      <c r="J1258" s="37"/>
    </row>
    <row r="1259" spans="1:10" x14ac:dyDescent="0.2">
      <c r="A1259" s="67">
        <v>303</v>
      </c>
      <c r="B1259" s="35" t="s">
        <v>49</v>
      </c>
      <c r="C1259" s="35">
        <v>30304</v>
      </c>
      <c r="D1259" s="35" t="s">
        <v>533</v>
      </c>
      <c r="E1259" s="35">
        <v>303041069</v>
      </c>
      <c r="F1259" s="35" t="s">
        <v>72</v>
      </c>
      <c r="G1259" s="35">
        <v>2021</v>
      </c>
      <c r="H1259" s="35" t="s">
        <v>521</v>
      </c>
      <c r="I1259" s="68">
        <v>333</v>
      </c>
      <c r="J1259" s="37"/>
    </row>
    <row r="1260" spans="1:10" x14ac:dyDescent="0.2">
      <c r="A1260" s="67">
        <v>303</v>
      </c>
      <c r="B1260" s="35" t="s">
        <v>49</v>
      </c>
      <c r="C1260" s="35">
        <v>30304</v>
      </c>
      <c r="D1260" s="35" t="s">
        <v>533</v>
      </c>
      <c r="E1260" s="35">
        <v>303041069</v>
      </c>
      <c r="F1260" s="35" t="s">
        <v>72</v>
      </c>
      <c r="G1260" s="35">
        <v>2021</v>
      </c>
      <c r="H1260" s="35" t="s">
        <v>522</v>
      </c>
      <c r="I1260" s="68">
        <v>262</v>
      </c>
      <c r="J1260" s="37"/>
    </row>
    <row r="1261" spans="1:10" x14ac:dyDescent="0.2">
      <c r="A1261" s="67">
        <v>303</v>
      </c>
      <c r="B1261" s="35" t="s">
        <v>49</v>
      </c>
      <c r="C1261" s="35">
        <v>30304</v>
      </c>
      <c r="D1261" s="35" t="s">
        <v>533</v>
      </c>
      <c r="E1261" s="35">
        <v>303041069</v>
      </c>
      <c r="F1261" s="35" t="s">
        <v>72</v>
      </c>
      <c r="G1261" s="35">
        <v>2026</v>
      </c>
      <c r="H1261" s="35" t="s">
        <v>589</v>
      </c>
      <c r="I1261" s="68">
        <v>5265.0251414499298</v>
      </c>
      <c r="J1261" s="37"/>
    </row>
    <row r="1262" spans="1:10" x14ac:dyDescent="0.2">
      <c r="A1262" s="67">
        <v>303</v>
      </c>
      <c r="B1262" s="35" t="s">
        <v>49</v>
      </c>
      <c r="C1262" s="35">
        <v>30304</v>
      </c>
      <c r="D1262" s="35" t="s">
        <v>533</v>
      </c>
      <c r="E1262" s="35">
        <v>303041069</v>
      </c>
      <c r="F1262" s="35" t="s">
        <v>72</v>
      </c>
      <c r="G1262" s="35">
        <v>2026</v>
      </c>
      <c r="H1262" s="35" t="s">
        <v>521</v>
      </c>
      <c r="I1262" s="68">
        <v>328.26534706209497</v>
      </c>
      <c r="J1262" s="37"/>
    </row>
    <row r="1263" spans="1:10" x14ac:dyDescent="0.2">
      <c r="A1263" s="67">
        <v>303</v>
      </c>
      <c r="B1263" s="35" t="s">
        <v>49</v>
      </c>
      <c r="C1263" s="35">
        <v>30304</v>
      </c>
      <c r="D1263" s="35" t="s">
        <v>533</v>
      </c>
      <c r="E1263" s="35">
        <v>303041069</v>
      </c>
      <c r="F1263" s="35" t="s">
        <v>72</v>
      </c>
      <c r="G1263" s="35">
        <v>2026</v>
      </c>
      <c r="H1263" s="35" t="s">
        <v>522</v>
      </c>
      <c r="I1263" s="68">
        <v>334.30278681020002</v>
      </c>
      <c r="J1263" s="37"/>
    </row>
    <row r="1264" spans="1:10" x14ac:dyDescent="0.2">
      <c r="A1264" s="67">
        <v>303</v>
      </c>
      <c r="B1264" s="35" t="s">
        <v>49</v>
      </c>
      <c r="C1264" s="35">
        <v>30304</v>
      </c>
      <c r="D1264" s="35" t="s">
        <v>533</v>
      </c>
      <c r="E1264" s="35">
        <v>303041069</v>
      </c>
      <c r="F1264" s="35" t="s">
        <v>72</v>
      </c>
      <c r="G1264" s="35">
        <v>2031</v>
      </c>
      <c r="H1264" s="35" t="s">
        <v>589</v>
      </c>
      <c r="I1264" s="68">
        <v>5315.2398341220796</v>
      </c>
      <c r="J1264" s="37"/>
    </row>
    <row r="1265" spans="1:10" x14ac:dyDescent="0.2">
      <c r="A1265" s="67">
        <v>303</v>
      </c>
      <c r="B1265" s="35" t="s">
        <v>49</v>
      </c>
      <c r="C1265" s="35">
        <v>30304</v>
      </c>
      <c r="D1265" s="35" t="s">
        <v>533</v>
      </c>
      <c r="E1265" s="35">
        <v>303041069</v>
      </c>
      <c r="F1265" s="35" t="s">
        <v>72</v>
      </c>
      <c r="G1265" s="35">
        <v>2031</v>
      </c>
      <c r="H1265" s="35" t="s">
        <v>521</v>
      </c>
      <c r="I1265" s="68">
        <v>317.57338739498999</v>
      </c>
      <c r="J1265" s="37"/>
    </row>
    <row r="1266" spans="1:10" x14ac:dyDescent="0.2">
      <c r="A1266" s="67">
        <v>303</v>
      </c>
      <c r="B1266" s="35" t="s">
        <v>49</v>
      </c>
      <c r="C1266" s="35">
        <v>30304</v>
      </c>
      <c r="D1266" s="35" t="s">
        <v>533</v>
      </c>
      <c r="E1266" s="35">
        <v>303041069</v>
      </c>
      <c r="F1266" s="35" t="s">
        <v>72</v>
      </c>
      <c r="G1266" s="35">
        <v>2031</v>
      </c>
      <c r="H1266" s="35" t="s">
        <v>522</v>
      </c>
      <c r="I1266" s="68">
        <v>312.776868127667</v>
      </c>
      <c r="J1266" s="37"/>
    </row>
    <row r="1267" spans="1:10" x14ac:dyDescent="0.2">
      <c r="A1267" s="67">
        <v>303</v>
      </c>
      <c r="B1267" s="35" t="s">
        <v>49</v>
      </c>
      <c r="C1267" s="35">
        <v>30304</v>
      </c>
      <c r="D1267" s="35" t="s">
        <v>533</v>
      </c>
      <c r="E1267" s="35">
        <v>303041069</v>
      </c>
      <c r="F1267" s="35" t="s">
        <v>72</v>
      </c>
      <c r="G1267" s="35">
        <v>2036</v>
      </c>
      <c r="H1267" s="35" t="s">
        <v>589</v>
      </c>
      <c r="I1267" s="68">
        <v>5332.8610793328198</v>
      </c>
      <c r="J1267" s="37"/>
    </row>
    <row r="1268" spans="1:10" x14ac:dyDescent="0.2">
      <c r="A1268" s="67">
        <v>303</v>
      </c>
      <c r="B1268" s="35" t="s">
        <v>49</v>
      </c>
      <c r="C1268" s="35">
        <v>30304</v>
      </c>
      <c r="D1268" s="35" t="s">
        <v>533</v>
      </c>
      <c r="E1268" s="35">
        <v>303041069</v>
      </c>
      <c r="F1268" s="35" t="s">
        <v>72</v>
      </c>
      <c r="G1268" s="35">
        <v>2036</v>
      </c>
      <c r="H1268" s="35" t="s">
        <v>521</v>
      </c>
      <c r="I1268" s="68">
        <v>318.77781215346198</v>
      </c>
      <c r="J1268" s="37"/>
    </row>
    <row r="1269" spans="1:10" x14ac:dyDescent="0.2">
      <c r="A1269" s="67">
        <v>303</v>
      </c>
      <c r="B1269" s="35" t="s">
        <v>49</v>
      </c>
      <c r="C1269" s="35">
        <v>30304</v>
      </c>
      <c r="D1269" s="35" t="s">
        <v>533</v>
      </c>
      <c r="E1269" s="35">
        <v>303041069</v>
      </c>
      <c r="F1269" s="35" t="s">
        <v>72</v>
      </c>
      <c r="G1269" s="35">
        <v>2036</v>
      </c>
      <c r="H1269" s="35" t="s">
        <v>522</v>
      </c>
      <c r="I1269" s="68">
        <v>297.43180776239097</v>
      </c>
      <c r="J1269" s="37"/>
    </row>
    <row r="1270" spans="1:10" x14ac:dyDescent="0.2">
      <c r="A1270" s="67">
        <v>303</v>
      </c>
      <c r="B1270" s="35" t="s">
        <v>49</v>
      </c>
      <c r="C1270" s="35">
        <v>30304</v>
      </c>
      <c r="D1270" s="35" t="s">
        <v>533</v>
      </c>
      <c r="E1270" s="35">
        <v>303041069</v>
      </c>
      <c r="F1270" s="35" t="s">
        <v>72</v>
      </c>
      <c r="G1270" s="35">
        <v>2041</v>
      </c>
      <c r="H1270" s="35" t="s">
        <v>589</v>
      </c>
      <c r="I1270" s="68">
        <v>5316.4151245308703</v>
      </c>
      <c r="J1270" s="37"/>
    </row>
    <row r="1271" spans="1:10" x14ac:dyDescent="0.2">
      <c r="A1271" s="67">
        <v>303</v>
      </c>
      <c r="B1271" s="35" t="s">
        <v>49</v>
      </c>
      <c r="C1271" s="35">
        <v>30304</v>
      </c>
      <c r="D1271" s="35" t="s">
        <v>533</v>
      </c>
      <c r="E1271" s="35">
        <v>303041069</v>
      </c>
      <c r="F1271" s="35" t="s">
        <v>72</v>
      </c>
      <c r="G1271" s="35">
        <v>2041</v>
      </c>
      <c r="H1271" s="35" t="s">
        <v>521</v>
      </c>
      <c r="I1271" s="68">
        <v>318.42278694406099</v>
      </c>
      <c r="J1271" s="37"/>
    </row>
    <row r="1272" spans="1:10" x14ac:dyDescent="0.2">
      <c r="A1272" s="67">
        <v>303</v>
      </c>
      <c r="B1272" s="35" t="s">
        <v>49</v>
      </c>
      <c r="C1272" s="35">
        <v>30304</v>
      </c>
      <c r="D1272" s="35" t="s">
        <v>533</v>
      </c>
      <c r="E1272" s="35">
        <v>303041069</v>
      </c>
      <c r="F1272" s="35" t="s">
        <v>72</v>
      </c>
      <c r="G1272" s="35">
        <v>2041</v>
      </c>
      <c r="H1272" s="35" t="s">
        <v>522</v>
      </c>
      <c r="I1272" s="68">
        <v>294.10453033482997</v>
      </c>
      <c r="J1272" s="37"/>
    </row>
    <row r="1273" spans="1:10" x14ac:dyDescent="0.2">
      <c r="A1273" s="67">
        <v>303</v>
      </c>
      <c r="B1273" s="35" t="s">
        <v>49</v>
      </c>
      <c r="C1273" s="35">
        <v>30304</v>
      </c>
      <c r="D1273" s="35" t="s">
        <v>533</v>
      </c>
      <c r="E1273" s="35">
        <v>303041069</v>
      </c>
      <c r="F1273" s="35" t="s">
        <v>72</v>
      </c>
      <c r="G1273" s="35">
        <v>2046</v>
      </c>
      <c r="H1273" s="35" t="s">
        <v>589</v>
      </c>
      <c r="I1273" s="68">
        <v>5313.4504964390098</v>
      </c>
      <c r="J1273" s="37"/>
    </row>
    <row r="1274" spans="1:10" x14ac:dyDescent="0.2">
      <c r="A1274" s="67">
        <v>303</v>
      </c>
      <c r="B1274" s="35" t="s">
        <v>49</v>
      </c>
      <c r="C1274" s="35">
        <v>30304</v>
      </c>
      <c r="D1274" s="35" t="s">
        <v>533</v>
      </c>
      <c r="E1274" s="35">
        <v>303041069</v>
      </c>
      <c r="F1274" s="35" t="s">
        <v>72</v>
      </c>
      <c r="G1274" s="35">
        <v>2046</v>
      </c>
      <c r="H1274" s="35" t="s">
        <v>521</v>
      </c>
      <c r="I1274" s="68">
        <v>314.99569039144399</v>
      </c>
      <c r="J1274" s="37"/>
    </row>
    <row r="1275" spans="1:10" x14ac:dyDescent="0.2">
      <c r="A1275" s="67">
        <v>303</v>
      </c>
      <c r="B1275" s="35" t="s">
        <v>49</v>
      </c>
      <c r="C1275" s="35">
        <v>30304</v>
      </c>
      <c r="D1275" s="35" t="s">
        <v>533</v>
      </c>
      <c r="E1275" s="35">
        <v>303041069</v>
      </c>
      <c r="F1275" s="35" t="s">
        <v>72</v>
      </c>
      <c r="G1275" s="35">
        <v>2046</v>
      </c>
      <c r="H1275" s="35" t="s">
        <v>522</v>
      </c>
      <c r="I1275" s="68">
        <v>297.244419228754</v>
      </c>
      <c r="J1275" s="37"/>
    </row>
    <row r="1276" spans="1:10" x14ac:dyDescent="0.2">
      <c r="A1276" s="67">
        <v>303</v>
      </c>
      <c r="B1276" s="35" t="s">
        <v>49</v>
      </c>
      <c r="C1276" s="35">
        <v>30304</v>
      </c>
      <c r="D1276" s="35" t="s">
        <v>533</v>
      </c>
      <c r="E1276" s="35">
        <v>303041070</v>
      </c>
      <c r="F1276" s="35" t="s">
        <v>73</v>
      </c>
      <c r="G1276" s="35">
        <v>2021</v>
      </c>
      <c r="H1276" s="35" t="s">
        <v>589</v>
      </c>
      <c r="I1276" s="68">
        <v>6481</v>
      </c>
      <c r="J1276" s="37"/>
    </row>
    <row r="1277" spans="1:10" x14ac:dyDescent="0.2">
      <c r="A1277" s="67">
        <v>303</v>
      </c>
      <c r="B1277" s="35" t="s">
        <v>49</v>
      </c>
      <c r="C1277" s="35">
        <v>30304</v>
      </c>
      <c r="D1277" s="35" t="s">
        <v>533</v>
      </c>
      <c r="E1277" s="35">
        <v>303041070</v>
      </c>
      <c r="F1277" s="35" t="s">
        <v>73</v>
      </c>
      <c r="G1277" s="35">
        <v>2021</v>
      </c>
      <c r="H1277" s="35" t="s">
        <v>521</v>
      </c>
      <c r="I1277" s="68">
        <v>680</v>
      </c>
      <c r="J1277" s="37"/>
    </row>
    <row r="1278" spans="1:10" x14ac:dyDescent="0.2">
      <c r="A1278" s="67">
        <v>303</v>
      </c>
      <c r="B1278" s="35" t="s">
        <v>49</v>
      </c>
      <c r="C1278" s="35">
        <v>30304</v>
      </c>
      <c r="D1278" s="35" t="s">
        <v>533</v>
      </c>
      <c r="E1278" s="35">
        <v>303041070</v>
      </c>
      <c r="F1278" s="35" t="s">
        <v>73</v>
      </c>
      <c r="G1278" s="35">
        <v>2021</v>
      </c>
      <c r="H1278" s="35" t="s">
        <v>522</v>
      </c>
      <c r="I1278" s="68">
        <v>511</v>
      </c>
      <c r="J1278" s="37"/>
    </row>
    <row r="1279" spans="1:10" x14ac:dyDescent="0.2">
      <c r="A1279" s="67">
        <v>303</v>
      </c>
      <c r="B1279" s="35" t="s">
        <v>49</v>
      </c>
      <c r="C1279" s="35">
        <v>30304</v>
      </c>
      <c r="D1279" s="35" t="s">
        <v>533</v>
      </c>
      <c r="E1279" s="35">
        <v>303041070</v>
      </c>
      <c r="F1279" s="35" t="s">
        <v>73</v>
      </c>
      <c r="G1279" s="35">
        <v>2026</v>
      </c>
      <c r="H1279" s="35" t="s">
        <v>589</v>
      </c>
      <c r="I1279" s="68">
        <v>7268.5759979787199</v>
      </c>
      <c r="J1279" s="37"/>
    </row>
    <row r="1280" spans="1:10" x14ac:dyDescent="0.2">
      <c r="A1280" s="67">
        <v>303</v>
      </c>
      <c r="B1280" s="35" t="s">
        <v>49</v>
      </c>
      <c r="C1280" s="35">
        <v>30304</v>
      </c>
      <c r="D1280" s="35" t="s">
        <v>533</v>
      </c>
      <c r="E1280" s="35">
        <v>303041070</v>
      </c>
      <c r="F1280" s="35" t="s">
        <v>73</v>
      </c>
      <c r="G1280" s="35">
        <v>2026</v>
      </c>
      <c r="H1280" s="35" t="s">
        <v>521</v>
      </c>
      <c r="I1280" s="68">
        <v>639.10269071034702</v>
      </c>
      <c r="J1280" s="37"/>
    </row>
    <row r="1281" spans="1:10" x14ac:dyDescent="0.2">
      <c r="A1281" s="67">
        <v>303</v>
      </c>
      <c r="B1281" s="35" t="s">
        <v>49</v>
      </c>
      <c r="C1281" s="35">
        <v>30304</v>
      </c>
      <c r="D1281" s="35" t="s">
        <v>533</v>
      </c>
      <c r="E1281" s="35">
        <v>303041070</v>
      </c>
      <c r="F1281" s="35" t="s">
        <v>73</v>
      </c>
      <c r="G1281" s="35">
        <v>2026</v>
      </c>
      <c r="H1281" s="35" t="s">
        <v>522</v>
      </c>
      <c r="I1281" s="68">
        <v>574.99554097981797</v>
      </c>
      <c r="J1281" s="37"/>
    </row>
    <row r="1282" spans="1:10" x14ac:dyDescent="0.2">
      <c r="A1282" s="67">
        <v>303</v>
      </c>
      <c r="B1282" s="35" t="s">
        <v>49</v>
      </c>
      <c r="C1282" s="35">
        <v>30304</v>
      </c>
      <c r="D1282" s="35" t="s">
        <v>533</v>
      </c>
      <c r="E1282" s="35">
        <v>303041070</v>
      </c>
      <c r="F1282" s="35" t="s">
        <v>73</v>
      </c>
      <c r="G1282" s="35">
        <v>2031</v>
      </c>
      <c r="H1282" s="35" t="s">
        <v>589</v>
      </c>
      <c r="I1282" s="68">
        <v>7348.2838735370797</v>
      </c>
      <c r="J1282" s="37"/>
    </row>
    <row r="1283" spans="1:10" x14ac:dyDescent="0.2">
      <c r="A1283" s="67">
        <v>303</v>
      </c>
      <c r="B1283" s="35" t="s">
        <v>49</v>
      </c>
      <c r="C1283" s="35">
        <v>30304</v>
      </c>
      <c r="D1283" s="35" t="s">
        <v>533</v>
      </c>
      <c r="E1283" s="35">
        <v>303041070</v>
      </c>
      <c r="F1283" s="35" t="s">
        <v>73</v>
      </c>
      <c r="G1283" s="35">
        <v>2031</v>
      </c>
      <c r="H1283" s="35" t="s">
        <v>521</v>
      </c>
      <c r="I1283" s="68">
        <v>597.97053055703202</v>
      </c>
      <c r="J1283" s="37"/>
    </row>
    <row r="1284" spans="1:10" x14ac:dyDescent="0.2">
      <c r="A1284" s="67">
        <v>303</v>
      </c>
      <c r="B1284" s="35" t="s">
        <v>49</v>
      </c>
      <c r="C1284" s="35">
        <v>30304</v>
      </c>
      <c r="D1284" s="35" t="s">
        <v>533</v>
      </c>
      <c r="E1284" s="35">
        <v>303041070</v>
      </c>
      <c r="F1284" s="35" t="s">
        <v>73</v>
      </c>
      <c r="G1284" s="35">
        <v>2031</v>
      </c>
      <c r="H1284" s="35" t="s">
        <v>522</v>
      </c>
      <c r="I1284" s="68">
        <v>535.51449757068804</v>
      </c>
      <c r="J1284" s="37"/>
    </row>
    <row r="1285" spans="1:10" x14ac:dyDescent="0.2">
      <c r="A1285" s="67">
        <v>303</v>
      </c>
      <c r="B1285" s="35" t="s">
        <v>49</v>
      </c>
      <c r="C1285" s="35">
        <v>30304</v>
      </c>
      <c r="D1285" s="35" t="s">
        <v>533</v>
      </c>
      <c r="E1285" s="35">
        <v>303041070</v>
      </c>
      <c r="F1285" s="35" t="s">
        <v>73</v>
      </c>
      <c r="G1285" s="35">
        <v>2036</v>
      </c>
      <c r="H1285" s="35" t="s">
        <v>589</v>
      </c>
      <c r="I1285" s="68">
        <v>7380.5924057842303</v>
      </c>
      <c r="J1285" s="37"/>
    </row>
    <row r="1286" spans="1:10" x14ac:dyDescent="0.2">
      <c r="A1286" s="67">
        <v>303</v>
      </c>
      <c r="B1286" s="35" t="s">
        <v>49</v>
      </c>
      <c r="C1286" s="35">
        <v>30304</v>
      </c>
      <c r="D1286" s="35" t="s">
        <v>533</v>
      </c>
      <c r="E1286" s="35">
        <v>303041070</v>
      </c>
      <c r="F1286" s="35" t="s">
        <v>73</v>
      </c>
      <c r="G1286" s="35">
        <v>2036</v>
      </c>
      <c r="H1286" s="35" t="s">
        <v>521</v>
      </c>
      <c r="I1286" s="68">
        <v>595.59963092174098</v>
      </c>
      <c r="J1286" s="37"/>
    </row>
    <row r="1287" spans="1:10" x14ac:dyDescent="0.2">
      <c r="A1287" s="67">
        <v>303</v>
      </c>
      <c r="B1287" s="35" t="s">
        <v>49</v>
      </c>
      <c r="C1287" s="35">
        <v>30304</v>
      </c>
      <c r="D1287" s="35" t="s">
        <v>533</v>
      </c>
      <c r="E1287" s="35">
        <v>303041070</v>
      </c>
      <c r="F1287" s="35" t="s">
        <v>73</v>
      </c>
      <c r="G1287" s="35">
        <v>2036</v>
      </c>
      <c r="H1287" s="35" t="s">
        <v>522</v>
      </c>
      <c r="I1287" s="68">
        <v>504.734740463663</v>
      </c>
      <c r="J1287" s="37"/>
    </row>
    <row r="1288" spans="1:10" x14ac:dyDescent="0.2">
      <c r="A1288" s="67">
        <v>303</v>
      </c>
      <c r="B1288" s="35" t="s">
        <v>49</v>
      </c>
      <c r="C1288" s="35">
        <v>30304</v>
      </c>
      <c r="D1288" s="35" t="s">
        <v>533</v>
      </c>
      <c r="E1288" s="35">
        <v>303041070</v>
      </c>
      <c r="F1288" s="35" t="s">
        <v>73</v>
      </c>
      <c r="G1288" s="35">
        <v>2041</v>
      </c>
      <c r="H1288" s="35" t="s">
        <v>589</v>
      </c>
      <c r="I1288" s="68">
        <v>7380.25024247488</v>
      </c>
      <c r="J1288" s="37"/>
    </row>
    <row r="1289" spans="1:10" x14ac:dyDescent="0.2">
      <c r="A1289" s="67">
        <v>303</v>
      </c>
      <c r="B1289" s="35" t="s">
        <v>49</v>
      </c>
      <c r="C1289" s="35">
        <v>30304</v>
      </c>
      <c r="D1289" s="35" t="s">
        <v>533</v>
      </c>
      <c r="E1289" s="35">
        <v>303041070</v>
      </c>
      <c r="F1289" s="35" t="s">
        <v>73</v>
      </c>
      <c r="G1289" s="35">
        <v>2041</v>
      </c>
      <c r="H1289" s="35" t="s">
        <v>521</v>
      </c>
      <c r="I1289" s="68">
        <v>601.50018269167595</v>
      </c>
      <c r="J1289" s="37"/>
    </row>
    <row r="1290" spans="1:10" x14ac:dyDescent="0.2">
      <c r="A1290" s="67">
        <v>303</v>
      </c>
      <c r="B1290" s="35" t="s">
        <v>49</v>
      </c>
      <c r="C1290" s="35">
        <v>30304</v>
      </c>
      <c r="D1290" s="35" t="s">
        <v>533</v>
      </c>
      <c r="E1290" s="35">
        <v>303041070</v>
      </c>
      <c r="F1290" s="35" t="s">
        <v>73</v>
      </c>
      <c r="G1290" s="35">
        <v>2041</v>
      </c>
      <c r="H1290" s="35" t="s">
        <v>522</v>
      </c>
      <c r="I1290" s="68">
        <v>500.350322293435</v>
      </c>
      <c r="J1290" s="37"/>
    </row>
    <row r="1291" spans="1:10" x14ac:dyDescent="0.2">
      <c r="A1291" s="67">
        <v>303</v>
      </c>
      <c r="B1291" s="35" t="s">
        <v>49</v>
      </c>
      <c r="C1291" s="35">
        <v>30304</v>
      </c>
      <c r="D1291" s="35" t="s">
        <v>533</v>
      </c>
      <c r="E1291" s="35">
        <v>303041070</v>
      </c>
      <c r="F1291" s="35" t="s">
        <v>73</v>
      </c>
      <c r="G1291" s="35">
        <v>2046</v>
      </c>
      <c r="H1291" s="35" t="s">
        <v>589</v>
      </c>
      <c r="I1291" s="68">
        <v>7376.0863489105996</v>
      </c>
      <c r="J1291" s="37"/>
    </row>
    <row r="1292" spans="1:10" x14ac:dyDescent="0.2">
      <c r="A1292" s="67">
        <v>303</v>
      </c>
      <c r="B1292" s="35" t="s">
        <v>49</v>
      </c>
      <c r="C1292" s="35">
        <v>30304</v>
      </c>
      <c r="D1292" s="35" t="s">
        <v>533</v>
      </c>
      <c r="E1292" s="35">
        <v>303041070</v>
      </c>
      <c r="F1292" s="35" t="s">
        <v>73</v>
      </c>
      <c r="G1292" s="35">
        <v>2046</v>
      </c>
      <c r="H1292" s="35" t="s">
        <v>521</v>
      </c>
      <c r="I1292" s="68">
        <v>600.51590748082299</v>
      </c>
      <c r="J1292" s="37"/>
    </row>
    <row r="1293" spans="1:10" x14ac:dyDescent="0.2">
      <c r="A1293" s="67">
        <v>303</v>
      </c>
      <c r="B1293" s="35" t="s">
        <v>49</v>
      </c>
      <c r="C1293" s="35">
        <v>30304</v>
      </c>
      <c r="D1293" s="35" t="s">
        <v>533</v>
      </c>
      <c r="E1293" s="35">
        <v>303041070</v>
      </c>
      <c r="F1293" s="35" t="s">
        <v>73</v>
      </c>
      <c r="G1293" s="35">
        <v>2046</v>
      </c>
      <c r="H1293" s="35" t="s">
        <v>522</v>
      </c>
      <c r="I1293" s="68">
        <v>509.568182645094</v>
      </c>
      <c r="J1293" s="37"/>
    </row>
    <row r="1294" spans="1:10" x14ac:dyDescent="0.2">
      <c r="A1294" s="67">
        <v>303</v>
      </c>
      <c r="B1294" s="35" t="s">
        <v>49</v>
      </c>
      <c r="C1294" s="35">
        <v>30304</v>
      </c>
      <c r="D1294" s="35" t="s">
        <v>533</v>
      </c>
      <c r="E1294" s="35">
        <v>303041071</v>
      </c>
      <c r="F1294" s="35" t="s">
        <v>74</v>
      </c>
      <c r="G1294" s="35">
        <v>2021</v>
      </c>
      <c r="H1294" s="35" t="s">
        <v>589</v>
      </c>
      <c r="I1294" s="68">
        <v>8812</v>
      </c>
      <c r="J1294" s="37"/>
    </row>
    <row r="1295" spans="1:10" x14ac:dyDescent="0.2">
      <c r="A1295" s="67">
        <v>303</v>
      </c>
      <c r="B1295" s="35" t="s">
        <v>49</v>
      </c>
      <c r="C1295" s="35">
        <v>30304</v>
      </c>
      <c r="D1295" s="35" t="s">
        <v>533</v>
      </c>
      <c r="E1295" s="35">
        <v>303041071</v>
      </c>
      <c r="F1295" s="35" t="s">
        <v>74</v>
      </c>
      <c r="G1295" s="35">
        <v>2021</v>
      </c>
      <c r="H1295" s="35" t="s">
        <v>521</v>
      </c>
      <c r="I1295" s="68">
        <v>1291</v>
      </c>
      <c r="J1295" s="37"/>
    </row>
    <row r="1296" spans="1:10" x14ac:dyDescent="0.2">
      <c r="A1296" s="67">
        <v>303</v>
      </c>
      <c r="B1296" s="35" t="s">
        <v>49</v>
      </c>
      <c r="C1296" s="35">
        <v>30304</v>
      </c>
      <c r="D1296" s="35" t="s">
        <v>533</v>
      </c>
      <c r="E1296" s="35">
        <v>303041071</v>
      </c>
      <c r="F1296" s="35" t="s">
        <v>74</v>
      </c>
      <c r="G1296" s="35">
        <v>2021</v>
      </c>
      <c r="H1296" s="35" t="s">
        <v>522</v>
      </c>
      <c r="I1296" s="68">
        <v>981</v>
      </c>
      <c r="J1296" s="37"/>
    </row>
    <row r="1297" spans="1:10" x14ac:dyDescent="0.2">
      <c r="A1297" s="67">
        <v>303</v>
      </c>
      <c r="B1297" s="35" t="s">
        <v>49</v>
      </c>
      <c r="C1297" s="35">
        <v>30304</v>
      </c>
      <c r="D1297" s="35" t="s">
        <v>533</v>
      </c>
      <c r="E1297" s="35">
        <v>303041071</v>
      </c>
      <c r="F1297" s="35" t="s">
        <v>74</v>
      </c>
      <c r="G1297" s="35">
        <v>2026</v>
      </c>
      <c r="H1297" s="35" t="s">
        <v>589</v>
      </c>
      <c r="I1297" s="68">
        <v>9603.7741681340904</v>
      </c>
      <c r="J1297" s="37"/>
    </row>
    <row r="1298" spans="1:10" x14ac:dyDescent="0.2">
      <c r="A1298" s="67">
        <v>303</v>
      </c>
      <c r="B1298" s="35" t="s">
        <v>49</v>
      </c>
      <c r="C1298" s="35">
        <v>30304</v>
      </c>
      <c r="D1298" s="35" t="s">
        <v>533</v>
      </c>
      <c r="E1298" s="35">
        <v>303041071</v>
      </c>
      <c r="F1298" s="35" t="s">
        <v>74</v>
      </c>
      <c r="G1298" s="35">
        <v>2026</v>
      </c>
      <c r="H1298" s="35" t="s">
        <v>521</v>
      </c>
      <c r="I1298" s="68">
        <v>1193.5099388009301</v>
      </c>
      <c r="J1298" s="37"/>
    </row>
    <row r="1299" spans="1:10" x14ac:dyDescent="0.2">
      <c r="A1299" s="67">
        <v>303</v>
      </c>
      <c r="B1299" s="35" t="s">
        <v>49</v>
      </c>
      <c r="C1299" s="35">
        <v>30304</v>
      </c>
      <c r="D1299" s="35" t="s">
        <v>533</v>
      </c>
      <c r="E1299" s="35">
        <v>303041071</v>
      </c>
      <c r="F1299" s="35" t="s">
        <v>74</v>
      </c>
      <c r="G1299" s="35">
        <v>2026</v>
      </c>
      <c r="H1299" s="35" t="s">
        <v>522</v>
      </c>
      <c r="I1299" s="68">
        <v>1131.2605087122799</v>
      </c>
      <c r="J1299" s="37"/>
    </row>
    <row r="1300" spans="1:10" x14ac:dyDescent="0.2">
      <c r="A1300" s="67">
        <v>303</v>
      </c>
      <c r="B1300" s="35" t="s">
        <v>49</v>
      </c>
      <c r="C1300" s="35">
        <v>30304</v>
      </c>
      <c r="D1300" s="35" t="s">
        <v>533</v>
      </c>
      <c r="E1300" s="35">
        <v>303041071</v>
      </c>
      <c r="F1300" s="35" t="s">
        <v>74</v>
      </c>
      <c r="G1300" s="35">
        <v>2031</v>
      </c>
      <c r="H1300" s="35" t="s">
        <v>589</v>
      </c>
      <c r="I1300" s="68">
        <v>9786.8663785479002</v>
      </c>
      <c r="J1300" s="37"/>
    </row>
    <row r="1301" spans="1:10" x14ac:dyDescent="0.2">
      <c r="A1301" s="67">
        <v>303</v>
      </c>
      <c r="B1301" s="35" t="s">
        <v>49</v>
      </c>
      <c r="C1301" s="35">
        <v>30304</v>
      </c>
      <c r="D1301" s="35" t="s">
        <v>533</v>
      </c>
      <c r="E1301" s="35">
        <v>303041071</v>
      </c>
      <c r="F1301" s="35" t="s">
        <v>74</v>
      </c>
      <c r="G1301" s="35">
        <v>2031</v>
      </c>
      <c r="H1301" s="35" t="s">
        <v>521</v>
      </c>
      <c r="I1301" s="68">
        <v>1074.6342955110899</v>
      </c>
      <c r="J1301" s="37"/>
    </row>
    <row r="1302" spans="1:10" x14ac:dyDescent="0.2">
      <c r="A1302" s="67">
        <v>303</v>
      </c>
      <c r="B1302" s="35" t="s">
        <v>49</v>
      </c>
      <c r="C1302" s="35">
        <v>30304</v>
      </c>
      <c r="D1302" s="35" t="s">
        <v>533</v>
      </c>
      <c r="E1302" s="35">
        <v>303041071</v>
      </c>
      <c r="F1302" s="35" t="s">
        <v>74</v>
      </c>
      <c r="G1302" s="35">
        <v>2031</v>
      </c>
      <c r="H1302" s="35" t="s">
        <v>522</v>
      </c>
      <c r="I1302" s="68">
        <v>1065.7119352648101</v>
      </c>
      <c r="J1302" s="37"/>
    </row>
    <row r="1303" spans="1:10" x14ac:dyDescent="0.2">
      <c r="A1303" s="67">
        <v>303</v>
      </c>
      <c r="B1303" s="35" t="s">
        <v>49</v>
      </c>
      <c r="C1303" s="35">
        <v>30304</v>
      </c>
      <c r="D1303" s="35" t="s">
        <v>533</v>
      </c>
      <c r="E1303" s="35">
        <v>303041071</v>
      </c>
      <c r="F1303" s="35" t="s">
        <v>74</v>
      </c>
      <c r="G1303" s="35">
        <v>2036</v>
      </c>
      <c r="H1303" s="35" t="s">
        <v>589</v>
      </c>
      <c r="I1303" s="68">
        <v>9876.2060620359607</v>
      </c>
      <c r="J1303" s="37"/>
    </row>
    <row r="1304" spans="1:10" x14ac:dyDescent="0.2">
      <c r="A1304" s="67">
        <v>303</v>
      </c>
      <c r="B1304" s="35" t="s">
        <v>49</v>
      </c>
      <c r="C1304" s="35">
        <v>30304</v>
      </c>
      <c r="D1304" s="35" t="s">
        <v>533</v>
      </c>
      <c r="E1304" s="35">
        <v>303041071</v>
      </c>
      <c r="F1304" s="35" t="s">
        <v>74</v>
      </c>
      <c r="G1304" s="35">
        <v>2036</v>
      </c>
      <c r="H1304" s="35" t="s">
        <v>521</v>
      </c>
      <c r="I1304" s="68">
        <v>1079.47507932908</v>
      </c>
      <c r="J1304" s="37"/>
    </row>
    <row r="1305" spans="1:10" x14ac:dyDescent="0.2">
      <c r="A1305" s="67">
        <v>303</v>
      </c>
      <c r="B1305" s="35" t="s">
        <v>49</v>
      </c>
      <c r="C1305" s="35">
        <v>30304</v>
      </c>
      <c r="D1305" s="35" t="s">
        <v>533</v>
      </c>
      <c r="E1305" s="35">
        <v>303041071</v>
      </c>
      <c r="F1305" s="35" t="s">
        <v>74</v>
      </c>
      <c r="G1305" s="35">
        <v>2036</v>
      </c>
      <c r="H1305" s="35" t="s">
        <v>522</v>
      </c>
      <c r="I1305" s="68">
        <v>970.30216223627497</v>
      </c>
      <c r="J1305" s="37"/>
    </row>
    <row r="1306" spans="1:10" x14ac:dyDescent="0.2">
      <c r="A1306" s="67">
        <v>303</v>
      </c>
      <c r="B1306" s="35" t="s">
        <v>49</v>
      </c>
      <c r="C1306" s="35">
        <v>30304</v>
      </c>
      <c r="D1306" s="35" t="s">
        <v>533</v>
      </c>
      <c r="E1306" s="35">
        <v>303041071</v>
      </c>
      <c r="F1306" s="35" t="s">
        <v>74</v>
      </c>
      <c r="G1306" s="35">
        <v>2041</v>
      </c>
      <c r="H1306" s="35" t="s">
        <v>589</v>
      </c>
      <c r="I1306" s="68">
        <v>9860.75195822151</v>
      </c>
      <c r="J1306" s="37"/>
    </row>
    <row r="1307" spans="1:10" x14ac:dyDescent="0.2">
      <c r="A1307" s="67">
        <v>303</v>
      </c>
      <c r="B1307" s="35" t="s">
        <v>49</v>
      </c>
      <c r="C1307" s="35">
        <v>30304</v>
      </c>
      <c r="D1307" s="35" t="s">
        <v>533</v>
      </c>
      <c r="E1307" s="35">
        <v>303041071</v>
      </c>
      <c r="F1307" s="35" t="s">
        <v>74</v>
      </c>
      <c r="G1307" s="35">
        <v>2041</v>
      </c>
      <c r="H1307" s="35" t="s">
        <v>521</v>
      </c>
      <c r="I1307" s="68">
        <v>1104.64011092806</v>
      </c>
      <c r="J1307" s="37"/>
    </row>
    <row r="1308" spans="1:10" x14ac:dyDescent="0.2">
      <c r="A1308" s="67">
        <v>303</v>
      </c>
      <c r="B1308" s="35" t="s">
        <v>49</v>
      </c>
      <c r="C1308" s="35">
        <v>30304</v>
      </c>
      <c r="D1308" s="35" t="s">
        <v>533</v>
      </c>
      <c r="E1308" s="35">
        <v>303041071</v>
      </c>
      <c r="F1308" s="35" t="s">
        <v>74</v>
      </c>
      <c r="G1308" s="35">
        <v>2041</v>
      </c>
      <c r="H1308" s="35" t="s">
        <v>522</v>
      </c>
      <c r="I1308" s="68">
        <v>959.678400638678</v>
      </c>
      <c r="J1308" s="37"/>
    </row>
    <row r="1309" spans="1:10" x14ac:dyDescent="0.2">
      <c r="A1309" s="67">
        <v>303</v>
      </c>
      <c r="B1309" s="35" t="s">
        <v>49</v>
      </c>
      <c r="C1309" s="35">
        <v>30304</v>
      </c>
      <c r="D1309" s="35" t="s">
        <v>533</v>
      </c>
      <c r="E1309" s="35">
        <v>303041071</v>
      </c>
      <c r="F1309" s="35" t="s">
        <v>74</v>
      </c>
      <c r="G1309" s="35">
        <v>2046</v>
      </c>
      <c r="H1309" s="35" t="s">
        <v>589</v>
      </c>
      <c r="I1309" s="68">
        <v>9829.0901747034095</v>
      </c>
      <c r="J1309" s="37"/>
    </row>
    <row r="1310" spans="1:10" x14ac:dyDescent="0.2">
      <c r="A1310" s="67">
        <v>303</v>
      </c>
      <c r="B1310" s="35" t="s">
        <v>49</v>
      </c>
      <c r="C1310" s="35">
        <v>30304</v>
      </c>
      <c r="D1310" s="35" t="s">
        <v>533</v>
      </c>
      <c r="E1310" s="35">
        <v>303041071</v>
      </c>
      <c r="F1310" s="35" t="s">
        <v>74</v>
      </c>
      <c r="G1310" s="35">
        <v>2046</v>
      </c>
      <c r="H1310" s="35" t="s">
        <v>521</v>
      </c>
      <c r="I1310" s="68">
        <v>1109.5201909211</v>
      </c>
      <c r="J1310" s="37"/>
    </row>
    <row r="1311" spans="1:10" x14ac:dyDescent="0.2">
      <c r="A1311" s="67">
        <v>303</v>
      </c>
      <c r="B1311" s="35" t="s">
        <v>49</v>
      </c>
      <c r="C1311" s="35">
        <v>30304</v>
      </c>
      <c r="D1311" s="35" t="s">
        <v>533</v>
      </c>
      <c r="E1311" s="35">
        <v>303041071</v>
      </c>
      <c r="F1311" s="35" t="s">
        <v>74</v>
      </c>
      <c r="G1311" s="35">
        <v>2046</v>
      </c>
      <c r="H1311" s="35" t="s">
        <v>522</v>
      </c>
      <c r="I1311" s="68">
        <v>985.89717897329501</v>
      </c>
      <c r="J1311" s="37"/>
    </row>
    <row r="1312" spans="1:10" x14ac:dyDescent="0.2">
      <c r="A1312" s="67">
        <v>303</v>
      </c>
      <c r="B1312" s="35" t="s">
        <v>49</v>
      </c>
      <c r="C1312" s="35">
        <v>30305</v>
      </c>
      <c r="D1312" s="35" t="s">
        <v>79</v>
      </c>
      <c r="E1312" s="35">
        <v>303051072</v>
      </c>
      <c r="F1312" s="35" t="s">
        <v>75</v>
      </c>
      <c r="G1312" s="35">
        <v>2021</v>
      </c>
      <c r="H1312" s="35" t="s">
        <v>589</v>
      </c>
      <c r="I1312" s="68">
        <v>7487</v>
      </c>
      <c r="J1312" s="37"/>
    </row>
    <row r="1313" spans="1:10" x14ac:dyDescent="0.2">
      <c r="A1313" s="67">
        <v>303</v>
      </c>
      <c r="B1313" s="35" t="s">
        <v>49</v>
      </c>
      <c r="C1313" s="35">
        <v>30305</v>
      </c>
      <c r="D1313" s="35" t="s">
        <v>79</v>
      </c>
      <c r="E1313" s="35">
        <v>303051072</v>
      </c>
      <c r="F1313" s="35" t="s">
        <v>75</v>
      </c>
      <c r="G1313" s="35">
        <v>2021</v>
      </c>
      <c r="H1313" s="35" t="s">
        <v>521</v>
      </c>
      <c r="I1313" s="68">
        <v>1018</v>
      </c>
      <c r="J1313" s="37"/>
    </row>
    <row r="1314" spans="1:10" x14ac:dyDescent="0.2">
      <c r="A1314" s="67">
        <v>303</v>
      </c>
      <c r="B1314" s="35" t="s">
        <v>49</v>
      </c>
      <c r="C1314" s="35">
        <v>30305</v>
      </c>
      <c r="D1314" s="35" t="s">
        <v>79</v>
      </c>
      <c r="E1314" s="35">
        <v>303051072</v>
      </c>
      <c r="F1314" s="35" t="s">
        <v>75</v>
      </c>
      <c r="G1314" s="35">
        <v>2021</v>
      </c>
      <c r="H1314" s="35" t="s">
        <v>522</v>
      </c>
      <c r="I1314" s="68">
        <v>634</v>
      </c>
      <c r="J1314" s="37"/>
    </row>
    <row r="1315" spans="1:10" x14ac:dyDescent="0.2">
      <c r="A1315" s="67">
        <v>303</v>
      </c>
      <c r="B1315" s="35" t="s">
        <v>49</v>
      </c>
      <c r="C1315" s="35">
        <v>30305</v>
      </c>
      <c r="D1315" s="35" t="s">
        <v>79</v>
      </c>
      <c r="E1315" s="35">
        <v>303051072</v>
      </c>
      <c r="F1315" s="35" t="s">
        <v>75</v>
      </c>
      <c r="G1315" s="35">
        <v>2026</v>
      </c>
      <c r="H1315" s="35" t="s">
        <v>589</v>
      </c>
      <c r="I1315" s="68">
        <v>8683.8966407592707</v>
      </c>
      <c r="J1315" s="37"/>
    </row>
    <row r="1316" spans="1:10" x14ac:dyDescent="0.2">
      <c r="A1316" s="67">
        <v>303</v>
      </c>
      <c r="B1316" s="35" t="s">
        <v>49</v>
      </c>
      <c r="C1316" s="35">
        <v>30305</v>
      </c>
      <c r="D1316" s="35" t="s">
        <v>79</v>
      </c>
      <c r="E1316" s="35">
        <v>303051072</v>
      </c>
      <c r="F1316" s="35" t="s">
        <v>75</v>
      </c>
      <c r="G1316" s="35">
        <v>2026</v>
      </c>
      <c r="H1316" s="35" t="s">
        <v>521</v>
      </c>
      <c r="I1316" s="68">
        <v>981.57026501368705</v>
      </c>
      <c r="J1316" s="37"/>
    </row>
    <row r="1317" spans="1:10" x14ac:dyDescent="0.2">
      <c r="A1317" s="67">
        <v>303</v>
      </c>
      <c r="B1317" s="35" t="s">
        <v>49</v>
      </c>
      <c r="C1317" s="35">
        <v>30305</v>
      </c>
      <c r="D1317" s="35" t="s">
        <v>79</v>
      </c>
      <c r="E1317" s="35">
        <v>303051072</v>
      </c>
      <c r="F1317" s="35" t="s">
        <v>75</v>
      </c>
      <c r="G1317" s="35">
        <v>2026</v>
      </c>
      <c r="H1317" s="35" t="s">
        <v>522</v>
      </c>
      <c r="I1317" s="68">
        <v>741.84463074093696</v>
      </c>
      <c r="J1317" s="37"/>
    </row>
    <row r="1318" spans="1:10" x14ac:dyDescent="0.2">
      <c r="A1318" s="67">
        <v>303</v>
      </c>
      <c r="B1318" s="35" t="s">
        <v>49</v>
      </c>
      <c r="C1318" s="35">
        <v>30305</v>
      </c>
      <c r="D1318" s="35" t="s">
        <v>79</v>
      </c>
      <c r="E1318" s="35">
        <v>303051072</v>
      </c>
      <c r="F1318" s="35" t="s">
        <v>75</v>
      </c>
      <c r="G1318" s="35">
        <v>2031</v>
      </c>
      <c r="H1318" s="35" t="s">
        <v>589</v>
      </c>
      <c r="I1318" s="68">
        <v>8819.1067475363998</v>
      </c>
      <c r="J1318" s="37"/>
    </row>
    <row r="1319" spans="1:10" x14ac:dyDescent="0.2">
      <c r="A1319" s="67">
        <v>303</v>
      </c>
      <c r="B1319" s="35" t="s">
        <v>49</v>
      </c>
      <c r="C1319" s="35">
        <v>30305</v>
      </c>
      <c r="D1319" s="35" t="s">
        <v>79</v>
      </c>
      <c r="E1319" s="35">
        <v>303051072</v>
      </c>
      <c r="F1319" s="35" t="s">
        <v>75</v>
      </c>
      <c r="G1319" s="35">
        <v>2031</v>
      </c>
      <c r="H1319" s="35" t="s">
        <v>521</v>
      </c>
      <c r="I1319" s="68">
        <v>907.80964598091498</v>
      </c>
      <c r="J1319" s="37"/>
    </row>
    <row r="1320" spans="1:10" x14ac:dyDescent="0.2">
      <c r="A1320" s="67">
        <v>303</v>
      </c>
      <c r="B1320" s="35" t="s">
        <v>49</v>
      </c>
      <c r="C1320" s="35">
        <v>30305</v>
      </c>
      <c r="D1320" s="35" t="s">
        <v>79</v>
      </c>
      <c r="E1320" s="35">
        <v>303051072</v>
      </c>
      <c r="F1320" s="35" t="s">
        <v>75</v>
      </c>
      <c r="G1320" s="35">
        <v>2031</v>
      </c>
      <c r="H1320" s="35" t="s">
        <v>522</v>
      </c>
      <c r="I1320" s="68">
        <v>690.693171733697</v>
      </c>
      <c r="J1320" s="37"/>
    </row>
    <row r="1321" spans="1:10" x14ac:dyDescent="0.2">
      <c r="A1321" s="67">
        <v>303</v>
      </c>
      <c r="B1321" s="35" t="s">
        <v>49</v>
      </c>
      <c r="C1321" s="35">
        <v>30305</v>
      </c>
      <c r="D1321" s="35" t="s">
        <v>79</v>
      </c>
      <c r="E1321" s="35">
        <v>303051072</v>
      </c>
      <c r="F1321" s="35" t="s">
        <v>75</v>
      </c>
      <c r="G1321" s="35">
        <v>2036</v>
      </c>
      <c r="H1321" s="35" t="s">
        <v>589</v>
      </c>
      <c r="I1321" s="68">
        <v>8930.4563036145792</v>
      </c>
      <c r="J1321" s="37"/>
    </row>
    <row r="1322" spans="1:10" x14ac:dyDescent="0.2">
      <c r="A1322" s="67">
        <v>303</v>
      </c>
      <c r="B1322" s="35" t="s">
        <v>49</v>
      </c>
      <c r="C1322" s="35">
        <v>30305</v>
      </c>
      <c r="D1322" s="35" t="s">
        <v>79</v>
      </c>
      <c r="E1322" s="35">
        <v>303051072</v>
      </c>
      <c r="F1322" s="35" t="s">
        <v>75</v>
      </c>
      <c r="G1322" s="35">
        <v>2036</v>
      </c>
      <c r="H1322" s="35" t="s">
        <v>521</v>
      </c>
      <c r="I1322" s="68">
        <v>911.14731903893801</v>
      </c>
      <c r="J1322" s="37"/>
    </row>
    <row r="1323" spans="1:10" x14ac:dyDescent="0.2">
      <c r="A1323" s="67">
        <v>303</v>
      </c>
      <c r="B1323" s="35" t="s">
        <v>49</v>
      </c>
      <c r="C1323" s="35">
        <v>30305</v>
      </c>
      <c r="D1323" s="35" t="s">
        <v>79</v>
      </c>
      <c r="E1323" s="35">
        <v>303051072</v>
      </c>
      <c r="F1323" s="35" t="s">
        <v>75</v>
      </c>
      <c r="G1323" s="35">
        <v>2036</v>
      </c>
      <c r="H1323" s="35" t="s">
        <v>522</v>
      </c>
      <c r="I1323" s="68">
        <v>643.84729685578304</v>
      </c>
      <c r="J1323" s="37"/>
    </row>
    <row r="1324" spans="1:10" x14ac:dyDescent="0.2">
      <c r="A1324" s="67">
        <v>303</v>
      </c>
      <c r="B1324" s="35" t="s">
        <v>49</v>
      </c>
      <c r="C1324" s="35">
        <v>30305</v>
      </c>
      <c r="D1324" s="35" t="s">
        <v>79</v>
      </c>
      <c r="E1324" s="35">
        <v>303051072</v>
      </c>
      <c r="F1324" s="35" t="s">
        <v>75</v>
      </c>
      <c r="G1324" s="35">
        <v>2041</v>
      </c>
      <c r="H1324" s="35" t="s">
        <v>589</v>
      </c>
      <c r="I1324" s="68">
        <v>9007.2950776304606</v>
      </c>
      <c r="J1324" s="37"/>
    </row>
    <row r="1325" spans="1:10" x14ac:dyDescent="0.2">
      <c r="A1325" s="67">
        <v>303</v>
      </c>
      <c r="B1325" s="35" t="s">
        <v>49</v>
      </c>
      <c r="C1325" s="35">
        <v>30305</v>
      </c>
      <c r="D1325" s="35" t="s">
        <v>79</v>
      </c>
      <c r="E1325" s="35">
        <v>303051072</v>
      </c>
      <c r="F1325" s="35" t="s">
        <v>75</v>
      </c>
      <c r="G1325" s="35">
        <v>2041</v>
      </c>
      <c r="H1325" s="35" t="s">
        <v>521</v>
      </c>
      <c r="I1325" s="68">
        <v>929.03238861903003</v>
      </c>
      <c r="J1325" s="37"/>
    </row>
    <row r="1326" spans="1:10" x14ac:dyDescent="0.2">
      <c r="A1326" s="67">
        <v>303</v>
      </c>
      <c r="B1326" s="35" t="s">
        <v>49</v>
      </c>
      <c r="C1326" s="35">
        <v>30305</v>
      </c>
      <c r="D1326" s="35" t="s">
        <v>79</v>
      </c>
      <c r="E1326" s="35">
        <v>303051072</v>
      </c>
      <c r="F1326" s="35" t="s">
        <v>75</v>
      </c>
      <c r="G1326" s="35">
        <v>2041</v>
      </c>
      <c r="H1326" s="35" t="s">
        <v>522</v>
      </c>
      <c r="I1326" s="68">
        <v>638.790454843097</v>
      </c>
      <c r="J1326" s="37"/>
    </row>
    <row r="1327" spans="1:10" x14ac:dyDescent="0.2">
      <c r="A1327" s="67">
        <v>303</v>
      </c>
      <c r="B1327" s="35" t="s">
        <v>49</v>
      </c>
      <c r="C1327" s="35">
        <v>30305</v>
      </c>
      <c r="D1327" s="35" t="s">
        <v>79</v>
      </c>
      <c r="E1327" s="35">
        <v>303051072</v>
      </c>
      <c r="F1327" s="35" t="s">
        <v>75</v>
      </c>
      <c r="G1327" s="35">
        <v>2046</v>
      </c>
      <c r="H1327" s="35" t="s">
        <v>589</v>
      </c>
      <c r="I1327" s="68">
        <v>9051.1759953921792</v>
      </c>
      <c r="J1327" s="37"/>
    </row>
    <row r="1328" spans="1:10" x14ac:dyDescent="0.2">
      <c r="A1328" s="67">
        <v>303</v>
      </c>
      <c r="B1328" s="35" t="s">
        <v>49</v>
      </c>
      <c r="C1328" s="35">
        <v>30305</v>
      </c>
      <c r="D1328" s="35" t="s">
        <v>79</v>
      </c>
      <c r="E1328" s="35">
        <v>303051072</v>
      </c>
      <c r="F1328" s="35" t="s">
        <v>75</v>
      </c>
      <c r="G1328" s="35">
        <v>2046</v>
      </c>
      <c r="H1328" s="35" t="s">
        <v>521</v>
      </c>
      <c r="I1328" s="68">
        <v>930.88268426971194</v>
      </c>
      <c r="J1328" s="37"/>
    </row>
    <row r="1329" spans="1:10" x14ac:dyDescent="0.2">
      <c r="A1329" s="67">
        <v>303</v>
      </c>
      <c r="B1329" s="35" t="s">
        <v>49</v>
      </c>
      <c r="C1329" s="35">
        <v>30305</v>
      </c>
      <c r="D1329" s="35" t="s">
        <v>79</v>
      </c>
      <c r="E1329" s="35">
        <v>303051072</v>
      </c>
      <c r="F1329" s="35" t="s">
        <v>75</v>
      </c>
      <c r="G1329" s="35">
        <v>2046</v>
      </c>
      <c r="H1329" s="35" t="s">
        <v>522</v>
      </c>
      <c r="I1329" s="68">
        <v>653.93356144681297</v>
      </c>
      <c r="J1329" s="37"/>
    </row>
    <row r="1330" spans="1:10" x14ac:dyDescent="0.2">
      <c r="A1330" s="67">
        <v>303</v>
      </c>
      <c r="B1330" s="35" t="s">
        <v>49</v>
      </c>
      <c r="C1330" s="35">
        <v>30305</v>
      </c>
      <c r="D1330" s="35" t="s">
        <v>79</v>
      </c>
      <c r="E1330" s="35">
        <v>303051073</v>
      </c>
      <c r="F1330" s="35" t="s">
        <v>76</v>
      </c>
      <c r="G1330" s="35">
        <v>2021</v>
      </c>
      <c r="H1330" s="35" t="s">
        <v>589</v>
      </c>
      <c r="I1330" s="68">
        <v>18977</v>
      </c>
      <c r="J1330" s="37"/>
    </row>
    <row r="1331" spans="1:10" x14ac:dyDescent="0.2">
      <c r="A1331" s="67">
        <v>303</v>
      </c>
      <c r="B1331" s="35" t="s">
        <v>49</v>
      </c>
      <c r="C1331" s="35">
        <v>30305</v>
      </c>
      <c r="D1331" s="35" t="s">
        <v>79</v>
      </c>
      <c r="E1331" s="35">
        <v>303051073</v>
      </c>
      <c r="F1331" s="35" t="s">
        <v>76</v>
      </c>
      <c r="G1331" s="35">
        <v>2021</v>
      </c>
      <c r="H1331" s="35" t="s">
        <v>521</v>
      </c>
      <c r="I1331" s="68">
        <v>2455</v>
      </c>
      <c r="J1331" s="37"/>
    </row>
    <row r="1332" spans="1:10" x14ac:dyDescent="0.2">
      <c r="A1332" s="67">
        <v>303</v>
      </c>
      <c r="B1332" s="35" t="s">
        <v>49</v>
      </c>
      <c r="C1332" s="35">
        <v>30305</v>
      </c>
      <c r="D1332" s="35" t="s">
        <v>79</v>
      </c>
      <c r="E1332" s="35">
        <v>303051073</v>
      </c>
      <c r="F1332" s="35" t="s">
        <v>76</v>
      </c>
      <c r="G1332" s="35">
        <v>2021</v>
      </c>
      <c r="H1332" s="35" t="s">
        <v>522</v>
      </c>
      <c r="I1332" s="68">
        <v>1879</v>
      </c>
      <c r="J1332" s="37"/>
    </row>
    <row r="1333" spans="1:10" x14ac:dyDescent="0.2">
      <c r="A1333" s="67">
        <v>303</v>
      </c>
      <c r="B1333" s="35" t="s">
        <v>49</v>
      </c>
      <c r="C1333" s="35">
        <v>30305</v>
      </c>
      <c r="D1333" s="35" t="s">
        <v>79</v>
      </c>
      <c r="E1333" s="35">
        <v>303051073</v>
      </c>
      <c r="F1333" s="35" t="s">
        <v>76</v>
      </c>
      <c r="G1333" s="35">
        <v>2026</v>
      </c>
      <c r="H1333" s="35" t="s">
        <v>589</v>
      </c>
      <c r="I1333" s="68">
        <v>21625.497585891899</v>
      </c>
      <c r="J1333" s="37"/>
    </row>
    <row r="1334" spans="1:10" x14ac:dyDescent="0.2">
      <c r="A1334" s="67">
        <v>303</v>
      </c>
      <c r="B1334" s="35" t="s">
        <v>49</v>
      </c>
      <c r="C1334" s="35">
        <v>30305</v>
      </c>
      <c r="D1334" s="35" t="s">
        <v>79</v>
      </c>
      <c r="E1334" s="35">
        <v>303051073</v>
      </c>
      <c r="F1334" s="35" t="s">
        <v>76</v>
      </c>
      <c r="G1334" s="35">
        <v>2026</v>
      </c>
      <c r="H1334" s="35" t="s">
        <v>521</v>
      </c>
      <c r="I1334" s="68">
        <v>2211.7456728184102</v>
      </c>
      <c r="J1334" s="37"/>
    </row>
    <row r="1335" spans="1:10" x14ac:dyDescent="0.2">
      <c r="A1335" s="67">
        <v>303</v>
      </c>
      <c r="B1335" s="35" t="s">
        <v>49</v>
      </c>
      <c r="C1335" s="35">
        <v>30305</v>
      </c>
      <c r="D1335" s="35" t="s">
        <v>79</v>
      </c>
      <c r="E1335" s="35">
        <v>303051073</v>
      </c>
      <c r="F1335" s="35" t="s">
        <v>76</v>
      </c>
      <c r="G1335" s="35">
        <v>2026</v>
      </c>
      <c r="H1335" s="35" t="s">
        <v>522</v>
      </c>
      <c r="I1335" s="68">
        <v>2001.13196948568</v>
      </c>
      <c r="J1335" s="37"/>
    </row>
    <row r="1336" spans="1:10" x14ac:dyDescent="0.2">
      <c r="A1336" s="67">
        <v>303</v>
      </c>
      <c r="B1336" s="35" t="s">
        <v>49</v>
      </c>
      <c r="C1336" s="35">
        <v>30305</v>
      </c>
      <c r="D1336" s="35" t="s">
        <v>79</v>
      </c>
      <c r="E1336" s="35">
        <v>303051073</v>
      </c>
      <c r="F1336" s="35" t="s">
        <v>76</v>
      </c>
      <c r="G1336" s="35">
        <v>2031</v>
      </c>
      <c r="H1336" s="35" t="s">
        <v>589</v>
      </c>
      <c r="I1336" s="68">
        <v>22265.8256730783</v>
      </c>
      <c r="J1336" s="37"/>
    </row>
    <row r="1337" spans="1:10" x14ac:dyDescent="0.2">
      <c r="A1337" s="67">
        <v>303</v>
      </c>
      <c r="B1337" s="35" t="s">
        <v>49</v>
      </c>
      <c r="C1337" s="35">
        <v>30305</v>
      </c>
      <c r="D1337" s="35" t="s">
        <v>79</v>
      </c>
      <c r="E1337" s="35">
        <v>303051073</v>
      </c>
      <c r="F1337" s="35" t="s">
        <v>76</v>
      </c>
      <c r="G1337" s="35">
        <v>2031</v>
      </c>
      <c r="H1337" s="35" t="s">
        <v>521</v>
      </c>
      <c r="I1337" s="68">
        <v>2080.5663563753701</v>
      </c>
      <c r="J1337" s="37"/>
    </row>
    <row r="1338" spans="1:10" x14ac:dyDescent="0.2">
      <c r="A1338" s="67">
        <v>303</v>
      </c>
      <c r="B1338" s="35" t="s">
        <v>49</v>
      </c>
      <c r="C1338" s="35">
        <v>30305</v>
      </c>
      <c r="D1338" s="35" t="s">
        <v>79</v>
      </c>
      <c r="E1338" s="35">
        <v>303051073</v>
      </c>
      <c r="F1338" s="35" t="s">
        <v>76</v>
      </c>
      <c r="G1338" s="35">
        <v>2031</v>
      </c>
      <c r="H1338" s="35" t="s">
        <v>522</v>
      </c>
      <c r="I1338" s="68">
        <v>1838.2282675471999</v>
      </c>
      <c r="J1338" s="37"/>
    </row>
    <row r="1339" spans="1:10" x14ac:dyDescent="0.2">
      <c r="A1339" s="67">
        <v>303</v>
      </c>
      <c r="B1339" s="35" t="s">
        <v>49</v>
      </c>
      <c r="C1339" s="35">
        <v>30305</v>
      </c>
      <c r="D1339" s="35" t="s">
        <v>79</v>
      </c>
      <c r="E1339" s="35">
        <v>303051073</v>
      </c>
      <c r="F1339" s="35" t="s">
        <v>76</v>
      </c>
      <c r="G1339" s="35">
        <v>2036</v>
      </c>
      <c r="H1339" s="35" t="s">
        <v>589</v>
      </c>
      <c r="I1339" s="68">
        <v>22774.253983851599</v>
      </c>
      <c r="J1339" s="37"/>
    </row>
    <row r="1340" spans="1:10" x14ac:dyDescent="0.2">
      <c r="A1340" s="67">
        <v>303</v>
      </c>
      <c r="B1340" s="35" t="s">
        <v>49</v>
      </c>
      <c r="C1340" s="35">
        <v>30305</v>
      </c>
      <c r="D1340" s="35" t="s">
        <v>79</v>
      </c>
      <c r="E1340" s="35">
        <v>303051073</v>
      </c>
      <c r="F1340" s="35" t="s">
        <v>76</v>
      </c>
      <c r="G1340" s="35">
        <v>2036</v>
      </c>
      <c r="H1340" s="35" t="s">
        <v>521</v>
      </c>
      <c r="I1340" s="68">
        <v>2143.00937802099</v>
      </c>
      <c r="J1340" s="37"/>
    </row>
    <row r="1341" spans="1:10" x14ac:dyDescent="0.2">
      <c r="A1341" s="67">
        <v>303</v>
      </c>
      <c r="B1341" s="35" t="s">
        <v>49</v>
      </c>
      <c r="C1341" s="35">
        <v>30305</v>
      </c>
      <c r="D1341" s="35" t="s">
        <v>79</v>
      </c>
      <c r="E1341" s="35">
        <v>303051073</v>
      </c>
      <c r="F1341" s="35" t="s">
        <v>76</v>
      </c>
      <c r="G1341" s="35">
        <v>2036</v>
      </c>
      <c r="H1341" s="35" t="s">
        <v>522</v>
      </c>
      <c r="I1341" s="68">
        <v>1735.83504760152</v>
      </c>
      <c r="J1341" s="37"/>
    </row>
    <row r="1342" spans="1:10" x14ac:dyDescent="0.2">
      <c r="A1342" s="67">
        <v>303</v>
      </c>
      <c r="B1342" s="35" t="s">
        <v>49</v>
      </c>
      <c r="C1342" s="35">
        <v>30305</v>
      </c>
      <c r="D1342" s="35" t="s">
        <v>79</v>
      </c>
      <c r="E1342" s="35">
        <v>303051073</v>
      </c>
      <c r="F1342" s="35" t="s">
        <v>76</v>
      </c>
      <c r="G1342" s="35">
        <v>2041</v>
      </c>
      <c r="H1342" s="35" t="s">
        <v>589</v>
      </c>
      <c r="I1342" s="68">
        <v>23076.178065312601</v>
      </c>
      <c r="J1342" s="37"/>
    </row>
    <row r="1343" spans="1:10" x14ac:dyDescent="0.2">
      <c r="A1343" s="67">
        <v>303</v>
      </c>
      <c r="B1343" s="35" t="s">
        <v>49</v>
      </c>
      <c r="C1343" s="35">
        <v>30305</v>
      </c>
      <c r="D1343" s="35" t="s">
        <v>79</v>
      </c>
      <c r="E1343" s="35">
        <v>303051073</v>
      </c>
      <c r="F1343" s="35" t="s">
        <v>76</v>
      </c>
      <c r="G1343" s="35">
        <v>2041</v>
      </c>
      <c r="H1343" s="35" t="s">
        <v>521</v>
      </c>
      <c r="I1343" s="68">
        <v>2221.9339996921099</v>
      </c>
      <c r="J1343" s="37"/>
    </row>
    <row r="1344" spans="1:10" x14ac:dyDescent="0.2">
      <c r="A1344" s="67">
        <v>303</v>
      </c>
      <c r="B1344" s="35" t="s">
        <v>49</v>
      </c>
      <c r="C1344" s="35">
        <v>30305</v>
      </c>
      <c r="D1344" s="35" t="s">
        <v>79</v>
      </c>
      <c r="E1344" s="35">
        <v>303051073</v>
      </c>
      <c r="F1344" s="35" t="s">
        <v>76</v>
      </c>
      <c r="G1344" s="35">
        <v>2041</v>
      </c>
      <c r="H1344" s="35" t="s">
        <v>522</v>
      </c>
      <c r="I1344" s="68">
        <v>1751.47936355209</v>
      </c>
      <c r="J1344" s="37"/>
    </row>
    <row r="1345" spans="1:10" x14ac:dyDescent="0.2">
      <c r="A1345" s="67">
        <v>303</v>
      </c>
      <c r="B1345" s="35" t="s">
        <v>49</v>
      </c>
      <c r="C1345" s="35">
        <v>30305</v>
      </c>
      <c r="D1345" s="35" t="s">
        <v>79</v>
      </c>
      <c r="E1345" s="35">
        <v>303051073</v>
      </c>
      <c r="F1345" s="35" t="s">
        <v>76</v>
      </c>
      <c r="G1345" s="35">
        <v>2046</v>
      </c>
      <c r="H1345" s="35" t="s">
        <v>589</v>
      </c>
      <c r="I1345" s="68">
        <v>23271.320541782199</v>
      </c>
      <c r="J1345" s="37"/>
    </row>
    <row r="1346" spans="1:10" x14ac:dyDescent="0.2">
      <c r="A1346" s="67">
        <v>303</v>
      </c>
      <c r="B1346" s="35" t="s">
        <v>49</v>
      </c>
      <c r="C1346" s="35">
        <v>30305</v>
      </c>
      <c r="D1346" s="35" t="s">
        <v>79</v>
      </c>
      <c r="E1346" s="35">
        <v>303051073</v>
      </c>
      <c r="F1346" s="35" t="s">
        <v>76</v>
      </c>
      <c r="G1346" s="35">
        <v>2046</v>
      </c>
      <c r="H1346" s="35" t="s">
        <v>521</v>
      </c>
      <c r="I1346" s="68">
        <v>2260.3755594536501</v>
      </c>
      <c r="J1346" s="37"/>
    </row>
    <row r="1347" spans="1:10" x14ac:dyDescent="0.2">
      <c r="A1347" s="67">
        <v>303</v>
      </c>
      <c r="B1347" s="35" t="s">
        <v>49</v>
      </c>
      <c r="C1347" s="35">
        <v>30305</v>
      </c>
      <c r="D1347" s="35" t="s">
        <v>79</v>
      </c>
      <c r="E1347" s="35">
        <v>303051073</v>
      </c>
      <c r="F1347" s="35" t="s">
        <v>76</v>
      </c>
      <c r="G1347" s="35">
        <v>2046</v>
      </c>
      <c r="H1347" s="35" t="s">
        <v>522</v>
      </c>
      <c r="I1347" s="68">
        <v>1818.7337254585</v>
      </c>
      <c r="J1347" s="37"/>
    </row>
    <row r="1348" spans="1:10" x14ac:dyDescent="0.2">
      <c r="A1348" s="67">
        <v>303</v>
      </c>
      <c r="B1348" s="35" t="s">
        <v>49</v>
      </c>
      <c r="C1348" s="35">
        <v>30305</v>
      </c>
      <c r="D1348" s="35" t="s">
        <v>79</v>
      </c>
      <c r="E1348" s="35">
        <v>303051074</v>
      </c>
      <c r="F1348" s="35" t="s">
        <v>77</v>
      </c>
      <c r="G1348" s="35">
        <v>2021</v>
      </c>
      <c r="H1348" s="35" t="s">
        <v>589</v>
      </c>
      <c r="I1348" s="68">
        <v>8487</v>
      </c>
      <c r="J1348" s="37"/>
    </row>
    <row r="1349" spans="1:10" x14ac:dyDescent="0.2">
      <c r="A1349" s="67">
        <v>303</v>
      </c>
      <c r="B1349" s="35" t="s">
        <v>49</v>
      </c>
      <c r="C1349" s="35">
        <v>30305</v>
      </c>
      <c r="D1349" s="35" t="s">
        <v>79</v>
      </c>
      <c r="E1349" s="35">
        <v>303051074</v>
      </c>
      <c r="F1349" s="35" t="s">
        <v>77</v>
      </c>
      <c r="G1349" s="35">
        <v>2021</v>
      </c>
      <c r="H1349" s="35" t="s">
        <v>521</v>
      </c>
      <c r="I1349" s="68">
        <v>1237</v>
      </c>
      <c r="J1349" s="37"/>
    </row>
    <row r="1350" spans="1:10" x14ac:dyDescent="0.2">
      <c r="A1350" s="67">
        <v>303</v>
      </c>
      <c r="B1350" s="35" t="s">
        <v>49</v>
      </c>
      <c r="C1350" s="35">
        <v>30305</v>
      </c>
      <c r="D1350" s="35" t="s">
        <v>79</v>
      </c>
      <c r="E1350" s="35">
        <v>303051074</v>
      </c>
      <c r="F1350" s="35" t="s">
        <v>77</v>
      </c>
      <c r="G1350" s="35">
        <v>2021</v>
      </c>
      <c r="H1350" s="35" t="s">
        <v>522</v>
      </c>
      <c r="I1350" s="68">
        <v>678</v>
      </c>
      <c r="J1350" s="37"/>
    </row>
    <row r="1351" spans="1:10" x14ac:dyDescent="0.2">
      <c r="A1351" s="67">
        <v>303</v>
      </c>
      <c r="B1351" s="35" t="s">
        <v>49</v>
      </c>
      <c r="C1351" s="35">
        <v>30305</v>
      </c>
      <c r="D1351" s="35" t="s">
        <v>79</v>
      </c>
      <c r="E1351" s="35">
        <v>303051074</v>
      </c>
      <c r="F1351" s="35" t="s">
        <v>77</v>
      </c>
      <c r="G1351" s="35">
        <v>2026</v>
      </c>
      <c r="H1351" s="35" t="s">
        <v>589</v>
      </c>
      <c r="I1351" s="68">
        <v>14276.7889565675</v>
      </c>
      <c r="J1351" s="37"/>
    </row>
    <row r="1352" spans="1:10" x14ac:dyDescent="0.2">
      <c r="A1352" s="67">
        <v>303</v>
      </c>
      <c r="B1352" s="35" t="s">
        <v>49</v>
      </c>
      <c r="C1352" s="35">
        <v>30305</v>
      </c>
      <c r="D1352" s="35" t="s">
        <v>79</v>
      </c>
      <c r="E1352" s="35">
        <v>303051074</v>
      </c>
      <c r="F1352" s="35" t="s">
        <v>77</v>
      </c>
      <c r="G1352" s="35">
        <v>2026</v>
      </c>
      <c r="H1352" s="35" t="s">
        <v>521</v>
      </c>
      <c r="I1352" s="68">
        <v>2186.0746617196201</v>
      </c>
      <c r="J1352" s="37"/>
    </row>
    <row r="1353" spans="1:10" x14ac:dyDescent="0.2">
      <c r="A1353" s="67">
        <v>303</v>
      </c>
      <c r="B1353" s="35" t="s">
        <v>49</v>
      </c>
      <c r="C1353" s="35">
        <v>30305</v>
      </c>
      <c r="D1353" s="35" t="s">
        <v>79</v>
      </c>
      <c r="E1353" s="35">
        <v>303051074</v>
      </c>
      <c r="F1353" s="35" t="s">
        <v>77</v>
      </c>
      <c r="G1353" s="35">
        <v>2026</v>
      </c>
      <c r="H1353" s="35" t="s">
        <v>522</v>
      </c>
      <c r="I1353" s="68">
        <v>1434.9477452511601</v>
      </c>
      <c r="J1353" s="37"/>
    </row>
    <row r="1354" spans="1:10" x14ac:dyDescent="0.2">
      <c r="A1354" s="67">
        <v>303</v>
      </c>
      <c r="B1354" s="35" t="s">
        <v>49</v>
      </c>
      <c r="C1354" s="35">
        <v>30305</v>
      </c>
      <c r="D1354" s="35" t="s">
        <v>79</v>
      </c>
      <c r="E1354" s="35">
        <v>303051074</v>
      </c>
      <c r="F1354" s="35" t="s">
        <v>77</v>
      </c>
      <c r="G1354" s="35">
        <v>2031</v>
      </c>
      <c r="H1354" s="35" t="s">
        <v>589</v>
      </c>
      <c r="I1354" s="68">
        <v>14848.1580943563</v>
      </c>
      <c r="J1354" s="37"/>
    </row>
    <row r="1355" spans="1:10" x14ac:dyDescent="0.2">
      <c r="A1355" s="67">
        <v>303</v>
      </c>
      <c r="B1355" s="35" t="s">
        <v>49</v>
      </c>
      <c r="C1355" s="35">
        <v>30305</v>
      </c>
      <c r="D1355" s="35" t="s">
        <v>79</v>
      </c>
      <c r="E1355" s="35">
        <v>303051074</v>
      </c>
      <c r="F1355" s="35" t="s">
        <v>77</v>
      </c>
      <c r="G1355" s="35">
        <v>2031</v>
      </c>
      <c r="H1355" s="35" t="s">
        <v>521</v>
      </c>
      <c r="I1355" s="68">
        <v>2167.2735186925202</v>
      </c>
      <c r="J1355" s="37"/>
    </row>
    <row r="1356" spans="1:10" x14ac:dyDescent="0.2">
      <c r="A1356" s="67">
        <v>303</v>
      </c>
      <c r="B1356" s="35" t="s">
        <v>49</v>
      </c>
      <c r="C1356" s="35">
        <v>30305</v>
      </c>
      <c r="D1356" s="35" t="s">
        <v>79</v>
      </c>
      <c r="E1356" s="35">
        <v>303051074</v>
      </c>
      <c r="F1356" s="35" t="s">
        <v>77</v>
      </c>
      <c r="G1356" s="35">
        <v>2031</v>
      </c>
      <c r="H1356" s="35" t="s">
        <v>522</v>
      </c>
      <c r="I1356" s="68">
        <v>1643.7988734271701</v>
      </c>
      <c r="J1356" s="37"/>
    </row>
    <row r="1357" spans="1:10" x14ac:dyDescent="0.2">
      <c r="A1357" s="67">
        <v>303</v>
      </c>
      <c r="B1357" s="35" t="s">
        <v>49</v>
      </c>
      <c r="C1357" s="35">
        <v>30305</v>
      </c>
      <c r="D1357" s="35" t="s">
        <v>79</v>
      </c>
      <c r="E1357" s="35">
        <v>303051074</v>
      </c>
      <c r="F1357" s="35" t="s">
        <v>77</v>
      </c>
      <c r="G1357" s="35">
        <v>2036</v>
      </c>
      <c r="H1357" s="35" t="s">
        <v>589</v>
      </c>
      <c r="I1357" s="68">
        <v>15136.316603182901</v>
      </c>
      <c r="J1357" s="37"/>
    </row>
    <row r="1358" spans="1:10" x14ac:dyDescent="0.2">
      <c r="A1358" s="67">
        <v>303</v>
      </c>
      <c r="B1358" s="35" t="s">
        <v>49</v>
      </c>
      <c r="C1358" s="35">
        <v>30305</v>
      </c>
      <c r="D1358" s="35" t="s">
        <v>79</v>
      </c>
      <c r="E1358" s="35">
        <v>303051074</v>
      </c>
      <c r="F1358" s="35" t="s">
        <v>77</v>
      </c>
      <c r="G1358" s="35">
        <v>2036</v>
      </c>
      <c r="H1358" s="35" t="s">
        <v>521</v>
      </c>
      <c r="I1358" s="68">
        <v>2029.41794735956</v>
      </c>
      <c r="J1358" s="37"/>
    </row>
    <row r="1359" spans="1:10" x14ac:dyDescent="0.2">
      <c r="A1359" s="67">
        <v>303</v>
      </c>
      <c r="B1359" s="35" t="s">
        <v>49</v>
      </c>
      <c r="C1359" s="35">
        <v>30305</v>
      </c>
      <c r="D1359" s="35" t="s">
        <v>79</v>
      </c>
      <c r="E1359" s="35">
        <v>303051074</v>
      </c>
      <c r="F1359" s="35" t="s">
        <v>77</v>
      </c>
      <c r="G1359" s="35">
        <v>2036</v>
      </c>
      <c r="H1359" s="35" t="s">
        <v>522</v>
      </c>
      <c r="I1359" s="68">
        <v>1630.7659061315801</v>
      </c>
      <c r="J1359" s="37"/>
    </row>
    <row r="1360" spans="1:10" x14ac:dyDescent="0.2">
      <c r="A1360" s="67">
        <v>303</v>
      </c>
      <c r="B1360" s="35" t="s">
        <v>49</v>
      </c>
      <c r="C1360" s="35">
        <v>30305</v>
      </c>
      <c r="D1360" s="35" t="s">
        <v>79</v>
      </c>
      <c r="E1360" s="35">
        <v>303051074</v>
      </c>
      <c r="F1360" s="35" t="s">
        <v>77</v>
      </c>
      <c r="G1360" s="35">
        <v>2041</v>
      </c>
      <c r="H1360" s="35" t="s">
        <v>589</v>
      </c>
      <c r="I1360" s="68">
        <v>15520.039913025101</v>
      </c>
      <c r="J1360" s="37"/>
    </row>
    <row r="1361" spans="1:10" x14ac:dyDescent="0.2">
      <c r="A1361" s="67">
        <v>303</v>
      </c>
      <c r="B1361" s="35" t="s">
        <v>49</v>
      </c>
      <c r="C1361" s="35">
        <v>30305</v>
      </c>
      <c r="D1361" s="35" t="s">
        <v>79</v>
      </c>
      <c r="E1361" s="35">
        <v>303051074</v>
      </c>
      <c r="F1361" s="35" t="s">
        <v>77</v>
      </c>
      <c r="G1361" s="35">
        <v>2041</v>
      </c>
      <c r="H1361" s="35" t="s">
        <v>521</v>
      </c>
      <c r="I1361" s="68">
        <v>1951.0130150207201</v>
      </c>
      <c r="J1361" s="37"/>
    </row>
    <row r="1362" spans="1:10" x14ac:dyDescent="0.2">
      <c r="A1362" s="67">
        <v>303</v>
      </c>
      <c r="B1362" s="35" t="s">
        <v>49</v>
      </c>
      <c r="C1362" s="35">
        <v>30305</v>
      </c>
      <c r="D1362" s="35" t="s">
        <v>79</v>
      </c>
      <c r="E1362" s="35">
        <v>303051074</v>
      </c>
      <c r="F1362" s="35" t="s">
        <v>77</v>
      </c>
      <c r="G1362" s="35">
        <v>2041</v>
      </c>
      <c r="H1362" s="35" t="s">
        <v>522</v>
      </c>
      <c r="I1362" s="68">
        <v>1567.51125384274</v>
      </c>
      <c r="J1362" s="37"/>
    </row>
    <row r="1363" spans="1:10" x14ac:dyDescent="0.2">
      <c r="A1363" s="67">
        <v>303</v>
      </c>
      <c r="B1363" s="35" t="s">
        <v>49</v>
      </c>
      <c r="C1363" s="35">
        <v>30305</v>
      </c>
      <c r="D1363" s="35" t="s">
        <v>79</v>
      </c>
      <c r="E1363" s="35">
        <v>303051074</v>
      </c>
      <c r="F1363" s="35" t="s">
        <v>77</v>
      </c>
      <c r="G1363" s="35">
        <v>2046</v>
      </c>
      <c r="H1363" s="35" t="s">
        <v>589</v>
      </c>
      <c r="I1363" s="68">
        <v>15901.4500237593</v>
      </c>
      <c r="J1363" s="37"/>
    </row>
    <row r="1364" spans="1:10" x14ac:dyDescent="0.2">
      <c r="A1364" s="67">
        <v>303</v>
      </c>
      <c r="B1364" s="35" t="s">
        <v>49</v>
      </c>
      <c r="C1364" s="35">
        <v>30305</v>
      </c>
      <c r="D1364" s="35" t="s">
        <v>79</v>
      </c>
      <c r="E1364" s="35">
        <v>303051074</v>
      </c>
      <c r="F1364" s="35" t="s">
        <v>77</v>
      </c>
      <c r="G1364" s="35">
        <v>2046</v>
      </c>
      <c r="H1364" s="35" t="s">
        <v>521</v>
      </c>
      <c r="I1364" s="68">
        <v>1858.4399734201099</v>
      </c>
      <c r="J1364" s="37"/>
    </row>
    <row r="1365" spans="1:10" x14ac:dyDescent="0.2">
      <c r="A1365" s="67">
        <v>303</v>
      </c>
      <c r="B1365" s="35" t="s">
        <v>49</v>
      </c>
      <c r="C1365" s="35">
        <v>30305</v>
      </c>
      <c r="D1365" s="35" t="s">
        <v>79</v>
      </c>
      <c r="E1365" s="35">
        <v>303051074</v>
      </c>
      <c r="F1365" s="35" t="s">
        <v>77</v>
      </c>
      <c r="G1365" s="35">
        <v>2046</v>
      </c>
      <c r="H1365" s="35" t="s">
        <v>522</v>
      </c>
      <c r="I1365" s="68">
        <v>1547.30480725801</v>
      </c>
      <c r="J1365" s="37"/>
    </row>
    <row r="1366" spans="1:10" x14ac:dyDescent="0.2">
      <c r="A1366" s="67">
        <v>303</v>
      </c>
      <c r="B1366" s="35" t="s">
        <v>49</v>
      </c>
      <c r="C1366" s="35">
        <v>30305</v>
      </c>
      <c r="D1366" s="35" t="s">
        <v>79</v>
      </c>
      <c r="E1366" s="35">
        <v>303051075</v>
      </c>
      <c r="F1366" s="35" t="s">
        <v>78</v>
      </c>
      <c r="G1366" s="35">
        <v>2021</v>
      </c>
      <c r="H1366" s="35" t="s">
        <v>589</v>
      </c>
      <c r="I1366" s="68">
        <v>12842</v>
      </c>
      <c r="J1366" s="37"/>
    </row>
    <row r="1367" spans="1:10" x14ac:dyDescent="0.2">
      <c r="A1367" s="67">
        <v>303</v>
      </c>
      <c r="B1367" s="35" t="s">
        <v>49</v>
      </c>
      <c r="C1367" s="35">
        <v>30305</v>
      </c>
      <c r="D1367" s="35" t="s">
        <v>79</v>
      </c>
      <c r="E1367" s="35">
        <v>303051075</v>
      </c>
      <c r="F1367" s="35" t="s">
        <v>78</v>
      </c>
      <c r="G1367" s="35">
        <v>2021</v>
      </c>
      <c r="H1367" s="35" t="s">
        <v>521</v>
      </c>
      <c r="I1367" s="68">
        <v>2020</v>
      </c>
      <c r="J1367" s="37"/>
    </row>
    <row r="1368" spans="1:10" x14ac:dyDescent="0.2">
      <c r="A1368" s="67">
        <v>303</v>
      </c>
      <c r="B1368" s="35" t="s">
        <v>49</v>
      </c>
      <c r="C1368" s="35">
        <v>30305</v>
      </c>
      <c r="D1368" s="35" t="s">
        <v>79</v>
      </c>
      <c r="E1368" s="35">
        <v>303051075</v>
      </c>
      <c r="F1368" s="35" t="s">
        <v>78</v>
      </c>
      <c r="G1368" s="35">
        <v>2021</v>
      </c>
      <c r="H1368" s="35" t="s">
        <v>522</v>
      </c>
      <c r="I1368" s="68">
        <v>1542</v>
      </c>
      <c r="J1368" s="37"/>
    </row>
    <row r="1369" spans="1:10" x14ac:dyDescent="0.2">
      <c r="A1369" s="67">
        <v>303</v>
      </c>
      <c r="B1369" s="35" t="s">
        <v>49</v>
      </c>
      <c r="C1369" s="35">
        <v>30305</v>
      </c>
      <c r="D1369" s="35" t="s">
        <v>79</v>
      </c>
      <c r="E1369" s="35">
        <v>303051075</v>
      </c>
      <c r="F1369" s="35" t="s">
        <v>78</v>
      </c>
      <c r="G1369" s="35">
        <v>2026</v>
      </c>
      <c r="H1369" s="35" t="s">
        <v>589</v>
      </c>
      <c r="I1369" s="68">
        <v>13833.9314674862</v>
      </c>
      <c r="J1369" s="37"/>
    </row>
    <row r="1370" spans="1:10" x14ac:dyDescent="0.2">
      <c r="A1370" s="67">
        <v>303</v>
      </c>
      <c r="B1370" s="35" t="s">
        <v>49</v>
      </c>
      <c r="C1370" s="35">
        <v>30305</v>
      </c>
      <c r="D1370" s="35" t="s">
        <v>79</v>
      </c>
      <c r="E1370" s="35">
        <v>303051075</v>
      </c>
      <c r="F1370" s="35" t="s">
        <v>78</v>
      </c>
      <c r="G1370" s="35">
        <v>2026</v>
      </c>
      <c r="H1370" s="35" t="s">
        <v>521</v>
      </c>
      <c r="I1370" s="68">
        <v>1702.98073270839</v>
      </c>
      <c r="J1370" s="37"/>
    </row>
    <row r="1371" spans="1:10" x14ac:dyDescent="0.2">
      <c r="A1371" s="67">
        <v>303</v>
      </c>
      <c r="B1371" s="35" t="s">
        <v>49</v>
      </c>
      <c r="C1371" s="35">
        <v>30305</v>
      </c>
      <c r="D1371" s="35" t="s">
        <v>79</v>
      </c>
      <c r="E1371" s="35">
        <v>303051075</v>
      </c>
      <c r="F1371" s="35" t="s">
        <v>78</v>
      </c>
      <c r="G1371" s="35">
        <v>2026</v>
      </c>
      <c r="H1371" s="35" t="s">
        <v>522</v>
      </c>
      <c r="I1371" s="68">
        <v>1693.1793384605901</v>
      </c>
      <c r="J1371" s="37"/>
    </row>
    <row r="1372" spans="1:10" x14ac:dyDescent="0.2">
      <c r="A1372" s="67">
        <v>303</v>
      </c>
      <c r="B1372" s="35" t="s">
        <v>49</v>
      </c>
      <c r="C1372" s="35">
        <v>30305</v>
      </c>
      <c r="D1372" s="35" t="s">
        <v>79</v>
      </c>
      <c r="E1372" s="35">
        <v>303051075</v>
      </c>
      <c r="F1372" s="35" t="s">
        <v>78</v>
      </c>
      <c r="G1372" s="35">
        <v>2031</v>
      </c>
      <c r="H1372" s="35" t="s">
        <v>589</v>
      </c>
      <c r="I1372" s="68">
        <v>14422.0172025557</v>
      </c>
      <c r="J1372" s="37"/>
    </row>
    <row r="1373" spans="1:10" x14ac:dyDescent="0.2">
      <c r="A1373" s="67">
        <v>303</v>
      </c>
      <c r="B1373" s="35" t="s">
        <v>49</v>
      </c>
      <c r="C1373" s="35">
        <v>30305</v>
      </c>
      <c r="D1373" s="35" t="s">
        <v>79</v>
      </c>
      <c r="E1373" s="35">
        <v>303051075</v>
      </c>
      <c r="F1373" s="35" t="s">
        <v>78</v>
      </c>
      <c r="G1373" s="35">
        <v>2031</v>
      </c>
      <c r="H1373" s="35" t="s">
        <v>521</v>
      </c>
      <c r="I1373" s="68">
        <v>1602.39922421131</v>
      </c>
      <c r="J1373" s="37"/>
    </row>
    <row r="1374" spans="1:10" x14ac:dyDescent="0.2">
      <c r="A1374" s="67">
        <v>303</v>
      </c>
      <c r="B1374" s="35" t="s">
        <v>49</v>
      </c>
      <c r="C1374" s="35">
        <v>30305</v>
      </c>
      <c r="D1374" s="35" t="s">
        <v>79</v>
      </c>
      <c r="E1374" s="35">
        <v>303051075</v>
      </c>
      <c r="F1374" s="35" t="s">
        <v>78</v>
      </c>
      <c r="G1374" s="35">
        <v>2031</v>
      </c>
      <c r="H1374" s="35" t="s">
        <v>522</v>
      </c>
      <c r="I1374" s="68">
        <v>1581.55292718036</v>
      </c>
      <c r="J1374" s="37"/>
    </row>
    <row r="1375" spans="1:10" x14ac:dyDescent="0.2">
      <c r="A1375" s="67">
        <v>303</v>
      </c>
      <c r="B1375" s="35" t="s">
        <v>49</v>
      </c>
      <c r="C1375" s="35">
        <v>30305</v>
      </c>
      <c r="D1375" s="35" t="s">
        <v>79</v>
      </c>
      <c r="E1375" s="35">
        <v>303051075</v>
      </c>
      <c r="F1375" s="35" t="s">
        <v>78</v>
      </c>
      <c r="G1375" s="35">
        <v>2036</v>
      </c>
      <c r="H1375" s="35" t="s">
        <v>589</v>
      </c>
      <c r="I1375" s="68">
        <v>14752.098461395801</v>
      </c>
      <c r="J1375" s="37"/>
    </row>
    <row r="1376" spans="1:10" x14ac:dyDescent="0.2">
      <c r="A1376" s="67">
        <v>303</v>
      </c>
      <c r="B1376" s="35" t="s">
        <v>49</v>
      </c>
      <c r="C1376" s="35">
        <v>30305</v>
      </c>
      <c r="D1376" s="35" t="s">
        <v>79</v>
      </c>
      <c r="E1376" s="35">
        <v>303051075</v>
      </c>
      <c r="F1376" s="35" t="s">
        <v>78</v>
      </c>
      <c r="G1376" s="35">
        <v>2036</v>
      </c>
      <c r="H1376" s="35" t="s">
        <v>521</v>
      </c>
      <c r="I1376" s="68">
        <v>1648.8612962145601</v>
      </c>
      <c r="J1376" s="37"/>
    </row>
    <row r="1377" spans="1:10" x14ac:dyDescent="0.2">
      <c r="A1377" s="67">
        <v>303</v>
      </c>
      <c r="B1377" s="35" t="s">
        <v>49</v>
      </c>
      <c r="C1377" s="35">
        <v>30305</v>
      </c>
      <c r="D1377" s="35" t="s">
        <v>79</v>
      </c>
      <c r="E1377" s="35">
        <v>303051075</v>
      </c>
      <c r="F1377" s="35" t="s">
        <v>78</v>
      </c>
      <c r="G1377" s="35">
        <v>2036</v>
      </c>
      <c r="H1377" s="35" t="s">
        <v>522</v>
      </c>
      <c r="I1377" s="68">
        <v>1477.6229569324601</v>
      </c>
      <c r="J1377" s="37"/>
    </row>
    <row r="1378" spans="1:10" x14ac:dyDescent="0.2">
      <c r="A1378" s="67">
        <v>303</v>
      </c>
      <c r="B1378" s="35" t="s">
        <v>49</v>
      </c>
      <c r="C1378" s="35">
        <v>30305</v>
      </c>
      <c r="D1378" s="35" t="s">
        <v>79</v>
      </c>
      <c r="E1378" s="35">
        <v>303051075</v>
      </c>
      <c r="F1378" s="35" t="s">
        <v>78</v>
      </c>
      <c r="G1378" s="35">
        <v>2041</v>
      </c>
      <c r="H1378" s="35" t="s">
        <v>589</v>
      </c>
      <c r="I1378" s="68">
        <v>14813.537785046699</v>
      </c>
      <c r="J1378" s="37"/>
    </row>
    <row r="1379" spans="1:10" x14ac:dyDescent="0.2">
      <c r="A1379" s="67">
        <v>303</v>
      </c>
      <c r="B1379" s="35" t="s">
        <v>49</v>
      </c>
      <c r="C1379" s="35">
        <v>30305</v>
      </c>
      <c r="D1379" s="35" t="s">
        <v>79</v>
      </c>
      <c r="E1379" s="35">
        <v>303051075</v>
      </c>
      <c r="F1379" s="35" t="s">
        <v>78</v>
      </c>
      <c r="G1379" s="35">
        <v>2041</v>
      </c>
      <c r="H1379" s="35" t="s">
        <v>521</v>
      </c>
      <c r="I1379" s="68">
        <v>1694.1509715191901</v>
      </c>
      <c r="J1379" s="37"/>
    </row>
    <row r="1380" spans="1:10" x14ac:dyDescent="0.2">
      <c r="A1380" s="67">
        <v>303</v>
      </c>
      <c r="B1380" s="35" t="s">
        <v>49</v>
      </c>
      <c r="C1380" s="35">
        <v>30305</v>
      </c>
      <c r="D1380" s="35" t="s">
        <v>79</v>
      </c>
      <c r="E1380" s="35">
        <v>303051075</v>
      </c>
      <c r="F1380" s="35" t="s">
        <v>78</v>
      </c>
      <c r="G1380" s="35">
        <v>2041</v>
      </c>
      <c r="H1380" s="35" t="s">
        <v>522</v>
      </c>
      <c r="I1380" s="68">
        <v>1480.08303665109</v>
      </c>
      <c r="J1380" s="37"/>
    </row>
    <row r="1381" spans="1:10" x14ac:dyDescent="0.2">
      <c r="A1381" s="67">
        <v>303</v>
      </c>
      <c r="B1381" s="35" t="s">
        <v>49</v>
      </c>
      <c r="C1381" s="35">
        <v>30305</v>
      </c>
      <c r="D1381" s="35" t="s">
        <v>79</v>
      </c>
      <c r="E1381" s="35">
        <v>303051075</v>
      </c>
      <c r="F1381" s="35" t="s">
        <v>78</v>
      </c>
      <c r="G1381" s="35">
        <v>2046</v>
      </c>
      <c r="H1381" s="35" t="s">
        <v>589</v>
      </c>
      <c r="I1381" s="68">
        <v>14755.1560772963</v>
      </c>
      <c r="J1381" s="37"/>
    </row>
    <row r="1382" spans="1:10" x14ac:dyDescent="0.2">
      <c r="A1382" s="67">
        <v>303</v>
      </c>
      <c r="B1382" s="35" t="s">
        <v>49</v>
      </c>
      <c r="C1382" s="35">
        <v>30305</v>
      </c>
      <c r="D1382" s="35" t="s">
        <v>79</v>
      </c>
      <c r="E1382" s="35">
        <v>303051075</v>
      </c>
      <c r="F1382" s="35" t="s">
        <v>78</v>
      </c>
      <c r="G1382" s="35">
        <v>2046</v>
      </c>
      <c r="H1382" s="35" t="s">
        <v>521</v>
      </c>
      <c r="I1382" s="68">
        <v>1698.78270634501</v>
      </c>
      <c r="J1382" s="37"/>
    </row>
    <row r="1383" spans="1:10" x14ac:dyDescent="0.2">
      <c r="A1383" s="67">
        <v>303</v>
      </c>
      <c r="B1383" s="35" t="s">
        <v>49</v>
      </c>
      <c r="C1383" s="35">
        <v>30305</v>
      </c>
      <c r="D1383" s="35" t="s">
        <v>79</v>
      </c>
      <c r="E1383" s="35">
        <v>303051075</v>
      </c>
      <c r="F1383" s="35" t="s">
        <v>78</v>
      </c>
      <c r="G1383" s="35">
        <v>2046</v>
      </c>
      <c r="H1383" s="35" t="s">
        <v>522</v>
      </c>
      <c r="I1383" s="68">
        <v>1515.59672731308</v>
      </c>
      <c r="J1383" s="37"/>
    </row>
    <row r="1384" spans="1:10" x14ac:dyDescent="0.2">
      <c r="A1384" s="67">
        <v>303</v>
      </c>
      <c r="B1384" s="35" t="s">
        <v>49</v>
      </c>
      <c r="C1384" s="35">
        <v>30305</v>
      </c>
      <c r="D1384" s="35" t="s">
        <v>79</v>
      </c>
      <c r="E1384" s="35">
        <v>303051076</v>
      </c>
      <c r="F1384" s="35" t="s">
        <v>79</v>
      </c>
      <c r="G1384" s="35">
        <v>2021</v>
      </c>
      <c r="H1384" s="35" t="s">
        <v>589</v>
      </c>
      <c r="I1384" s="68">
        <v>8300</v>
      </c>
      <c r="J1384" s="37"/>
    </row>
    <row r="1385" spans="1:10" x14ac:dyDescent="0.2">
      <c r="A1385" s="67">
        <v>303</v>
      </c>
      <c r="B1385" s="35" t="s">
        <v>49</v>
      </c>
      <c r="C1385" s="35">
        <v>30305</v>
      </c>
      <c r="D1385" s="35" t="s">
        <v>79</v>
      </c>
      <c r="E1385" s="35">
        <v>303051076</v>
      </c>
      <c r="F1385" s="35" t="s">
        <v>79</v>
      </c>
      <c r="G1385" s="35">
        <v>2021</v>
      </c>
      <c r="H1385" s="35" t="s">
        <v>521</v>
      </c>
      <c r="I1385" s="68">
        <v>934</v>
      </c>
      <c r="J1385" s="37"/>
    </row>
    <row r="1386" spans="1:10" x14ac:dyDescent="0.2">
      <c r="A1386" s="67">
        <v>303</v>
      </c>
      <c r="B1386" s="35" t="s">
        <v>49</v>
      </c>
      <c r="C1386" s="35">
        <v>30305</v>
      </c>
      <c r="D1386" s="35" t="s">
        <v>79</v>
      </c>
      <c r="E1386" s="35">
        <v>303051076</v>
      </c>
      <c r="F1386" s="35" t="s">
        <v>79</v>
      </c>
      <c r="G1386" s="35">
        <v>2021</v>
      </c>
      <c r="H1386" s="35" t="s">
        <v>522</v>
      </c>
      <c r="I1386" s="68">
        <v>622</v>
      </c>
      <c r="J1386" s="37"/>
    </row>
    <row r="1387" spans="1:10" x14ac:dyDescent="0.2">
      <c r="A1387" s="67">
        <v>303</v>
      </c>
      <c r="B1387" s="35" t="s">
        <v>49</v>
      </c>
      <c r="C1387" s="35">
        <v>30305</v>
      </c>
      <c r="D1387" s="35" t="s">
        <v>79</v>
      </c>
      <c r="E1387" s="35">
        <v>303051076</v>
      </c>
      <c r="F1387" s="35" t="s">
        <v>79</v>
      </c>
      <c r="G1387" s="35">
        <v>2026</v>
      </c>
      <c r="H1387" s="35" t="s">
        <v>589</v>
      </c>
      <c r="I1387" s="68">
        <v>8526.0329942128392</v>
      </c>
      <c r="J1387" s="37"/>
    </row>
    <row r="1388" spans="1:10" x14ac:dyDescent="0.2">
      <c r="A1388" s="67">
        <v>303</v>
      </c>
      <c r="B1388" s="35" t="s">
        <v>49</v>
      </c>
      <c r="C1388" s="35">
        <v>30305</v>
      </c>
      <c r="D1388" s="35" t="s">
        <v>79</v>
      </c>
      <c r="E1388" s="35">
        <v>303051076</v>
      </c>
      <c r="F1388" s="35" t="s">
        <v>79</v>
      </c>
      <c r="G1388" s="35">
        <v>2026</v>
      </c>
      <c r="H1388" s="35" t="s">
        <v>521</v>
      </c>
      <c r="I1388" s="68">
        <v>832.89263610665603</v>
      </c>
      <c r="J1388" s="37"/>
    </row>
    <row r="1389" spans="1:10" x14ac:dyDescent="0.2">
      <c r="A1389" s="67">
        <v>303</v>
      </c>
      <c r="B1389" s="35" t="s">
        <v>49</v>
      </c>
      <c r="C1389" s="35">
        <v>30305</v>
      </c>
      <c r="D1389" s="35" t="s">
        <v>79</v>
      </c>
      <c r="E1389" s="35">
        <v>303051076</v>
      </c>
      <c r="F1389" s="35" t="s">
        <v>79</v>
      </c>
      <c r="G1389" s="35">
        <v>2026</v>
      </c>
      <c r="H1389" s="35" t="s">
        <v>522</v>
      </c>
      <c r="I1389" s="68">
        <v>716.81868882289996</v>
      </c>
      <c r="J1389" s="37"/>
    </row>
    <row r="1390" spans="1:10" x14ac:dyDescent="0.2">
      <c r="A1390" s="67">
        <v>303</v>
      </c>
      <c r="B1390" s="35" t="s">
        <v>49</v>
      </c>
      <c r="C1390" s="35">
        <v>30305</v>
      </c>
      <c r="D1390" s="35" t="s">
        <v>79</v>
      </c>
      <c r="E1390" s="35">
        <v>303051076</v>
      </c>
      <c r="F1390" s="35" t="s">
        <v>79</v>
      </c>
      <c r="G1390" s="35">
        <v>2031</v>
      </c>
      <c r="H1390" s="35" t="s">
        <v>589</v>
      </c>
      <c r="I1390" s="68">
        <v>8716.9902937594397</v>
      </c>
      <c r="J1390" s="37"/>
    </row>
    <row r="1391" spans="1:10" x14ac:dyDescent="0.2">
      <c r="A1391" s="67">
        <v>303</v>
      </c>
      <c r="B1391" s="35" t="s">
        <v>49</v>
      </c>
      <c r="C1391" s="35">
        <v>30305</v>
      </c>
      <c r="D1391" s="35" t="s">
        <v>79</v>
      </c>
      <c r="E1391" s="35">
        <v>303051076</v>
      </c>
      <c r="F1391" s="35" t="s">
        <v>79</v>
      </c>
      <c r="G1391" s="35">
        <v>2031</v>
      </c>
      <c r="H1391" s="35" t="s">
        <v>521</v>
      </c>
      <c r="I1391" s="68">
        <v>770.99405029938498</v>
      </c>
      <c r="J1391" s="37"/>
    </row>
    <row r="1392" spans="1:10" x14ac:dyDescent="0.2">
      <c r="A1392" s="67">
        <v>303</v>
      </c>
      <c r="B1392" s="35" t="s">
        <v>49</v>
      </c>
      <c r="C1392" s="35">
        <v>30305</v>
      </c>
      <c r="D1392" s="35" t="s">
        <v>79</v>
      </c>
      <c r="E1392" s="35">
        <v>303051076</v>
      </c>
      <c r="F1392" s="35" t="s">
        <v>79</v>
      </c>
      <c r="G1392" s="35">
        <v>2031</v>
      </c>
      <c r="H1392" s="35" t="s">
        <v>522</v>
      </c>
      <c r="I1392" s="68">
        <v>695.24758127412304</v>
      </c>
      <c r="J1392" s="37"/>
    </row>
    <row r="1393" spans="1:10" x14ac:dyDescent="0.2">
      <c r="A1393" s="67">
        <v>303</v>
      </c>
      <c r="B1393" s="35" t="s">
        <v>49</v>
      </c>
      <c r="C1393" s="35">
        <v>30305</v>
      </c>
      <c r="D1393" s="35" t="s">
        <v>79</v>
      </c>
      <c r="E1393" s="35">
        <v>303051076</v>
      </c>
      <c r="F1393" s="35" t="s">
        <v>79</v>
      </c>
      <c r="G1393" s="35">
        <v>2036</v>
      </c>
      <c r="H1393" s="35" t="s">
        <v>589</v>
      </c>
      <c r="I1393" s="68">
        <v>8900.5791577885793</v>
      </c>
      <c r="J1393" s="37"/>
    </row>
    <row r="1394" spans="1:10" x14ac:dyDescent="0.2">
      <c r="A1394" s="67">
        <v>303</v>
      </c>
      <c r="B1394" s="35" t="s">
        <v>49</v>
      </c>
      <c r="C1394" s="35">
        <v>30305</v>
      </c>
      <c r="D1394" s="35" t="s">
        <v>79</v>
      </c>
      <c r="E1394" s="35">
        <v>303051076</v>
      </c>
      <c r="F1394" s="35" t="s">
        <v>79</v>
      </c>
      <c r="G1394" s="35">
        <v>2036</v>
      </c>
      <c r="H1394" s="35" t="s">
        <v>521</v>
      </c>
      <c r="I1394" s="68">
        <v>780.66916222529403</v>
      </c>
      <c r="J1394" s="37"/>
    </row>
    <row r="1395" spans="1:10" x14ac:dyDescent="0.2">
      <c r="A1395" s="67">
        <v>303</v>
      </c>
      <c r="B1395" s="35" t="s">
        <v>49</v>
      </c>
      <c r="C1395" s="35">
        <v>30305</v>
      </c>
      <c r="D1395" s="35" t="s">
        <v>79</v>
      </c>
      <c r="E1395" s="35">
        <v>303051076</v>
      </c>
      <c r="F1395" s="35" t="s">
        <v>79</v>
      </c>
      <c r="G1395" s="35">
        <v>2036</v>
      </c>
      <c r="H1395" s="35" t="s">
        <v>522</v>
      </c>
      <c r="I1395" s="68">
        <v>655.173877907975</v>
      </c>
      <c r="J1395" s="37"/>
    </row>
    <row r="1396" spans="1:10" x14ac:dyDescent="0.2">
      <c r="A1396" s="67">
        <v>303</v>
      </c>
      <c r="B1396" s="35" t="s">
        <v>49</v>
      </c>
      <c r="C1396" s="35">
        <v>30305</v>
      </c>
      <c r="D1396" s="35" t="s">
        <v>79</v>
      </c>
      <c r="E1396" s="35">
        <v>303051076</v>
      </c>
      <c r="F1396" s="35" t="s">
        <v>79</v>
      </c>
      <c r="G1396" s="35">
        <v>2041</v>
      </c>
      <c r="H1396" s="35" t="s">
        <v>589</v>
      </c>
      <c r="I1396" s="68">
        <v>9067.0412650790204</v>
      </c>
      <c r="J1396" s="37"/>
    </row>
    <row r="1397" spans="1:10" x14ac:dyDescent="0.2">
      <c r="A1397" s="67">
        <v>303</v>
      </c>
      <c r="B1397" s="35" t="s">
        <v>49</v>
      </c>
      <c r="C1397" s="35">
        <v>30305</v>
      </c>
      <c r="D1397" s="35" t="s">
        <v>79</v>
      </c>
      <c r="E1397" s="35">
        <v>303051076</v>
      </c>
      <c r="F1397" s="35" t="s">
        <v>79</v>
      </c>
      <c r="G1397" s="35">
        <v>2041</v>
      </c>
      <c r="H1397" s="35" t="s">
        <v>521</v>
      </c>
      <c r="I1397" s="68">
        <v>806.39904573170202</v>
      </c>
      <c r="J1397" s="37"/>
    </row>
    <row r="1398" spans="1:10" x14ac:dyDescent="0.2">
      <c r="A1398" s="67">
        <v>303</v>
      </c>
      <c r="B1398" s="35" t="s">
        <v>49</v>
      </c>
      <c r="C1398" s="35">
        <v>30305</v>
      </c>
      <c r="D1398" s="35" t="s">
        <v>79</v>
      </c>
      <c r="E1398" s="35">
        <v>303051076</v>
      </c>
      <c r="F1398" s="35" t="s">
        <v>79</v>
      </c>
      <c r="G1398" s="35">
        <v>2041</v>
      </c>
      <c r="H1398" s="35" t="s">
        <v>522</v>
      </c>
      <c r="I1398" s="68">
        <v>658.82437373937103</v>
      </c>
      <c r="J1398" s="37"/>
    </row>
    <row r="1399" spans="1:10" x14ac:dyDescent="0.2">
      <c r="A1399" s="67">
        <v>303</v>
      </c>
      <c r="B1399" s="35" t="s">
        <v>49</v>
      </c>
      <c r="C1399" s="35">
        <v>30305</v>
      </c>
      <c r="D1399" s="35" t="s">
        <v>79</v>
      </c>
      <c r="E1399" s="35">
        <v>303051076</v>
      </c>
      <c r="F1399" s="35" t="s">
        <v>79</v>
      </c>
      <c r="G1399" s="35">
        <v>2046</v>
      </c>
      <c r="H1399" s="35" t="s">
        <v>589</v>
      </c>
      <c r="I1399" s="68">
        <v>9119.4114652258304</v>
      </c>
      <c r="J1399" s="37"/>
    </row>
    <row r="1400" spans="1:10" x14ac:dyDescent="0.2">
      <c r="A1400" s="67">
        <v>303</v>
      </c>
      <c r="B1400" s="35" t="s">
        <v>49</v>
      </c>
      <c r="C1400" s="35">
        <v>30305</v>
      </c>
      <c r="D1400" s="35" t="s">
        <v>79</v>
      </c>
      <c r="E1400" s="35">
        <v>303051076</v>
      </c>
      <c r="F1400" s="35" t="s">
        <v>79</v>
      </c>
      <c r="G1400" s="35">
        <v>2046</v>
      </c>
      <c r="H1400" s="35" t="s">
        <v>521</v>
      </c>
      <c r="I1400" s="68">
        <v>809.97974316172099</v>
      </c>
      <c r="J1400" s="37"/>
    </row>
    <row r="1401" spans="1:10" x14ac:dyDescent="0.2">
      <c r="A1401" s="67">
        <v>303</v>
      </c>
      <c r="B1401" s="35" t="s">
        <v>49</v>
      </c>
      <c r="C1401" s="35">
        <v>30305</v>
      </c>
      <c r="D1401" s="35" t="s">
        <v>79</v>
      </c>
      <c r="E1401" s="35">
        <v>303051076</v>
      </c>
      <c r="F1401" s="35" t="s">
        <v>79</v>
      </c>
      <c r="G1401" s="35">
        <v>2046</v>
      </c>
      <c r="H1401" s="35" t="s">
        <v>522</v>
      </c>
      <c r="I1401" s="68">
        <v>676.21212870552097</v>
      </c>
      <c r="J1401" s="37"/>
    </row>
    <row r="1402" spans="1:10" x14ac:dyDescent="0.2">
      <c r="A1402" s="67">
        <v>303</v>
      </c>
      <c r="B1402" s="35" t="s">
        <v>49</v>
      </c>
      <c r="C1402" s="35">
        <v>30306</v>
      </c>
      <c r="D1402" s="35" t="s">
        <v>82</v>
      </c>
      <c r="E1402" s="35">
        <v>303061077</v>
      </c>
      <c r="F1402" s="35" t="s">
        <v>80</v>
      </c>
      <c r="G1402" s="35">
        <v>2021</v>
      </c>
      <c r="H1402" s="35" t="s">
        <v>589</v>
      </c>
      <c r="I1402" s="68">
        <v>7242</v>
      </c>
      <c r="J1402" s="37"/>
    </row>
    <row r="1403" spans="1:10" x14ac:dyDescent="0.2">
      <c r="A1403" s="67">
        <v>303</v>
      </c>
      <c r="B1403" s="35" t="s">
        <v>49</v>
      </c>
      <c r="C1403" s="35">
        <v>30306</v>
      </c>
      <c r="D1403" s="35" t="s">
        <v>82</v>
      </c>
      <c r="E1403" s="35">
        <v>303061077</v>
      </c>
      <c r="F1403" s="35" t="s">
        <v>80</v>
      </c>
      <c r="G1403" s="35">
        <v>2021</v>
      </c>
      <c r="H1403" s="35" t="s">
        <v>521</v>
      </c>
      <c r="I1403" s="68">
        <v>1066</v>
      </c>
      <c r="J1403" s="37"/>
    </row>
    <row r="1404" spans="1:10" x14ac:dyDescent="0.2">
      <c r="A1404" s="67">
        <v>303</v>
      </c>
      <c r="B1404" s="35" t="s">
        <v>49</v>
      </c>
      <c r="C1404" s="35">
        <v>30306</v>
      </c>
      <c r="D1404" s="35" t="s">
        <v>82</v>
      </c>
      <c r="E1404" s="35">
        <v>303061077</v>
      </c>
      <c r="F1404" s="35" t="s">
        <v>80</v>
      </c>
      <c r="G1404" s="35">
        <v>2021</v>
      </c>
      <c r="H1404" s="35" t="s">
        <v>522</v>
      </c>
      <c r="I1404" s="68">
        <v>838</v>
      </c>
      <c r="J1404" s="37"/>
    </row>
    <row r="1405" spans="1:10" x14ac:dyDescent="0.2">
      <c r="A1405" s="67">
        <v>303</v>
      </c>
      <c r="B1405" s="35" t="s">
        <v>49</v>
      </c>
      <c r="C1405" s="35">
        <v>30306</v>
      </c>
      <c r="D1405" s="35" t="s">
        <v>82</v>
      </c>
      <c r="E1405" s="35">
        <v>303061077</v>
      </c>
      <c r="F1405" s="35" t="s">
        <v>80</v>
      </c>
      <c r="G1405" s="35">
        <v>2026</v>
      </c>
      <c r="H1405" s="35" t="s">
        <v>589</v>
      </c>
      <c r="I1405" s="68">
        <v>7642.7048755372898</v>
      </c>
      <c r="J1405" s="37"/>
    </row>
    <row r="1406" spans="1:10" x14ac:dyDescent="0.2">
      <c r="A1406" s="67">
        <v>303</v>
      </c>
      <c r="B1406" s="35" t="s">
        <v>49</v>
      </c>
      <c r="C1406" s="35">
        <v>30306</v>
      </c>
      <c r="D1406" s="35" t="s">
        <v>82</v>
      </c>
      <c r="E1406" s="35">
        <v>303061077</v>
      </c>
      <c r="F1406" s="35" t="s">
        <v>80</v>
      </c>
      <c r="G1406" s="35">
        <v>2026</v>
      </c>
      <c r="H1406" s="35" t="s">
        <v>521</v>
      </c>
      <c r="I1406" s="68">
        <v>982.92786763964602</v>
      </c>
      <c r="J1406" s="37"/>
    </row>
    <row r="1407" spans="1:10" x14ac:dyDescent="0.2">
      <c r="A1407" s="67">
        <v>303</v>
      </c>
      <c r="B1407" s="35" t="s">
        <v>49</v>
      </c>
      <c r="C1407" s="35">
        <v>30306</v>
      </c>
      <c r="D1407" s="35" t="s">
        <v>82</v>
      </c>
      <c r="E1407" s="35">
        <v>303061077</v>
      </c>
      <c r="F1407" s="35" t="s">
        <v>80</v>
      </c>
      <c r="G1407" s="35">
        <v>2026</v>
      </c>
      <c r="H1407" s="35" t="s">
        <v>522</v>
      </c>
      <c r="I1407" s="68">
        <v>937.76489557909701</v>
      </c>
      <c r="J1407" s="37"/>
    </row>
    <row r="1408" spans="1:10" x14ac:dyDescent="0.2">
      <c r="A1408" s="67">
        <v>303</v>
      </c>
      <c r="B1408" s="35" t="s">
        <v>49</v>
      </c>
      <c r="C1408" s="35">
        <v>30306</v>
      </c>
      <c r="D1408" s="35" t="s">
        <v>82</v>
      </c>
      <c r="E1408" s="35">
        <v>303061077</v>
      </c>
      <c r="F1408" s="35" t="s">
        <v>80</v>
      </c>
      <c r="G1408" s="35">
        <v>2031</v>
      </c>
      <c r="H1408" s="35" t="s">
        <v>589</v>
      </c>
      <c r="I1408" s="68">
        <v>7819.6362944464499</v>
      </c>
      <c r="J1408" s="37"/>
    </row>
    <row r="1409" spans="1:10" x14ac:dyDescent="0.2">
      <c r="A1409" s="67">
        <v>303</v>
      </c>
      <c r="B1409" s="35" t="s">
        <v>49</v>
      </c>
      <c r="C1409" s="35">
        <v>30306</v>
      </c>
      <c r="D1409" s="35" t="s">
        <v>82</v>
      </c>
      <c r="E1409" s="35">
        <v>303061077</v>
      </c>
      <c r="F1409" s="35" t="s">
        <v>80</v>
      </c>
      <c r="G1409" s="35">
        <v>2031</v>
      </c>
      <c r="H1409" s="35" t="s">
        <v>521</v>
      </c>
      <c r="I1409" s="68">
        <v>887.86483348241904</v>
      </c>
      <c r="J1409" s="37"/>
    </row>
    <row r="1410" spans="1:10" x14ac:dyDescent="0.2">
      <c r="A1410" s="67">
        <v>303</v>
      </c>
      <c r="B1410" s="35" t="s">
        <v>49</v>
      </c>
      <c r="C1410" s="35">
        <v>30306</v>
      </c>
      <c r="D1410" s="35" t="s">
        <v>82</v>
      </c>
      <c r="E1410" s="35">
        <v>303061077</v>
      </c>
      <c r="F1410" s="35" t="s">
        <v>80</v>
      </c>
      <c r="G1410" s="35">
        <v>2031</v>
      </c>
      <c r="H1410" s="35" t="s">
        <v>522</v>
      </c>
      <c r="I1410" s="68">
        <v>906.46666200647098</v>
      </c>
      <c r="J1410" s="37"/>
    </row>
    <row r="1411" spans="1:10" x14ac:dyDescent="0.2">
      <c r="A1411" s="67">
        <v>303</v>
      </c>
      <c r="B1411" s="35" t="s">
        <v>49</v>
      </c>
      <c r="C1411" s="35">
        <v>30306</v>
      </c>
      <c r="D1411" s="35" t="s">
        <v>82</v>
      </c>
      <c r="E1411" s="35">
        <v>303061077</v>
      </c>
      <c r="F1411" s="35" t="s">
        <v>80</v>
      </c>
      <c r="G1411" s="35">
        <v>2036</v>
      </c>
      <c r="H1411" s="35" t="s">
        <v>589</v>
      </c>
      <c r="I1411" s="68">
        <v>7920.0597669690596</v>
      </c>
      <c r="J1411" s="37"/>
    </row>
    <row r="1412" spans="1:10" x14ac:dyDescent="0.2">
      <c r="A1412" s="67">
        <v>303</v>
      </c>
      <c r="B1412" s="35" t="s">
        <v>49</v>
      </c>
      <c r="C1412" s="35">
        <v>30306</v>
      </c>
      <c r="D1412" s="35" t="s">
        <v>82</v>
      </c>
      <c r="E1412" s="35">
        <v>303061077</v>
      </c>
      <c r="F1412" s="35" t="s">
        <v>80</v>
      </c>
      <c r="G1412" s="35">
        <v>2036</v>
      </c>
      <c r="H1412" s="35" t="s">
        <v>521</v>
      </c>
      <c r="I1412" s="68">
        <v>881.89890426498505</v>
      </c>
      <c r="J1412" s="37"/>
    </row>
    <row r="1413" spans="1:10" x14ac:dyDescent="0.2">
      <c r="A1413" s="67">
        <v>303</v>
      </c>
      <c r="B1413" s="35" t="s">
        <v>49</v>
      </c>
      <c r="C1413" s="35">
        <v>30306</v>
      </c>
      <c r="D1413" s="35" t="s">
        <v>82</v>
      </c>
      <c r="E1413" s="35">
        <v>303061077</v>
      </c>
      <c r="F1413" s="35" t="s">
        <v>80</v>
      </c>
      <c r="G1413" s="35">
        <v>2036</v>
      </c>
      <c r="H1413" s="35" t="s">
        <v>522</v>
      </c>
      <c r="I1413" s="68">
        <v>844.23895068061699</v>
      </c>
      <c r="J1413" s="37"/>
    </row>
    <row r="1414" spans="1:10" x14ac:dyDescent="0.2">
      <c r="A1414" s="67">
        <v>303</v>
      </c>
      <c r="B1414" s="35" t="s">
        <v>49</v>
      </c>
      <c r="C1414" s="35">
        <v>30306</v>
      </c>
      <c r="D1414" s="35" t="s">
        <v>82</v>
      </c>
      <c r="E1414" s="35">
        <v>303061077</v>
      </c>
      <c r="F1414" s="35" t="s">
        <v>80</v>
      </c>
      <c r="G1414" s="35">
        <v>2041</v>
      </c>
      <c r="H1414" s="35" t="s">
        <v>589</v>
      </c>
      <c r="I1414" s="68">
        <v>7945.3112015371498</v>
      </c>
      <c r="J1414" s="37"/>
    </row>
    <row r="1415" spans="1:10" x14ac:dyDescent="0.2">
      <c r="A1415" s="67">
        <v>303</v>
      </c>
      <c r="B1415" s="35" t="s">
        <v>49</v>
      </c>
      <c r="C1415" s="35">
        <v>30306</v>
      </c>
      <c r="D1415" s="35" t="s">
        <v>82</v>
      </c>
      <c r="E1415" s="35">
        <v>303061077</v>
      </c>
      <c r="F1415" s="35" t="s">
        <v>80</v>
      </c>
      <c r="G1415" s="35">
        <v>2041</v>
      </c>
      <c r="H1415" s="35" t="s">
        <v>521</v>
      </c>
      <c r="I1415" s="68">
        <v>897.72565249694298</v>
      </c>
      <c r="J1415" s="37"/>
    </row>
    <row r="1416" spans="1:10" x14ac:dyDescent="0.2">
      <c r="A1416" s="67">
        <v>303</v>
      </c>
      <c r="B1416" s="35" t="s">
        <v>49</v>
      </c>
      <c r="C1416" s="35">
        <v>30306</v>
      </c>
      <c r="D1416" s="35" t="s">
        <v>82</v>
      </c>
      <c r="E1416" s="35">
        <v>303061077</v>
      </c>
      <c r="F1416" s="35" t="s">
        <v>80</v>
      </c>
      <c r="G1416" s="35">
        <v>2041</v>
      </c>
      <c r="H1416" s="35" t="s">
        <v>522</v>
      </c>
      <c r="I1416" s="68">
        <v>830.66923347586805</v>
      </c>
      <c r="J1416" s="37"/>
    </row>
    <row r="1417" spans="1:10" x14ac:dyDescent="0.2">
      <c r="A1417" s="67">
        <v>303</v>
      </c>
      <c r="B1417" s="35" t="s">
        <v>49</v>
      </c>
      <c r="C1417" s="35">
        <v>30306</v>
      </c>
      <c r="D1417" s="35" t="s">
        <v>82</v>
      </c>
      <c r="E1417" s="35">
        <v>303061077</v>
      </c>
      <c r="F1417" s="35" t="s">
        <v>80</v>
      </c>
      <c r="G1417" s="35">
        <v>2046</v>
      </c>
      <c r="H1417" s="35" t="s">
        <v>589</v>
      </c>
      <c r="I1417" s="68">
        <v>7999.9668462540203</v>
      </c>
      <c r="J1417" s="37"/>
    </row>
    <row r="1418" spans="1:10" x14ac:dyDescent="0.2">
      <c r="A1418" s="67">
        <v>303</v>
      </c>
      <c r="B1418" s="35" t="s">
        <v>49</v>
      </c>
      <c r="C1418" s="35">
        <v>30306</v>
      </c>
      <c r="D1418" s="35" t="s">
        <v>82</v>
      </c>
      <c r="E1418" s="35">
        <v>303061077</v>
      </c>
      <c r="F1418" s="35" t="s">
        <v>80</v>
      </c>
      <c r="G1418" s="35">
        <v>2046</v>
      </c>
      <c r="H1418" s="35" t="s">
        <v>521</v>
      </c>
      <c r="I1418" s="68">
        <v>902.47226115123499</v>
      </c>
      <c r="J1418" s="37"/>
    </row>
    <row r="1419" spans="1:10" x14ac:dyDescent="0.2">
      <c r="A1419" s="67">
        <v>303</v>
      </c>
      <c r="B1419" s="35" t="s">
        <v>49</v>
      </c>
      <c r="C1419" s="35">
        <v>30306</v>
      </c>
      <c r="D1419" s="35" t="s">
        <v>82</v>
      </c>
      <c r="E1419" s="35">
        <v>303061077</v>
      </c>
      <c r="F1419" s="35" t="s">
        <v>80</v>
      </c>
      <c r="G1419" s="35">
        <v>2046</v>
      </c>
      <c r="H1419" s="35" t="s">
        <v>522</v>
      </c>
      <c r="I1419" s="68">
        <v>853.11493062672605</v>
      </c>
      <c r="J1419" s="37"/>
    </row>
    <row r="1420" spans="1:10" x14ac:dyDescent="0.2">
      <c r="A1420" s="67">
        <v>303</v>
      </c>
      <c r="B1420" s="35" t="s">
        <v>49</v>
      </c>
      <c r="C1420" s="35">
        <v>30306</v>
      </c>
      <c r="D1420" s="35" t="s">
        <v>82</v>
      </c>
      <c r="E1420" s="35">
        <v>303061078</v>
      </c>
      <c r="F1420" s="35" t="s">
        <v>81</v>
      </c>
      <c r="G1420" s="35">
        <v>2021</v>
      </c>
      <c r="H1420" s="35" t="s">
        <v>589</v>
      </c>
      <c r="I1420" s="68">
        <v>12176</v>
      </c>
      <c r="J1420" s="37"/>
    </row>
    <row r="1421" spans="1:10" x14ac:dyDescent="0.2">
      <c r="A1421" s="67">
        <v>303</v>
      </c>
      <c r="B1421" s="35" t="s">
        <v>49</v>
      </c>
      <c r="C1421" s="35">
        <v>30306</v>
      </c>
      <c r="D1421" s="35" t="s">
        <v>82</v>
      </c>
      <c r="E1421" s="35">
        <v>303061078</v>
      </c>
      <c r="F1421" s="35" t="s">
        <v>81</v>
      </c>
      <c r="G1421" s="35">
        <v>2021</v>
      </c>
      <c r="H1421" s="35" t="s">
        <v>521</v>
      </c>
      <c r="I1421" s="68">
        <v>1287</v>
      </c>
      <c r="J1421" s="37"/>
    </row>
    <row r="1422" spans="1:10" x14ac:dyDescent="0.2">
      <c r="A1422" s="67">
        <v>303</v>
      </c>
      <c r="B1422" s="35" t="s">
        <v>49</v>
      </c>
      <c r="C1422" s="35">
        <v>30306</v>
      </c>
      <c r="D1422" s="35" t="s">
        <v>82</v>
      </c>
      <c r="E1422" s="35">
        <v>303061078</v>
      </c>
      <c r="F1422" s="35" t="s">
        <v>81</v>
      </c>
      <c r="G1422" s="35">
        <v>2021</v>
      </c>
      <c r="H1422" s="35" t="s">
        <v>522</v>
      </c>
      <c r="I1422" s="68">
        <v>850</v>
      </c>
      <c r="J1422" s="37"/>
    </row>
    <row r="1423" spans="1:10" x14ac:dyDescent="0.2">
      <c r="A1423" s="67">
        <v>303</v>
      </c>
      <c r="B1423" s="35" t="s">
        <v>49</v>
      </c>
      <c r="C1423" s="35">
        <v>30306</v>
      </c>
      <c r="D1423" s="35" t="s">
        <v>82</v>
      </c>
      <c r="E1423" s="35">
        <v>303061078</v>
      </c>
      <c r="F1423" s="35" t="s">
        <v>81</v>
      </c>
      <c r="G1423" s="35">
        <v>2026</v>
      </c>
      <c r="H1423" s="35" t="s">
        <v>589</v>
      </c>
      <c r="I1423" s="68">
        <v>13412.881685456099</v>
      </c>
      <c r="J1423" s="37"/>
    </row>
    <row r="1424" spans="1:10" x14ac:dyDescent="0.2">
      <c r="A1424" s="67">
        <v>303</v>
      </c>
      <c r="B1424" s="35" t="s">
        <v>49</v>
      </c>
      <c r="C1424" s="35">
        <v>30306</v>
      </c>
      <c r="D1424" s="35" t="s">
        <v>82</v>
      </c>
      <c r="E1424" s="35">
        <v>303061078</v>
      </c>
      <c r="F1424" s="35" t="s">
        <v>81</v>
      </c>
      <c r="G1424" s="35">
        <v>2026</v>
      </c>
      <c r="H1424" s="35" t="s">
        <v>521</v>
      </c>
      <c r="I1424" s="68">
        <v>1384.64927201931</v>
      </c>
      <c r="J1424" s="37"/>
    </row>
    <row r="1425" spans="1:10" x14ac:dyDescent="0.2">
      <c r="A1425" s="67">
        <v>303</v>
      </c>
      <c r="B1425" s="35" t="s">
        <v>49</v>
      </c>
      <c r="C1425" s="35">
        <v>30306</v>
      </c>
      <c r="D1425" s="35" t="s">
        <v>82</v>
      </c>
      <c r="E1425" s="35">
        <v>303061078</v>
      </c>
      <c r="F1425" s="35" t="s">
        <v>81</v>
      </c>
      <c r="G1425" s="35">
        <v>2026</v>
      </c>
      <c r="H1425" s="35" t="s">
        <v>522</v>
      </c>
      <c r="I1425" s="68">
        <v>1261.28481224805</v>
      </c>
      <c r="J1425" s="37"/>
    </row>
    <row r="1426" spans="1:10" x14ac:dyDescent="0.2">
      <c r="A1426" s="67">
        <v>303</v>
      </c>
      <c r="B1426" s="35" t="s">
        <v>49</v>
      </c>
      <c r="C1426" s="35">
        <v>30306</v>
      </c>
      <c r="D1426" s="35" t="s">
        <v>82</v>
      </c>
      <c r="E1426" s="35">
        <v>303061078</v>
      </c>
      <c r="F1426" s="35" t="s">
        <v>81</v>
      </c>
      <c r="G1426" s="35">
        <v>2031</v>
      </c>
      <c r="H1426" s="35" t="s">
        <v>589</v>
      </c>
      <c r="I1426" s="68">
        <v>13631.5994639117</v>
      </c>
      <c r="J1426" s="37"/>
    </row>
    <row r="1427" spans="1:10" x14ac:dyDescent="0.2">
      <c r="A1427" s="67">
        <v>303</v>
      </c>
      <c r="B1427" s="35" t="s">
        <v>49</v>
      </c>
      <c r="C1427" s="35">
        <v>30306</v>
      </c>
      <c r="D1427" s="35" t="s">
        <v>82</v>
      </c>
      <c r="E1427" s="35">
        <v>303061078</v>
      </c>
      <c r="F1427" s="35" t="s">
        <v>81</v>
      </c>
      <c r="G1427" s="35">
        <v>2031</v>
      </c>
      <c r="H1427" s="35" t="s">
        <v>521</v>
      </c>
      <c r="I1427" s="68">
        <v>1325.0596477399599</v>
      </c>
      <c r="J1427" s="37"/>
    </row>
    <row r="1428" spans="1:10" x14ac:dyDescent="0.2">
      <c r="A1428" s="67">
        <v>303</v>
      </c>
      <c r="B1428" s="35" t="s">
        <v>49</v>
      </c>
      <c r="C1428" s="35">
        <v>30306</v>
      </c>
      <c r="D1428" s="35" t="s">
        <v>82</v>
      </c>
      <c r="E1428" s="35">
        <v>303061078</v>
      </c>
      <c r="F1428" s="35" t="s">
        <v>81</v>
      </c>
      <c r="G1428" s="35">
        <v>2031</v>
      </c>
      <c r="H1428" s="35" t="s">
        <v>522</v>
      </c>
      <c r="I1428" s="68">
        <v>1316.2410622674699</v>
      </c>
      <c r="J1428" s="37"/>
    </row>
    <row r="1429" spans="1:10" x14ac:dyDescent="0.2">
      <c r="A1429" s="67">
        <v>303</v>
      </c>
      <c r="B1429" s="35" t="s">
        <v>49</v>
      </c>
      <c r="C1429" s="35">
        <v>30306</v>
      </c>
      <c r="D1429" s="35" t="s">
        <v>82</v>
      </c>
      <c r="E1429" s="35">
        <v>303061078</v>
      </c>
      <c r="F1429" s="35" t="s">
        <v>81</v>
      </c>
      <c r="G1429" s="35">
        <v>2036</v>
      </c>
      <c r="H1429" s="35" t="s">
        <v>589</v>
      </c>
      <c r="I1429" s="68">
        <v>13839.2429473415</v>
      </c>
      <c r="J1429" s="37"/>
    </row>
    <row r="1430" spans="1:10" x14ac:dyDescent="0.2">
      <c r="A1430" s="67">
        <v>303</v>
      </c>
      <c r="B1430" s="35" t="s">
        <v>49</v>
      </c>
      <c r="C1430" s="35">
        <v>30306</v>
      </c>
      <c r="D1430" s="35" t="s">
        <v>82</v>
      </c>
      <c r="E1430" s="35">
        <v>303061078</v>
      </c>
      <c r="F1430" s="35" t="s">
        <v>81</v>
      </c>
      <c r="G1430" s="35">
        <v>2036</v>
      </c>
      <c r="H1430" s="35" t="s">
        <v>521</v>
      </c>
      <c r="I1430" s="68">
        <v>1353.18730938061</v>
      </c>
      <c r="J1430" s="37"/>
    </row>
    <row r="1431" spans="1:10" x14ac:dyDescent="0.2">
      <c r="A1431" s="67">
        <v>303</v>
      </c>
      <c r="B1431" s="35" t="s">
        <v>49</v>
      </c>
      <c r="C1431" s="35">
        <v>30306</v>
      </c>
      <c r="D1431" s="35" t="s">
        <v>82</v>
      </c>
      <c r="E1431" s="35">
        <v>303061078</v>
      </c>
      <c r="F1431" s="35" t="s">
        <v>81</v>
      </c>
      <c r="G1431" s="35">
        <v>2036</v>
      </c>
      <c r="H1431" s="35" t="s">
        <v>522</v>
      </c>
      <c r="I1431" s="68">
        <v>1281.54765594945</v>
      </c>
      <c r="J1431" s="37"/>
    </row>
    <row r="1432" spans="1:10" x14ac:dyDescent="0.2">
      <c r="A1432" s="67">
        <v>303</v>
      </c>
      <c r="B1432" s="35" t="s">
        <v>49</v>
      </c>
      <c r="C1432" s="35">
        <v>30306</v>
      </c>
      <c r="D1432" s="35" t="s">
        <v>82</v>
      </c>
      <c r="E1432" s="35">
        <v>303061078</v>
      </c>
      <c r="F1432" s="35" t="s">
        <v>81</v>
      </c>
      <c r="G1432" s="35">
        <v>2041</v>
      </c>
      <c r="H1432" s="35" t="s">
        <v>589</v>
      </c>
      <c r="I1432" s="68">
        <v>13977.1337833256</v>
      </c>
      <c r="J1432" s="37"/>
    </row>
    <row r="1433" spans="1:10" x14ac:dyDescent="0.2">
      <c r="A1433" s="67">
        <v>303</v>
      </c>
      <c r="B1433" s="35" t="s">
        <v>49</v>
      </c>
      <c r="C1433" s="35">
        <v>30306</v>
      </c>
      <c r="D1433" s="35" t="s">
        <v>82</v>
      </c>
      <c r="E1433" s="35">
        <v>303061078</v>
      </c>
      <c r="F1433" s="35" t="s">
        <v>81</v>
      </c>
      <c r="G1433" s="35">
        <v>2041</v>
      </c>
      <c r="H1433" s="35" t="s">
        <v>521</v>
      </c>
      <c r="I1433" s="68">
        <v>1401.9404668843099</v>
      </c>
      <c r="J1433" s="37"/>
    </row>
    <row r="1434" spans="1:10" x14ac:dyDescent="0.2">
      <c r="A1434" s="67">
        <v>303</v>
      </c>
      <c r="B1434" s="35" t="s">
        <v>49</v>
      </c>
      <c r="C1434" s="35">
        <v>30306</v>
      </c>
      <c r="D1434" s="35" t="s">
        <v>82</v>
      </c>
      <c r="E1434" s="35">
        <v>303061078</v>
      </c>
      <c r="F1434" s="35" t="s">
        <v>81</v>
      </c>
      <c r="G1434" s="35">
        <v>2041</v>
      </c>
      <c r="H1434" s="35" t="s">
        <v>522</v>
      </c>
      <c r="I1434" s="68">
        <v>1294.1549167798</v>
      </c>
      <c r="J1434" s="37"/>
    </row>
    <row r="1435" spans="1:10" x14ac:dyDescent="0.2">
      <c r="A1435" s="67">
        <v>303</v>
      </c>
      <c r="B1435" s="35" t="s">
        <v>49</v>
      </c>
      <c r="C1435" s="35">
        <v>30306</v>
      </c>
      <c r="D1435" s="35" t="s">
        <v>82</v>
      </c>
      <c r="E1435" s="35">
        <v>303061078</v>
      </c>
      <c r="F1435" s="35" t="s">
        <v>81</v>
      </c>
      <c r="G1435" s="35">
        <v>2046</v>
      </c>
      <c r="H1435" s="35" t="s">
        <v>589</v>
      </c>
      <c r="I1435" s="68">
        <v>14068.2530055029</v>
      </c>
      <c r="J1435" s="37"/>
    </row>
    <row r="1436" spans="1:10" x14ac:dyDescent="0.2">
      <c r="A1436" s="67">
        <v>303</v>
      </c>
      <c r="B1436" s="35" t="s">
        <v>49</v>
      </c>
      <c r="C1436" s="35">
        <v>30306</v>
      </c>
      <c r="D1436" s="35" t="s">
        <v>82</v>
      </c>
      <c r="E1436" s="35">
        <v>303061078</v>
      </c>
      <c r="F1436" s="35" t="s">
        <v>81</v>
      </c>
      <c r="G1436" s="35">
        <v>2046</v>
      </c>
      <c r="H1436" s="35" t="s">
        <v>521</v>
      </c>
      <c r="I1436" s="68">
        <v>1426.1327088238199</v>
      </c>
      <c r="J1436" s="37"/>
    </row>
    <row r="1437" spans="1:10" x14ac:dyDescent="0.2">
      <c r="A1437" s="67">
        <v>303</v>
      </c>
      <c r="B1437" s="35" t="s">
        <v>49</v>
      </c>
      <c r="C1437" s="35">
        <v>30306</v>
      </c>
      <c r="D1437" s="35" t="s">
        <v>82</v>
      </c>
      <c r="E1437" s="35">
        <v>303061078</v>
      </c>
      <c r="F1437" s="35" t="s">
        <v>81</v>
      </c>
      <c r="G1437" s="35">
        <v>2046</v>
      </c>
      <c r="H1437" s="35" t="s">
        <v>522</v>
      </c>
      <c r="I1437" s="68">
        <v>1338.22677922918</v>
      </c>
      <c r="J1437" s="37"/>
    </row>
    <row r="1438" spans="1:10" x14ac:dyDescent="0.2">
      <c r="A1438" s="67">
        <v>303</v>
      </c>
      <c r="B1438" s="35" t="s">
        <v>49</v>
      </c>
      <c r="C1438" s="35">
        <v>30306</v>
      </c>
      <c r="D1438" s="35" t="s">
        <v>82</v>
      </c>
      <c r="E1438" s="35">
        <v>303061079</v>
      </c>
      <c r="F1438" s="35" t="s">
        <v>82</v>
      </c>
      <c r="G1438" s="35">
        <v>2021</v>
      </c>
      <c r="H1438" s="35" t="s">
        <v>589</v>
      </c>
      <c r="I1438" s="68">
        <v>7934</v>
      </c>
      <c r="J1438" s="37"/>
    </row>
    <row r="1439" spans="1:10" x14ac:dyDescent="0.2">
      <c r="A1439" s="67">
        <v>303</v>
      </c>
      <c r="B1439" s="35" t="s">
        <v>49</v>
      </c>
      <c r="C1439" s="35">
        <v>30306</v>
      </c>
      <c r="D1439" s="35" t="s">
        <v>82</v>
      </c>
      <c r="E1439" s="35">
        <v>303061079</v>
      </c>
      <c r="F1439" s="35" t="s">
        <v>82</v>
      </c>
      <c r="G1439" s="35">
        <v>2021</v>
      </c>
      <c r="H1439" s="35" t="s">
        <v>521</v>
      </c>
      <c r="I1439" s="68">
        <v>679</v>
      </c>
      <c r="J1439" s="37"/>
    </row>
    <row r="1440" spans="1:10" x14ac:dyDescent="0.2">
      <c r="A1440" s="67">
        <v>303</v>
      </c>
      <c r="B1440" s="35" t="s">
        <v>49</v>
      </c>
      <c r="C1440" s="35">
        <v>30306</v>
      </c>
      <c r="D1440" s="35" t="s">
        <v>82</v>
      </c>
      <c r="E1440" s="35">
        <v>303061079</v>
      </c>
      <c r="F1440" s="35" t="s">
        <v>82</v>
      </c>
      <c r="G1440" s="35">
        <v>2021</v>
      </c>
      <c r="H1440" s="35" t="s">
        <v>522</v>
      </c>
      <c r="I1440" s="68">
        <v>574</v>
      </c>
      <c r="J1440" s="37"/>
    </row>
    <row r="1441" spans="1:10" x14ac:dyDescent="0.2">
      <c r="A1441" s="67">
        <v>303</v>
      </c>
      <c r="B1441" s="35" t="s">
        <v>49</v>
      </c>
      <c r="C1441" s="35">
        <v>30306</v>
      </c>
      <c r="D1441" s="35" t="s">
        <v>82</v>
      </c>
      <c r="E1441" s="35">
        <v>303061079</v>
      </c>
      <c r="F1441" s="35" t="s">
        <v>82</v>
      </c>
      <c r="G1441" s="35">
        <v>2026</v>
      </c>
      <c r="H1441" s="35" t="s">
        <v>589</v>
      </c>
      <c r="I1441" s="68">
        <v>9576.8823042699696</v>
      </c>
      <c r="J1441" s="37"/>
    </row>
    <row r="1442" spans="1:10" x14ac:dyDescent="0.2">
      <c r="A1442" s="67">
        <v>303</v>
      </c>
      <c r="B1442" s="35" t="s">
        <v>49</v>
      </c>
      <c r="C1442" s="35">
        <v>30306</v>
      </c>
      <c r="D1442" s="35" t="s">
        <v>82</v>
      </c>
      <c r="E1442" s="35">
        <v>303061079</v>
      </c>
      <c r="F1442" s="35" t="s">
        <v>82</v>
      </c>
      <c r="G1442" s="35">
        <v>2026</v>
      </c>
      <c r="H1442" s="35" t="s">
        <v>521</v>
      </c>
      <c r="I1442" s="68">
        <v>617.86938696457298</v>
      </c>
      <c r="J1442" s="37"/>
    </row>
    <row r="1443" spans="1:10" x14ac:dyDescent="0.2">
      <c r="A1443" s="67">
        <v>303</v>
      </c>
      <c r="B1443" s="35" t="s">
        <v>49</v>
      </c>
      <c r="C1443" s="35">
        <v>30306</v>
      </c>
      <c r="D1443" s="35" t="s">
        <v>82</v>
      </c>
      <c r="E1443" s="35">
        <v>303061079</v>
      </c>
      <c r="F1443" s="35" t="s">
        <v>82</v>
      </c>
      <c r="G1443" s="35">
        <v>2026</v>
      </c>
      <c r="H1443" s="35" t="s">
        <v>522</v>
      </c>
      <c r="I1443" s="68">
        <v>687.782843990988</v>
      </c>
      <c r="J1443" s="37"/>
    </row>
    <row r="1444" spans="1:10" x14ac:dyDescent="0.2">
      <c r="A1444" s="67">
        <v>303</v>
      </c>
      <c r="B1444" s="35" t="s">
        <v>49</v>
      </c>
      <c r="C1444" s="35">
        <v>30306</v>
      </c>
      <c r="D1444" s="35" t="s">
        <v>82</v>
      </c>
      <c r="E1444" s="35">
        <v>303061079</v>
      </c>
      <c r="F1444" s="35" t="s">
        <v>82</v>
      </c>
      <c r="G1444" s="35">
        <v>2031</v>
      </c>
      <c r="H1444" s="35" t="s">
        <v>589</v>
      </c>
      <c r="I1444" s="68">
        <v>9656.86232545854</v>
      </c>
      <c r="J1444" s="37"/>
    </row>
    <row r="1445" spans="1:10" x14ac:dyDescent="0.2">
      <c r="A1445" s="67">
        <v>303</v>
      </c>
      <c r="B1445" s="35" t="s">
        <v>49</v>
      </c>
      <c r="C1445" s="35">
        <v>30306</v>
      </c>
      <c r="D1445" s="35" t="s">
        <v>82</v>
      </c>
      <c r="E1445" s="35">
        <v>303061079</v>
      </c>
      <c r="F1445" s="35" t="s">
        <v>82</v>
      </c>
      <c r="G1445" s="35">
        <v>2031</v>
      </c>
      <c r="H1445" s="35" t="s">
        <v>521</v>
      </c>
      <c r="I1445" s="68">
        <v>591.03555699510798</v>
      </c>
      <c r="J1445" s="37"/>
    </row>
    <row r="1446" spans="1:10" x14ac:dyDescent="0.2">
      <c r="A1446" s="67">
        <v>303</v>
      </c>
      <c r="B1446" s="35" t="s">
        <v>49</v>
      </c>
      <c r="C1446" s="35">
        <v>30306</v>
      </c>
      <c r="D1446" s="35" t="s">
        <v>82</v>
      </c>
      <c r="E1446" s="35">
        <v>303061079</v>
      </c>
      <c r="F1446" s="35" t="s">
        <v>82</v>
      </c>
      <c r="G1446" s="35">
        <v>2031</v>
      </c>
      <c r="H1446" s="35" t="s">
        <v>522</v>
      </c>
      <c r="I1446" s="68">
        <v>633.46295655810002</v>
      </c>
      <c r="J1446" s="37"/>
    </row>
    <row r="1447" spans="1:10" x14ac:dyDescent="0.2">
      <c r="A1447" s="67">
        <v>303</v>
      </c>
      <c r="B1447" s="35" t="s">
        <v>49</v>
      </c>
      <c r="C1447" s="35">
        <v>30306</v>
      </c>
      <c r="D1447" s="35" t="s">
        <v>82</v>
      </c>
      <c r="E1447" s="35">
        <v>303061079</v>
      </c>
      <c r="F1447" s="35" t="s">
        <v>82</v>
      </c>
      <c r="G1447" s="35">
        <v>2036</v>
      </c>
      <c r="H1447" s="35" t="s">
        <v>589</v>
      </c>
      <c r="I1447" s="68">
        <v>9671.8339330834096</v>
      </c>
      <c r="J1447" s="37"/>
    </row>
    <row r="1448" spans="1:10" x14ac:dyDescent="0.2">
      <c r="A1448" s="67">
        <v>303</v>
      </c>
      <c r="B1448" s="35" t="s">
        <v>49</v>
      </c>
      <c r="C1448" s="35">
        <v>30306</v>
      </c>
      <c r="D1448" s="35" t="s">
        <v>82</v>
      </c>
      <c r="E1448" s="35">
        <v>303061079</v>
      </c>
      <c r="F1448" s="35" t="s">
        <v>82</v>
      </c>
      <c r="G1448" s="35">
        <v>2036</v>
      </c>
      <c r="H1448" s="35" t="s">
        <v>521</v>
      </c>
      <c r="I1448" s="68">
        <v>602.246819245692</v>
      </c>
      <c r="J1448" s="37"/>
    </row>
    <row r="1449" spans="1:10" x14ac:dyDescent="0.2">
      <c r="A1449" s="67">
        <v>303</v>
      </c>
      <c r="B1449" s="35" t="s">
        <v>49</v>
      </c>
      <c r="C1449" s="35">
        <v>30306</v>
      </c>
      <c r="D1449" s="35" t="s">
        <v>82</v>
      </c>
      <c r="E1449" s="35">
        <v>303061079</v>
      </c>
      <c r="F1449" s="35" t="s">
        <v>82</v>
      </c>
      <c r="G1449" s="35">
        <v>2036</v>
      </c>
      <c r="H1449" s="35" t="s">
        <v>522</v>
      </c>
      <c r="I1449" s="68">
        <v>606.191650934476</v>
      </c>
      <c r="J1449" s="37"/>
    </row>
    <row r="1450" spans="1:10" x14ac:dyDescent="0.2">
      <c r="A1450" s="67">
        <v>303</v>
      </c>
      <c r="B1450" s="35" t="s">
        <v>49</v>
      </c>
      <c r="C1450" s="35">
        <v>30306</v>
      </c>
      <c r="D1450" s="35" t="s">
        <v>82</v>
      </c>
      <c r="E1450" s="35">
        <v>303061079</v>
      </c>
      <c r="F1450" s="35" t="s">
        <v>82</v>
      </c>
      <c r="G1450" s="35">
        <v>2041</v>
      </c>
      <c r="H1450" s="35" t="s">
        <v>589</v>
      </c>
      <c r="I1450" s="68">
        <v>9652.6517890716095</v>
      </c>
      <c r="J1450" s="37"/>
    </row>
    <row r="1451" spans="1:10" x14ac:dyDescent="0.2">
      <c r="A1451" s="67">
        <v>303</v>
      </c>
      <c r="B1451" s="35" t="s">
        <v>49</v>
      </c>
      <c r="C1451" s="35">
        <v>30306</v>
      </c>
      <c r="D1451" s="35" t="s">
        <v>82</v>
      </c>
      <c r="E1451" s="35">
        <v>303061079</v>
      </c>
      <c r="F1451" s="35" t="s">
        <v>82</v>
      </c>
      <c r="G1451" s="35">
        <v>2041</v>
      </c>
      <c r="H1451" s="35" t="s">
        <v>521</v>
      </c>
      <c r="I1451" s="68">
        <v>617.12501241081998</v>
      </c>
      <c r="J1451" s="37"/>
    </row>
    <row r="1452" spans="1:10" x14ac:dyDescent="0.2">
      <c r="A1452" s="67">
        <v>303</v>
      </c>
      <c r="B1452" s="35" t="s">
        <v>49</v>
      </c>
      <c r="C1452" s="35">
        <v>30306</v>
      </c>
      <c r="D1452" s="35" t="s">
        <v>82</v>
      </c>
      <c r="E1452" s="35">
        <v>303061079</v>
      </c>
      <c r="F1452" s="35" t="s">
        <v>82</v>
      </c>
      <c r="G1452" s="35">
        <v>2041</v>
      </c>
      <c r="H1452" s="35" t="s">
        <v>522</v>
      </c>
      <c r="I1452" s="68">
        <v>609.67841933418197</v>
      </c>
      <c r="J1452" s="37"/>
    </row>
    <row r="1453" spans="1:10" x14ac:dyDescent="0.2">
      <c r="A1453" s="67">
        <v>303</v>
      </c>
      <c r="B1453" s="35" t="s">
        <v>49</v>
      </c>
      <c r="C1453" s="35">
        <v>30306</v>
      </c>
      <c r="D1453" s="35" t="s">
        <v>82</v>
      </c>
      <c r="E1453" s="35">
        <v>303061079</v>
      </c>
      <c r="F1453" s="35" t="s">
        <v>82</v>
      </c>
      <c r="G1453" s="35">
        <v>2046</v>
      </c>
      <c r="H1453" s="35" t="s">
        <v>589</v>
      </c>
      <c r="I1453" s="68">
        <v>9630.7382089992097</v>
      </c>
      <c r="J1453" s="37"/>
    </row>
    <row r="1454" spans="1:10" x14ac:dyDescent="0.2">
      <c r="A1454" s="67">
        <v>303</v>
      </c>
      <c r="B1454" s="35" t="s">
        <v>49</v>
      </c>
      <c r="C1454" s="35">
        <v>30306</v>
      </c>
      <c r="D1454" s="35" t="s">
        <v>82</v>
      </c>
      <c r="E1454" s="35">
        <v>303061079</v>
      </c>
      <c r="F1454" s="35" t="s">
        <v>82</v>
      </c>
      <c r="G1454" s="35">
        <v>2046</v>
      </c>
      <c r="H1454" s="35" t="s">
        <v>521</v>
      </c>
      <c r="I1454" s="68">
        <v>621.34403004621595</v>
      </c>
      <c r="J1454" s="37"/>
    </row>
    <row r="1455" spans="1:10" x14ac:dyDescent="0.2">
      <c r="A1455" s="67">
        <v>303</v>
      </c>
      <c r="B1455" s="35" t="s">
        <v>49</v>
      </c>
      <c r="C1455" s="35">
        <v>30306</v>
      </c>
      <c r="D1455" s="35" t="s">
        <v>82</v>
      </c>
      <c r="E1455" s="35">
        <v>303061079</v>
      </c>
      <c r="F1455" s="35" t="s">
        <v>82</v>
      </c>
      <c r="G1455" s="35">
        <v>2046</v>
      </c>
      <c r="H1455" s="35" t="s">
        <v>522</v>
      </c>
      <c r="I1455" s="68">
        <v>626.91250574594699</v>
      </c>
      <c r="J1455" s="37"/>
    </row>
    <row r="1456" spans="1:10" x14ac:dyDescent="0.2">
      <c r="A1456" s="67">
        <v>303</v>
      </c>
      <c r="B1456" s="35" t="s">
        <v>49</v>
      </c>
      <c r="C1456" s="35">
        <v>30306</v>
      </c>
      <c r="D1456" s="35" t="s">
        <v>82</v>
      </c>
      <c r="E1456" s="35">
        <v>303061080</v>
      </c>
      <c r="F1456" s="35" t="s">
        <v>83</v>
      </c>
      <c r="G1456" s="35">
        <v>2021</v>
      </c>
      <c r="H1456" s="35" t="s">
        <v>589</v>
      </c>
      <c r="I1456" s="68">
        <v>15579</v>
      </c>
      <c r="J1456" s="37"/>
    </row>
    <row r="1457" spans="1:10" x14ac:dyDescent="0.2">
      <c r="A1457" s="67">
        <v>303</v>
      </c>
      <c r="B1457" s="35" t="s">
        <v>49</v>
      </c>
      <c r="C1457" s="35">
        <v>30306</v>
      </c>
      <c r="D1457" s="35" t="s">
        <v>82</v>
      </c>
      <c r="E1457" s="35">
        <v>303061080</v>
      </c>
      <c r="F1457" s="35" t="s">
        <v>83</v>
      </c>
      <c r="G1457" s="35">
        <v>2021</v>
      </c>
      <c r="H1457" s="35" t="s">
        <v>521</v>
      </c>
      <c r="I1457" s="68">
        <v>1685</v>
      </c>
      <c r="J1457" s="37"/>
    </row>
    <row r="1458" spans="1:10" x14ac:dyDescent="0.2">
      <c r="A1458" s="67">
        <v>303</v>
      </c>
      <c r="B1458" s="35" t="s">
        <v>49</v>
      </c>
      <c r="C1458" s="35">
        <v>30306</v>
      </c>
      <c r="D1458" s="35" t="s">
        <v>82</v>
      </c>
      <c r="E1458" s="35">
        <v>303061080</v>
      </c>
      <c r="F1458" s="35" t="s">
        <v>83</v>
      </c>
      <c r="G1458" s="35">
        <v>2021</v>
      </c>
      <c r="H1458" s="35" t="s">
        <v>522</v>
      </c>
      <c r="I1458" s="68">
        <v>1176</v>
      </c>
      <c r="J1458" s="37"/>
    </row>
    <row r="1459" spans="1:10" x14ac:dyDescent="0.2">
      <c r="A1459" s="67">
        <v>303</v>
      </c>
      <c r="B1459" s="35" t="s">
        <v>49</v>
      </c>
      <c r="C1459" s="35">
        <v>30306</v>
      </c>
      <c r="D1459" s="35" t="s">
        <v>82</v>
      </c>
      <c r="E1459" s="35">
        <v>303061080</v>
      </c>
      <c r="F1459" s="35" t="s">
        <v>83</v>
      </c>
      <c r="G1459" s="35">
        <v>2026</v>
      </c>
      <c r="H1459" s="35" t="s">
        <v>589</v>
      </c>
      <c r="I1459" s="68">
        <v>16936.9133165598</v>
      </c>
      <c r="J1459" s="37"/>
    </row>
    <row r="1460" spans="1:10" x14ac:dyDescent="0.2">
      <c r="A1460" s="67">
        <v>303</v>
      </c>
      <c r="B1460" s="35" t="s">
        <v>49</v>
      </c>
      <c r="C1460" s="35">
        <v>30306</v>
      </c>
      <c r="D1460" s="35" t="s">
        <v>82</v>
      </c>
      <c r="E1460" s="35">
        <v>303061080</v>
      </c>
      <c r="F1460" s="35" t="s">
        <v>83</v>
      </c>
      <c r="G1460" s="35">
        <v>2026</v>
      </c>
      <c r="H1460" s="35" t="s">
        <v>521</v>
      </c>
      <c r="I1460" s="68">
        <v>1637.6413929718799</v>
      </c>
      <c r="J1460" s="37"/>
    </row>
    <row r="1461" spans="1:10" x14ac:dyDescent="0.2">
      <c r="A1461" s="67">
        <v>303</v>
      </c>
      <c r="B1461" s="35" t="s">
        <v>49</v>
      </c>
      <c r="C1461" s="35">
        <v>30306</v>
      </c>
      <c r="D1461" s="35" t="s">
        <v>82</v>
      </c>
      <c r="E1461" s="35">
        <v>303061080</v>
      </c>
      <c r="F1461" s="35" t="s">
        <v>83</v>
      </c>
      <c r="G1461" s="35">
        <v>2026</v>
      </c>
      <c r="H1461" s="35" t="s">
        <v>522</v>
      </c>
      <c r="I1461" s="68">
        <v>1439.5961400170099</v>
      </c>
      <c r="J1461" s="37"/>
    </row>
    <row r="1462" spans="1:10" x14ac:dyDescent="0.2">
      <c r="A1462" s="67">
        <v>303</v>
      </c>
      <c r="B1462" s="35" t="s">
        <v>49</v>
      </c>
      <c r="C1462" s="35">
        <v>30306</v>
      </c>
      <c r="D1462" s="35" t="s">
        <v>82</v>
      </c>
      <c r="E1462" s="35">
        <v>303061080</v>
      </c>
      <c r="F1462" s="35" t="s">
        <v>83</v>
      </c>
      <c r="G1462" s="35">
        <v>2031</v>
      </c>
      <c r="H1462" s="35" t="s">
        <v>589</v>
      </c>
      <c r="I1462" s="68">
        <v>17329.183295992902</v>
      </c>
      <c r="J1462" s="37"/>
    </row>
    <row r="1463" spans="1:10" x14ac:dyDescent="0.2">
      <c r="A1463" s="67">
        <v>303</v>
      </c>
      <c r="B1463" s="35" t="s">
        <v>49</v>
      </c>
      <c r="C1463" s="35">
        <v>30306</v>
      </c>
      <c r="D1463" s="35" t="s">
        <v>82</v>
      </c>
      <c r="E1463" s="35">
        <v>303061080</v>
      </c>
      <c r="F1463" s="35" t="s">
        <v>83</v>
      </c>
      <c r="G1463" s="35">
        <v>2031</v>
      </c>
      <c r="H1463" s="35" t="s">
        <v>521</v>
      </c>
      <c r="I1463" s="68">
        <v>1565.7096824815201</v>
      </c>
      <c r="J1463" s="37"/>
    </row>
    <row r="1464" spans="1:10" x14ac:dyDescent="0.2">
      <c r="A1464" s="67">
        <v>303</v>
      </c>
      <c r="B1464" s="35" t="s">
        <v>49</v>
      </c>
      <c r="C1464" s="35">
        <v>30306</v>
      </c>
      <c r="D1464" s="35" t="s">
        <v>82</v>
      </c>
      <c r="E1464" s="35">
        <v>303061080</v>
      </c>
      <c r="F1464" s="35" t="s">
        <v>83</v>
      </c>
      <c r="G1464" s="35">
        <v>2031</v>
      </c>
      <c r="H1464" s="35" t="s">
        <v>522</v>
      </c>
      <c r="I1464" s="68">
        <v>1433.3972307943</v>
      </c>
      <c r="J1464" s="37"/>
    </row>
    <row r="1465" spans="1:10" x14ac:dyDescent="0.2">
      <c r="A1465" s="67">
        <v>303</v>
      </c>
      <c r="B1465" s="35" t="s">
        <v>49</v>
      </c>
      <c r="C1465" s="35">
        <v>30306</v>
      </c>
      <c r="D1465" s="35" t="s">
        <v>82</v>
      </c>
      <c r="E1465" s="35">
        <v>303061080</v>
      </c>
      <c r="F1465" s="35" t="s">
        <v>83</v>
      </c>
      <c r="G1465" s="35">
        <v>2036</v>
      </c>
      <c r="H1465" s="35" t="s">
        <v>589</v>
      </c>
      <c r="I1465" s="68">
        <v>17664.4356644855</v>
      </c>
      <c r="J1465" s="37"/>
    </row>
    <row r="1466" spans="1:10" x14ac:dyDescent="0.2">
      <c r="A1466" s="67">
        <v>303</v>
      </c>
      <c r="B1466" s="35" t="s">
        <v>49</v>
      </c>
      <c r="C1466" s="35">
        <v>30306</v>
      </c>
      <c r="D1466" s="35" t="s">
        <v>82</v>
      </c>
      <c r="E1466" s="35">
        <v>303061080</v>
      </c>
      <c r="F1466" s="35" t="s">
        <v>83</v>
      </c>
      <c r="G1466" s="35">
        <v>2036</v>
      </c>
      <c r="H1466" s="35" t="s">
        <v>521</v>
      </c>
      <c r="I1466" s="68">
        <v>1606.48815118225</v>
      </c>
      <c r="J1466" s="37"/>
    </row>
    <row r="1467" spans="1:10" x14ac:dyDescent="0.2">
      <c r="A1467" s="67">
        <v>303</v>
      </c>
      <c r="B1467" s="35" t="s">
        <v>49</v>
      </c>
      <c r="C1467" s="35">
        <v>30306</v>
      </c>
      <c r="D1467" s="35" t="s">
        <v>82</v>
      </c>
      <c r="E1467" s="35">
        <v>303061080</v>
      </c>
      <c r="F1467" s="35" t="s">
        <v>83</v>
      </c>
      <c r="G1467" s="35">
        <v>2036</v>
      </c>
      <c r="H1467" s="35" t="s">
        <v>522</v>
      </c>
      <c r="I1467" s="68">
        <v>1379.9930844297501</v>
      </c>
      <c r="J1467" s="37"/>
    </row>
    <row r="1468" spans="1:10" x14ac:dyDescent="0.2">
      <c r="A1468" s="67">
        <v>303</v>
      </c>
      <c r="B1468" s="35" t="s">
        <v>49</v>
      </c>
      <c r="C1468" s="35">
        <v>30306</v>
      </c>
      <c r="D1468" s="35" t="s">
        <v>82</v>
      </c>
      <c r="E1468" s="35">
        <v>303061080</v>
      </c>
      <c r="F1468" s="35" t="s">
        <v>83</v>
      </c>
      <c r="G1468" s="35">
        <v>2041</v>
      </c>
      <c r="H1468" s="35" t="s">
        <v>589</v>
      </c>
      <c r="I1468" s="68">
        <v>17831.0961587518</v>
      </c>
      <c r="J1468" s="37"/>
    </row>
    <row r="1469" spans="1:10" x14ac:dyDescent="0.2">
      <c r="A1469" s="67">
        <v>303</v>
      </c>
      <c r="B1469" s="35" t="s">
        <v>49</v>
      </c>
      <c r="C1469" s="35">
        <v>30306</v>
      </c>
      <c r="D1469" s="35" t="s">
        <v>82</v>
      </c>
      <c r="E1469" s="35">
        <v>303061080</v>
      </c>
      <c r="F1469" s="35" t="s">
        <v>83</v>
      </c>
      <c r="G1469" s="35">
        <v>2041</v>
      </c>
      <c r="H1469" s="35" t="s">
        <v>521</v>
      </c>
      <c r="I1469" s="68">
        <v>1656.6818013404099</v>
      </c>
      <c r="J1469" s="37"/>
    </row>
    <row r="1470" spans="1:10" x14ac:dyDescent="0.2">
      <c r="A1470" s="67">
        <v>303</v>
      </c>
      <c r="B1470" s="35" t="s">
        <v>49</v>
      </c>
      <c r="C1470" s="35">
        <v>30306</v>
      </c>
      <c r="D1470" s="35" t="s">
        <v>82</v>
      </c>
      <c r="E1470" s="35">
        <v>303061080</v>
      </c>
      <c r="F1470" s="35" t="s">
        <v>83</v>
      </c>
      <c r="G1470" s="35">
        <v>2041</v>
      </c>
      <c r="H1470" s="35" t="s">
        <v>522</v>
      </c>
      <c r="I1470" s="68">
        <v>1389.35087409984</v>
      </c>
      <c r="J1470" s="37"/>
    </row>
    <row r="1471" spans="1:10" x14ac:dyDescent="0.2">
      <c r="A1471" s="67">
        <v>303</v>
      </c>
      <c r="B1471" s="35" t="s">
        <v>49</v>
      </c>
      <c r="C1471" s="35">
        <v>30306</v>
      </c>
      <c r="D1471" s="35" t="s">
        <v>82</v>
      </c>
      <c r="E1471" s="35">
        <v>303061080</v>
      </c>
      <c r="F1471" s="35" t="s">
        <v>83</v>
      </c>
      <c r="G1471" s="35">
        <v>2046</v>
      </c>
      <c r="H1471" s="35" t="s">
        <v>589</v>
      </c>
      <c r="I1471" s="68">
        <v>18020.338746058598</v>
      </c>
      <c r="J1471" s="37"/>
    </row>
    <row r="1472" spans="1:10" x14ac:dyDescent="0.2">
      <c r="A1472" s="67">
        <v>303</v>
      </c>
      <c r="B1472" s="35" t="s">
        <v>49</v>
      </c>
      <c r="C1472" s="35">
        <v>30306</v>
      </c>
      <c r="D1472" s="35" t="s">
        <v>82</v>
      </c>
      <c r="E1472" s="35">
        <v>303061080</v>
      </c>
      <c r="F1472" s="35" t="s">
        <v>83</v>
      </c>
      <c r="G1472" s="35">
        <v>2046</v>
      </c>
      <c r="H1472" s="35" t="s">
        <v>521</v>
      </c>
      <c r="I1472" s="68">
        <v>1684.1948154168799</v>
      </c>
      <c r="J1472" s="37"/>
    </row>
    <row r="1473" spans="1:10" x14ac:dyDescent="0.2">
      <c r="A1473" s="67">
        <v>303</v>
      </c>
      <c r="B1473" s="35" t="s">
        <v>49</v>
      </c>
      <c r="C1473" s="35">
        <v>30306</v>
      </c>
      <c r="D1473" s="35" t="s">
        <v>82</v>
      </c>
      <c r="E1473" s="35">
        <v>303061080</v>
      </c>
      <c r="F1473" s="35" t="s">
        <v>83</v>
      </c>
      <c r="G1473" s="35">
        <v>2046</v>
      </c>
      <c r="H1473" s="35" t="s">
        <v>522</v>
      </c>
      <c r="I1473" s="68">
        <v>1437.7788549387101</v>
      </c>
      <c r="J1473" s="37"/>
    </row>
    <row r="1474" spans="1:10" x14ac:dyDescent="0.2">
      <c r="A1474" s="67">
        <v>304</v>
      </c>
      <c r="B1474" s="35" t="s">
        <v>84</v>
      </c>
      <c r="C1474" s="35">
        <v>30401</v>
      </c>
      <c r="D1474" s="35" t="s">
        <v>534</v>
      </c>
      <c r="E1474" s="35">
        <v>304011081</v>
      </c>
      <c r="F1474" s="35" t="s">
        <v>85</v>
      </c>
      <c r="G1474" s="35">
        <v>2021</v>
      </c>
      <c r="H1474" s="35" t="s">
        <v>589</v>
      </c>
      <c r="I1474" s="68">
        <v>6366</v>
      </c>
      <c r="J1474" s="37"/>
    </row>
    <row r="1475" spans="1:10" x14ac:dyDescent="0.2">
      <c r="A1475" s="67">
        <v>304</v>
      </c>
      <c r="B1475" s="35" t="s">
        <v>84</v>
      </c>
      <c r="C1475" s="35">
        <v>30401</v>
      </c>
      <c r="D1475" s="35" t="s">
        <v>534</v>
      </c>
      <c r="E1475" s="35">
        <v>304011081</v>
      </c>
      <c r="F1475" s="35" t="s">
        <v>85</v>
      </c>
      <c r="G1475" s="35">
        <v>2021</v>
      </c>
      <c r="H1475" s="35" t="s">
        <v>521</v>
      </c>
      <c r="I1475" s="68">
        <v>719</v>
      </c>
      <c r="J1475" s="37"/>
    </row>
    <row r="1476" spans="1:10" x14ac:dyDescent="0.2">
      <c r="A1476" s="67">
        <v>304</v>
      </c>
      <c r="B1476" s="35" t="s">
        <v>84</v>
      </c>
      <c r="C1476" s="35">
        <v>30401</v>
      </c>
      <c r="D1476" s="35" t="s">
        <v>534</v>
      </c>
      <c r="E1476" s="35">
        <v>304011081</v>
      </c>
      <c r="F1476" s="35" t="s">
        <v>85</v>
      </c>
      <c r="G1476" s="35">
        <v>2021</v>
      </c>
      <c r="H1476" s="35" t="s">
        <v>522</v>
      </c>
      <c r="I1476" s="68">
        <v>642</v>
      </c>
      <c r="J1476" s="37"/>
    </row>
    <row r="1477" spans="1:10" x14ac:dyDescent="0.2">
      <c r="A1477" s="67">
        <v>304</v>
      </c>
      <c r="B1477" s="35" t="s">
        <v>84</v>
      </c>
      <c r="C1477" s="35">
        <v>30401</v>
      </c>
      <c r="D1477" s="35" t="s">
        <v>534</v>
      </c>
      <c r="E1477" s="35">
        <v>304011081</v>
      </c>
      <c r="F1477" s="35" t="s">
        <v>85</v>
      </c>
      <c r="G1477" s="35">
        <v>2026</v>
      </c>
      <c r="H1477" s="35" t="s">
        <v>589</v>
      </c>
      <c r="I1477" s="68">
        <v>6568.0878090153601</v>
      </c>
      <c r="J1477" s="37"/>
    </row>
    <row r="1478" spans="1:10" x14ac:dyDescent="0.2">
      <c r="A1478" s="67">
        <v>304</v>
      </c>
      <c r="B1478" s="35" t="s">
        <v>84</v>
      </c>
      <c r="C1478" s="35">
        <v>30401</v>
      </c>
      <c r="D1478" s="35" t="s">
        <v>534</v>
      </c>
      <c r="E1478" s="35">
        <v>304011081</v>
      </c>
      <c r="F1478" s="35" t="s">
        <v>85</v>
      </c>
      <c r="G1478" s="35">
        <v>2026</v>
      </c>
      <c r="H1478" s="35" t="s">
        <v>521</v>
      </c>
      <c r="I1478" s="68">
        <v>709.31384095969202</v>
      </c>
      <c r="J1478" s="37"/>
    </row>
    <row r="1479" spans="1:10" x14ac:dyDescent="0.2">
      <c r="A1479" s="67">
        <v>304</v>
      </c>
      <c r="B1479" s="35" t="s">
        <v>84</v>
      </c>
      <c r="C1479" s="35">
        <v>30401</v>
      </c>
      <c r="D1479" s="35" t="s">
        <v>534</v>
      </c>
      <c r="E1479" s="35">
        <v>304011081</v>
      </c>
      <c r="F1479" s="35" t="s">
        <v>85</v>
      </c>
      <c r="G1479" s="35">
        <v>2026</v>
      </c>
      <c r="H1479" s="35" t="s">
        <v>522</v>
      </c>
      <c r="I1479" s="68">
        <v>675.90525090856897</v>
      </c>
      <c r="J1479" s="37"/>
    </row>
    <row r="1480" spans="1:10" x14ac:dyDescent="0.2">
      <c r="A1480" s="67">
        <v>304</v>
      </c>
      <c r="B1480" s="35" t="s">
        <v>84</v>
      </c>
      <c r="C1480" s="35">
        <v>30401</v>
      </c>
      <c r="D1480" s="35" t="s">
        <v>534</v>
      </c>
      <c r="E1480" s="35">
        <v>304011081</v>
      </c>
      <c r="F1480" s="35" t="s">
        <v>85</v>
      </c>
      <c r="G1480" s="35">
        <v>2031</v>
      </c>
      <c r="H1480" s="35" t="s">
        <v>589</v>
      </c>
      <c r="I1480" s="68">
        <v>6658.9939895015896</v>
      </c>
      <c r="J1480" s="37"/>
    </row>
    <row r="1481" spans="1:10" x14ac:dyDescent="0.2">
      <c r="A1481" s="67">
        <v>304</v>
      </c>
      <c r="B1481" s="35" t="s">
        <v>84</v>
      </c>
      <c r="C1481" s="35">
        <v>30401</v>
      </c>
      <c r="D1481" s="35" t="s">
        <v>534</v>
      </c>
      <c r="E1481" s="35">
        <v>304011081</v>
      </c>
      <c r="F1481" s="35" t="s">
        <v>85</v>
      </c>
      <c r="G1481" s="35">
        <v>2031</v>
      </c>
      <c r="H1481" s="35" t="s">
        <v>521</v>
      </c>
      <c r="I1481" s="68">
        <v>691.54487511911304</v>
      </c>
      <c r="J1481" s="37"/>
    </row>
    <row r="1482" spans="1:10" x14ac:dyDescent="0.2">
      <c r="A1482" s="67">
        <v>304</v>
      </c>
      <c r="B1482" s="35" t="s">
        <v>84</v>
      </c>
      <c r="C1482" s="35">
        <v>30401</v>
      </c>
      <c r="D1482" s="35" t="s">
        <v>534</v>
      </c>
      <c r="E1482" s="35">
        <v>304011081</v>
      </c>
      <c r="F1482" s="35" t="s">
        <v>85</v>
      </c>
      <c r="G1482" s="35">
        <v>2031</v>
      </c>
      <c r="H1482" s="35" t="s">
        <v>522</v>
      </c>
      <c r="I1482" s="68">
        <v>665.00514201819396</v>
      </c>
      <c r="J1482" s="37"/>
    </row>
    <row r="1483" spans="1:10" x14ac:dyDescent="0.2">
      <c r="A1483" s="67">
        <v>304</v>
      </c>
      <c r="B1483" s="35" t="s">
        <v>84</v>
      </c>
      <c r="C1483" s="35">
        <v>30401</v>
      </c>
      <c r="D1483" s="35" t="s">
        <v>534</v>
      </c>
      <c r="E1483" s="35">
        <v>304011081</v>
      </c>
      <c r="F1483" s="35" t="s">
        <v>85</v>
      </c>
      <c r="G1483" s="35">
        <v>2036</v>
      </c>
      <c r="H1483" s="35" t="s">
        <v>589</v>
      </c>
      <c r="I1483" s="68">
        <v>6714.8150676370396</v>
      </c>
      <c r="J1483" s="37"/>
    </row>
    <row r="1484" spans="1:10" x14ac:dyDescent="0.2">
      <c r="A1484" s="67">
        <v>304</v>
      </c>
      <c r="B1484" s="35" t="s">
        <v>84</v>
      </c>
      <c r="C1484" s="35">
        <v>30401</v>
      </c>
      <c r="D1484" s="35" t="s">
        <v>534</v>
      </c>
      <c r="E1484" s="35">
        <v>304011081</v>
      </c>
      <c r="F1484" s="35" t="s">
        <v>85</v>
      </c>
      <c r="G1484" s="35">
        <v>2036</v>
      </c>
      <c r="H1484" s="35" t="s">
        <v>521</v>
      </c>
      <c r="I1484" s="68">
        <v>714.53171472007705</v>
      </c>
      <c r="J1484" s="37"/>
    </row>
    <row r="1485" spans="1:10" x14ac:dyDescent="0.2">
      <c r="A1485" s="67">
        <v>304</v>
      </c>
      <c r="B1485" s="35" t="s">
        <v>84</v>
      </c>
      <c r="C1485" s="35">
        <v>30401</v>
      </c>
      <c r="D1485" s="35" t="s">
        <v>534</v>
      </c>
      <c r="E1485" s="35">
        <v>304011081</v>
      </c>
      <c r="F1485" s="35" t="s">
        <v>85</v>
      </c>
      <c r="G1485" s="35">
        <v>2036</v>
      </c>
      <c r="H1485" s="35" t="s">
        <v>522</v>
      </c>
      <c r="I1485" s="68">
        <v>643.78469122958404</v>
      </c>
      <c r="J1485" s="37"/>
    </row>
    <row r="1486" spans="1:10" x14ac:dyDescent="0.2">
      <c r="A1486" s="67">
        <v>304</v>
      </c>
      <c r="B1486" s="35" t="s">
        <v>84</v>
      </c>
      <c r="C1486" s="35">
        <v>30401</v>
      </c>
      <c r="D1486" s="35" t="s">
        <v>534</v>
      </c>
      <c r="E1486" s="35">
        <v>304011081</v>
      </c>
      <c r="F1486" s="35" t="s">
        <v>85</v>
      </c>
      <c r="G1486" s="35">
        <v>2041</v>
      </c>
      <c r="H1486" s="35" t="s">
        <v>589</v>
      </c>
      <c r="I1486" s="68">
        <v>6733.4998277182503</v>
      </c>
      <c r="J1486" s="37"/>
    </row>
    <row r="1487" spans="1:10" x14ac:dyDescent="0.2">
      <c r="A1487" s="67">
        <v>304</v>
      </c>
      <c r="B1487" s="35" t="s">
        <v>84</v>
      </c>
      <c r="C1487" s="35">
        <v>30401</v>
      </c>
      <c r="D1487" s="35" t="s">
        <v>534</v>
      </c>
      <c r="E1487" s="35">
        <v>304011081</v>
      </c>
      <c r="F1487" s="35" t="s">
        <v>85</v>
      </c>
      <c r="G1487" s="35">
        <v>2041</v>
      </c>
      <c r="H1487" s="35" t="s">
        <v>521</v>
      </c>
      <c r="I1487" s="68">
        <v>741.16195692739404</v>
      </c>
      <c r="J1487" s="37"/>
    </row>
    <row r="1488" spans="1:10" x14ac:dyDescent="0.2">
      <c r="A1488" s="67">
        <v>304</v>
      </c>
      <c r="B1488" s="35" t="s">
        <v>84</v>
      </c>
      <c r="C1488" s="35">
        <v>30401</v>
      </c>
      <c r="D1488" s="35" t="s">
        <v>534</v>
      </c>
      <c r="E1488" s="35">
        <v>304011081</v>
      </c>
      <c r="F1488" s="35" t="s">
        <v>85</v>
      </c>
      <c r="G1488" s="35">
        <v>2041</v>
      </c>
      <c r="H1488" s="35" t="s">
        <v>522</v>
      </c>
      <c r="I1488" s="68">
        <v>649.30565499749798</v>
      </c>
      <c r="J1488" s="37"/>
    </row>
    <row r="1489" spans="1:10" x14ac:dyDescent="0.2">
      <c r="A1489" s="67">
        <v>304</v>
      </c>
      <c r="B1489" s="35" t="s">
        <v>84</v>
      </c>
      <c r="C1489" s="35">
        <v>30401</v>
      </c>
      <c r="D1489" s="35" t="s">
        <v>534</v>
      </c>
      <c r="E1489" s="35">
        <v>304011081</v>
      </c>
      <c r="F1489" s="35" t="s">
        <v>85</v>
      </c>
      <c r="G1489" s="35">
        <v>2046</v>
      </c>
      <c r="H1489" s="35" t="s">
        <v>589</v>
      </c>
      <c r="I1489" s="68">
        <v>6755.7537005453796</v>
      </c>
      <c r="J1489" s="37"/>
    </row>
    <row r="1490" spans="1:10" x14ac:dyDescent="0.2">
      <c r="A1490" s="67">
        <v>304</v>
      </c>
      <c r="B1490" s="35" t="s">
        <v>84</v>
      </c>
      <c r="C1490" s="35">
        <v>30401</v>
      </c>
      <c r="D1490" s="35" t="s">
        <v>534</v>
      </c>
      <c r="E1490" s="35">
        <v>304011081</v>
      </c>
      <c r="F1490" s="35" t="s">
        <v>85</v>
      </c>
      <c r="G1490" s="35">
        <v>2046</v>
      </c>
      <c r="H1490" s="35" t="s">
        <v>521</v>
      </c>
      <c r="I1490" s="68">
        <v>751.16982029392705</v>
      </c>
      <c r="J1490" s="37"/>
    </row>
    <row r="1491" spans="1:10" x14ac:dyDescent="0.2">
      <c r="A1491" s="67">
        <v>304</v>
      </c>
      <c r="B1491" s="35" t="s">
        <v>84</v>
      </c>
      <c r="C1491" s="35">
        <v>30401</v>
      </c>
      <c r="D1491" s="35" t="s">
        <v>534</v>
      </c>
      <c r="E1491" s="35">
        <v>304011081</v>
      </c>
      <c r="F1491" s="35" t="s">
        <v>85</v>
      </c>
      <c r="G1491" s="35">
        <v>2046</v>
      </c>
      <c r="H1491" s="35" t="s">
        <v>522</v>
      </c>
      <c r="I1491" s="68">
        <v>673.19169422124105</v>
      </c>
      <c r="J1491" s="37"/>
    </row>
    <row r="1492" spans="1:10" x14ac:dyDescent="0.2">
      <c r="A1492" s="67">
        <v>304</v>
      </c>
      <c r="B1492" s="35" t="s">
        <v>84</v>
      </c>
      <c r="C1492" s="35">
        <v>30401</v>
      </c>
      <c r="D1492" s="35" t="s">
        <v>534</v>
      </c>
      <c r="E1492" s="35">
        <v>304011082</v>
      </c>
      <c r="F1492" s="35" t="s">
        <v>86</v>
      </c>
      <c r="G1492" s="35">
        <v>2021</v>
      </c>
      <c r="H1492" s="35" t="s">
        <v>589</v>
      </c>
      <c r="I1492" s="68">
        <v>5906</v>
      </c>
      <c r="J1492" s="37"/>
    </row>
    <row r="1493" spans="1:10" x14ac:dyDescent="0.2">
      <c r="A1493" s="67">
        <v>304</v>
      </c>
      <c r="B1493" s="35" t="s">
        <v>84</v>
      </c>
      <c r="C1493" s="35">
        <v>30401</v>
      </c>
      <c r="D1493" s="35" t="s">
        <v>534</v>
      </c>
      <c r="E1493" s="35">
        <v>304011082</v>
      </c>
      <c r="F1493" s="35" t="s">
        <v>86</v>
      </c>
      <c r="G1493" s="35">
        <v>2021</v>
      </c>
      <c r="H1493" s="35" t="s">
        <v>521</v>
      </c>
      <c r="I1493" s="68">
        <v>722</v>
      </c>
      <c r="J1493" s="37"/>
    </row>
    <row r="1494" spans="1:10" x14ac:dyDescent="0.2">
      <c r="A1494" s="67">
        <v>304</v>
      </c>
      <c r="B1494" s="35" t="s">
        <v>84</v>
      </c>
      <c r="C1494" s="35">
        <v>30401</v>
      </c>
      <c r="D1494" s="35" t="s">
        <v>534</v>
      </c>
      <c r="E1494" s="35">
        <v>304011082</v>
      </c>
      <c r="F1494" s="35" t="s">
        <v>86</v>
      </c>
      <c r="G1494" s="35">
        <v>2021</v>
      </c>
      <c r="H1494" s="35" t="s">
        <v>522</v>
      </c>
      <c r="I1494" s="68">
        <v>540</v>
      </c>
      <c r="J1494" s="37"/>
    </row>
    <row r="1495" spans="1:10" x14ac:dyDescent="0.2">
      <c r="A1495" s="67">
        <v>304</v>
      </c>
      <c r="B1495" s="35" t="s">
        <v>84</v>
      </c>
      <c r="C1495" s="35">
        <v>30401</v>
      </c>
      <c r="D1495" s="35" t="s">
        <v>534</v>
      </c>
      <c r="E1495" s="35">
        <v>304011082</v>
      </c>
      <c r="F1495" s="35" t="s">
        <v>86</v>
      </c>
      <c r="G1495" s="35">
        <v>2026</v>
      </c>
      <c r="H1495" s="35" t="s">
        <v>589</v>
      </c>
      <c r="I1495" s="68">
        <v>6191.8438263701601</v>
      </c>
      <c r="J1495" s="37"/>
    </row>
    <row r="1496" spans="1:10" x14ac:dyDescent="0.2">
      <c r="A1496" s="67">
        <v>304</v>
      </c>
      <c r="B1496" s="35" t="s">
        <v>84</v>
      </c>
      <c r="C1496" s="35">
        <v>30401</v>
      </c>
      <c r="D1496" s="35" t="s">
        <v>534</v>
      </c>
      <c r="E1496" s="35">
        <v>304011082</v>
      </c>
      <c r="F1496" s="35" t="s">
        <v>86</v>
      </c>
      <c r="G1496" s="35">
        <v>2026</v>
      </c>
      <c r="H1496" s="35" t="s">
        <v>521</v>
      </c>
      <c r="I1496" s="68">
        <v>648.46928768684097</v>
      </c>
      <c r="J1496" s="37"/>
    </row>
    <row r="1497" spans="1:10" x14ac:dyDescent="0.2">
      <c r="A1497" s="67">
        <v>304</v>
      </c>
      <c r="B1497" s="35" t="s">
        <v>84</v>
      </c>
      <c r="C1497" s="35">
        <v>30401</v>
      </c>
      <c r="D1497" s="35" t="s">
        <v>534</v>
      </c>
      <c r="E1497" s="35">
        <v>304011082</v>
      </c>
      <c r="F1497" s="35" t="s">
        <v>86</v>
      </c>
      <c r="G1497" s="35">
        <v>2026</v>
      </c>
      <c r="H1497" s="35" t="s">
        <v>522</v>
      </c>
      <c r="I1497" s="68">
        <v>613.81368460466194</v>
      </c>
      <c r="J1497" s="37"/>
    </row>
    <row r="1498" spans="1:10" x14ac:dyDescent="0.2">
      <c r="A1498" s="67">
        <v>304</v>
      </c>
      <c r="B1498" s="35" t="s">
        <v>84</v>
      </c>
      <c r="C1498" s="35">
        <v>30401</v>
      </c>
      <c r="D1498" s="35" t="s">
        <v>534</v>
      </c>
      <c r="E1498" s="35">
        <v>304011082</v>
      </c>
      <c r="F1498" s="35" t="s">
        <v>86</v>
      </c>
      <c r="G1498" s="35">
        <v>2031</v>
      </c>
      <c r="H1498" s="35" t="s">
        <v>589</v>
      </c>
      <c r="I1498" s="68">
        <v>6263.9302562172697</v>
      </c>
      <c r="J1498" s="37"/>
    </row>
    <row r="1499" spans="1:10" x14ac:dyDescent="0.2">
      <c r="A1499" s="67">
        <v>304</v>
      </c>
      <c r="B1499" s="35" t="s">
        <v>84</v>
      </c>
      <c r="C1499" s="35">
        <v>30401</v>
      </c>
      <c r="D1499" s="35" t="s">
        <v>534</v>
      </c>
      <c r="E1499" s="35">
        <v>304011082</v>
      </c>
      <c r="F1499" s="35" t="s">
        <v>86</v>
      </c>
      <c r="G1499" s="35">
        <v>2031</v>
      </c>
      <c r="H1499" s="35" t="s">
        <v>521</v>
      </c>
      <c r="I1499" s="68">
        <v>598.544607083654</v>
      </c>
      <c r="J1499" s="37"/>
    </row>
    <row r="1500" spans="1:10" x14ac:dyDescent="0.2">
      <c r="A1500" s="67">
        <v>304</v>
      </c>
      <c r="B1500" s="35" t="s">
        <v>84</v>
      </c>
      <c r="C1500" s="35">
        <v>30401</v>
      </c>
      <c r="D1500" s="35" t="s">
        <v>534</v>
      </c>
      <c r="E1500" s="35">
        <v>304011082</v>
      </c>
      <c r="F1500" s="35" t="s">
        <v>86</v>
      </c>
      <c r="G1500" s="35">
        <v>2031</v>
      </c>
      <c r="H1500" s="35" t="s">
        <v>522</v>
      </c>
      <c r="I1500" s="68">
        <v>590.80603040652602</v>
      </c>
      <c r="J1500" s="37"/>
    </row>
    <row r="1501" spans="1:10" x14ac:dyDescent="0.2">
      <c r="A1501" s="67">
        <v>304</v>
      </c>
      <c r="B1501" s="35" t="s">
        <v>84</v>
      </c>
      <c r="C1501" s="35">
        <v>30401</v>
      </c>
      <c r="D1501" s="35" t="s">
        <v>534</v>
      </c>
      <c r="E1501" s="35">
        <v>304011082</v>
      </c>
      <c r="F1501" s="35" t="s">
        <v>86</v>
      </c>
      <c r="G1501" s="35">
        <v>2036</v>
      </c>
      <c r="H1501" s="35" t="s">
        <v>589</v>
      </c>
      <c r="I1501" s="68">
        <v>6297.9222030434403</v>
      </c>
      <c r="J1501" s="37"/>
    </row>
    <row r="1502" spans="1:10" x14ac:dyDescent="0.2">
      <c r="A1502" s="67">
        <v>304</v>
      </c>
      <c r="B1502" s="35" t="s">
        <v>84</v>
      </c>
      <c r="C1502" s="35">
        <v>30401</v>
      </c>
      <c r="D1502" s="35" t="s">
        <v>534</v>
      </c>
      <c r="E1502" s="35">
        <v>304011082</v>
      </c>
      <c r="F1502" s="35" t="s">
        <v>86</v>
      </c>
      <c r="G1502" s="35">
        <v>2036</v>
      </c>
      <c r="H1502" s="35" t="s">
        <v>521</v>
      </c>
      <c r="I1502" s="68">
        <v>607.73594147966105</v>
      </c>
      <c r="J1502" s="37"/>
    </row>
    <row r="1503" spans="1:10" x14ac:dyDescent="0.2">
      <c r="A1503" s="67">
        <v>304</v>
      </c>
      <c r="B1503" s="35" t="s">
        <v>84</v>
      </c>
      <c r="C1503" s="35">
        <v>30401</v>
      </c>
      <c r="D1503" s="35" t="s">
        <v>534</v>
      </c>
      <c r="E1503" s="35">
        <v>304011082</v>
      </c>
      <c r="F1503" s="35" t="s">
        <v>86</v>
      </c>
      <c r="G1503" s="35">
        <v>2036</v>
      </c>
      <c r="H1503" s="35" t="s">
        <v>522</v>
      </c>
      <c r="I1503" s="68">
        <v>546.84407019021501</v>
      </c>
      <c r="J1503" s="37"/>
    </row>
    <row r="1504" spans="1:10" x14ac:dyDescent="0.2">
      <c r="A1504" s="67">
        <v>304</v>
      </c>
      <c r="B1504" s="35" t="s">
        <v>84</v>
      </c>
      <c r="C1504" s="35">
        <v>30401</v>
      </c>
      <c r="D1504" s="35" t="s">
        <v>534</v>
      </c>
      <c r="E1504" s="35">
        <v>304011082</v>
      </c>
      <c r="F1504" s="35" t="s">
        <v>86</v>
      </c>
      <c r="G1504" s="35">
        <v>2041</v>
      </c>
      <c r="H1504" s="35" t="s">
        <v>589</v>
      </c>
      <c r="I1504" s="68">
        <v>6281.9595007343196</v>
      </c>
      <c r="J1504" s="37"/>
    </row>
    <row r="1505" spans="1:10" x14ac:dyDescent="0.2">
      <c r="A1505" s="67">
        <v>304</v>
      </c>
      <c r="B1505" s="35" t="s">
        <v>84</v>
      </c>
      <c r="C1505" s="35">
        <v>30401</v>
      </c>
      <c r="D1505" s="35" t="s">
        <v>534</v>
      </c>
      <c r="E1505" s="35">
        <v>304011082</v>
      </c>
      <c r="F1505" s="35" t="s">
        <v>86</v>
      </c>
      <c r="G1505" s="35">
        <v>2041</v>
      </c>
      <c r="H1505" s="35" t="s">
        <v>521</v>
      </c>
      <c r="I1505" s="68">
        <v>624.66700067398199</v>
      </c>
      <c r="J1505" s="37"/>
    </row>
    <row r="1506" spans="1:10" x14ac:dyDescent="0.2">
      <c r="A1506" s="67">
        <v>304</v>
      </c>
      <c r="B1506" s="35" t="s">
        <v>84</v>
      </c>
      <c r="C1506" s="35">
        <v>30401</v>
      </c>
      <c r="D1506" s="35" t="s">
        <v>534</v>
      </c>
      <c r="E1506" s="35">
        <v>304011082</v>
      </c>
      <c r="F1506" s="35" t="s">
        <v>86</v>
      </c>
      <c r="G1506" s="35">
        <v>2041</v>
      </c>
      <c r="H1506" s="35" t="s">
        <v>522</v>
      </c>
      <c r="I1506" s="68">
        <v>545.30028735497501</v>
      </c>
      <c r="J1506" s="37"/>
    </row>
    <row r="1507" spans="1:10" x14ac:dyDescent="0.2">
      <c r="A1507" s="67">
        <v>304</v>
      </c>
      <c r="B1507" s="35" t="s">
        <v>84</v>
      </c>
      <c r="C1507" s="35">
        <v>30401</v>
      </c>
      <c r="D1507" s="35" t="s">
        <v>534</v>
      </c>
      <c r="E1507" s="35">
        <v>304011082</v>
      </c>
      <c r="F1507" s="35" t="s">
        <v>86</v>
      </c>
      <c r="G1507" s="35">
        <v>2046</v>
      </c>
      <c r="H1507" s="35" t="s">
        <v>589</v>
      </c>
      <c r="I1507" s="68">
        <v>6264.1446541187697</v>
      </c>
      <c r="J1507" s="37"/>
    </row>
    <row r="1508" spans="1:10" x14ac:dyDescent="0.2">
      <c r="A1508" s="67">
        <v>304</v>
      </c>
      <c r="B1508" s="35" t="s">
        <v>84</v>
      </c>
      <c r="C1508" s="35">
        <v>30401</v>
      </c>
      <c r="D1508" s="35" t="s">
        <v>534</v>
      </c>
      <c r="E1508" s="35">
        <v>304011082</v>
      </c>
      <c r="F1508" s="35" t="s">
        <v>86</v>
      </c>
      <c r="G1508" s="35">
        <v>2046</v>
      </c>
      <c r="H1508" s="35" t="s">
        <v>521</v>
      </c>
      <c r="I1508" s="68">
        <v>627.18722024406804</v>
      </c>
      <c r="J1508" s="37"/>
    </row>
    <row r="1509" spans="1:10" x14ac:dyDescent="0.2">
      <c r="A1509" s="67">
        <v>304</v>
      </c>
      <c r="B1509" s="35" t="s">
        <v>84</v>
      </c>
      <c r="C1509" s="35">
        <v>30401</v>
      </c>
      <c r="D1509" s="35" t="s">
        <v>534</v>
      </c>
      <c r="E1509" s="35">
        <v>304011082</v>
      </c>
      <c r="F1509" s="35" t="s">
        <v>86</v>
      </c>
      <c r="G1509" s="35">
        <v>2046</v>
      </c>
      <c r="H1509" s="35" t="s">
        <v>522</v>
      </c>
      <c r="I1509" s="68">
        <v>560.23995869668795</v>
      </c>
      <c r="J1509" s="37"/>
    </row>
    <row r="1510" spans="1:10" x14ac:dyDescent="0.2">
      <c r="A1510" s="67">
        <v>304</v>
      </c>
      <c r="B1510" s="35" t="s">
        <v>84</v>
      </c>
      <c r="C1510" s="35">
        <v>30401</v>
      </c>
      <c r="D1510" s="35" t="s">
        <v>534</v>
      </c>
      <c r="E1510" s="35">
        <v>304011083</v>
      </c>
      <c r="F1510" s="35" t="s">
        <v>87</v>
      </c>
      <c r="G1510" s="35">
        <v>2021</v>
      </c>
      <c r="H1510" s="35" t="s">
        <v>589</v>
      </c>
      <c r="I1510" s="68">
        <v>3393</v>
      </c>
      <c r="J1510" s="37"/>
    </row>
    <row r="1511" spans="1:10" x14ac:dyDescent="0.2">
      <c r="A1511" s="67">
        <v>304</v>
      </c>
      <c r="B1511" s="35" t="s">
        <v>84</v>
      </c>
      <c r="C1511" s="35">
        <v>30401</v>
      </c>
      <c r="D1511" s="35" t="s">
        <v>534</v>
      </c>
      <c r="E1511" s="35">
        <v>304011083</v>
      </c>
      <c r="F1511" s="35" t="s">
        <v>87</v>
      </c>
      <c r="G1511" s="35">
        <v>2021</v>
      </c>
      <c r="H1511" s="35" t="s">
        <v>521</v>
      </c>
      <c r="I1511" s="68">
        <v>449</v>
      </c>
      <c r="J1511" s="37"/>
    </row>
    <row r="1512" spans="1:10" x14ac:dyDescent="0.2">
      <c r="A1512" s="67">
        <v>304</v>
      </c>
      <c r="B1512" s="35" t="s">
        <v>84</v>
      </c>
      <c r="C1512" s="35">
        <v>30401</v>
      </c>
      <c r="D1512" s="35" t="s">
        <v>534</v>
      </c>
      <c r="E1512" s="35">
        <v>304011083</v>
      </c>
      <c r="F1512" s="35" t="s">
        <v>87</v>
      </c>
      <c r="G1512" s="35">
        <v>2021</v>
      </c>
      <c r="H1512" s="35" t="s">
        <v>522</v>
      </c>
      <c r="I1512" s="68">
        <v>337</v>
      </c>
      <c r="J1512" s="37"/>
    </row>
    <row r="1513" spans="1:10" x14ac:dyDescent="0.2">
      <c r="A1513" s="67">
        <v>304</v>
      </c>
      <c r="B1513" s="35" t="s">
        <v>84</v>
      </c>
      <c r="C1513" s="35">
        <v>30401</v>
      </c>
      <c r="D1513" s="35" t="s">
        <v>534</v>
      </c>
      <c r="E1513" s="35">
        <v>304011083</v>
      </c>
      <c r="F1513" s="35" t="s">
        <v>87</v>
      </c>
      <c r="G1513" s="35">
        <v>2026</v>
      </c>
      <c r="H1513" s="35" t="s">
        <v>589</v>
      </c>
      <c r="I1513" s="68">
        <v>3533.3566761810298</v>
      </c>
      <c r="J1513" s="37"/>
    </row>
    <row r="1514" spans="1:10" x14ac:dyDescent="0.2">
      <c r="A1514" s="67">
        <v>304</v>
      </c>
      <c r="B1514" s="35" t="s">
        <v>84</v>
      </c>
      <c r="C1514" s="35">
        <v>30401</v>
      </c>
      <c r="D1514" s="35" t="s">
        <v>534</v>
      </c>
      <c r="E1514" s="35">
        <v>304011083</v>
      </c>
      <c r="F1514" s="35" t="s">
        <v>87</v>
      </c>
      <c r="G1514" s="35">
        <v>2026</v>
      </c>
      <c r="H1514" s="35" t="s">
        <v>521</v>
      </c>
      <c r="I1514" s="68">
        <v>356.90478830771502</v>
      </c>
      <c r="J1514" s="37"/>
    </row>
    <row r="1515" spans="1:10" x14ac:dyDescent="0.2">
      <c r="A1515" s="67">
        <v>304</v>
      </c>
      <c r="B1515" s="35" t="s">
        <v>84</v>
      </c>
      <c r="C1515" s="35">
        <v>30401</v>
      </c>
      <c r="D1515" s="35" t="s">
        <v>534</v>
      </c>
      <c r="E1515" s="35">
        <v>304011083</v>
      </c>
      <c r="F1515" s="35" t="s">
        <v>87</v>
      </c>
      <c r="G1515" s="35">
        <v>2026</v>
      </c>
      <c r="H1515" s="35" t="s">
        <v>522</v>
      </c>
      <c r="I1515" s="68">
        <v>388.49368889429002</v>
      </c>
      <c r="J1515" s="37"/>
    </row>
    <row r="1516" spans="1:10" x14ac:dyDescent="0.2">
      <c r="A1516" s="67">
        <v>304</v>
      </c>
      <c r="B1516" s="35" t="s">
        <v>84</v>
      </c>
      <c r="C1516" s="35">
        <v>30401</v>
      </c>
      <c r="D1516" s="35" t="s">
        <v>534</v>
      </c>
      <c r="E1516" s="35">
        <v>304011083</v>
      </c>
      <c r="F1516" s="35" t="s">
        <v>87</v>
      </c>
      <c r="G1516" s="35">
        <v>2031</v>
      </c>
      <c r="H1516" s="35" t="s">
        <v>589</v>
      </c>
      <c r="I1516" s="68">
        <v>3617.3393093413101</v>
      </c>
      <c r="J1516" s="37"/>
    </row>
    <row r="1517" spans="1:10" x14ac:dyDescent="0.2">
      <c r="A1517" s="67">
        <v>304</v>
      </c>
      <c r="B1517" s="35" t="s">
        <v>84</v>
      </c>
      <c r="C1517" s="35">
        <v>30401</v>
      </c>
      <c r="D1517" s="35" t="s">
        <v>534</v>
      </c>
      <c r="E1517" s="35">
        <v>304011083</v>
      </c>
      <c r="F1517" s="35" t="s">
        <v>87</v>
      </c>
      <c r="G1517" s="35">
        <v>2031</v>
      </c>
      <c r="H1517" s="35" t="s">
        <v>521</v>
      </c>
      <c r="I1517" s="68">
        <v>321.07523326957698</v>
      </c>
      <c r="J1517" s="37"/>
    </row>
    <row r="1518" spans="1:10" x14ac:dyDescent="0.2">
      <c r="A1518" s="67">
        <v>304</v>
      </c>
      <c r="B1518" s="35" t="s">
        <v>84</v>
      </c>
      <c r="C1518" s="35">
        <v>30401</v>
      </c>
      <c r="D1518" s="35" t="s">
        <v>534</v>
      </c>
      <c r="E1518" s="35">
        <v>304011083</v>
      </c>
      <c r="F1518" s="35" t="s">
        <v>87</v>
      </c>
      <c r="G1518" s="35">
        <v>2031</v>
      </c>
      <c r="H1518" s="35" t="s">
        <v>522</v>
      </c>
      <c r="I1518" s="68">
        <v>342.47818562105999</v>
      </c>
      <c r="J1518" s="37"/>
    </row>
    <row r="1519" spans="1:10" x14ac:dyDescent="0.2">
      <c r="A1519" s="67">
        <v>304</v>
      </c>
      <c r="B1519" s="35" t="s">
        <v>84</v>
      </c>
      <c r="C1519" s="35">
        <v>30401</v>
      </c>
      <c r="D1519" s="35" t="s">
        <v>534</v>
      </c>
      <c r="E1519" s="35">
        <v>304011083</v>
      </c>
      <c r="F1519" s="35" t="s">
        <v>87</v>
      </c>
      <c r="G1519" s="35">
        <v>2036</v>
      </c>
      <c r="H1519" s="35" t="s">
        <v>589</v>
      </c>
      <c r="I1519" s="68">
        <v>3649.7094397371502</v>
      </c>
      <c r="J1519" s="37"/>
    </row>
    <row r="1520" spans="1:10" x14ac:dyDescent="0.2">
      <c r="A1520" s="67">
        <v>304</v>
      </c>
      <c r="B1520" s="35" t="s">
        <v>84</v>
      </c>
      <c r="C1520" s="35">
        <v>30401</v>
      </c>
      <c r="D1520" s="35" t="s">
        <v>534</v>
      </c>
      <c r="E1520" s="35">
        <v>304011083</v>
      </c>
      <c r="F1520" s="35" t="s">
        <v>87</v>
      </c>
      <c r="G1520" s="35">
        <v>2036</v>
      </c>
      <c r="H1520" s="35" t="s">
        <v>521</v>
      </c>
      <c r="I1520" s="68">
        <v>319.20506497027498</v>
      </c>
      <c r="J1520" s="37"/>
    </row>
    <row r="1521" spans="1:10" x14ac:dyDescent="0.2">
      <c r="A1521" s="67">
        <v>304</v>
      </c>
      <c r="B1521" s="35" t="s">
        <v>84</v>
      </c>
      <c r="C1521" s="35">
        <v>30401</v>
      </c>
      <c r="D1521" s="35" t="s">
        <v>534</v>
      </c>
      <c r="E1521" s="35">
        <v>304011083</v>
      </c>
      <c r="F1521" s="35" t="s">
        <v>87</v>
      </c>
      <c r="G1521" s="35">
        <v>2036</v>
      </c>
      <c r="H1521" s="35" t="s">
        <v>522</v>
      </c>
      <c r="I1521" s="68">
        <v>311.113804450852</v>
      </c>
      <c r="J1521" s="37"/>
    </row>
    <row r="1522" spans="1:10" x14ac:dyDescent="0.2">
      <c r="A1522" s="67">
        <v>304</v>
      </c>
      <c r="B1522" s="35" t="s">
        <v>84</v>
      </c>
      <c r="C1522" s="35">
        <v>30401</v>
      </c>
      <c r="D1522" s="35" t="s">
        <v>534</v>
      </c>
      <c r="E1522" s="35">
        <v>304011083</v>
      </c>
      <c r="F1522" s="35" t="s">
        <v>87</v>
      </c>
      <c r="G1522" s="35">
        <v>2041</v>
      </c>
      <c r="H1522" s="35" t="s">
        <v>589</v>
      </c>
      <c r="I1522" s="68">
        <v>3652.6883526419301</v>
      </c>
      <c r="J1522" s="37"/>
    </row>
    <row r="1523" spans="1:10" x14ac:dyDescent="0.2">
      <c r="A1523" s="67">
        <v>304</v>
      </c>
      <c r="B1523" s="35" t="s">
        <v>84</v>
      </c>
      <c r="C1523" s="35">
        <v>30401</v>
      </c>
      <c r="D1523" s="35" t="s">
        <v>534</v>
      </c>
      <c r="E1523" s="35">
        <v>304011083</v>
      </c>
      <c r="F1523" s="35" t="s">
        <v>87</v>
      </c>
      <c r="G1523" s="35">
        <v>2041</v>
      </c>
      <c r="H1523" s="35" t="s">
        <v>521</v>
      </c>
      <c r="I1523" s="68">
        <v>319.54564513991699</v>
      </c>
      <c r="J1523" s="37"/>
    </row>
    <row r="1524" spans="1:10" x14ac:dyDescent="0.2">
      <c r="A1524" s="67">
        <v>304</v>
      </c>
      <c r="B1524" s="35" t="s">
        <v>84</v>
      </c>
      <c r="C1524" s="35">
        <v>30401</v>
      </c>
      <c r="D1524" s="35" t="s">
        <v>534</v>
      </c>
      <c r="E1524" s="35">
        <v>304011083</v>
      </c>
      <c r="F1524" s="35" t="s">
        <v>87</v>
      </c>
      <c r="G1524" s="35">
        <v>2041</v>
      </c>
      <c r="H1524" s="35" t="s">
        <v>522</v>
      </c>
      <c r="I1524" s="68">
        <v>305.27321133642801</v>
      </c>
      <c r="J1524" s="37"/>
    </row>
    <row r="1525" spans="1:10" x14ac:dyDescent="0.2">
      <c r="A1525" s="67">
        <v>304</v>
      </c>
      <c r="B1525" s="35" t="s">
        <v>84</v>
      </c>
      <c r="C1525" s="35">
        <v>30401</v>
      </c>
      <c r="D1525" s="35" t="s">
        <v>534</v>
      </c>
      <c r="E1525" s="35">
        <v>304011083</v>
      </c>
      <c r="F1525" s="35" t="s">
        <v>87</v>
      </c>
      <c r="G1525" s="35">
        <v>2046</v>
      </c>
      <c r="H1525" s="35" t="s">
        <v>589</v>
      </c>
      <c r="I1525" s="68">
        <v>3652.6027088322398</v>
      </c>
      <c r="J1525" s="37"/>
    </row>
    <row r="1526" spans="1:10" x14ac:dyDescent="0.2">
      <c r="A1526" s="67">
        <v>304</v>
      </c>
      <c r="B1526" s="35" t="s">
        <v>84</v>
      </c>
      <c r="C1526" s="35">
        <v>30401</v>
      </c>
      <c r="D1526" s="35" t="s">
        <v>534</v>
      </c>
      <c r="E1526" s="35">
        <v>304011083</v>
      </c>
      <c r="F1526" s="35" t="s">
        <v>87</v>
      </c>
      <c r="G1526" s="35">
        <v>2046</v>
      </c>
      <c r="H1526" s="35" t="s">
        <v>521</v>
      </c>
      <c r="I1526" s="68">
        <v>315.79881154996099</v>
      </c>
      <c r="J1526" s="37"/>
    </row>
    <row r="1527" spans="1:10" x14ac:dyDescent="0.2">
      <c r="A1527" s="67">
        <v>304</v>
      </c>
      <c r="B1527" s="35" t="s">
        <v>84</v>
      </c>
      <c r="C1527" s="35">
        <v>30401</v>
      </c>
      <c r="D1527" s="35" t="s">
        <v>534</v>
      </c>
      <c r="E1527" s="35">
        <v>304011083</v>
      </c>
      <c r="F1527" s="35" t="s">
        <v>87</v>
      </c>
      <c r="G1527" s="35">
        <v>2046</v>
      </c>
      <c r="H1527" s="35" t="s">
        <v>522</v>
      </c>
      <c r="I1527" s="68">
        <v>308.90201293483</v>
      </c>
      <c r="J1527" s="37"/>
    </row>
    <row r="1528" spans="1:10" x14ac:dyDescent="0.2">
      <c r="A1528" s="67">
        <v>304</v>
      </c>
      <c r="B1528" s="35" t="s">
        <v>84</v>
      </c>
      <c r="C1528" s="35">
        <v>30401</v>
      </c>
      <c r="D1528" s="35" t="s">
        <v>534</v>
      </c>
      <c r="E1528" s="35">
        <v>304011084</v>
      </c>
      <c r="F1528" s="35" t="s">
        <v>88</v>
      </c>
      <c r="G1528" s="35">
        <v>2021</v>
      </c>
      <c r="H1528" s="35" t="s">
        <v>589</v>
      </c>
      <c r="I1528" s="68">
        <v>8016</v>
      </c>
      <c r="J1528" s="37"/>
    </row>
    <row r="1529" spans="1:10" x14ac:dyDescent="0.2">
      <c r="A1529" s="67">
        <v>304</v>
      </c>
      <c r="B1529" s="35" t="s">
        <v>84</v>
      </c>
      <c r="C1529" s="35">
        <v>30401</v>
      </c>
      <c r="D1529" s="35" t="s">
        <v>534</v>
      </c>
      <c r="E1529" s="35">
        <v>304011084</v>
      </c>
      <c r="F1529" s="35" t="s">
        <v>88</v>
      </c>
      <c r="G1529" s="35">
        <v>2021</v>
      </c>
      <c r="H1529" s="35" t="s">
        <v>521</v>
      </c>
      <c r="I1529" s="68">
        <v>920</v>
      </c>
      <c r="J1529" s="37"/>
    </row>
    <row r="1530" spans="1:10" x14ac:dyDescent="0.2">
      <c r="A1530" s="67">
        <v>304</v>
      </c>
      <c r="B1530" s="35" t="s">
        <v>84</v>
      </c>
      <c r="C1530" s="35">
        <v>30401</v>
      </c>
      <c r="D1530" s="35" t="s">
        <v>534</v>
      </c>
      <c r="E1530" s="35">
        <v>304011084</v>
      </c>
      <c r="F1530" s="35" t="s">
        <v>88</v>
      </c>
      <c r="G1530" s="35">
        <v>2021</v>
      </c>
      <c r="H1530" s="35" t="s">
        <v>522</v>
      </c>
      <c r="I1530" s="68">
        <v>897</v>
      </c>
      <c r="J1530" s="37"/>
    </row>
    <row r="1531" spans="1:10" x14ac:dyDescent="0.2">
      <c r="A1531" s="67">
        <v>304</v>
      </c>
      <c r="B1531" s="35" t="s">
        <v>84</v>
      </c>
      <c r="C1531" s="35">
        <v>30401</v>
      </c>
      <c r="D1531" s="35" t="s">
        <v>534</v>
      </c>
      <c r="E1531" s="35">
        <v>304011084</v>
      </c>
      <c r="F1531" s="35" t="s">
        <v>88</v>
      </c>
      <c r="G1531" s="35">
        <v>2026</v>
      </c>
      <c r="H1531" s="35" t="s">
        <v>589</v>
      </c>
      <c r="I1531" s="68">
        <v>8331.5235029143296</v>
      </c>
      <c r="J1531" s="37"/>
    </row>
    <row r="1532" spans="1:10" x14ac:dyDescent="0.2">
      <c r="A1532" s="67">
        <v>304</v>
      </c>
      <c r="B1532" s="35" t="s">
        <v>84</v>
      </c>
      <c r="C1532" s="35">
        <v>30401</v>
      </c>
      <c r="D1532" s="35" t="s">
        <v>534</v>
      </c>
      <c r="E1532" s="35">
        <v>304011084</v>
      </c>
      <c r="F1532" s="35" t="s">
        <v>88</v>
      </c>
      <c r="G1532" s="35">
        <v>2026</v>
      </c>
      <c r="H1532" s="35" t="s">
        <v>521</v>
      </c>
      <c r="I1532" s="68">
        <v>707.97480142854602</v>
      </c>
      <c r="J1532" s="37"/>
    </row>
    <row r="1533" spans="1:10" x14ac:dyDescent="0.2">
      <c r="A1533" s="67">
        <v>304</v>
      </c>
      <c r="B1533" s="35" t="s">
        <v>84</v>
      </c>
      <c r="C1533" s="35">
        <v>30401</v>
      </c>
      <c r="D1533" s="35" t="s">
        <v>534</v>
      </c>
      <c r="E1533" s="35">
        <v>304011084</v>
      </c>
      <c r="F1533" s="35" t="s">
        <v>88</v>
      </c>
      <c r="G1533" s="35">
        <v>2026</v>
      </c>
      <c r="H1533" s="35" t="s">
        <v>522</v>
      </c>
      <c r="I1533" s="68">
        <v>834.52391891661</v>
      </c>
      <c r="J1533" s="37"/>
    </row>
    <row r="1534" spans="1:10" x14ac:dyDescent="0.2">
      <c r="A1534" s="67">
        <v>304</v>
      </c>
      <c r="B1534" s="35" t="s">
        <v>84</v>
      </c>
      <c r="C1534" s="35">
        <v>30401</v>
      </c>
      <c r="D1534" s="35" t="s">
        <v>534</v>
      </c>
      <c r="E1534" s="35">
        <v>304011084</v>
      </c>
      <c r="F1534" s="35" t="s">
        <v>88</v>
      </c>
      <c r="G1534" s="35">
        <v>2031</v>
      </c>
      <c r="H1534" s="35" t="s">
        <v>589</v>
      </c>
      <c r="I1534" s="68">
        <v>8698.8263949737902</v>
      </c>
      <c r="J1534" s="37"/>
    </row>
    <row r="1535" spans="1:10" x14ac:dyDescent="0.2">
      <c r="A1535" s="67">
        <v>304</v>
      </c>
      <c r="B1535" s="35" t="s">
        <v>84</v>
      </c>
      <c r="C1535" s="35">
        <v>30401</v>
      </c>
      <c r="D1535" s="35" t="s">
        <v>534</v>
      </c>
      <c r="E1535" s="35">
        <v>304011084</v>
      </c>
      <c r="F1535" s="35" t="s">
        <v>88</v>
      </c>
      <c r="G1535" s="35">
        <v>2031</v>
      </c>
      <c r="H1535" s="35" t="s">
        <v>521</v>
      </c>
      <c r="I1535" s="68">
        <v>652.00292235967595</v>
      </c>
      <c r="J1535" s="37"/>
    </row>
    <row r="1536" spans="1:10" x14ac:dyDescent="0.2">
      <c r="A1536" s="67">
        <v>304</v>
      </c>
      <c r="B1536" s="35" t="s">
        <v>84</v>
      </c>
      <c r="C1536" s="35">
        <v>30401</v>
      </c>
      <c r="D1536" s="35" t="s">
        <v>534</v>
      </c>
      <c r="E1536" s="35">
        <v>304011084</v>
      </c>
      <c r="F1536" s="35" t="s">
        <v>88</v>
      </c>
      <c r="G1536" s="35">
        <v>2031</v>
      </c>
      <c r="H1536" s="35" t="s">
        <v>522</v>
      </c>
      <c r="I1536" s="68">
        <v>717.99300353033505</v>
      </c>
      <c r="J1536" s="37"/>
    </row>
    <row r="1537" spans="1:10" x14ac:dyDescent="0.2">
      <c r="A1537" s="67">
        <v>304</v>
      </c>
      <c r="B1537" s="35" t="s">
        <v>84</v>
      </c>
      <c r="C1537" s="35">
        <v>30401</v>
      </c>
      <c r="D1537" s="35" t="s">
        <v>534</v>
      </c>
      <c r="E1537" s="35">
        <v>304011084</v>
      </c>
      <c r="F1537" s="35" t="s">
        <v>88</v>
      </c>
      <c r="G1537" s="35">
        <v>2036</v>
      </c>
      <c r="H1537" s="35" t="s">
        <v>589</v>
      </c>
      <c r="I1537" s="68">
        <v>8934.2899372757001</v>
      </c>
      <c r="J1537" s="37"/>
    </row>
    <row r="1538" spans="1:10" x14ac:dyDescent="0.2">
      <c r="A1538" s="67">
        <v>304</v>
      </c>
      <c r="B1538" s="35" t="s">
        <v>84</v>
      </c>
      <c r="C1538" s="35">
        <v>30401</v>
      </c>
      <c r="D1538" s="35" t="s">
        <v>534</v>
      </c>
      <c r="E1538" s="35">
        <v>304011084</v>
      </c>
      <c r="F1538" s="35" t="s">
        <v>88</v>
      </c>
      <c r="G1538" s="35">
        <v>2036</v>
      </c>
      <c r="H1538" s="35" t="s">
        <v>521</v>
      </c>
      <c r="I1538" s="68">
        <v>674.077652214399</v>
      </c>
      <c r="J1538" s="37"/>
    </row>
    <row r="1539" spans="1:10" x14ac:dyDescent="0.2">
      <c r="A1539" s="67">
        <v>304</v>
      </c>
      <c r="B1539" s="35" t="s">
        <v>84</v>
      </c>
      <c r="C1539" s="35">
        <v>30401</v>
      </c>
      <c r="D1539" s="35" t="s">
        <v>534</v>
      </c>
      <c r="E1539" s="35">
        <v>304011084</v>
      </c>
      <c r="F1539" s="35" t="s">
        <v>88</v>
      </c>
      <c r="G1539" s="35">
        <v>2036</v>
      </c>
      <c r="H1539" s="35" t="s">
        <v>522</v>
      </c>
      <c r="I1539" s="68">
        <v>651.54484573531101</v>
      </c>
      <c r="J1539" s="37"/>
    </row>
    <row r="1540" spans="1:10" x14ac:dyDescent="0.2">
      <c r="A1540" s="67">
        <v>304</v>
      </c>
      <c r="B1540" s="35" t="s">
        <v>84</v>
      </c>
      <c r="C1540" s="35">
        <v>30401</v>
      </c>
      <c r="D1540" s="35" t="s">
        <v>534</v>
      </c>
      <c r="E1540" s="35">
        <v>304011084</v>
      </c>
      <c r="F1540" s="35" t="s">
        <v>88</v>
      </c>
      <c r="G1540" s="35">
        <v>2041</v>
      </c>
      <c r="H1540" s="35" t="s">
        <v>589</v>
      </c>
      <c r="I1540" s="68">
        <v>9041.7609291757708</v>
      </c>
      <c r="J1540" s="37"/>
    </row>
    <row r="1541" spans="1:10" x14ac:dyDescent="0.2">
      <c r="A1541" s="67">
        <v>304</v>
      </c>
      <c r="B1541" s="35" t="s">
        <v>84</v>
      </c>
      <c r="C1541" s="35">
        <v>30401</v>
      </c>
      <c r="D1541" s="35" t="s">
        <v>534</v>
      </c>
      <c r="E1541" s="35">
        <v>304011084</v>
      </c>
      <c r="F1541" s="35" t="s">
        <v>88</v>
      </c>
      <c r="G1541" s="35">
        <v>2041</v>
      </c>
      <c r="H1541" s="35" t="s">
        <v>521</v>
      </c>
      <c r="I1541" s="68">
        <v>694.93917719760896</v>
      </c>
      <c r="J1541" s="37"/>
    </row>
    <row r="1542" spans="1:10" x14ac:dyDescent="0.2">
      <c r="A1542" s="67">
        <v>304</v>
      </c>
      <c r="B1542" s="35" t="s">
        <v>84</v>
      </c>
      <c r="C1542" s="35">
        <v>30401</v>
      </c>
      <c r="D1542" s="35" t="s">
        <v>534</v>
      </c>
      <c r="E1542" s="35">
        <v>304011084</v>
      </c>
      <c r="F1542" s="35" t="s">
        <v>88</v>
      </c>
      <c r="G1542" s="35">
        <v>2041</v>
      </c>
      <c r="H1542" s="35" t="s">
        <v>522</v>
      </c>
      <c r="I1542" s="68">
        <v>652.19657943582104</v>
      </c>
      <c r="J1542" s="37"/>
    </row>
    <row r="1543" spans="1:10" x14ac:dyDescent="0.2">
      <c r="A1543" s="67">
        <v>304</v>
      </c>
      <c r="B1543" s="35" t="s">
        <v>84</v>
      </c>
      <c r="C1543" s="35">
        <v>30401</v>
      </c>
      <c r="D1543" s="35" t="s">
        <v>534</v>
      </c>
      <c r="E1543" s="35">
        <v>304011084</v>
      </c>
      <c r="F1543" s="35" t="s">
        <v>88</v>
      </c>
      <c r="G1543" s="35">
        <v>2046</v>
      </c>
      <c r="H1543" s="35" t="s">
        <v>589</v>
      </c>
      <c r="I1543" s="68">
        <v>9113.0457934773094</v>
      </c>
      <c r="J1543" s="37"/>
    </row>
    <row r="1544" spans="1:10" x14ac:dyDescent="0.2">
      <c r="A1544" s="67">
        <v>304</v>
      </c>
      <c r="B1544" s="35" t="s">
        <v>84</v>
      </c>
      <c r="C1544" s="35">
        <v>30401</v>
      </c>
      <c r="D1544" s="35" t="s">
        <v>534</v>
      </c>
      <c r="E1544" s="35">
        <v>304011084</v>
      </c>
      <c r="F1544" s="35" t="s">
        <v>88</v>
      </c>
      <c r="G1544" s="35">
        <v>2046</v>
      </c>
      <c r="H1544" s="35" t="s">
        <v>521</v>
      </c>
      <c r="I1544" s="68">
        <v>696.51657471298995</v>
      </c>
      <c r="J1544" s="37"/>
    </row>
    <row r="1545" spans="1:10" x14ac:dyDescent="0.2">
      <c r="A1545" s="67">
        <v>304</v>
      </c>
      <c r="B1545" s="35" t="s">
        <v>84</v>
      </c>
      <c r="C1545" s="35">
        <v>30401</v>
      </c>
      <c r="D1545" s="35" t="s">
        <v>534</v>
      </c>
      <c r="E1545" s="35">
        <v>304011084</v>
      </c>
      <c r="F1545" s="35" t="s">
        <v>88</v>
      </c>
      <c r="G1545" s="35">
        <v>2046</v>
      </c>
      <c r="H1545" s="35" t="s">
        <v>522</v>
      </c>
      <c r="I1545" s="68">
        <v>670.62286800029301</v>
      </c>
      <c r="J1545" s="37"/>
    </row>
    <row r="1546" spans="1:10" x14ac:dyDescent="0.2">
      <c r="A1546" s="67">
        <v>304</v>
      </c>
      <c r="B1546" s="35" t="s">
        <v>84</v>
      </c>
      <c r="C1546" s="35">
        <v>30401</v>
      </c>
      <c r="D1546" s="35" t="s">
        <v>534</v>
      </c>
      <c r="E1546" s="35">
        <v>304011085</v>
      </c>
      <c r="F1546" s="35" t="s">
        <v>89</v>
      </c>
      <c r="G1546" s="35">
        <v>2021</v>
      </c>
      <c r="H1546" s="35" t="s">
        <v>589</v>
      </c>
      <c r="I1546" s="68">
        <v>3663</v>
      </c>
      <c r="J1546" s="37"/>
    </row>
    <row r="1547" spans="1:10" x14ac:dyDescent="0.2">
      <c r="A1547" s="67">
        <v>304</v>
      </c>
      <c r="B1547" s="35" t="s">
        <v>84</v>
      </c>
      <c r="C1547" s="35">
        <v>30401</v>
      </c>
      <c r="D1547" s="35" t="s">
        <v>534</v>
      </c>
      <c r="E1547" s="35">
        <v>304011085</v>
      </c>
      <c r="F1547" s="35" t="s">
        <v>89</v>
      </c>
      <c r="G1547" s="35">
        <v>2021</v>
      </c>
      <c r="H1547" s="35" t="s">
        <v>521</v>
      </c>
      <c r="I1547" s="68">
        <v>445</v>
      </c>
      <c r="J1547" s="37"/>
    </row>
    <row r="1548" spans="1:10" x14ac:dyDescent="0.2">
      <c r="A1548" s="67">
        <v>304</v>
      </c>
      <c r="B1548" s="35" t="s">
        <v>84</v>
      </c>
      <c r="C1548" s="35">
        <v>30401</v>
      </c>
      <c r="D1548" s="35" t="s">
        <v>534</v>
      </c>
      <c r="E1548" s="35">
        <v>304011085</v>
      </c>
      <c r="F1548" s="35" t="s">
        <v>89</v>
      </c>
      <c r="G1548" s="35">
        <v>2021</v>
      </c>
      <c r="H1548" s="35" t="s">
        <v>522</v>
      </c>
      <c r="I1548" s="68">
        <v>382</v>
      </c>
      <c r="J1548" s="37"/>
    </row>
    <row r="1549" spans="1:10" x14ac:dyDescent="0.2">
      <c r="A1549" s="67">
        <v>304</v>
      </c>
      <c r="B1549" s="35" t="s">
        <v>84</v>
      </c>
      <c r="C1549" s="35">
        <v>30401</v>
      </c>
      <c r="D1549" s="35" t="s">
        <v>534</v>
      </c>
      <c r="E1549" s="35">
        <v>304011085</v>
      </c>
      <c r="F1549" s="35" t="s">
        <v>89</v>
      </c>
      <c r="G1549" s="35">
        <v>2026</v>
      </c>
      <c r="H1549" s="35" t="s">
        <v>589</v>
      </c>
      <c r="I1549" s="68">
        <v>3638.2539134098802</v>
      </c>
      <c r="J1549" s="37"/>
    </row>
    <row r="1550" spans="1:10" x14ac:dyDescent="0.2">
      <c r="A1550" s="67">
        <v>304</v>
      </c>
      <c r="B1550" s="35" t="s">
        <v>84</v>
      </c>
      <c r="C1550" s="35">
        <v>30401</v>
      </c>
      <c r="D1550" s="35" t="s">
        <v>534</v>
      </c>
      <c r="E1550" s="35">
        <v>304011085</v>
      </c>
      <c r="F1550" s="35" t="s">
        <v>89</v>
      </c>
      <c r="G1550" s="35">
        <v>2026</v>
      </c>
      <c r="H1550" s="35" t="s">
        <v>521</v>
      </c>
      <c r="I1550" s="68">
        <v>419.09125418836999</v>
      </c>
      <c r="J1550" s="37"/>
    </row>
    <row r="1551" spans="1:10" x14ac:dyDescent="0.2">
      <c r="A1551" s="67">
        <v>304</v>
      </c>
      <c r="B1551" s="35" t="s">
        <v>84</v>
      </c>
      <c r="C1551" s="35">
        <v>30401</v>
      </c>
      <c r="D1551" s="35" t="s">
        <v>534</v>
      </c>
      <c r="E1551" s="35">
        <v>304011085</v>
      </c>
      <c r="F1551" s="35" t="s">
        <v>89</v>
      </c>
      <c r="G1551" s="35">
        <v>2026</v>
      </c>
      <c r="H1551" s="35" t="s">
        <v>522</v>
      </c>
      <c r="I1551" s="68">
        <v>437.02914857565099</v>
      </c>
      <c r="J1551" s="37"/>
    </row>
    <row r="1552" spans="1:10" x14ac:dyDescent="0.2">
      <c r="A1552" s="67">
        <v>304</v>
      </c>
      <c r="B1552" s="35" t="s">
        <v>84</v>
      </c>
      <c r="C1552" s="35">
        <v>30401</v>
      </c>
      <c r="D1552" s="35" t="s">
        <v>534</v>
      </c>
      <c r="E1552" s="35">
        <v>304011085</v>
      </c>
      <c r="F1552" s="35" t="s">
        <v>89</v>
      </c>
      <c r="G1552" s="35">
        <v>2031</v>
      </c>
      <c r="H1552" s="35" t="s">
        <v>589</v>
      </c>
      <c r="I1552" s="68">
        <v>3688.1436190959698</v>
      </c>
      <c r="J1552" s="37"/>
    </row>
    <row r="1553" spans="1:10" x14ac:dyDescent="0.2">
      <c r="A1553" s="67">
        <v>304</v>
      </c>
      <c r="B1553" s="35" t="s">
        <v>84</v>
      </c>
      <c r="C1553" s="35">
        <v>30401</v>
      </c>
      <c r="D1553" s="35" t="s">
        <v>534</v>
      </c>
      <c r="E1553" s="35">
        <v>304011085</v>
      </c>
      <c r="F1553" s="35" t="s">
        <v>89</v>
      </c>
      <c r="G1553" s="35">
        <v>2031</v>
      </c>
      <c r="H1553" s="35" t="s">
        <v>521</v>
      </c>
      <c r="I1553" s="68">
        <v>401.49517995638502</v>
      </c>
      <c r="J1553" s="37"/>
    </row>
    <row r="1554" spans="1:10" x14ac:dyDescent="0.2">
      <c r="A1554" s="67">
        <v>304</v>
      </c>
      <c r="B1554" s="35" t="s">
        <v>84</v>
      </c>
      <c r="C1554" s="35">
        <v>30401</v>
      </c>
      <c r="D1554" s="35" t="s">
        <v>534</v>
      </c>
      <c r="E1554" s="35">
        <v>304011085</v>
      </c>
      <c r="F1554" s="35" t="s">
        <v>89</v>
      </c>
      <c r="G1554" s="35">
        <v>2031</v>
      </c>
      <c r="H1554" s="35" t="s">
        <v>522</v>
      </c>
      <c r="I1554" s="68">
        <v>435.13290745786799</v>
      </c>
      <c r="J1554" s="37"/>
    </row>
    <row r="1555" spans="1:10" x14ac:dyDescent="0.2">
      <c r="A1555" s="67">
        <v>304</v>
      </c>
      <c r="B1555" s="35" t="s">
        <v>84</v>
      </c>
      <c r="C1555" s="35">
        <v>30401</v>
      </c>
      <c r="D1555" s="35" t="s">
        <v>534</v>
      </c>
      <c r="E1555" s="35">
        <v>304011085</v>
      </c>
      <c r="F1555" s="35" t="s">
        <v>89</v>
      </c>
      <c r="G1555" s="35">
        <v>2036</v>
      </c>
      <c r="H1555" s="35" t="s">
        <v>589</v>
      </c>
      <c r="I1555" s="68">
        <v>3717.60226010304</v>
      </c>
      <c r="J1555" s="37"/>
    </row>
    <row r="1556" spans="1:10" x14ac:dyDescent="0.2">
      <c r="A1556" s="67">
        <v>304</v>
      </c>
      <c r="B1556" s="35" t="s">
        <v>84</v>
      </c>
      <c r="C1556" s="35">
        <v>30401</v>
      </c>
      <c r="D1556" s="35" t="s">
        <v>534</v>
      </c>
      <c r="E1556" s="35">
        <v>304011085</v>
      </c>
      <c r="F1556" s="35" t="s">
        <v>89</v>
      </c>
      <c r="G1556" s="35">
        <v>2036</v>
      </c>
      <c r="H1556" s="35" t="s">
        <v>521</v>
      </c>
      <c r="I1556" s="68">
        <v>415.82361110966002</v>
      </c>
      <c r="J1556" s="37"/>
    </row>
    <row r="1557" spans="1:10" x14ac:dyDescent="0.2">
      <c r="A1557" s="67">
        <v>304</v>
      </c>
      <c r="B1557" s="35" t="s">
        <v>84</v>
      </c>
      <c r="C1557" s="35">
        <v>30401</v>
      </c>
      <c r="D1557" s="35" t="s">
        <v>534</v>
      </c>
      <c r="E1557" s="35">
        <v>304011085</v>
      </c>
      <c r="F1557" s="35" t="s">
        <v>89</v>
      </c>
      <c r="G1557" s="35">
        <v>2036</v>
      </c>
      <c r="H1557" s="35" t="s">
        <v>522</v>
      </c>
      <c r="I1557" s="68">
        <v>414.76155235097298</v>
      </c>
      <c r="J1557" s="37"/>
    </row>
    <row r="1558" spans="1:10" x14ac:dyDescent="0.2">
      <c r="A1558" s="67">
        <v>304</v>
      </c>
      <c r="B1558" s="35" t="s">
        <v>84</v>
      </c>
      <c r="C1558" s="35">
        <v>30401</v>
      </c>
      <c r="D1558" s="35" t="s">
        <v>534</v>
      </c>
      <c r="E1558" s="35">
        <v>304011085</v>
      </c>
      <c r="F1558" s="35" t="s">
        <v>89</v>
      </c>
      <c r="G1558" s="35">
        <v>2041</v>
      </c>
      <c r="H1558" s="35" t="s">
        <v>589</v>
      </c>
      <c r="I1558" s="68">
        <v>3709.5529390921902</v>
      </c>
      <c r="J1558" s="37"/>
    </row>
    <row r="1559" spans="1:10" x14ac:dyDescent="0.2">
      <c r="A1559" s="67">
        <v>304</v>
      </c>
      <c r="B1559" s="35" t="s">
        <v>84</v>
      </c>
      <c r="C1559" s="35">
        <v>30401</v>
      </c>
      <c r="D1559" s="35" t="s">
        <v>534</v>
      </c>
      <c r="E1559" s="35">
        <v>304011085</v>
      </c>
      <c r="F1559" s="35" t="s">
        <v>89</v>
      </c>
      <c r="G1559" s="35">
        <v>2041</v>
      </c>
      <c r="H1559" s="35" t="s">
        <v>521</v>
      </c>
      <c r="I1559" s="68">
        <v>432.37104050344198</v>
      </c>
      <c r="J1559" s="37"/>
    </row>
    <row r="1560" spans="1:10" x14ac:dyDescent="0.2">
      <c r="A1560" s="67">
        <v>304</v>
      </c>
      <c r="B1560" s="35" t="s">
        <v>84</v>
      </c>
      <c r="C1560" s="35">
        <v>30401</v>
      </c>
      <c r="D1560" s="35" t="s">
        <v>534</v>
      </c>
      <c r="E1560" s="35">
        <v>304011085</v>
      </c>
      <c r="F1560" s="35" t="s">
        <v>89</v>
      </c>
      <c r="G1560" s="35">
        <v>2041</v>
      </c>
      <c r="H1560" s="35" t="s">
        <v>522</v>
      </c>
      <c r="I1560" s="68">
        <v>418.78554911692902</v>
      </c>
      <c r="J1560" s="37"/>
    </row>
    <row r="1561" spans="1:10" x14ac:dyDescent="0.2">
      <c r="A1561" s="67">
        <v>304</v>
      </c>
      <c r="B1561" s="35" t="s">
        <v>84</v>
      </c>
      <c r="C1561" s="35">
        <v>30401</v>
      </c>
      <c r="D1561" s="35" t="s">
        <v>534</v>
      </c>
      <c r="E1561" s="35">
        <v>304011085</v>
      </c>
      <c r="F1561" s="35" t="s">
        <v>89</v>
      </c>
      <c r="G1561" s="35">
        <v>2046</v>
      </c>
      <c r="H1561" s="35" t="s">
        <v>589</v>
      </c>
      <c r="I1561" s="68">
        <v>3701.67269211964</v>
      </c>
      <c r="J1561" s="37"/>
    </row>
    <row r="1562" spans="1:10" x14ac:dyDescent="0.2">
      <c r="A1562" s="67">
        <v>304</v>
      </c>
      <c r="B1562" s="35" t="s">
        <v>84</v>
      </c>
      <c r="C1562" s="35">
        <v>30401</v>
      </c>
      <c r="D1562" s="35" t="s">
        <v>534</v>
      </c>
      <c r="E1562" s="35">
        <v>304011085</v>
      </c>
      <c r="F1562" s="35" t="s">
        <v>89</v>
      </c>
      <c r="G1562" s="35">
        <v>2046</v>
      </c>
      <c r="H1562" s="35" t="s">
        <v>521</v>
      </c>
      <c r="I1562" s="68">
        <v>436.88014212543999</v>
      </c>
      <c r="J1562" s="37"/>
    </row>
    <row r="1563" spans="1:10" x14ac:dyDescent="0.2">
      <c r="A1563" s="67">
        <v>304</v>
      </c>
      <c r="B1563" s="35" t="s">
        <v>84</v>
      </c>
      <c r="C1563" s="35">
        <v>30401</v>
      </c>
      <c r="D1563" s="35" t="s">
        <v>534</v>
      </c>
      <c r="E1563" s="35">
        <v>304011085</v>
      </c>
      <c r="F1563" s="35" t="s">
        <v>89</v>
      </c>
      <c r="G1563" s="35">
        <v>2046</v>
      </c>
      <c r="H1563" s="35" t="s">
        <v>522</v>
      </c>
      <c r="I1563" s="68">
        <v>432.43998095682099</v>
      </c>
      <c r="J1563" s="37"/>
    </row>
    <row r="1564" spans="1:10" x14ac:dyDescent="0.2">
      <c r="A1564" s="67">
        <v>304</v>
      </c>
      <c r="B1564" s="35" t="s">
        <v>84</v>
      </c>
      <c r="C1564" s="35">
        <v>30402</v>
      </c>
      <c r="D1564" s="35" t="s">
        <v>535</v>
      </c>
      <c r="E1564" s="35">
        <v>304021086</v>
      </c>
      <c r="F1564" s="35" t="s">
        <v>90</v>
      </c>
      <c r="G1564" s="35">
        <v>2021</v>
      </c>
      <c r="H1564" s="35" t="s">
        <v>589</v>
      </c>
      <c r="I1564" s="68">
        <v>8341</v>
      </c>
      <c r="J1564" s="37"/>
    </row>
    <row r="1565" spans="1:10" x14ac:dyDescent="0.2">
      <c r="A1565" s="67">
        <v>304</v>
      </c>
      <c r="B1565" s="35" t="s">
        <v>84</v>
      </c>
      <c r="C1565" s="35">
        <v>30402</v>
      </c>
      <c r="D1565" s="35" t="s">
        <v>535</v>
      </c>
      <c r="E1565" s="35">
        <v>304021086</v>
      </c>
      <c r="F1565" s="35" t="s">
        <v>90</v>
      </c>
      <c r="G1565" s="35">
        <v>2021</v>
      </c>
      <c r="H1565" s="35" t="s">
        <v>521</v>
      </c>
      <c r="I1565" s="68">
        <v>1218</v>
      </c>
      <c r="J1565" s="37"/>
    </row>
    <row r="1566" spans="1:10" x14ac:dyDescent="0.2">
      <c r="A1566" s="67">
        <v>304</v>
      </c>
      <c r="B1566" s="35" t="s">
        <v>84</v>
      </c>
      <c r="C1566" s="35">
        <v>30402</v>
      </c>
      <c r="D1566" s="35" t="s">
        <v>535</v>
      </c>
      <c r="E1566" s="35">
        <v>304021086</v>
      </c>
      <c r="F1566" s="35" t="s">
        <v>90</v>
      </c>
      <c r="G1566" s="35">
        <v>2021</v>
      </c>
      <c r="H1566" s="35" t="s">
        <v>522</v>
      </c>
      <c r="I1566" s="68">
        <v>1095</v>
      </c>
      <c r="J1566" s="37"/>
    </row>
    <row r="1567" spans="1:10" x14ac:dyDescent="0.2">
      <c r="A1567" s="67">
        <v>304</v>
      </c>
      <c r="B1567" s="35" t="s">
        <v>84</v>
      </c>
      <c r="C1567" s="35">
        <v>30402</v>
      </c>
      <c r="D1567" s="35" t="s">
        <v>535</v>
      </c>
      <c r="E1567" s="35">
        <v>304021086</v>
      </c>
      <c r="F1567" s="35" t="s">
        <v>90</v>
      </c>
      <c r="G1567" s="35">
        <v>2026</v>
      </c>
      <c r="H1567" s="35" t="s">
        <v>589</v>
      </c>
      <c r="I1567" s="68">
        <v>9135.27854150026</v>
      </c>
      <c r="J1567" s="37"/>
    </row>
    <row r="1568" spans="1:10" x14ac:dyDescent="0.2">
      <c r="A1568" s="67">
        <v>304</v>
      </c>
      <c r="B1568" s="35" t="s">
        <v>84</v>
      </c>
      <c r="C1568" s="35">
        <v>30402</v>
      </c>
      <c r="D1568" s="35" t="s">
        <v>535</v>
      </c>
      <c r="E1568" s="35">
        <v>304021086</v>
      </c>
      <c r="F1568" s="35" t="s">
        <v>90</v>
      </c>
      <c r="G1568" s="35">
        <v>2026</v>
      </c>
      <c r="H1568" s="35" t="s">
        <v>521</v>
      </c>
      <c r="I1568" s="68">
        <v>1042.99107112149</v>
      </c>
      <c r="J1568" s="37"/>
    </row>
    <row r="1569" spans="1:10" x14ac:dyDescent="0.2">
      <c r="A1569" s="67">
        <v>304</v>
      </c>
      <c r="B1569" s="35" t="s">
        <v>84</v>
      </c>
      <c r="C1569" s="35">
        <v>30402</v>
      </c>
      <c r="D1569" s="35" t="s">
        <v>535</v>
      </c>
      <c r="E1569" s="35">
        <v>304021086</v>
      </c>
      <c r="F1569" s="35" t="s">
        <v>90</v>
      </c>
      <c r="G1569" s="35">
        <v>2026</v>
      </c>
      <c r="H1569" s="35" t="s">
        <v>522</v>
      </c>
      <c r="I1569" s="68">
        <v>1127.41366784244</v>
      </c>
      <c r="J1569" s="37"/>
    </row>
    <row r="1570" spans="1:10" x14ac:dyDescent="0.2">
      <c r="A1570" s="67">
        <v>304</v>
      </c>
      <c r="B1570" s="35" t="s">
        <v>84</v>
      </c>
      <c r="C1570" s="35">
        <v>30402</v>
      </c>
      <c r="D1570" s="35" t="s">
        <v>535</v>
      </c>
      <c r="E1570" s="35">
        <v>304021086</v>
      </c>
      <c r="F1570" s="35" t="s">
        <v>90</v>
      </c>
      <c r="G1570" s="35">
        <v>2031</v>
      </c>
      <c r="H1570" s="35" t="s">
        <v>589</v>
      </c>
      <c r="I1570" s="68">
        <v>9376.1628333503904</v>
      </c>
      <c r="J1570" s="37"/>
    </row>
    <row r="1571" spans="1:10" x14ac:dyDescent="0.2">
      <c r="A1571" s="67">
        <v>304</v>
      </c>
      <c r="B1571" s="35" t="s">
        <v>84</v>
      </c>
      <c r="C1571" s="35">
        <v>30402</v>
      </c>
      <c r="D1571" s="35" t="s">
        <v>535</v>
      </c>
      <c r="E1571" s="35">
        <v>304021086</v>
      </c>
      <c r="F1571" s="35" t="s">
        <v>90</v>
      </c>
      <c r="G1571" s="35">
        <v>2031</v>
      </c>
      <c r="H1571" s="35" t="s">
        <v>521</v>
      </c>
      <c r="I1571" s="68">
        <v>949.584912014358</v>
      </c>
      <c r="J1571" s="37"/>
    </row>
    <row r="1572" spans="1:10" x14ac:dyDescent="0.2">
      <c r="A1572" s="67">
        <v>304</v>
      </c>
      <c r="B1572" s="35" t="s">
        <v>84</v>
      </c>
      <c r="C1572" s="35">
        <v>30402</v>
      </c>
      <c r="D1572" s="35" t="s">
        <v>535</v>
      </c>
      <c r="E1572" s="35">
        <v>304021086</v>
      </c>
      <c r="F1572" s="35" t="s">
        <v>90</v>
      </c>
      <c r="G1572" s="35">
        <v>2031</v>
      </c>
      <c r="H1572" s="35" t="s">
        <v>522</v>
      </c>
      <c r="I1572" s="68">
        <v>989.92839477867903</v>
      </c>
      <c r="J1572" s="37"/>
    </row>
    <row r="1573" spans="1:10" x14ac:dyDescent="0.2">
      <c r="A1573" s="67">
        <v>304</v>
      </c>
      <c r="B1573" s="35" t="s">
        <v>84</v>
      </c>
      <c r="C1573" s="35">
        <v>30402</v>
      </c>
      <c r="D1573" s="35" t="s">
        <v>535</v>
      </c>
      <c r="E1573" s="35">
        <v>304021086</v>
      </c>
      <c r="F1573" s="35" t="s">
        <v>90</v>
      </c>
      <c r="G1573" s="35">
        <v>2036</v>
      </c>
      <c r="H1573" s="35" t="s">
        <v>589</v>
      </c>
      <c r="I1573" s="68">
        <v>9482.1967101902301</v>
      </c>
      <c r="J1573" s="37"/>
    </row>
    <row r="1574" spans="1:10" x14ac:dyDescent="0.2">
      <c r="A1574" s="67">
        <v>304</v>
      </c>
      <c r="B1574" s="35" t="s">
        <v>84</v>
      </c>
      <c r="C1574" s="35">
        <v>30402</v>
      </c>
      <c r="D1574" s="35" t="s">
        <v>535</v>
      </c>
      <c r="E1574" s="35">
        <v>304021086</v>
      </c>
      <c r="F1574" s="35" t="s">
        <v>90</v>
      </c>
      <c r="G1574" s="35">
        <v>2036</v>
      </c>
      <c r="H1574" s="35" t="s">
        <v>521</v>
      </c>
      <c r="I1574" s="68">
        <v>958.37824438358405</v>
      </c>
      <c r="J1574" s="37"/>
    </row>
    <row r="1575" spans="1:10" x14ac:dyDescent="0.2">
      <c r="A1575" s="67">
        <v>304</v>
      </c>
      <c r="B1575" s="35" t="s">
        <v>84</v>
      </c>
      <c r="C1575" s="35">
        <v>30402</v>
      </c>
      <c r="D1575" s="35" t="s">
        <v>535</v>
      </c>
      <c r="E1575" s="35">
        <v>304021086</v>
      </c>
      <c r="F1575" s="35" t="s">
        <v>90</v>
      </c>
      <c r="G1575" s="35">
        <v>2036</v>
      </c>
      <c r="H1575" s="35" t="s">
        <v>522</v>
      </c>
      <c r="I1575" s="68">
        <v>900.88814578834899</v>
      </c>
      <c r="J1575" s="37"/>
    </row>
    <row r="1576" spans="1:10" x14ac:dyDescent="0.2">
      <c r="A1576" s="67">
        <v>304</v>
      </c>
      <c r="B1576" s="35" t="s">
        <v>84</v>
      </c>
      <c r="C1576" s="35">
        <v>30402</v>
      </c>
      <c r="D1576" s="35" t="s">
        <v>535</v>
      </c>
      <c r="E1576" s="35">
        <v>304021086</v>
      </c>
      <c r="F1576" s="35" t="s">
        <v>90</v>
      </c>
      <c r="G1576" s="35">
        <v>2041</v>
      </c>
      <c r="H1576" s="35" t="s">
        <v>589</v>
      </c>
      <c r="I1576" s="68">
        <v>9544.4383440860802</v>
      </c>
      <c r="J1576" s="37"/>
    </row>
    <row r="1577" spans="1:10" x14ac:dyDescent="0.2">
      <c r="A1577" s="67">
        <v>304</v>
      </c>
      <c r="B1577" s="35" t="s">
        <v>84</v>
      </c>
      <c r="C1577" s="35">
        <v>30402</v>
      </c>
      <c r="D1577" s="35" t="s">
        <v>535</v>
      </c>
      <c r="E1577" s="35">
        <v>304021086</v>
      </c>
      <c r="F1577" s="35" t="s">
        <v>90</v>
      </c>
      <c r="G1577" s="35">
        <v>2041</v>
      </c>
      <c r="H1577" s="35" t="s">
        <v>521</v>
      </c>
      <c r="I1577" s="68">
        <v>987.27955002956901</v>
      </c>
      <c r="J1577" s="37"/>
    </row>
    <row r="1578" spans="1:10" x14ac:dyDescent="0.2">
      <c r="A1578" s="67">
        <v>304</v>
      </c>
      <c r="B1578" s="35" t="s">
        <v>84</v>
      </c>
      <c r="C1578" s="35">
        <v>30402</v>
      </c>
      <c r="D1578" s="35" t="s">
        <v>535</v>
      </c>
      <c r="E1578" s="35">
        <v>304021086</v>
      </c>
      <c r="F1578" s="35" t="s">
        <v>90</v>
      </c>
      <c r="G1578" s="35">
        <v>2041</v>
      </c>
      <c r="H1578" s="35" t="s">
        <v>522</v>
      </c>
      <c r="I1578" s="68">
        <v>897.48192754792694</v>
      </c>
      <c r="J1578" s="37"/>
    </row>
    <row r="1579" spans="1:10" x14ac:dyDescent="0.2">
      <c r="A1579" s="67">
        <v>304</v>
      </c>
      <c r="B1579" s="35" t="s">
        <v>84</v>
      </c>
      <c r="C1579" s="35">
        <v>30402</v>
      </c>
      <c r="D1579" s="35" t="s">
        <v>535</v>
      </c>
      <c r="E1579" s="35">
        <v>304021086</v>
      </c>
      <c r="F1579" s="35" t="s">
        <v>90</v>
      </c>
      <c r="G1579" s="35">
        <v>2046</v>
      </c>
      <c r="H1579" s="35" t="s">
        <v>589</v>
      </c>
      <c r="I1579" s="68">
        <v>9579.2744378408806</v>
      </c>
      <c r="J1579" s="37"/>
    </row>
    <row r="1580" spans="1:10" x14ac:dyDescent="0.2">
      <c r="A1580" s="67">
        <v>304</v>
      </c>
      <c r="B1580" s="35" t="s">
        <v>84</v>
      </c>
      <c r="C1580" s="35">
        <v>30402</v>
      </c>
      <c r="D1580" s="35" t="s">
        <v>535</v>
      </c>
      <c r="E1580" s="35">
        <v>304021086</v>
      </c>
      <c r="F1580" s="35" t="s">
        <v>90</v>
      </c>
      <c r="G1580" s="35">
        <v>2046</v>
      </c>
      <c r="H1580" s="35" t="s">
        <v>521</v>
      </c>
      <c r="I1580" s="68">
        <v>992.22484927953496</v>
      </c>
      <c r="J1580" s="37"/>
    </row>
    <row r="1581" spans="1:10" x14ac:dyDescent="0.2">
      <c r="A1581" s="67">
        <v>304</v>
      </c>
      <c r="B1581" s="35" t="s">
        <v>84</v>
      </c>
      <c r="C1581" s="35">
        <v>30402</v>
      </c>
      <c r="D1581" s="35" t="s">
        <v>535</v>
      </c>
      <c r="E1581" s="35">
        <v>304021086</v>
      </c>
      <c r="F1581" s="35" t="s">
        <v>90</v>
      </c>
      <c r="G1581" s="35">
        <v>2046</v>
      </c>
      <c r="H1581" s="35" t="s">
        <v>522</v>
      </c>
      <c r="I1581" s="68">
        <v>926.39804208051305</v>
      </c>
      <c r="J1581" s="37"/>
    </row>
    <row r="1582" spans="1:10" x14ac:dyDescent="0.2">
      <c r="A1582" s="67">
        <v>304</v>
      </c>
      <c r="B1582" s="35" t="s">
        <v>84</v>
      </c>
      <c r="C1582" s="35">
        <v>30402</v>
      </c>
      <c r="D1582" s="35" t="s">
        <v>535</v>
      </c>
      <c r="E1582" s="35">
        <v>304021087</v>
      </c>
      <c r="F1582" s="35" t="s">
        <v>91</v>
      </c>
      <c r="G1582" s="35">
        <v>2021</v>
      </c>
      <c r="H1582" s="35" t="s">
        <v>589</v>
      </c>
      <c r="I1582" s="68">
        <v>5643</v>
      </c>
      <c r="J1582" s="37"/>
    </row>
    <row r="1583" spans="1:10" x14ac:dyDescent="0.2">
      <c r="A1583" s="67">
        <v>304</v>
      </c>
      <c r="B1583" s="35" t="s">
        <v>84</v>
      </c>
      <c r="C1583" s="35">
        <v>30402</v>
      </c>
      <c r="D1583" s="35" t="s">
        <v>535</v>
      </c>
      <c r="E1583" s="35">
        <v>304021087</v>
      </c>
      <c r="F1583" s="35" t="s">
        <v>91</v>
      </c>
      <c r="G1583" s="35">
        <v>2021</v>
      </c>
      <c r="H1583" s="35" t="s">
        <v>521</v>
      </c>
      <c r="I1583" s="68">
        <v>719</v>
      </c>
      <c r="J1583" s="37"/>
    </row>
    <row r="1584" spans="1:10" x14ac:dyDescent="0.2">
      <c r="A1584" s="67">
        <v>304</v>
      </c>
      <c r="B1584" s="35" t="s">
        <v>84</v>
      </c>
      <c r="C1584" s="35">
        <v>30402</v>
      </c>
      <c r="D1584" s="35" t="s">
        <v>535</v>
      </c>
      <c r="E1584" s="35">
        <v>304021087</v>
      </c>
      <c r="F1584" s="35" t="s">
        <v>91</v>
      </c>
      <c r="G1584" s="35">
        <v>2021</v>
      </c>
      <c r="H1584" s="35" t="s">
        <v>522</v>
      </c>
      <c r="I1584" s="68">
        <v>741</v>
      </c>
      <c r="J1584" s="37"/>
    </row>
    <row r="1585" spans="1:10" x14ac:dyDescent="0.2">
      <c r="A1585" s="67">
        <v>304</v>
      </c>
      <c r="B1585" s="35" t="s">
        <v>84</v>
      </c>
      <c r="C1585" s="35">
        <v>30402</v>
      </c>
      <c r="D1585" s="35" t="s">
        <v>535</v>
      </c>
      <c r="E1585" s="35">
        <v>304021087</v>
      </c>
      <c r="F1585" s="35" t="s">
        <v>91</v>
      </c>
      <c r="G1585" s="35">
        <v>2026</v>
      </c>
      <c r="H1585" s="35" t="s">
        <v>589</v>
      </c>
      <c r="I1585" s="68">
        <v>5788.8306056840202</v>
      </c>
      <c r="J1585" s="37"/>
    </row>
    <row r="1586" spans="1:10" x14ac:dyDescent="0.2">
      <c r="A1586" s="67">
        <v>304</v>
      </c>
      <c r="B1586" s="35" t="s">
        <v>84</v>
      </c>
      <c r="C1586" s="35">
        <v>30402</v>
      </c>
      <c r="D1586" s="35" t="s">
        <v>535</v>
      </c>
      <c r="E1586" s="35">
        <v>304021087</v>
      </c>
      <c r="F1586" s="35" t="s">
        <v>91</v>
      </c>
      <c r="G1586" s="35">
        <v>2026</v>
      </c>
      <c r="H1586" s="35" t="s">
        <v>521</v>
      </c>
      <c r="I1586" s="68">
        <v>683.51294220364798</v>
      </c>
      <c r="J1586" s="37"/>
    </row>
    <row r="1587" spans="1:10" x14ac:dyDescent="0.2">
      <c r="A1587" s="67">
        <v>304</v>
      </c>
      <c r="B1587" s="35" t="s">
        <v>84</v>
      </c>
      <c r="C1587" s="35">
        <v>30402</v>
      </c>
      <c r="D1587" s="35" t="s">
        <v>535</v>
      </c>
      <c r="E1587" s="35">
        <v>304021087</v>
      </c>
      <c r="F1587" s="35" t="s">
        <v>91</v>
      </c>
      <c r="G1587" s="35">
        <v>2026</v>
      </c>
      <c r="H1587" s="35" t="s">
        <v>522</v>
      </c>
      <c r="I1587" s="68">
        <v>731.76052312579498</v>
      </c>
      <c r="J1587" s="37"/>
    </row>
    <row r="1588" spans="1:10" x14ac:dyDescent="0.2">
      <c r="A1588" s="67">
        <v>304</v>
      </c>
      <c r="B1588" s="35" t="s">
        <v>84</v>
      </c>
      <c r="C1588" s="35">
        <v>30402</v>
      </c>
      <c r="D1588" s="35" t="s">
        <v>535</v>
      </c>
      <c r="E1588" s="35">
        <v>304021087</v>
      </c>
      <c r="F1588" s="35" t="s">
        <v>91</v>
      </c>
      <c r="G1588" s="35">
        <v>2031</v>
      </c>
      <c r="H1588" s="35" t="s">
        <v>589</v>
      </c>
      <c r="I1588" s="68">
        <v>5887.23772874724</v>
      </c>
      <c r="J1588" s="37"/>
    </row>
    <row r="1589" spans="1:10" x14ac:dyDescent="0.2">
      <c r="A1589" s="67">
        <v>304</v>
      </c>
      <c r="B1589" s="35" t="s">
        <v>84</v>
      </c>
      <c r="C1589" s="35">
        <v>30402</v>
      </c>
      <c r="D1589" s="35" t="s">
        <v>535</v>
      </c>
      <c r="E1589" s="35">
        <v>304021087</v>
      </c>
      <c r="F1589" s="35" t="s">
        <v>91</v>
      </c>
      <c r="G1589" s="35">
        <v>2031</v>
      </c>
      <c r="H1589" s="35" t="s">
        <v>521</v>
      </c>
      <c r="I1589" s="68">
        <v>662.04354974471505</v>
      </c>
      <c r="J1589" s="37"/>
    </row>
    <row r="1590" spans="1:10" x14ac:dyDescent="0.2">
      <c r="A1590" s="67">
        <v>304</v>
      </c>
      <c r="B1590" s="35" t="s">
        <v>84</v>
      </c>
      <c r="C1590" s="35">
        <v>30402</v>
      </c>
      <c r="D1590" s="35" t="s">
        <v>535</v>
      </c>
      <c r="E1590" s="35">
        <v>304021087</v>
      </c>
      <c r="F1590" s="35" t="s">
        <v>91</v>
      </c>
      <c r="G1590" s="35">
        <v>2031</v>
      </c>
      <c r="H1590" s="35" t="s">
        <v>522</v>
      </c>
      <c r="I1590" s="68">
        <v>671.87988214662903</v>
      </c>
      <c r="J1590" s="37"/>
    </row>
    <row r="1591" spans="1:10" x14ac:dyDescent="0.2">
      <c r="A1591" s="67">
        <v>304</v>
      </c>
      <c r="B1591" s="35" t="s">
        <v>84</v>
      </c>
      <c r="C1591" s="35">
        <v>30402</v>
      </c>
      <c r="D1591" s="35" t="s">
        <v>535</v>
      </c>
      <c r="E1591" s="35">
        <v>304021087</v>
      </c>
      <c r="F1591" s="35" t="s">
        <v>91</v>
      </c>
      <c r="G1591" s="35">
        <v>2036</v>
      </c>
      <c r="H1591" s="35" t="s">
        <v>589</v>
      </c>
      <c r="I1591" s="68">
        <v>5934.77065698564</v>
      </c>
      <c r="J1591" s="37"/>
    </row>
    <row r="1592" spans="1:10" x14ac:dyDescent="0.2">
      <c r="A1592" s="67">
        <v>304</v>
      </c>
      <c r="B1592" s="35" t="s">
        <v>84</v>
      </c>
      <c r="C1592" s="35">
        <v>30402</v>
      </c>
      <c r="D1592" s="35" t="s">
        <v>535</v>
      </c>
      <c r="E1592" s="35">
        <v>304021087</v>
      </c>
      <c r="F1592" s="35" t="s">
        <v>91</v>
      </c>
      <c r="G1592" s="35">
        <v>2036</v>
      </c>
      <c r="H1592" s="35" t="s">
        <v>521</v>
      </c>
      <c r="I1592" s="68">
        <v>675.63141371624101</v>
      </c>
      <c r="J1592" s="37"/>
    </row>
    <row r="1593" spans="1:10" x14ac:dyDescent="0.2">
      <c r="A1593" s="67">
        <v>304</v>
      </c>
      <c r="B1593" s="35" t="s">
        <v>84</v>
      </c>
      <c r="C1593" s="35">
        <v>30402</v>
      </c>
      <c r="D1593" s="35" t="s">
        <v>535</v>
      </c>
      <c r="E1593" s="35">
        <v>304021087</v>
      </c>
      <c r="F1593" s="35" t="s">
        <v>91</v>
      </c>
      <c r="G1593" s="35">
        <v>2036</v>
      </c>
      <c r="H1593" s="35" t="s">
        <v>522</v>
      </c>
      <c r="I1593" s="68">
        <v>643.94439482273799</v>
      </c>
      <c r="J1593" s="37"/>
    </row>
    <row r="1594" spans="1:10" x14ac:dyDescent="0.2">
      <c r="A1594" s="67">
        <v>304</v>
      </c>
      <c r="B1594" s="35" t="s">
        <v>84</v>
      </c>
      <c r="C1594" s="35">
        <v>30402</v>
      </c>
      <c r="D1594" s="35" t="s">
        <v>535</v>
      </c>
      <c r="E1594" s="35">
        <v>304021087</v>
      </c>
      <c r="F1594" s="35" t="s">
        <v>91</v>
      </c>
      <c r="G1594" s="35">
        <v>2041</v>
      </c>
      <c r="H1594" s="35" t="s">
        <v>589</v>
      </c>
      <c r="I1594" s="68">
        <v>5968.0655004749196</v>
      </c>
      <c r="J1594" s="37"/>
    </row>
    <row r="1595" spans="1:10" x14ac:dyDescent="0.2">
      <c r="A1595" s="67">
        <v>304</v>
      </c>
      <c r="B1595" s="35" t="s">
        <v>84</v>
      </c>
      <c r="C1595" s="35">
        <v>30402</v>
      </c>
      <c r="D1595" s="35" t="s">
        <v>535</v>
      </c>
      <c r="E1595" s="35">
        <v>304021087</v>
      </c>
      <c r="F1595" s="35" t="s">
        <v>91</v>
      </c>
      <c r="G1595" s="35">
        <v>2041</v>
      </c>
      <c r="H1595" s="35" t="s">
        <v>521</v>
      </c>
      <c r="I1595" s="68">
        <v>696.163188367359</v>
      </c>
      <c r="J1595" s="37"/>
    </row>
    <row r="1596" spans="1:10" x14ac:dyDescent="0.2">
      <c r="A1596" s="67">
        <v>304</v>
      </c>
      <c r="B1596" s="35" t="s">
        <v>84</v>
      </c>
      <c r="C1596" s="35">
        <v>30402</v>
      </c>
      <c r="D1596" s="35" t="s">
        <v>535</v>
      </c>
      <c r="E1596" s="35">
        <v>304021087</v>
      </c>
      <c r="F1596" s="35" t="s">
        <v>91</v>
      </c>
      <c r="G1596" s="35">
        <v>2041</v>
      </c>
      <c r="H1596" s="35" t="s">
        <v>522</v>
      </c>
      <c r="I1596" s="68">
        <v>644.45296996734498</v>
      </c>
      <c r="J1596" s="37"/>
    </row>
    <row r="1597" spans="1:10" x14ac:dyDescent="0.2">
      <c r="A1597" s="67">
        <v>304</v>
      </c>
      <c r="B1597" s="35" t="s">
        <v>84</v>
      </c>
      <c r="C1597" s="35">
        <v>30402</v>
      </c>
      <c r="D1597" s="35" t="s">
        <v>535</v>
      </c>
      <c r="E1597" s="35">
        <v>304021087</v>
      </c>
      <c r="F1597" s="35" t="s">
        <v>91</v>
      </c>
      <c r="G1597" s="35">
        <v>2046</v>
      </c>
      <c r="H1597" s="35" t="s">
        <v>589</v>
      </c>
      <c r="I1597" s="68">
        <v>6000.51785737093</v>
      </c>
      <c r="J1597" s="37"/>
    </row>
    <row r="1598" spans="1:10" x14ac:dyDescent="0.2">
      <c r="A1598" s="67">
        <v>304</v>
      </c>
      <c r="B1598" s="35" t="s">
        <v>84</v>
      </c>
      <c r="C1598" s="35">
        <v>30402</v>
      </c>
      <c r="D1598" s="35" t="s">
        <v>535</v>
      </c>
      <c r="E1598" s="35">
        <v>304021087</v>
      </c>
      <c r="F1598" s="35" t="s">
        <v>91</v>
      </c>
      <c r="G1598" s="35">
        <v>2046</v>
      </c>
      <c r="H1598" s="35" t="s">
        <v>521</v>
      </c>
      <c r="I1598" s="68">
        <v>696.64479050711202</v>
      </c>
      <c r="J1598" s="37"/>
    </row>
    <row r="1599" spans="1:10" x14ac:dyDescent="0.2">
      <c r="A1599" s="67">
        <v>304</v>
      </c>
      <c r="B1599" s="35" t="s">
        <v>84</v>
      </c>
      <c r="C1599" s="35">
        <v>30402</v>
      </c>
      <c r="D1599" s="35" t="s">
        <v>535</v>
      </c>
      <c r="E1599" s="35">
        <v>304021087</v>
      </c>
      <c r="F1599" s="35" t="s">
        <v>91</v>
      </c>
      <c r="G1599" s="35">
        <v>2046</v>
      </c>
      <c r="H1599" s="35" t="s">
        <v>522</v>
      </c>
      <c r="I1599" s="68">
        <v>661.93889131619505</v>
      </c>
      <c r="J1599" s="37"/>
    </row>
    <row r="1600" spans="1:10" x14ac:dyDescent="0.2">
      <c r="A1600" s="67">
        <v>304</v>
      </c>
      <c r="B1600" s="35" t="s">
        <v>84</v>
      </c>
      <c r="C1600" s="35">
        <v>30402</v>
      </c>
      <c r="D1600" s="35" t="s">
        <v>535</v>
      </c>
      <c r="E1600" s="35">
        <v>304021088</v>
      </c>
      <c r="F1600" s="35" t="s">
        <v>92</v>
      </c>
      <c r="G1600" s="35">
        <v>2021</v>
      </c>
      <c r="H1600" s="35" t="s">
        <v>589</v>
      </c>
      <c r="I1600" s="68">
        <v>8657</v>
      </c>
      <c r="J1600" s="37"/>
    </row>
    <row r="1601" spans="1:10" x14ac:dyDescent="0.2">
      <c r="A1601" s="67">
        <v>304</v>
      </c>
      <c r="B1601" s="35" t="s">
        <v>84</v>
      </c>
      <c r="C1601" s="35">
        <v>30402</v>
      </c>
      <c r="D1601" s="35" t="s">
        <v>535</v>
      </c>
      <c r="E1601" s="35">
        <v>304021088</v>
      </c>
      <c r="F1601" s="35" t="s">
        <v>92</v>
      </c>
      <c r="G1601" s="35">
        <v>2021</v>
      </c>
      <c r="H1601" s="35" t="s">
        <v>521</v>
      </c>
      <c r="I1601" s="68">
        <v>1197</v>
      </c>
      <c r="J1601" s="37"/>
    </row>
    <row r="1602" spans="1:10" x14ac:dyDescent="0.2">
      <c r="A1602" s="67">
        <v>304</v>
      </c>
      <c r="B1602" s="35" t="s">
        <v>84</v>
      </c>
      <c r="C1602" s="35">
        <v>30402</v>
      </c>
      <c r="D1602" s="35" t="s">
        <v>535</v>
      </c>
      <c r="E1602" s="35">
        <v>304021088</v>
      </c>
      <c r="F1602" s="35" t="s">
        <v>92</v>
      </c>
      <c r="G1602" s="35">
        <v>2021</v>
      </c>
      <c r="H1602" s="35" t="s">
        <v>522</v>
      </c>
      <c r="I1602" s="68">
        <v>1012</v>
      </c>
      <c r="J1602" s="37"/>
    </row>
    <row r="1603" spans="1:10" x14ac:dyDescent="0.2">
      <c r="A1603" s="67">
        <v>304</v>
      </c>
      <c r="B1603" s="35" t="s">
        <v>84</v>
      </c>
      <c r="C1603" s="35">
        <v>30402</v>
      </c>
      <c r="D1603" s="35" t="s">
        <v>535</v>
      </c>
      <c r="E1603" s="35">
        <v>304021088</v>
      </c>
      <c r="F1603" s="35" t="s">
        <v>92</v>
      </c>
      <c r="G1603" s="35">
        <v>2026</v>
      </c>
      <c r="H1603" s="35" t="s">
        <v>589</v>
      </c>
      <c r="I1603" s="68">
        <v>9244.1750933128696</v>
      </c>
      <c r="J1603" s="37"/>
    </row>
    <row r="1604" spans="1:10" x14ac:dyDescent="0.2">
      <c r="A1604" s="67">
        <v>304</v>
      </c>
      <c r="B1604" s="35" t="s">
        <v>84</v>
      </c>
      <c r="C1604" s="35">
        <v>30402</v>
      </c>
      <c r="D1604" s="35" t="s">
        <v>535</v>
      </c>
      <c r="E1604" s="35">
        <v>304021088</v>
      </c>
      <c r="F1604" s="35" t="s">
        <v>92</v>
      </c>
      <c r="G1604" s="35">
        <v>2026</v>
      </c>
      <c r="H1604" s="35" t="s">
        <v>521</v>
      </c>
      <c r="I1604" s="68">
        <v>943.51779688976899</v>
      </c>
      <c r="J1604" s="37"/>
    </row>
    <row r="1605" spans="1:10" x14ac:dyDescent="0.2">
      <c r="A1605" s="67">
        <v>304</v>
      </c>
      <c r="B1605" s="35" t="s">
        <v>84</v>
      </c>
      <c r="C1605" s="35">
        <v>30402</v>
      </c>
      <c r="D1605" s="35" t="s">
        <v>535</v>
      </c>
      <c r="E1605" s="35">
        <v>304021088</v>
      </c>
      <c r="F1605" s="35" t="s">
        <v>92</v>
      </c>
      <c r="G1605" s="35">
        <v>2026</v>
      </c>
      <c r="H1605" s="35" t="s">
        <v>522</v>
      </c>
      <c r="I1605" s="68">
        <v>1023.10710374577</v>
      </c>
      <c r="J1605" s="37"/>
    </row>
    <row r="1606" spans="1:10" x14ac:dyDescent="0.2">
      <c r="A1606" s="67">
        <v>304</v>
      </c>
      <c r="B1606" s="35" t="s">
        <v>84</v>
      </c>
      <c r="C1606" s="35">
        <v>30402</v>
      </c>
      <c r="D1606" s="35" t="s">
        <v>535</v>
      </c>
      <c r="E1606" s="35">
        <v>304021088</v>
      </c>
      <c r="F1606" s="35" t="s">
        <v>92</v>
      </c>
      <c r="G1606" s="35">
        <v>2031</v>
      </c>
      <c r="H1606" s="35" t="s">
        <v>589</v>
      </c>
      <c r="I1606" s="68">
        <v>9661.7065784915703</v>
      </c>
      <c r="J1606" s="37"/>
    </row>
    <row r="1607" spans="1:10" x14ac:dyDescent="0.2">
      <c r="A1607" s="67">
        <v>304</v>
      </c>
      <c r="B1607" s="35" t="s">
        <v>84</v>
      </c>
      <c r="C1607" s="35">
        <v>30402</v>
      </c>
      <c r="D1607" s="35" t="s">
        <v>535</v>
      </c>
      <c r="E1607" s="35">
        <v>304021088</v>
      </c>
      <c r="F1607" s="35" t="s">
        <v>92</v>
      </c>
      <c r="G1607" s="35">
        <v>2031</v>
      </c>
      <c r="H1607" s="35" t="s">
        <v>521</v>
      </c>
      <c r="I1607" s="68">
        <v>868.17643858717497</v>
      </c>
      <c r="J1607" s="37"/>
    </row>
    <row r="1608" spans="1:10" x14ac:dyDescent="0.2">
      <c r="A1608" s="67">
        <v>304</v>
      </c>
      <c r="B1608" s="35" t="s">
        <v>84</v>
      </c>
      <c r="C1608" s="35">
        <v>30402</v>
      </c>
      <c r="D1608" s="35" t="s">
        <v>535</v>
      </c>
      <c r="E1608" s="35">
        <v>304021088</v>
      </c>
      <c r="F1608" s="35" t="s">
        <v>92</v>
      </c>
      <c r="G1608" s="35">
        <v>2031</v>
      </c>
      <c r="H1608" s="35" t="s">
        <v>522</v>
      </c>
      <c r="I1608" s="68">
        <v>891.70150215280501</v>
      </c>
      <c r="J1608" s="37"/>
    </row>
    <row r="1609" spans="1:10" x14ac:dyDescent="0.2">
      <c r="A1609" s="67">
        <v>304</v>
      </c>
      <c r="B1609" s="35" t="s">
        <v>84</v>
      </c>
      <c r="C1609" s="35">
        <v>30402</v>
      </c>
      <c r="D1609" s="35" t="s">
        <v>535</v>
      </c>
      <c r="E1609" s="35">
        <v>304021088</v>
      </c>
      <c r="F1609" s="35" t="s">
        <v>92</v>
      </c>
      <c r="G1609" s="35">
        <v>2036</v>
      </c>
      <c r="H1609" s="35" t="s">
        <v>589</v>
      </c>
      <c r="I1609" s="68">
        <v>9868.4996975779704</v>
      </c>
      <c r="J1609" s="37"/>
    </row>
    <row r="1610" spans="1:10" x14ac:dyDescent="0.2">
      <c r="A1610" s="67">
        <v>304</v>
      </c>
      <c r="B1610" s="35" t="s">
        <v>84</v>
      </c>
      <c r="C1610" s="35">
        <v>30402</v>
      </c>
      <c r="D1610" s="35" t="s">
        <v>535</v>
      </c>
      <c r="E1610" s="35">
        <v>304021088</v>
      </c>
      <c r="F1610" s="35" t="s">
        <v>92</v>
      </c>
      <c r="G1610" s="35">
        <v>2036</v>
      </c>
      <c r="H1610" s="35" t="s">
        <v>521</v>
      </c>
      <c r="I1610" s="68">
        <v>897.32882009613297</v>
      </c>
      <c r="J1610" s="37"/>
    </row>
    <row r="1611" spans="1:10" x14ac:dyDescent="0.2">
      <c r="A1611" s="67">
        <v>304</v>
      </c>
      <c r="B1611" s="35" t="s">
        <v>84</v>
      </c>
      <c r="C1611" s="35">
        <v>30402</v>
      </c>
      <c r="D1611" s="35" t="s">
        <v>535</v>
      </c>
      <c r="E1611" s="35">
        <v>304021088</v>
      </c>
      <c r="F1611" s="35" t="s">
        <v>92</v>
      </c>
      <c r="G1611" s="35">
        <v>2036</v>
      </c>
      <c r="H1611" s="35" t="s">
        <v>522</v>
      </c>
      <c r="I1611" s="68">
        <v>822.60027487879495</v>
      </c>
      <c r="J1611" s="37"/>
    </row>
    <row r="1612" spans="1:10" x14ac:dyDescent="0.2">
      <c r="A1612" s="67">
        <v>304</v>
      </c>
      <c r="B1612" s="35" t="s">
        <v>84</v>
      </c>
      <c r="C1612" s="35">
        <v>30402</v>
      </c>
      <c r="D1612" s="35" t="s">
        <v>535</v>
      </c>
      <c r="E1612" s="35">
        <v>304021088</v>
      </c>
      <c r="F1612" s="35" t="s">
        <v>92</v>
      </c>
      <c r="G1612" s="35">
        <v>2041</v>
      </c>
      <c r="H1612" s="35" t="s">
        <v>589</v>
      </c>
      <c r="I1612" s="68">
        <v>9931.7610225363296</v>
      </c>
      <c r="J1612" s="37"/>
    </row>
    <row r="1613" spans="1:10" x14ac:dyDescent="0.2">
      <c r="A1613" s="67">
        <v>304</v>
      </c>
      <c r="B1613" s="35" t="s">
        <v>84</v>
      </c>
      <c r="C1613" s="35">
        <v>30402</v>
      </c>
      <c r="D1613" s="35" t="s">
        <v>535</v>
      </c>
      <c r="E1613" s="35">
        <v>304021088</v>
      </c>
      <c r="F1613" s="35" t="s">
        <v>92</v>
      </c>
      <c r="G1613" s="35">
        <v>2041</v>
      </c>
      <c r="H1613" s="35" t="s">
        <v>521</v>
      </c>
      <c r="I1613" s="68">
        <v>927.99644973031297</v>
      </c>
      <c r="J1613" s="37"/>
    </row>
    <row r="1614" spans="1:10" x14ac:dyDescent="0.2">
      <c r="A1614" s="67">
        <v>304</v>
      </c>
      <c r="B1614" s="35" t="s">
        <v>84</v>
      </c>
      <c r="C1614" s="35">
        <v>30402</v>
      </c>
      <c r="D1614" s="35" t="s">
        <v>535</v>
      </c>
      <c r="E1614" s="35">
        <v>304021088</v>
      </c>
      <c r="F1614" s="35" t="s">
        <v>92</v>
      </c>
      <c r="G1614" s="35">
        <v>2041</v>
      </c>
      <c r="H1614" s="35" t="s">
        <v>522</v>
      </c>
      <c r="I1614" s="68">
        <v>825.85529535336798</v>
      </c>
      <c r="J1614" s="37"/>
    </row>
    <row r="1615" spans="1:10" x14ac:dyDescent="0.2">
      <c r="A1615" s="67">
        <v>304</v>
      </c>
      <c r="B1615" s="35" t="s">
        <v>84</v>
      </c>
      <c r="C1615" s="35">
        <v>30402</v>
      </c>
      <c r="D1615" s="35" t="s">
        <v>535</v>
      </c>
      <c r="E1615" s="35">
        <v>304021088</v>
      </c>
      <c r="F1615" s="35" t="s">
        <v>92</v>
      </c>
      <c r="G1615" s="35">
        <v>2046</v>
      </c>
      <c r="H1615" s="35" t="s">
        <v>589</v>
      </c>
      <c r="I1615" s="68">
        <v>9984.80470265242</v>
      </c>
      <c r="J1615" s="37"/>
    </row>
    <row r="1616" spans="1:10" x14ac:dyDescent="0.2">
      <c r="A1616" s="67">
        <v>304</v>
      </c>
      <c r="B1616" s="35" t="s">
        <v>84</v>
      </c>
      <c r="C1616" s="35">
        <v>30402</v>
      </c>
      <c r="D1616" s="35" t="s">
        <v>535</v>
      </c>
      <c r="E1616" s="35">
        <v>304021088</v>
      </c>
      <c r="F1616" s="35" t="s">
        <v>92</v>
      </c>
      <c r="G1616" s="35">
        <v>2046</v>
      </c>
      <c r="H1616" s="35" t="s">
        <v>521</v>
      </c>
      <c r="I1616" s="68">
        <v>937.24309842083096</v>
      </c>
      <c r="J1616" s="37"/>
    </row>
    <row r="1617" spans="1:10" x14ac:dyDescent="0.2">
      <c r="A1617" s="67">
        <v>304</v>
      </c>
      <c r="B1617" s="35" t="s">
        <v>84</v>
      </c>
      <c r="C1617" s="35">
        <v>30402</v>
      </c>
      <c r="D1617" s="35" t="s">
        <v>535</v>
      </c>
      <c r="E1617" s="35">
        <v>304021088</v>
      </c>
      <c r="F1617" s="35" t="s">
        <v>92</v>
      </c>
      <c r="G1617" s="35">
        <v>2046</v>
      </c>
      <c r="H1617" s="35" t="s">
        <v>522</v>
      </c>
      <c r="I1617" s="68">
        <v>853.87279913575503</v>
      </c>
      <c r="J1617" s="37"/>
    </row>
    <row r="1618" spans="1:10" x14ac:dyDescent="0.2">
      <c r="A1618" s="67">
        <v>304</v>
      </c>
      <c r="B1618" s="35" t="s">
        <v>84</v>
      </c>
      <c r="C1618" s="35">
        <v>30402</v>
      </c>
      <c r="D1618" s="35" t="s">
        <v>535</v>
      </c>
      <c r="E1618" s="35">
        <v>304021089</v>
      </c>
      <c r="F1618" s="35" t="s">
        <v>93</v>
      </c>
      <c r="G1618" s="35">
        <v>2021</v>
      </c>
      <c r="H1618" s="35" t="s">
        <v>589</v>
      </c>
      <c r="I1618" s="68">
        <v>3342</v>
      </c>
      <c r="J1618" s="37"/>
    </row>
    <row r="1619" spans="1:10" x14ac:dyDescent="0.2">
      <c r="A1619" s="67">
        <v>304</v>
      </c>
      <c r="B1619" s="35" t="s">
        <v>84</v>
      </c>
      <c r="C1619" s="35">
        <v>30402</v>
      </c>
      <c r="D1619" s="35" t="s">
        <v>535</v>
      </c>
      <c r="E1619" s="35">
        <v>304021089</v>
      </c>
      <c r="F1619" s="35" t="s">
        <v>93</v>
      </c>
      <c r="G1619" s="35">
        <v>2021</v>
      </c>
      <c r="H1619" s="35" t="s">
        <v>521</v>
      </c>
      <c r="I1619" s="68">
        <v>559</v>
      </c>
      <c r="J1619" s="37"/>
    </row>
    <row r="1620" spans="1:10" x14ac:dyDescent="0.2">
      <c r="A1620" s="67">
        <v>304</v>
      </c>
      <c r="B1620" s="35" t="s">
        <v>84</v>
      </c>
      <c r="C1620" s="35">
        <v>30402</v>
      </c>
      <c r="D1620" s="35" t="s">
        <v>535</v>
      </c>
      <c r="E1620" s="35">
        <v>304021089</v>
      </c>
      <c r="F1620" s="35" t="s">
        <v>93</v>
      </c>
      <c r="G1620" s="35">
        <v>2021</v>
      </c>
      <c r="H1620" s="35" t="s">
        <v>522</v>
      </c>
      <c r="I1620" s="68">
        <v>509</v>
      </c>
      <c r="J1620" s="37"/>
    </row>
    <row r="1621" spans="1:10" x14ac:dyDescent="0.2">
      <c r="A1621" s="67">
        <v>304</v>
      </c>
      <c r="B1621" s="35" t="s">
        <v>84</v>
      </c>
      <c r="C1621" s="35">
        <v>30402</v>
      </c>
      <c r="D1621" s="35" t="s">
        <v>535</v>
      </c>
      <c r="E1621" s="35">
        <v>304021089</v>
      </c>
      <c r="F1621" s="35" t="s">
        <v>93</v>
      </c>
      <c r="G1621" s="35">
        <v>2026</v>
      </c>
      <c r="H1621" s="35" t="s">
        <v>589</v>
      </c>
      <c r="I1621" s="68">
        <v>3739.0091143540299</v>
      </c>
      <c r="J1621" s="37"/>
    </row>
    <row r="1622" spans="1:10" x14ac:dyDescent="0.2">
      <c r="A1622" s="67">
        <v>304</v>
      </c>
      <c r="B1622" s="35" t="s">
        <v>84</v>
      </c>
      <c r="C1622" s="35">
        <v>30402</v>
      </c>
      <c r="D1622" s="35" t="s">
        <v>535</v>
      </c>
      <c r="E1622" s="35">
        <v>304021089</v>
      </c>
      <c r="F1622" s="35" t="s">
        <v>93</v>
      </c>
      <c r="G1622" s="35">
        <v>2026</v>
      </c>
      <c r="H1622" s="35" t="s">
        <v>521</v>
      </c>
      <c r="I1622" s="68">
        <v>437.13559549964498</v>
      </c>
      <c r="J1622" s="37"/>
    </row>
    <row r="1623" spans="1:10" x14ac:dyDescent="0.2">
      <c r="A1623" s="67">
        <v>304</v>
      </c>
      <c r="B1623" s="35" t="s">
        <v>84</v>
      </c>
      <c r="C1623" s="35">
        <v>30402</v>
      </c>
      <c r="D1623" s="35" t="s">
        <v>535</v>
      </c>
      <c r="E1623" s="35">
        <v>304021089</v>
      </c>
      <c r="F1623" s="35" t="s">
        <v>93</v>
      </c>
      <c r="G1623" s="35">
        <v>2026</v>
      </c>
      <c r="H1623" s="35" t="s">
        <v>522</v>
      </c>
      <c r="I1623" s="68">
        <v>494.68272545594101</v>
      </c>
      <c r="J1623" s="37"/>
    </row>
    <row r="1624" spans="1:10" x14ac:dyDescent="0.2">
      <c r="A1624" s="67">
        <v>304</v>
      </c>
      <c r="B1624" s="35" t="s">
        <v>84</v>
      </c>
      <c r="C1624" s="35">
        <v>30402</v>
      </c>
      <c r="D1624" s="35" t="s">
        <v>535</v>
      </c>
      <c r="E1624" s="35">
        <v>304021089</v>
      </c>
      <c r="F1624" s="35" t="s">
        <v>93</v>
      </c>
      <c r="G1624" s="35">
        <v>2031</v>
      </c>
      <c r="H1624" s="35" t="s">
        <v>589</v>
      </c>
      <c r="I1624" s="68">
        <v>3969.6125118934701</v>
      </c>
      <c r="J1624" s="37"/>
    </row>
    <row r="1625" spans="1:10" x14ac:dyDescent="0.2">
      <c r="A1625" s="67">
        <v>304</v>
      </c>
      <c r="B1625" s="35" t="s">
        <v>84</v>
      </c>
      <c r="C1625" s="35">
        <v>30402</v>
      </c>
      <c r="D1625" s="35" t="s">
        <v>535</v>
      </c>
      <c r="E1625" s="35">
        <v>304021089</v>
      </c>
      <c r="F1625" s="35" t="s">
        <v>93</v>
      </c>
      <c r="G1625" s="35">
        <v>2031</v>
      </c>
      <c r="H1625" s="35" t="s">
        <v>521</v>
      </c>
      <c r="I1625" s="68">
        <v>398.00993921563702</v>
      </c>
      <c r="J1625" s="37"/>
    </row>
    <row r="1626" spans="1:10" x14ac:dyDescent="0.2">
      <c r="A1626" s="67">
        <v>304</v>
      </c>
      <c r="B1626" s="35" t="s">
        <v>84</v>
      </c>
      <c r="C1626" s="35">
        <v>30402</v>
      </c>
      <c r="D1626" s="35" t="s">
        <v>535</v>
      </c>
      <c r="E1626" s="35">
        <v>304021089</v>
      </c>
      <c r="F1626" s="35" t="s">
        <v>93</v>
      </c>
      <c r="G1626" s="35">
        <v>2031</v>
      </c>
      <c r="H1626" s="35" t="s">
        <v>522</v>
      </c>
      <c r="I1626" s="68">
        <v>422.12948672785598</v>
      </c>
      <c r="J1626" s="37"/>
    </row>
    <row r="1627" spans="1:10" x14ac:dyDescent="0.2">
      <c r="A1627" s="67">
        <v>304</v>
      </c>
      <c r="B1627" s="35" t="s">
        <v>84</v>
      </c>
      <c r="C1627" s="35">
        <v>30402</v>
      </c>
      <c r="D1627" s="35" t="s">
        <v>535</v>
      </c>
      <c r="E1627" s="35">
        <v>304021089</v>
      </c>
      <c r="F1627" s="35" t="s">
        <v>93</v>
      </c>
      <c r="G1627" s="35">
        <v>2036</v>
      </c>
      <c r="H1627" s="35" t="s">
        <v>589</v>
      </c>
      <c r="I1627" s="68">
        <v>4118.31687668014</v>
      </c>
      <c r="J1627" s="37"/>
    </row>
    <row r="1628" spans="1:10" x14ac:dyDescent="0.2">
      <c r="A1628" s="67">
        <v>304</v>
      </c>
      <c r="B1628" s="35" t="s">
        <v>84</v>
      </c>
      <c r="C1628" s="35">
        <v>30402</v>
      </c>
      <c r="D1628" s="35" t="s">
        <v>535</v>
      </c>
      <c r="E1628" s="35">
        <v>304021089</v>
      </c>
      <c r="F1628" s="35" t="s">
        <v>93</v>
      </c>
      <c r="G1628" s="35">
        <v>2036</v>
      </c>
      <c r="H1628" s="35" t="s">
        <v>521</v>
      </c>
      <c r="I1628" s="68">
        <v>402.48752146796397</v>
      </c>
      <c r="J1628" s="37"/>
    </row>
    <row r="1629" spans="1:10" x14ac:dyDescent="0.2">
      <c r="A1629" s="67">
        <v>304</v>
      </c>
      <c r="B1629" s="35" t="s">
        <v>84</v>
      </c>
      <c r="C1629" s="35">
        <v>30402</v>
      </c>
      <c r="D1629" s="35" t="s">
        <v>535</v>
      </c>
      <c r="E1629" s="35">
        <v>304021089</v>
      </c>
      <c r="F1629" s="35" t="s">
        <v>93</v>
      </c>
      <c r="G1629" s="35">
        <v>2036</v>
      </c>
      <c r="H1629" s="35" t="s">
        <v>522</v>
      </c>
      <c r="I1629" s="68">
        <v>383.09907290340101</v>
      </c>
      <c r="J1629" s="37"/>
    </row>
    <row r="1630" spans="1:10" x14ac:dyDescent="0.2">
      <c r="A1630" s="67">
        <v>304</v>
      </c>
      <c r="B1630" s="35" t="s">
        <v>84</v>
      </c>
      <c r="C1630" s="35">
        <v>30402</v>
      </c>
      <c r="D1630" s="35" t="s">
        <v>535</v>
      </c>
      <c r="E1630" s="35">
        <v>304021089</v>
      </c>
      <c r="F1630" s="35" t="s">
        <v>93</v>
      </c>
      <c r="G1630" s="35">
        <v>2041</v>
      </c>
      <c r="H1630" s="35" t="s">
        <v>589</v>
      </c>
      <c r="I1630" s="68">
        <v>4216.5697861390299</v>
      </c>
      <c r="J1630" s="37"/>
    </row>
    <row r="1631" spans="1:10" x14ac:dyDescent="0.2">
      <c r="A1631" s="67">
        <v>304</v>
      </c>
      <c r="B1631" s="35" t="s">
        <v>84</v>
      </c>
      <c r="C1631" s="35">
        <v>30402</v>
      </c>
      <c r="D1631" s="35" t="s">
        <v>535</v>
      </c>
      <c r="E1631" s="35">
        <v>304021089</v>
      </c>
      <c r="F1631" s="35" t="s">
        <v>93</v>
      </c>
      <c r="G1631" s="35">
        <v>2041</v>
      </c>
      <c r="H1631" s="35" t="s">
        <v>521</v>
      </c>
      <c r="I1631" s="68">
        <v>410.25148226098298</v>
      </c>
      <c r="J1631" s="37"/>
    </row>
    <row r="1632" spans="1:10" x14ac:dyDescent="0.2">
      <c r="A1632" s="67">
        <v>304</v>
      </c>
      <c r="B1632" s="35" t="s">
        <v>84</v>
      </c>
      <c r="C1632" s="35">
        <v>30402</v>
      </c>
      <c r="D1632" s="35" t="s">
        <v>535</v>
      </c>
      <c r="E1632" s="35">
        <v>304021089</v>
      </c>
      <c r="F1632" s="35" t="s">
        <v>93</v>
      </c>
      <c r="G1632" s="35">
        <v>2041</v>
      </c>
      <c r="H1632" s="35" t="s">
        <v>522</v>
      </c>
      <c r="I1632" s="68">
        <v>380.03020595569802</v>
      </c>
      <c r="J1632" s="37"/>
    </row>
    <row r="1633" spans="1:10" x14ac:dyDescent="0.2">
      <c r="A1633" s="67">
        <v>304</v>
      </c>
      <c r="B1633" s="35" t="s">
        <v>84</v>
      </c>
      <c r="C1633" s="35">
        <v>30402</v>
      </c>
      <c r="D1633" s="35" t="s">
        <v>535</v>
      </c>
      <c r="E1633" s="35">
        <v>304021089</v>
      </c>
      <c r="F1633" s="35" t="s">
        <v>93</v>
      </c>
      <c r="G1633" s="35">
        <v>2046</v>
      </c>
      <c r="H1633" s="35" t="s">
        <v>589</v>
      </c>
      <c r="I1633" s="68">
        <v>4275.9884297291801</v>
      </c>
      <c r="J1633" s="37"/>
    </row>
    <row r="1634" spans="1:10" x14ac:dyDescent="0.2">
      <c r="A1634" s="67">
        <v>304</v>
      </c>
      <c r="B1634" s="35" t="s">
        <v>84</v>
      </c>
      <c r="C1634" s="35">
        <v>30402</v>
      </c>
      <c r="D1634" s="35" t="s">
        <v>535</v>
      </c>
      <c r="E1634" s="35">
        <v>304021089</v>
      </c>
      <c r="F1634" s="35" t="s">
        <v>93</v>
      </c>
      <c r="G1634" s="35">
        <v>2046</v>
      </c>
      <c r="H1634" s="35" t="s">
        <v>521</v>
      </c>
      <c r="I1634" s="68">
        <v>407.13742739750501</v>
      </c>
      <c r="J1634" s="37"/>
    </row>
    <row r="1635" spans="1:10" x14ac:dyDescent="0.2">
      <c r="A1635" s="67">
        <v>304</v>
      </c>
      <c r="B1635" s="35" t="s">
        <v>84</v>
      </c>
      <c r="C1635" s="35">
        <v>30402</v>
      </c>
      <c r="D1635" s="35" t="s">
        <v>535</v>
      </c>
      <c r="E1635" s="35">
        <v>304021089</v>
      </c>
      <c r="F1635" s="35" t="s">
        <v>93</v>
      </c>
      <c r="G1635" s="35">
        <v>2046</v>
      </c>
      <c r="H1635" s="35" t="s">
        <v>522</v>
      </c>
      <c r="I1635" s="68">
        <v>386.55727570865702</v>
      </c>
      <c r="J1635" s="37"/>
    </row>
    <row r="1636" spans="1:10" x14ac:dyDescent="0.2">
      <c r="A1636" s="67">
        <v>304</v>
      </c>
      <c r="B1636" s="35" t="s">
        <v>84</v>
      </c>
      <c r="C1636" s="35">
        <v>30402</v>
      </c>
      <c r="D1636" s="35" t="s">
        <v>535</v>
      </c>
      <c r="E1636" s="35">
        <v>304021090</v>
      </c>
      <c r="F1636" s="35" t="s">
        <v>94</v>
      </c>
      <c r="G1636" s="35">
        <v>2021</v>
      </c>
      <c r="H1636" s="35" t="s">
        <v>589</v>
      </c>
      <c r="I1636" s="68">
        <v>7558</v>
      </c>
      <c r="J1636" s="37"/>
    </row>
    <row r="1637" spans="1:10" x14ac:dyDescent="0.2">
      <c r="A1637" s="67">
        <v>304</v>
      </c>
      <c r="B1637" s="35" t="s">
        <v>84</v>
      </c>
      <c r="C1637" s="35">
        <v>30402</v>
      </c>
      <c r="D1637" s="35" t="s">
        <v>535</v>
      </c>
      <c r="E1637" s="35">
        <v>304021090</v>
      </c>
      <c r="F1637" s="35" t="s">
        <v>94</v>
      </c>
      <c r="G1637" s="35">
        <v>2021</v>
      </c>
      <c r="H1637" s="35" t="s">
        <v>521</v>
      </c>
      <c r="I1637" s="68">
        <v>1118</v>
      </c>
      <c r="J1637" s="37"/>
    </row>
    <row r="1638" spans="1:10" x14ac:dyDescent="0.2">
      <c r="A1638" s="67">
        <v>304</v>
      </c>
      <c r="B1638" s="35" t="s">
        <v>84</v>
      </c>
      <c r="C1638" s="35">
        <v>30402</v>
      </c>
      <c r="D1638" s="35" t="s">
        <v>535</v>
      </c>
      <c r="E1638" s="35">
        <v>304021090</v>
      </c>
      <c r="F1638" s="35" t="s">
        <v>94</v>
      </c>
      <c r="G1638" s="35">
        <v>2021</v>
      </c>
      <c r="H1638" s="35" t="s">
        <v>522</v>
      </c>
      <c r="I1638" s="68">
        <v>862</v>
      </c>
      <c r="J1638" s="37"/>
    </row>
    <row r="1639" spans="1:10" x14ac:dyDescent="0.2">
      <c r="A1639" s="67">
        <v>304</v>
      </c>
      <c r="B1639" s="35" t="s">
        <v>84</v>
      </c>
      <c r="C1639" s="35">
        <v>30402</v>
      </c>
      <c r="D1639" s="35" t="s">
        <v>535</v>
      </c>
      <c r="E1639" s="35">
        <v>304021090</v>
      </c>
      <c r="F1639" s="35" t="s">
        <v>94</v>
      </c>
      <c r="G1639" s="35">
        <v>2026</v>
      </c>
      <c r="H1639" s="35" t="s">
        <v>589</v>
      </c>
      <c r="I1639" s="68">
        <v>8239.5725351852907</v>
      </c>
      <c r="J1639" s="37"/>
    </row>
    <row r="1640" spans="1:10" x14ac:dyDescent="0.2">
      <c r="A1640" s="67">
        <v>304</v>
      </c>
      <c r="B1640" s="35" t="s">
        <v>84</v>
      </c>
      <c r="C1640" s="35">
        <v>30402</v>
      </c>
      <c r="D1640" s="35" t="s">
        <v>535</v>
      </c>
      <c r="E1640" s="35">
        <v>304021090</v>
      </c>
      <c r="F1640" s="35" t="s">
        <v>94</v>
      </c>
      <c r="G1640" s="35">
        <v>2026</v>
      </c>
      <c r="H1640" s="35" t="s">
        <v>521</v>
      </c>
      <c r="I1640" s="68">
        <v>1021.0248621884</v>
      </c>
      <c r="J1640" s="37"/>
    </row>
    <row r="1641" spans="1:10" x14ac:dyDescent="0.2">
      <c r="A1641" s="67">
        <v>304</v>
      </c>
      <c r="B1641" s="35" t="s">
        <v>84</v>
      </c>
      <c r="C1641" s="35">
        <v>30402</v>
      </c>
      <c r="D1641" s="35" t="s">
        <v>535</v>
      </c>
      <c r="E1641" s="35">
        <v>304021090</v>
      </c>
      <c r="F1641" s="35" t="s">
        <v>94</v>
      </c>
      <c r="G1641" s="35">
        <v>2026</v>
      </c>
      <c r="H1641" s="35" t="s">
        <v>522</v>
      </c>
      <c r="I1641" s="68">
        <v>1025.3847297941199</v>
      </c>
      <c r="J1641" s="37"/>
    </row>
    <row r="1642" spans="1:10" x14ac:dyDescent="0.2">
      <c r="A1642" s="67">
        <v>304</v>
      </c>
      <c r="B1642" s="35" t="s">
        <v>84</v>
      </c>
      <c r="C1642" s="35">
        <v>30402</v>
      </c>
      <c r="D1642" s="35" t="s">
        <v>535</v>
      </c>
      <c r="E1642" s="35">
        <v>304021090</v>
      </c>
      <c r="F1642" s="35" t="s">
        <v>94</v>
      </c>
      <c r="G1642" s="35">
        <v>2031</v>
      </c>
      <c r="H1642" s="35" t="s">
        <v>589</v>
      </c>
      <c r="I1642" s="68">
        <v>8466.5628400223195</v>
      </c>
      <c r="J1642" s="37"/>
    </row>
    <row r="1643" spans="1:10" x14ac:dyDescent="0.2">
      <c r="A1643" s="67">
        <v>304</v>
      </c>
      <c r="B1643" s="35" t="s">
        <v>84</v>
      </c>
      <c r="C1643" s="35">
        <v>30402</v>
      </c>
      <c r="D1643" s="35" t="s">
        <v>535</v>
      </c>
      <c r="E1643" s="35">
        <v>304021090</v>
      </c>
      <c r="F1643" s="35" t="s">
        <v>94</v>
      </c>
      <c r="G1643" s="35">
        <v>2031</v>
      </c>
      <c r="H1643" s="35" t="s">
        <v>521</v>
      </c>
      <c r="I1643" s="68">
        <v>953.96060944304804</v>
      </c>
      <c r="J1643" s="37"/>
    </row>
    <row r="1644" spans="1:10" x14ac:dyDescent="0.2">
      <c r="A1644" s="67">
        <v>304</v>
      </c>
      <c r="B1644" s="35" t="s">
        <v>84</v>
      </c>
      <c r="C1644" s="35">
        <v>30402</v>
      </c>
      <c r="D1644" s="35" t="s">
        <v>535</v>
      </c>
      <c r="E1644" s="35">
        <v>304021090</v>
      </c>
      <c r="F1644" s="35" t="s">
        <v>94</v>
      </c>
      <c r="G1644" s="35">
        <v>2031</v>
      </c>
      <c r="H1644" s="35" t="s">
        <v>522</v>
      </c>
      <c r="I1644" s="68">
        <v>976.44302397521994</v>
      </c>
      <c r="J1644" s="37"/>
    </row>
    <row r="1645" spans="1:10" x14ac:dyDescent="0.2">
      <c r="A1645" s="67">
        <v>304</v>
      </c>
      <c r="B1645" s="35" t="s">
        <v>84</v>
      </c>
      <c r="C1645" s="35">
        <v>30402</v>
      </c>
      <c r="D1645" s="35" t="s">
        <v>535</v>
      </c>
      <c r="E1645" s="35">
        <v>304021090</v>
      </c>
      <c r="F1645" s="35" t="s">
        <v>94</v>
      </c>
      <c r="G1645" s="35">
        <v>2036</v>
      </c>
      <c r="H1645" s="35" t="s">
        <v>589</v>
      </c>
      <c r="I1645" s="68">
        <v>8590.0714691490793</v>
      </c>
      <c r="J1645" s="37"/>
    </row>
    <row r="1646" spans="1:10" x14ac:dyDescent="0.2">
      <c r="A1646" s="67">
        <v>304</v>
      </c>
      <c r="B1646" s="35" t="s">
        <v>84</v>
      </c>
      <c r="C1646" s="35">
        <v>30402</v>
      </c>
      <c r="D1646" s="35" t="s">
        <v>535</v>
      </c>
      <c r="E1646" s="35">
        <v>304021090</v>
      </c>
      <c r="F1646" s="35" t="s">
        <v>94</v>
      </c>
      <c r="G1646" s="35">
        <v>2036</v>
      </c>
      <c r="H1646" s="35" t="s">
        <v>521</v>
      </c>
      <c r="I1646" s="68">
        <v>979.40876826843805</v>
      </c>
      <c r="J1646" s="37"/>
    </row>
    <row r="1647" spans="1:10" x14ac:dyDescent="0.2">
      <c r="A1647" s="67">
        <v>304</v>
      </c>
      <c r="B1647" s="35" t="s">
        <v>84</v>
      </c>
      <c r="C1647" s="35">
        <v>30402</v>
      </c>
      <c r="D1647" s="35" t="s">
        <v>535</v>
      </c>
      <c r="E1647" s="35">
        <v>304021090</v>
      </c>
      <c r="F1647" s="35" t="s">
        <v>94</v>
      </c>
      <c r="G1647" s="35">
        <v>2036</v>
      </c>
      <c r="H1647" s="35" t="s">
        <v>522</v>
      </c>
      <c r="I1647" s="68">
        <v>910.55189146648001</v>
      </c>
      <c r="J1647" s="37"/>
    </row>
    <row r="1648" spans="1:10" x14ac:dyDescent="0.2">
      <c r="A1648" s="67">
        <v>304</v>
      </c>
      <c r="B1648" s="35" t="s">
        <v>84</v>
      </c>
      <c r="C1648" s="35">
        <v>30402</v>
      </c>
      <c r="D1648" s="35" t="s">
        <v>535</v>
      </c>
      <c r="E1648" s="35">
        <v>304021090</v>
      </c>
      <c r="F1648" s="35" t="s">
        <v>94</v>
      </c>
      <c r="G1648" s="35">
        <v>2041</v>
      </c>
      <c r="H1648" s="35" t="s">
        <v>589</v>
      </c>
      <c r="I1648" s="68">
        <v>8611.1548244815604</v>
      </c>
      <c r="J1648" s="37"/>
    </row>
    <row r="1649" spans="1:10" x14ac:dyDescent="0.2">
      <c r="A1649" s="67">
        <v>304</v>
      </c>
      <c r="B1649" s="35" t="s">
        <v>84</v>
      </c>
      <c r="C1649" s="35">
        <v>30402</v>
      </c>
      <c r="D1649" s="35" t="s">
        <v>535</v>
      </c>
      <c r="E1649" s="35">
        <v>304021090</v>
      </c>
      <c r="F1649" s="35" t="s">
        <v>94</v>
      </c>
      <c r="G1649" s="35">
        <v>2041</v>
      </c>
      <c r="H1649" s="35" t="s">
        <v>521</v>
      </c>
      <c r="I1649" s="68">
        <v>1005.1426528004801</v>
      </c>
      <c r="J1649" s="37"/>
    </row>
    <row r="1650" spans="1:10" x14ac:dyDescent="0.2">
      <c r="A1650" s="67">
        <v>304</v>
      </c>
      <c r="B1650" s="35" t="s">
        <v>84</v>
      </c>
      <c r="C1650" s="35">
        <v>30402</v>
      </c>
      <c r="D1650" s="35" t="s">
        <v>535</v>
      </c>
      <c r="E1650" s="35">
        <v>304021090</v>
      </c>
      <c r="F1650" s="35" t="s">
        <v>94</v>
      </c>
      <c r="G1650" s="35">
        <v>2041</v>
      </c>
      <c r="H1650" s="35" t="s">
        <v>522</v>
      </c>
      <c r="I1650" s="68">
        <v>910.82988333557898</v>
      </c>
      <c r="J1650" s="37"/>
    </row>
    <row r="1651" spans="1:10" x14ac:dyDescent="0.2">
      <c r="A1651" s="67">
        <v>304</v>
      </c>
      <c r="B1651" s="35" t="s">
        <v>84</v>
      </c>
      <c r="C1651" s="35">
        <v>30402</v>
      </c>
      <c r="D1651" s="35" t="s">
        <v>535</v>
      </c>
      <c r="E1651" s="35">
        <v>304021090</v>
      </c>
      <c r="F1651" s="35" t="s">
        <v>94</v>
      </c>
      <c r="G1651" s="35">
        <v>2046</v>
      </c>
      <c r="H1651" s="35" t="s">
        <v>589</v>
      </c>
      <c r="I1651" s="68">
        <v>8616.8144965787105</v>
      </c>
      <c r="J1651" s="37"/>
    </row>
    <row r="1652" spans="1:10" x14ac:dyDescent="0.2">
      <c r="A1652" s="67">
        <v>304</v>
      </c>
      <c r="B1652" s="35" t="s">
        <v>84</v>
      </c>
      <c r="C1652" s="35">
        <v>30402</v>
      </c>
      <c r="D1652" s="35" t="s">
        <v>535</v>
      </c>
      <c r="E1652" s="35">
        <v>304021090</v>
      </c>
      <c r="F1652" s="35" t="s">
        <v>94</v>
      </c>
      <c r="G1652" s="35">
        <v>2046</v>
      </c>
      <c r="H1652" s="35" t="s">
        <v>521</v>
      </c>
      <c r="I1652" s="68">
        <v>1007.53025562556</v>
      </c>
      <c r="J1652" s="37"/>
    </row>
    <row r="1653" spans="1:10" x14ac:dyDescent="0.2">
      <c r="A1653" s="67">
        <v>304</v>
      </c>
      <c r="B1653" s="35" t="s">
        <v>84</v>
      </c>
      <c r="C1653" s="35">
        <v>30402</v>
      </c>
      <c r="D1653" s="35" t="s">
        <v>535</v>
      </c>
      <c r="E1653" s="35">
        <v>304021090</v>
      </c>
      <c r="F1653" s="35" t="s">
        <v>94</v>
      </c>
      <c r="G1653" s="35">
        <v>2046</v>
      </c>
      <c r="H1653" s="35" t="s">
        <v>522</v>
      </c>
      <c r="I1653" s="68">
        <v>933.14570085932098</v>
      </c>
      <c r="J1653" s="37"/>
    </row>
    <row r="1654" spans="1:10" x14ac:dyDescent="0.2">
      <c r="A1654" s="67">
        <v>304</v>
      </c>
      <c r="B1654" s="35" t="s">
        <v>84</v>
      </c>
      <c r="C1654" s="35">
        <v>30402</v>
      </c>
      <c r="D1654" s="35" t="s">
        <v>535</v>
      </c>
      <c r="E1654" s="35">
        <v>304021091</v>
      </c>
      <c r="F1654" s="35" t="s">
        <v>95</v>
      </c>
      <c r="G1654" s="35">
        <v>2021</v>
      </c>
      <c r="H1654" s="35" t="s">
        <v>589</v>
      </c>
      <c r="I1654" s="68">
        <v>4547</v>
      </c>
      <c r="J1654" s="37"/>
    </row>
    <row r="1655" spans="1:10" x14ac:dyDescent="0.2">
      <c r="A1655" s="67">
        <v>304</v>
      </c>
      <c r="B1655" s="35" t="s">
        <v>84</v>
      </c>
      <c r="C1655" s="35">
        <v>30402</v>
      </c>
      <c r="D1655" s="35" t="s">
        <v>535</v>
      </c>
      <c r="E1655" s="35">
        <v>304021091</v>
      </c>
      <c r="F1655" s="35" t="s">
        <v>95</v>
      </c>
      <c r="G1655" s="35">
        <v>2021</v>
      </c>
      <c r="H1655" s="35" t="s">
        <v>521</v>
      </c>
      <c r="I1655" s="68">
        <v>577</v>
      </c>
      <c r="J1655" s="37"/>
    </row>
    <row r="1656" spans="1:10" x14ac:dyDescent="0.2">
      <c r="A1656" s="67">
        <v>304</v>
      </c>
      <c r="B1656" s="35" t="s">
        <v>84</v>
      </c>
      <c r="C1656" s="35">
        <v>30402</v>
      </c>
      <c r="D1656" s="35" t="s">
        <v>535</v>
      </c>
      <c r="E1656" s="35">
        <v>304021091</v>
      </c>
      <c r="F1656" s="35" t="s">
        <v>95</v>
      </c>
      <c r="G1656" s="35">
        <v>2021</v>
      </c>
      <c r="H1656" s="35" t="s">
        <v>522</v>
      </c>
      <c r="I1656" s="68">
        <v>616</v>
      </c>
      <c r="J1656" s="37"/>
    </row>
    <row r="1657" spans="1:10" x14ac:dyDescent="0.2">
      <c r="A1657" s="67">
        <v>304</v>
      </c>
      <c r="B1657" s="35" t="s">
        <v>84</v>
      </c>
      <c r="C1657" s="35">
        <v>30402</v>
      </c>
      <c r="D1657" s="35" t="s">
        <v>535</v>
      </c>
      <c r="E1657" s="35">
        <v>304021091</v>
      </c>
      <c r="F1657" s="35" t="s">
        <v>95</v>
      </c>
      <c r="G1657" s="35">
        <v>2026</v>
      </c>
      <c r="H1657" s="35" t="s">
        <v>589</v>
      </c>
      <c r="I1657" s="68">
        <v>4775.7687068079204</v>
      </c>
      <c r="J1657" s="37"/>
    </row>
    <row r="1658" spans="1:10" x14ac:dyDescent="0.2">
      <c r="A1658" s="67">
        <v>304</v>
      </c>
      <c r="B1658" s="35" t="s">
        <v>84</v>
      </c>
      <c r="C1658" s="35">
        <v>30402</v>
      </c>
      <c r="D1658" s="35" t="s">
        <v>535</v>
      </c>
      <c r="E1658" s="35">
        <v>304021091</v>
      </c>
      <c r="F1658" s="35" t="s">
        <v>95</v>
      </c>
      <c r="G1658" s="35">
        <v>2026</v>
      </c>
      <c r="H1658" s="35" t="s">
        <v>521</v>
      </c>
      <c r="I1658" s="68">
        <v>553.17823945589896</v>
      </c>
      <c r="J1658" s="37"/>
    </row>
    <row r="1659" spans="1:10" x14ac:dyDescent="0.2">
      <c r="A1659" s="67">
        <v>304</v>
      </c>
      <c r="B1659" s="35" t="s">
        <v>84</v>
      </c>
      <c r="C1659" s="35">
        <v>30402</v>
      </c>
      <c r="D1659" s="35" t="s">
        <v>535</v>
      </c>
      <c r="E1659" s="35">
        <v>304021091</v>
      </c>
      <c r="F1659" s="35" t="s">
        <v>95</v>
      </c>
      <c r="G1659" s="35">
        <v>2026</v>
      </c>
      <c r="H1659" s="35" t="s">
        <v>522</v>
      </c>
      <c r="I1659" s="68">
        <v>574.41138451971995</v>
      </c>
      <c r="J1659" s="37"/>
    </row>
    <row r="1660" spans="1:10" x14ac:dyDescent="0.2">
      <c r="A1660" s="67">
        <v>304</v>
      </c>
      <c r="B1660" s="35" t="s">
        <v>84</v>
      </c>
      <c r="C1660" s="35">
        <v>30402</v>
      </c>
      <c r="D1660" s="35" t="s">
        <v>535</v>
      </c>
      <c r="E1660" s="35">
        <v>304021091</v>
      </c>
      <c r="F1660" s="35" t="s">
        <v>95</v>
      </c>
      <c r="G1660" s="35">
        <v>2031</v>
      </c>
      <c r="H1660" s="35" t="s">
        <v>589</v>
      </c>
      <c r="I1660" s="68">
        <v>4861.0065703867303</v>
      </c>
      <c r="J1660" s="37"/>
    </row>
    <row r="1661" spans="1:10" x14ac:dyDescent="0.2">
      <c r="A1661" s="67">
        <v>304</v>
      </c>
      <c r="B1661" s="35" t="s">
        <v>84</v>
      </c>
      <c r="C1661" s="35">
        <v>30402</v>
      </c>
      <c r="D1661" s="35" t="s">
        <v>535</v>
      </c>
      <c r="E1661" s="35">
        <v>304021091</v>
      </c>
      <c r="F1661" s="35" t="s">
        <v>95</v>
      </c>
      <c r="G1661" s="35">
        <v>2031</v>
      </c>
      <c r="H1661" s="35" t="s">
        <v>521</v>
      </c>
      <c r="I1661" s="68">
        <v>528.58474689946195</v>
      </c>
      <c r="J1661" s="37"/>
    </row>
    <row r="1662" spans="1:10" x14ac:dyDescent="0.2">
      <c r="A1662" s="67">
        <v>304</v>
      </c>
      <c r="B1662" s="35" t="s">
        <v>84</v>
      </c>
      <c r="C1662" s="35">
        <v>30402</v>
      </c>
      <c r="D1662" s="35" t="s">
        <v>535</v>
      </c>
      <c r="E1662" s="35">
        <v>304021091</v>
      </c>
      <c r="F1662" s="35" t="s">
        <v>95</v>
      </c>
      <c r="G1662" s="35">
        <v>2031</v>
      </c>
      <c r="H1662" s="35" t="s">
        <v>522</v>
      </c>
      <c r="I1662" s="68">
        <v>534.61499797383897</v>
      </c>
      <c r="J1662" s="37"/>
    </row>
    <row r="1663" spans="1:10" x14ac:dyDescent="0.2">
      <c r="A1663" s="67">
        <v>304</v>
      </c>
      <c r="B1663" s="35" t="s">
        <v>84</v>
      </c>
      <c r="C1663" s="35">
        <v>30402</v>
      </c>
      <c r="D1663" s="35" t="s">
        <v>535</v>
      </c>
      <c r="E1663" s="35">
        <v>304021091</v>
      </c>
      <c r="F1663" s="35" t="s">
        <v>95</v>
      </c>
      <c r="G1663" s="35">
        <v>2036</v>
      </c>
      <c r="H1663" s="35" t="s">
        <v>589</v>
      </c>
      <c r="I1663" s="68">
        <v>4932.7532047332797</v>
      </c>
      <c r="J1663" s="37"/>
    </row>
    <row r="1664" spans="1:10" x14ac:dyDescent="0.2">
      <c r="A1664" s="67">
        <v>304</v>
      </c>
      <c r="B1664" s="35" t="s">
        <v>84</v>
      </c>
      <c r="C1664" s="35">
        <v>30402</v>
      </c>
      <c r="D1664" s="35" t="s">
        <v>535</v>
      </c>
      <c r="E1664" s="35">
        <v>304021091</v>
      </c>
      <c r="F1664" s="35" t="s">
        <v>95</v>
      </c>
      <c r="G1664" s="35">
        <v>2036</v>
      </c>
      <c r="H1664" s="35" t="s">
        <v>521</v>
      </c>
      <c r="I1664" s="68">
        <v>538.89670512562998</v>
      </c>
      <c r="J1664" s="37"/>
    </row>
    <row r="1665" spans="1:10" x14ac:dyDescent="0.2">
      <c r="A1665" s="67">
        <v>304</v>
      </c>
      <c r="B1665" s="35" t="s">
        <v>84</v>
      </c>
      <c r="C1665" s="35">
        <v>30402</v>
      </c>
      <c r="D1665" s="35" t="s">
        <v>535</v>
      </c>
      <c r="E1665" s="35">
        <v>304021091</v>
      </c>
      <c r="F1665" s="35" t="s">
        <v>95</v>
      </c>
      <c r="G1665" s="35">
        <v>2036</v>
      </c>
      <c r="H1665" s="35" t="s">
        <v>522</v>
      </c>
      <c r="I1665" s="68">
        <v>507.21785508465899</v>
      </c>
      <c r="J1665" s="37"/>
    </row>
    <row r="1666" spans="1:10" x14ac:dyDescent="0.2">
      <c r="A1666" s="67">
        <v>304</v>
      </c>
      <c r="B1666" s="35" t="s">
        <v>84</v>
      </c>
      <c r="C1666" s="35">
        <v>30402</v>
      </c>
      <c r="D1666" s="35" t="s">
        <v>535</v>
      </c>
      <c r="E1666" s="35">
        <v>304021091</v>
      </c>
      <c r="F1666" s="35" t="s">
        <v>95</v>
      </c>
      <c r="G1666" s="35">
        <v>2041</v>
      </c>
      <c r="H1666" s="35" t="s">
        <v>589</v>
      </c>
      <c r="I1666" s="68">
        <v>4979.8192596860099</v>
      </c>
      <c r="J1666" s="37"/>
    </row>
    <row r="1667" spans="1:10" x14ac:dyDescent="0.2">
      <c r="A1667" s="67">
        <v>304</v>
      </c>
      <c r="B1667" s="35" t="s">
        <v>84</v>
      </c>
      <c r="C1667" s="35">
        <v>30402</v>
      </c>
      <c r="D1667" s="35" t="s">
        <v>535</v>
      </c>
      <c r="E1667" s="35">
        <v>304021091</v>
      </c>
      <c r="F1667" s="35" t="s">
        <v>95</v>
      </c>
      <c r="G1667" s="35">
        <v>2041</v>
      </c>
      <c r="H1667" s="35" t="s">
        <v>521</v>
      </c>
      <c r="I1667" s="68">
        <v>554.761829211845</v>
      </c>
      <c r="J1667" s="37"/>
    </row>
    <row r="1668" spans="1:10" x14ac:dyDescent="0.2">
      <c r="A1668" s="67">
        <v>304</v>
      </c>
      <c r="B1668" s="35" t="s">
        <v>84</v>
      </c>
      <c r="C1668" s="35">
        <v>30402</v>
      </c>
      <c r="D1668" s="35" t="s">
        <v>535</v>
      </c>
      <c r="E1668" s="35">
        <v>304021091</v>
      </c>
      <c r="F1668" s="35" t="s">
        <v>95</v>
      </c>
      <c r="G1668" s="35">
        <v>2041</v>
      </c>
      <c r="H1668" s="35" t="s">
        <v>522</v>
      </c>
      <c r="I1668" s="68">
        <v>506.871895941606</v>
      </c>
      <c r="J1668" s="37"/>
    </row>
    <row r="1669" spans="1:10" x14ac:dyDescent="0.2">
      <c r="A1669" s="67">
        <v>304</v>
      </c>
      <c r="B1669" s="35" t="s">
        <v>84</v>
      </c>
      <c r="C1669" s="35">
        <v>30402</v>
      </c>
      <c r="D1669" s="35" t="s">
        <v>535</v>
      </c>
      <c r="E1669" s="35">
        <v>304021091</v>
      </c>
      <c r="F1669" s="35" t="s">
        <v>95</v>
      </c>
      <c r="G1669" s="35">
        <v>2046</v>
      </c>
      <c r="H1669" s="35" t="s">
        <v>589</v>
      </c>
      <c r="I1669" s="68">
        <v>5020.2692060322597</v>
      </c>
      <c r="J1669" s="37"/>
    </row>
    <row r="1670" spans="1:10" x14ac:dyDescent="0.2">
      <c r="A1670" s="67">
        <v>304</v>
      </c>
      <c r="B1670" s="35" t="s">
        <v>84</v>
      </c>
      <c r="C1670" s="35">
        <v>30402</v>
      </c>
      <c r="D1670" s="35" t="s">
        <v>535</v>
      </c>
      <c r="E1670" s="35">
        <v>304021091</v>
      </c>
      <c r="F1670" s="35" t="s">
        <v>95</v>
      </c>
      <c r="G1670" s="35">
        <v>2046</v>
      </c>
      <c r="H1670" s="35" t="s">
        <v>521</v>
      </c>
      <c r="I1670" s="68">
        <v>555.59892986368698</v>
      </c>
      <c r="J1670" s="37"/>
    </row>
    <row r="1671" spans="1:10" x14ac:dyDescent="0.2">
      <c r="A1671" s="67">
        <v>304</v>
      </c>
      <c r="B1671" s="35" t="s">
        <v>84</v>
      </c>
      <c r="C1671" s="35">
        <v>30402</v>
      </c>
      <c r="D1671" s="35" t="s">
        <v>535</v>
      </c>
      <c r="E1671" s="35">
        <v>304021091</v>
      </c>
      <c r="F1671" s="35" t="s">
        <v>95</v>
      </c>
      <c r="G1671" s="35">
        <v>2046</v>
      </c>
      <c r="H1671" s="35" t="s">
        <v>522</v>
      </c>
      <c r="I1671" s="68">
        <v>522.01426081055797</v>
      </c>
      <c r="J1671" s="37"/>
    </row>
    <row r="1672" spans="1:10" x14ac:dyDescent="0.2">
      <c r="A1672" s="67">
        <v>304</v>
      </c>
      <c r="B1672" s="35" t="s">
        <v>84</v>
      </c>
      <c r="C1672" s="35">
        <v>30403</v>
      </c>
      <c r="D1672" s="35" t="s">
        <v>536</v>
      </c>
      <c r="E1672" s="35">
        <v>304031092</v>
      </c>
      <c r="F1672" s="35" t="s">
        <v>96</v>
      </c>
      <c r="G1672" s="35">
        <v>2021</v>
      </c>
      <c r="H1672" s="35" t="s">
        <v>589</v>
      </c>
      <c r="I1672" s="68">
        <v>6166</v>
      </c>
      <c r="J1672" s="37"/>
    </row>
    <row r="1673" spans="1:10" x14ac:dyDescent="0.2">
      <c r="A1673" s="67">
        <v>304</v>
      </c>
      <c r="B1673" s="35" t="s">
        <v>84</v>
      </c>
      <c r="C1673" s="35">
        <v>30403</v>
      </c>
      <c r="D1673" s="35" t="s">
        <v>536</v>
      </c>
      <c r="E1673" s="35">
        <v>304031092</v>
      </c>
      <c r="F1673" s="35" t="s">
        <v>96</v>
      </c>
      <c r="G1673" s="35">
        <v>2021</v>
      </c>
      <c r="H1673" s="35" t="s">
        <v>521</v>
      </c>
      <c r="I1673" s="68">
        <v>944</v>
      </c>
      <c r="J1673" s="37"/>
    </row>
    <row r="1674" spans="1:10" x14ac:dyDescent="0.2">
      <c r="A1674" s="67">
        <v>304</v>
      </c>
      <c r="B1674" s="35" t="s">
        <v>84</v>
      </c>
      <c r="C1674" s="35">
        <v>30403</v>
      </c>
      <c r="D1674" s="35" t="s">
        <v>536</v>
      </c>
      <c r="E1674" s="35">
        <v>304031092</v>
      </c>
      <c r="F1674" s="35" t="s">
        <v>96</v>
      </c>
      <c r="G1674" s="35">
        <v>2021</v>
      </c>
      <c r="H1674" s="35" t="s">
        <v>522</v>
      </c>
      <c r="I1674" s="68">
        <v>836</v>
      </c>
      <c r="J1674" s="37"/>
    </row>
    <row r="1675" spans="1:10" x14ac:dyDescent="0.2">
      <c r="A1675" s="67">
        <v>304</v>
      </c>
      <c r="B1675" s="35" t="s">
        <v>84</v>
      </c>
      <c r="C1675" s="35">
        <v>30403</v>
      </c>
      <c r="D1675" s="35" t="s">
        <v>536</v>
      </c>
      <c r="E1675" s="35">
        <v>304031092</v>
      </c>
      <c r="F1675" s="35" t="s">
        <v>96</v>
      </c>
      <c r="G1675" s="35">
        <v>2026</v>
      </c>
      <c r="H1675" s="35" t="s">
        <v>589</v>
      </c>
      <c r="I1675" s="68">
        <v>6394.72412730823</v>
      </c>
      <c r="J1675" s="37"/>
    </row>
    <row r="1676" spans="1:10" x14ac:dyDescent="0.2">
      <c r="A1676" s="67">
        <v>304</v>
      </c>
      <c r="B1676" s="35" t="s">
        <v>84</v>
      </c>
      <c r="C1676" s="35">
        <v>30403</v>
      </c>
      <c r="D1676" s="35" t="s">
        <v>536</v>
      </c>
      <c r="E1676" s="35">
        <v>304031092</v>
      </c>
      <c r="F1676" s="35" t="s">
        <v>96</v>
      </c>
      <c r="G1676" s="35">
        <v>2026</v>
      </c>
      <c r="H1676" s="35" t="s">
        <v>521</v>
      </c>
      <c r="I1676" s="68">
        <v>735.70798584320698</v>
      </c>
      <c r="J1676" s="37"/>
    </row>
    <row r="1677" spans="1:10" x14ac:dyDescent="0.2">
      <c r="A1677" s="67">
        <v>304</v>
      </c>
      <c r="B1677" s="35" t="s">
        <v>84</v>
      </c>
      <c r="C1677" s="35">
        <v>30403</v>
      </c>
      <c r="D1677" s="35" t="s">
        <v>536</v>
      </c>
      <c r="E1677" s="35">
        <v>304031092</v>
      </c>
      <c r="F1677" s="35" t="s">
        <v>96</v>
      </c>
      <c r="G1677" s="35">
        <v>2026</v>
      </c>
      <c r="H1677" s="35" t="s">
        <v>522</v>
      </c>
      <c r="I1677" s="68">
        <v>879.41587854072804</v>
      </c>
      <c r="J1677" s="37"/>
    </row>
    <row r="1678" spans="1:10" x14ac:dyDescent="0.2">
      <c r="A1678" s="67">
        <v>304</v>
      </c>
      <c r="B1678" s="35" t="s">
        <v>84</v>
      </c>
      <c r="C1678" s="35">
        <v>30403</v>
      </c>
      <c r="D1678" s="35" t="s">
        <v>536</v>
      </c>
      <c r="E1678" s="35">
        <v>304031092</v>
      </c>
      <c r="F1678" s="35" t="s">
        <v>96</v>
      </c>
      <c r="G1678" s="35">
        <v>2031</v>
      </c>
      <c r="H1678" s="35" t="s">
        <v>589</v>
      </c>
      <c r="I1678" s="68">
        <v>6650.6611956510997</v>
      </c>
      <c r="J1678" s="37"/>
    </row>
    <row r="1679" spans="1:10" x14ac:dyDescent="0.2">
      <c r="A1679" s="67">
        <v>304</v>
      </c>
      <c r="B1679" s="35" t="s">
        <v>84</v>
      </c>
      <c r="C1679" s="35">
        <v>30403</v>
      </c>
      <c r="D1679" s="35" t="s">
        <v>536</v>
      </c>
      <c r="E1679" s="35">
        <v>304031092</v>
      </c>
      <c r="F1679" s="35" t="s">
        <v>96</v>
      </c>
      <c r="G1679" s="35">
        <v>2031</v>
      </c>
      <c r="H1679" s="35" t="s">
        <v>521</v>
      </c>
      <c r="I1679" s="68">
        <v>668.95043656333598</v>
      </c>
      <c r="J1679" s="37"/>
    </row>
    <row r="1680" spans="1:10" x14ac:dyDescent="0.2">
      <c r="A1680" s="67">
        <v>304</v>
      </c>
      <c r="B1680" s="35" t="s">
        <v>84</v>
      </c>
      <c r="C1680" s="35">
        <v>30403</v>
      </c>
      <c r="D1680" s="35" t="s">
        <v>536</v>
      </c>
      <c r="E1680" s="35">
        <v>304031092</v>
      </c>
      <c r="F1680" s="35" t="s">
        <v>96</v>
      </c>
      <c r="G1680" s="35">
        <v>2031</v>
      </c>
      <c r="H1680" s="35" t="s">
        <v>522</v>
      </c>
      <c r="I1680" s="68">
        <v>783.106065819131</v>
      </c>
      <c r="J1680" s="37"/>
    </row>
    <row r="1681" spans="1:10" x14ac:dyDescent="0.2">
      <c r="A1681" s="67">
        <v>304</v>
      </c>
      <c r="B1681" s="35" t="s">
        <v>84</v>
      </c>
      <c r="C1681" s="35">
        <v>30403</v>
      </c>
      <c r="D1681" s="35" t="s">
        <v>536</v>
      </c>
      <c r="E1681" s="35">
        <v>304031092</v>
      </c>
      <c r="F1681" s="35" t="s">
        <v>96</v>
      </c>
      <c r="G1681" s="35">
        <v>2036</v>
      </c>
      <c r="H1681" s="35" t="s">
        <v>589</v>
      </c>
      <c r="I1681" s="68">
        <v>6781.9792751897603</v>
      </c>
      <c r="J1681" s="37"/>
    </row>
    <row r="1682" spans="1:10" x14ac:dyDescent="0.2">
      <c r="A1682" s="67">
        <v>304</v>
      </c>
      <c r="B1682" s="35" t="s">
        <v>84</v>
      </c>
      <c r="C1682" s="35">
        <v>30403</v>
      </c>
      <c r="D1682" s="35" t="s">
        <v>536</v>
      </c>
      <c r="E1682" s="35">
        <v>304031092</v>
      </c>
      <c r="F1682" s="35" t="s">
        <v>96</v>
      </c>
      <c r="G1682" s="35">
        <v>2036</v>
      </c>
      <c r="H1682" s="35" t="s">
        <v>521</v>
      </c>
      <c r="I1682" s="68">
        <v>680.94862019043705</v>
      </c>
      <c r="J1682" s="37"/>
    </row>
    <row r="1683" spans="1:10" x14ac:dyDescent="0.2">
      <c r="A1683" s="67">
        <v>304</v>
      </c>
      <c r="B1683" s="35" t="s">
        <v>84</v>
      </c>
      <c r="C1683" s="35">
        <v>30403</v>
      </c>
      <c r="D1683" s="35" t="s">
        <v>536</v>
      </c>
      <c r="E1683" s="35">
        <v>304031092</v>
      </c>
      <c r="F1683" s="35" t="s">
        <v>96</v>
      </c>
      <c r="G1683" s="35">
        <v>2036</v>
      </c>
      <c r="H1683" s="35" t="s">
        <v>522</v>
      </c>
      <c r="I1683" s="68">
        <v>716.36735160869205</v>
      </c>
      <c r="J1683" s="37"/>
    </row>
    <row r="1684" spans="1:10" x14ac:dyDescent="0.2">
      <c r="A1684" s="67">
        <v>304</v>
      </c>
      <c r="B1684" s="35" t="s">
        <v>84</v>
      </c>
      <c r="C1684" s="35">
        <v>30403</v>
      </c>
      <c r="D1684" s="35" t="s">
        <v>536</v>
      </c>
      <c r="E1684" s="35">
        <v>304031092</v>
      </c>
      <c r="F1684" s="35" t="s">
        <v>96</v>
      </c>
      <c r="G1684" s="35">
        <v>2041</v>
      </c>
      <c r="H1684" s="35" t="s">
        <v>589</v>
      </c>
      <c r="I1684" s="68">
        <v>6806.70228103106</v>
      </c>
      <c r="J1684" s="37"/>
    </row>
    <row r="1685" spans="1:10" x14ac:dyDescent="0.2">
      <c r="A1685" s="67">
        <v>304</v>
      </c>
      <c r="B1685" s="35" t="s">
        <v>84</v>
      </c>
      <c r="C1685" s="35">
        <v>30403</v>
      </c>
      <c r="D1685" s="35" t="s">
        <v>536</v>
      </c>
      <c r="E1685" s="35">
        <v>304031092</v>
      </c>
      <c r="F1685" s="35" t="s">
        <v>96</v>
      </c>
      <c r="G1685" s="35">
        <v>2041</v>
      </c>
      <c r="H1685" s="35" t="s">
        <v>521</v>
      </c>
      <c r="I1685" s="68">
        <v>698.64530748802099</v>
      </c>
      <c r="J1685" s="37"/>
    </row>
    <row r="1686" spans="1:10" x14ac:dyDescent="0.2">
      <c r="A1686" s="67">
        <v>304</v>
      </c>
      <c r="B1686" s="35" t="s">
        <v>84</v>
      </c>
      <c r="C1686" s="35">
        <v>30403</v>
      </c>
      <c r="D1686" s="35" t="s">
        <v>536</v>
      </c>
      <c r="E1686" s="35">
        <v>304031092</v>
      </c>
      <c r="F1686" s="35" t="s">
        <v>96</v>
      </c>
      <c r="G1686" s="35">
        <v>2041</v>
      </c>
      <c r="H1686" s="35" t="s">
        <v>522</v>
      </c>
      <c r="I1686" s="68">
        <v>713.28882862767898</v>
      </c>
      <c r="J1686" s="37"/>
    </row>
    <row r="1687" spans="1:10" x14ac:dyDescent="0.2">
      <c r="A1687" s="67">
        <v>304</v>
      </c>
      <c r="B1687" s="35" t="s">
        <v>84</v>
      </c>
      <c r="C1687" s="35">
        <v>30403</v>
      </c>
      <c r="D1687" s="35" t="s">
        <v>536</v>
      </c>
      <c r="E1687" s="35">
        <v>304031092</v>
      </c>
      <c r="F1687" s="35" t="s">
        <v>96</v>
      </c>
      <c r="G1687" s="35">
        <v>2046</v>
      </c>
      <c r="H1687" s="35" t="s">
        <v>589</v>
      </c>
      <c r="I1687" s="68">
        <v>6809.0667269115002</v>
      </c>
      <c r="J1687" s="37"/>
    </row>
    <row r="1688" spans="1:10" x14ac:dyDescent="0.2">
      <c r="A1688" s="67">
        <v>304</v>
      </c>
      <c r="B1688" s="35" t="s">
        <v>84</v>
      </c>
      <c r="C1688" s="35">
        <v>30403</v>
      </c>
      <c r="D1688" s="35" t="s">
        <v>536</v>
      </c>
      <c r="E1688" s="35">
        <v>304031092</v>
      </c>
      <c r="F1688" s="35" t="s">
        <v>96</v>
      </c>
      <c r="G1688" s="35">
        <v>2046</v>
      </c>
      <c r="H1688" s="35" t="s">
        <v>521</v>
      </c>
      <c r="I1688" s="68">
        <v>698.59817338958703</v>
      </c>
      <c r="J1688" s="37"/>
    </row>
    <row r="1689" spans="1:10" x14ac:dyDescent="0.2">
      <c r="A1689" s="67">
        <v>304</v>
      </c>
      <c r="B1689" s="35" t="s">
        <v>84</v>
      </c>
      <c r="C1689" s="35">
        <v>30403</v>
      </c>
      <c r="D1689" s="35" t="s">
        <v>536</v>
      </c>
      <c r="E1689" s="35">
        <v>304031092</v>
      </c>
      <c r="F1689" s="35" t="s">
        <v>96</v>
      </c>
      <c r="G1689" s="35">
        <v>2046</v>
      </c>
      <c r="H1689" s="35" t="s">
        <v>522</v>
      </c>
      <c r="I1689" s="68">
        <v>729.91606617240996</v>
      </c>
      <c r="J1689" s="37"/>
    </row>
    <row r="1690" spans="1:10" x14ac:dyDescent="0.2">
      <c r="A1690" s="67">
        <v>304</v>
      </c>
      <c r="B1690" s="35" t="s">
        <v>84</v>
      </c>
      <c r="C1690" s="35">
        <v>30403</v>
      </c>
      <c r="D1690" s="35" t="s">
        <v>536</v>
      </c>
      <c r="E1690" s="35">
        <v>304031093</v>
      </c>
      <c r="F1690" s="35" t="s">
        <v>97</v>
      </c>
      <c r="G1690" s="35">
        <v>2021</v>
      </c>
      <c r="H1690" s="35" t="s">
        <v>589</v>
      </c>
      <c r="I1690" s="68">
        <v>4401</v>
      </c>
      <c r="J1690" s="37"/>
    </row>
    <row r="1691" spans="1:10" x14ac:dyDescent="0.2">
      <c r="A1691" s="67">
        <v>304</v>
      </c>
      <c r="B1691" s="35" t="s">
        <v>84</v>
      </c>
      <c r="C1691" s="35">
        <v>30403</v>
      </c>
      <c r="D1691" s="35" t="s">
        <v>536</v>
      </c>
      <c r="E1691" s="35">
        <v>304031093</v>
      </c>
      <c r="F1691" s="35" t="s">
        <v>97</v>
      </c>
      <c r="G1691" s="35">
        <v>2021</v>
      </c>
      <c r="H1691" s="35" t="s">
        <v>521</v>
      </c>
      <c r="I1691" s="68">
        <v>508</v>
      </c>
      <c r="J1691" s="37"/>
    </row>
    <row r="1692" spans="1:10" x14ac:dyDescent="0.2">
      <c r="A1692" s="67">
        <v>304</v>
      </c>
      <c r="B1692" s="35" t="s">
        <v>84</v>
      </c>
      <c r="C1692" s="35">
        <v>30403</v>
      </c>
      <c r="D1692" s="35" t="s">
        <v>536</v>
      </c>
      <c r="E1692" s="35">
        <v>304031093</v>
      </c>
      <c r="F1692" s="35" t="s">
        <v>97</v>
      </c>
      <c r="G1692" s="35">
        <v>2021</v>
      </c>
      <c r="H1692" s="35" t="s">
        <v>522</v>
      </c>
      <c r="I1692" s="68">
        <v>478</v>
      </c>
      <c r="J1692" s="37"/>
    </row>
    <row r="1693" spans="1:10" x14ac:dyDescent="0.2">
      <c r="A1693" s="67">
        <v>304</v>
      </c>
      <c r="B1693" s="35" t="s">
        <v>84</v>
      </c>
      <c r="C1693" s="35">
        <v>30403</v>
      </c>
      <c r="D1693" s="35" t="s">
        <v>536</v>
      </c>
      <c r="E1693" s="35">
        <v>304031093</v>
      </c>
      <c r="F1693" s="35" t="s">
        <v>97</v>
      </c>
      <c r="G1693" s="35">
        <v>2026</v>
      </c>
      <c r="H1693" s="35" t="s">
        <v>589</v>
      </c>
      <c r="I1693" s="68">
        <v>4701.1893735025697</v>
      </c>
      <c r="J1693" s="37"/>
    </row>
    <row r="1694" spans="1:10" x14ac:dyDescent="0.2">
      <c r="A1694" s="67">
        <v>304</v>
      </c>
      <c r="B1694" s="35" t="s">
        <v>84</v>
      </c>
      <c r="C1694" s="35">
        <v>30403</v>
      </c>
      <c r="D1694" s="35" t="s">
        <v>536</v>
      </c>
      <c r="E1694" s="35">
        <v>304031093</v>
      </c>
      <c r="F1694" s="35" t="s">
        <v>97</v>
      </c>
      <c r="G1694" s="35">
        <v>2026</v>
      </c>
      <c r="H1694" s="35" t="s">
        <v>521</v>
      </c>
      <c r="I1694" s="68">
        <v>504.555257867335</v>
      </c>
      <c r="J1694" s="37"/>
    </row>
    <row r="1695" spans="1:10" x14ac:dyDescent="0.2">
      <c r="A1695" s="67">
        <v>304</v>
      </c>
      <c r="B1695" s="35" t="s">
        <v>84</v>
      </c>
      <c r="C1695" s="35">
        <v>30403</v>
      </c>
      <c r="D1695" s="35" t="s">
        <v>536</v>
      </c>
      <c r="E1695" s="35">
        <v>304031093</v>
      </c>
      <c r="F1695" s="35" t="s">
        <v>97</v>
      </c>
      <c r="G1695" s="35">
        <v>2026</v>
      </c>
      <c r="H1695" s="35" t="s">
        <v>522</v>
      </c>
      <c r="I1695" s="68">
        <v>528.43964477387306</v>
      </c>
      <c r="J1695" s="37"/>
    </row>
    <row r="1696" spans="1:10" x14ac:dyDescent="0.2">
      <c r="A1696" s="67">
        <v>304</v>
      </c>
      <c r="B1696" s="35" t="s">
        <v>84</v>
      </c>
      <c r="C1696" s="35">
        <v>30403</v>
      </c>
      <c r="D1696" s="35" t="s">
        <v>536</v>
      </c>
      <c r="E1696" s="35">
        <v>304031093</v>
      </c>
      <c r="F1696" s="35" t="s">
        <v>97</v>
      </c>
      <c r="G1696" s="35">
        <v>2031</v>
      </c>
      <c r="H1696" s="35" t="s">
        <v>589</v>
      </c>
      <c r="I1696" s="68">
        <v>4842.4653959345796</v>
      </c>
      <c r="J1696" s="37"/>
    </row>
    <row r="1697" spans="1:10" x14ac:dyDescent="0.2">
      <c r="A1697" s="67">
        <v>304</v>
      </c>
      <c r="B1697" s="35" t="s">
        <v>84</v>
      </c>
      <c r="C1697" s="35">
        <v>30403</v>
      </c>
      <c r="D1697" s="35" t="s">
        <v>536</v>
      </c>
      <c r="E1697" s="35">
        <v>304031093</v>
      </c>
      <c r="F1697" s="35" t="s">
        <v>97</v>
      </c>
      <c r="G1697" s="35">
        <v>2031</v>
      </c>
      <c r="H1697" s="35" t="s">
        <v>521</v>
      </c>
      <c r="I1697" s="68">
        <v>482.753646878631</v>
      </c>
      <c r="J1697" s="37"/>
    </row>
    <row r="1698" spans="1:10" x14ac:dyDescent="0.2">
      <c r="A1698" s="67">
        <v>304</v>
      </c>
      <c r="B1698" s="35" t="s">
        <v>84</v>
      </c>
      <c r="C1698" s="35">
        <v>30403</v>
      </c>
      <c r="D1698" s="35" t="s">
        <v>536</v>
      </c>
      <c r="E1698" s="35">
        <v>304031093</v>
      </c>
      <c r="F1698" s="35" t="s">
        <v>97</v>
      </c>
      <c r="G1698" s="35">
        <v>2031</v>
      </c>
      <c r="H1698" s="35" t="s">
        <v>522</v>
      </c>
      <c r="I1698" s="68">
        <v>515.01668148287399</v>
      </c>
      <c r="J1698" s="37"/>
    </row>
    <row r="1699" spans="1:10" x14ac:dyDescent="0.2">
      <c r="A1699" s="67">
        <v>304</v>
      </c>
      <c r="B1699" s="35" t="s">
        <v>84</v>
      </c>
      <c r="C1699" s="35">
        <v>30403</v>
      </c>
      <c r="D1699" s="35" t="s">
        <v>536</v>
      </c>
      <c r="E1699" s="35">
        <v>304031093</v>
      </c>
      <c r="F1699" s="35" t="s">
        <v>97</v>
      </c>
      <c r="G1699" s="35">
        <v>2036</v>
      </c>
      <c r="H1699" s="35" t="s">
        <v>589</v>
      </c>
      <c r="I1699" s="68">
        <v>4987.1258937061002</v>
      </c>
      <c r="J1699" s="37"/>
    </row>
    <row r="1700" spans="1:10" x14ac:dyDescent="0.2">
      <c r="A1700" s="67">
        <v>304</v>
      </c>
      <c r="B1700" s="35" t="s">
        <v>84</v>
      </c>
      <c r="C1700" s="35">
        <v>30403</v>
      </c>
      <c r="D1700" s="35" t="s">
        <v>536</v>
      </c>
      <c r="E1700" s="35">
        <v>304031093</v>
      </c>
      <c r="F1700" s="35" t="s">
        <v>97</v>
      </c>
      <c r="G1700" s="35">
        <v>2036</v>
      </c>
      <c r="H1700" s="35" t="s">
        <v>521</v>
      </c>
      <c r="I1700" s="68">
        <v>495.33757809955603</v>
      </c>
      <c r="J1700" s="37"/>
    </row>
    <row r="1701" spans="1:10" x14ac:dyDescent="0.2">
      <c r="A1701" s="67">
        <v>304</v>
      </c>
      <c r="B1701" s="35" t="s">
        <v>84</v>
      </c>
      <c r="C1701" s="35">
        <v>30403</v>
      </c>
      <c r="D1701" s="35" t="s">
        <v>536</v>
      </c>
      <c r="E1701" s="35">
        <v>304031093</v>
      </c>
      <c r="F1701" s="35" t="s">
        <v>97</v>
      </c>
      <c r="G1701" s="35">
        <v>2036</v>
      </c>
      <c r="H1701" s="35" t="s">
        <v>522</v>
      </c>
      <c r="I1701" s="68">
        <v>500.05453495817198</v>
      </c>
      <c r="J1701" s="37"/>
    </row>
    <row r="1702" spans="1:10" x14ac:dyDescent="0.2">
      <c r="A1702" s="67">
        <v>304</v>
      </c>
      <c r="B1702" s="35" t="s">
        <v>84</v>
      </c>
      <c r="C1702" s="35">
        <v>30403</v>
      </c>
      <c r="D1702" s="35" t="s">
        <v>536</v>
      </c>
      <c r="E1702" s="35">
        <v>304031093</v>
      </c>
      <c r="F1702" s="35" t="s">
        <v>97</v>
      </c>
      <c r="G1702" s="35">
        <v>2041</v>
      </c>
      <c r="H1702" s="35" t="s">
        <v>589</v>
      </c>
      <c r="I1702" s="68">
        <v>5129.9661645869</v>
      </c>
      <c r="J1702" s="37"/>
    </row>
    <row r="1703" spans="1:10" x14ac:dyDescent="0.2">
      <c r="A1703" s="67">
        <v>304</v>
      </c>
      <c r="B1703" s="35" t="s">
        <v>84</v>
      </c>
      <c r="C1703" s="35">
        <v>30403</v>
      </c>
      <c r="D1703" s="35" t="s">
        <v>536</v>
      </c>
      <c r="E1703" s="35">
        <v>304031093</v>
      </c>
      <c r="F1703" s="35" t="s">
        <v>97</v>
      </c>
      <c r="G1703" s="35">
        <v>2041</v>
      </c>
      <c r="H1703" s="35" t="s">
        <v>521</v>
      </c>
      <c r="I1703" s="68">
        <v>519.12113490239301</v>
      </c>
      <c r="J1703" s="37"/>
    </row>
    <row r="1704" spans="1:10" x14ac:dyDescent="0.2">
      <c r="A1704" s="67">
        <v>304</v>
      </c>
      <c r="B1704" s="35" t="s">
        <v>84</v>
      </c>
      <c r="C1704" s="35">
        <v>30403</v>
      </c>
      <c r="D1704" s="35" t="s">
        <v>536</v>
      </c>
      <c r="E1704" s="35">
        <v>304031093</v>
      </c>
      <c r="F1704" s="35" t="s">
        <v>97</v>
      </c>
      <c r="G1704" s="35">
        <v>2041</v>
      </c>
      <c r="H1704" s="35" t="s">
        <v>522</v>
      </c>
      <c r="I1704" s="68">
        <v>510.14158778732002</v>
      </c>
      <c r="J1704" s="37"/>
    </row>
    <row r="1705" spans="1:10" x14ac:dyDescent="0.2">
      <c r="A1705" s="67">
        <v>304</v>
      </c>
      <c r="B1705" s="35" t="s">
        <v>84</v>
      </c>
      <c r="C1705" s="35">
        <v>30403</v>
      </c>
      <c r="D1705" s="35" t="s">
        <v>536</v>
      </c>
      <c r="E1705" s="35">
        <v>304031093</v>
      </c>
      <c r="F1705" s="35" t="s">
        <v>97</v>
      </c>
      <c r="G1705" s="35">
        <v>2046</v>
      </c>
      <c r="H1705" s="35" t="s">
        <v>589</v>
      </c>
      <c r="I1705" s="68">
        <v>5221.6951540744003</v>
      </c>
      <c r="J1705" s="37"/>
    </row>
    <row r="1706" spans="1:10" x14ac:dyDescent="0.2">
      <c r="A1706" s="67">
        <v>304</v>
      </c>
      <c r="B1706" s="35" t="s">
        <v>84</v>
      </c>
      <c r="C1706" s="35">
        <v>30403</v>
      </c>
      <c r="D1706" s="35" t="s">
        <v>536</v>
      </c>
      <c r="E1706" s="35">
        <v>304031093</v>
      </c>
      <c r="F1706" s="35" t="s">
        <v>97</v>
      </c>
      <c r="G1706" s="35">
        <v>2046</v>
      </c>
      <c r="H1706" s="35" t="s">
        <v>521</v>
      </c>
      <c r="I1706" s="68">
        <v>527.42478822125497</v>
      </c>
      <c r="J1706" s="37"/>
    </row>
    <row r="1707" spans="1:10" x14ac:dyDescent="0.2">
      <c r="A1707" s="67">
        <v>304</v>
      </c>
      <c r="B1707" s="35" t="s">
        <v>84</v>
      </c>
      <c r="C1707" s="35">
        <v>30403</v>
      </c>
      <c r="D1707" s="35" t="s">
        <v>536</v>
      </c>
      <c r="E1707" s="35">
        <v>304031093</v>
      </c>
      <c r="F1707" s="35" t="s">
        <v>97</v>
      </c>
      <c r="G1707" s="35">
        <v>2046</v>
      </c>
      <c r="H1707" s="35" t="s">
        <v>522</v>
      </c>
      <c r="I1707" s="68">
        <v>531.30527085904305</v>
      </c>
      <c r="J1707" s="37"/>
    </row>
    <row r="1708" spans="1:10" x14ac:dyDescent="0.2">
      <c r="A1708" s="67">
        <v>304</v>
      </c>
      <c r="B1708" s="35" t="s">
        <v>84</v>
      </c>
      <c r="C1708" s="35">
        <v>30403</v>
      </c>
      <c r="D1708" s="35" t="s">
        <v>536</v>
      </c>
      <c r="E1708" s="35">
        <v>304031094</v>
      </c>
      <c r="F1708" s="35" t="s">
        <v>98</v>
      </c>
      <c r="G1708" s="35">
        <v>2021</v>
      </c>
      <c r="H1708" s="35" t="s">
        <v>589</v>
      </c>
      <c r="I1708" s="68">
        <v>11252</v>
      </c>
      <c r="J1708" s="37"/>
    </row>
    <row r="1709" spans="1:10" x14ac:dyDescent="0.2">
      <c r="A1709" s="67">
        <v>304</v>
      </c>
      <c r="B1709" s="35" t="s">
        <v>84</v>
      </c>
      <c r="C1709" s="35">
        <v>30403</v>
      </c>
      <c r="D1709" s="35" t="s">
        <v>536</v>
      </c>
      <c r="E1709" s="35">
        <v>304031094</v>
      </c>
      <c r="F1709" s="35" t="s">
        <v>98</v>
      </c>
      <c r="G1709" s="35">
        <v>2021</v>
      </c>
      <c r="H1709" s="35" t="s">
        <v>521</v>
      </c>
      <c r="I1709" s="68">
        <v>1266</v>
      </c>
      <c r="J1709" s="37"/>
    </row>
    <row r="1710" spans="1:10" x14ac:dyDescent="0.2">
      <c r="A1710" s="67">
        <v>304</v>
      </c>
      <c r="B1710" s="35" t="s">
        <v>84</v>
      </c>
      <c r="C1710" s="35">
        <v>30403</v>
      </c>
      <c r="D1710" s="35" t="s">
        <v>536</v>
      </c>
      <c r="E1710" s="35">
        <v>304031094</v>
      </c>
      <c r="F1710" s="35" t="s">
        <v>98</v>
      </c>
      <c r="G1710" s="35">
        <v>2021</v>
      </c>
      <c r="H1710" s="35" t="s">
        <v>522</v>
      </c>
      <c r="I1710" s="68">
        <v>1170</v>
      </c>
      <c r="J1710" s="37"/>
    </row>
    <row r="1711" spans="1:10" x14ac:dyDescent="0.2">
      <c r="A1711" s="67">
        <v>304</v>
      </c>
      <c r="B1711" s="35" t="s">
        <v>84</v>
      </c>
      <c r="C1711" s="35">
        <v>30403</v>
      </c>
      <c r="D1711" s="35" t="s">
        <v>536</v>
      </c>
      <c r="E1711" s="35">
        <v>304031094</v>
      </c>
      <c r="F1711" s="35" t="s">
        <v>98</v>
      </c>
      <c r="G1711" s="35">
        <v>2026</v>
      </c>
      <c r="H1711" s="35" t="s">
        <v>589</v>
      </c>
      <c r="I1711" s="68">
        <v>13244.022777484501</v>
      </c>
      <c r="J1711" s="37"/>
    </row>
    <row r="1712" spans="1:10" x14ac:dyDescent="0.2">
      <c r="A1712" s="67">
        <v>304</v>
      </c>
      <c r="B1712" s="35" t="s">
        <v>84</v>
      </c>
      <c r="C1712" s="35">
        <v>30403</v>
      </c>
      <c r="D1712" s="35" t="s">
        <v>536</v>
      </c>
      <c r="E1712" s="35">
        <v>304031094</v>
      </c>
      <c r="F1712" s="35" t="s">
        <v>98</v>
      </c>
      <c r="G1712" s="35">
        <v>2026</v>
      </c>
      <c r="H1712" s="35" t="s">
        <v>521</v>
      </c>
      <c r="I1712" s="68">
        <v>1002.43406146158</v>
      </c>
      <c r="J1712" s="37"/>
    </row>
    <row r="1713" spans="1:10" x14ac:dyDescent="0.2">
      <c r="A1713" s="67">
        <v>304</v>
      </c>
      <c r="B1713" s="35" t="s">
        <v>84</v>
      </c>
      <c r="C1713" s="35">
        <v>30403</v>
      </c>
      <c r="D1713" s="35" t="s">
        <v>536</v>
      </c>
      <c r="E1713" s="35">
        <v>304031094</v>
      </c>
      <c r="F1713" s="35" t="s">
        <v>98</v>
      </c>
      <c r="G1713" s="35">
        <v>2026</v>
      </c>
      <c r="H1713" s="35" t="s">
        <v>522</v>
      </c>
      <c r="I1713" s="68">
        <v>1559.6036168928499</v>
      </c>
      <c r="J1713" s="37"/>
    </row>
    <row r="1714" spans="1:10" x14ac:dyDescent="0.2">
      <c r="A1714" s="67">
        <v>304</v>
      </c>
      <c r="B1714" s="35" t="s">
        <v>84</v>
      </c>
      <c r="C1714" s="35">
        <v>30403</v>
      </c>
      <c r="D1714" s="35" t="s">
        <v>536</v>
      </c>
      <c r="E1714" s="35">
        <v>304031094</v>
      </c>
      <c r="F1714" s="35" t="s">
        <v>98</v>
      </c>
      <c r="G1714" s="35">
        <v>2031</v>
      </c>
      <c r="H1714" s="35" t="s">
        <v>589</v>
      </c>
      <c r="I1714" s="68">
        <v>14046.397147952401</v>
      </c>
      <c r="J1714" s="37"/>
    </row>
    <row r="1715" spans="1:10" x14ac:dyDescent="0.2">
      <c r="A1715" s="67">
        <v>304</v>
      </c>
      <c r="B1715" s="35" t="s">
        <v>84</v>
      </c>
      <c r="C1715" s="35">
        <v>30403</v>
      </c>
      <c r="D1715" s="35" t="s">
        <v>536</v>
      </c>
      <c r="E1715" s="35">
        <v>304031094</v>
      </c>
      <c r="F1715" s="35" t="s">
        <v>98</v>
      </c>
      <c r="G1715" s="35">
        <v>2031</v>
      </c>
      <c r="H1715" s="35" t="s">
        <v>521</v>
      </c>
      <c r="I1715" s="68">
        <v>935.20338910536702</v>
      </c>
      <c r="J1715" s="37"/>
    </row>
    <row r="1716" spans="1:10" x14ac:dyDescent="0.2">
      <c r="A1716" s="67">
        <v>304</v>
      </c>
      <c r="B1716" s="35" t="s">
        <v>84</v>
      </c>
      <c r="C1716" s="35">
        <v>30403</v>
      </c>
      <c r="D1716" s="35" t="s">
        <v>536</v>
      </c>
      <c r="E1716" s="35">
        <v>304031094</v>
      </c>
      <c r="F1716" s="35" t="s">
        <v>98</v>
      </c>
      <c r="G1716" s="35">
        <v>2031</v>
      </c>
      <c r="H1716" s="35" t="s">
        <v>522</v>
      </c>
      <c r="I1716" s="68">
        <v>1456.3433181375599</v>
      </c>
      <c r="J1716" s="37"/>
    </row>
    <row r="1717" spans="1:10" x14ac:dyDescent="0.2">
      <c r="A1717" s="67">
        <v>304</v>
      </c>
      <c r="B1717" s="35" t="s">
        <v>84</v>
      </c>
      <c r="C1717" s="35">
        <v>30403</v>
      </c>
      <c r="D1717" s="35" t="s">
        <v>536</v>
      </c>
      <c r="E1717" s="35">
        <v>304031094</v>
      </c>
      <c r="F1717" s="35" t="s">
        <v>98</v>
      </c>
      <c r="G1717" s="35">
        <v>2036</v>
      </c>
      <c r="H1717" s="35" t="s">
        <v>589</v>
      </c>
      <c r="I1717" s="68">
        <v>14780.7965166832</v>
      </c>
      <c r="J1717" s="37"/>
    </row>
    <row r="1718" spans="1:10" x14ac:dyDescent="0.2">
      <c r="A1718" s="67">
        <v>304</v>
      </c>
      <c r="B1718" s="35" t="s">
        <v>84</v>
      </c>
      <c r="C1718" s="35">
        <v>30403</v>
      </c>
      <c r="D1718" s="35" t="s">
        <v>536</v>
      </c>
      <c r="E1718" s="35">
        <v>304031094</v>
      </c>
      <c r="F1718" s="35" t="s">
        <v>98</v>
      </c>
      <c r="G1718" s="35">
        <v>2036</v>
      </c>
      <c r="H1718" s="35" t="s">
        <v>521</v>
      </c>
      <c r="I1718" s="68">
        <v>992.799543731207</v>
      </c>
      <c r="J1718" s="37"/>
    </row>
    <row r="1719" spans="1:10" x14ac:dyDescent="0.2">
      <c r="A1719" s="67">
        <v>304</v>
      </c>
      <c r="B1719" s="35" t="s">
        <v>84</v>
      </c>
      <c r="C1719" s="35">
        <v>30403</v>
      </c>
      <c r="D1719" s="35" t="s">
        <v>536</v>
      </c>
      <c r="E1719" s="35">
        <v>304031094</v>
      </c>
      <c r="F1719" s="35" t="s">
        <v>98</v>
      </c>
      <c r="G1719" s="35">
        <v>2036</v>
      </c>
      <c r="H1719" s="35" t="s">
        <v>522</v>
      </c>
      <c r="I1719" s="68">
        <v>1409.2038251629999</v>
      </c>
      <c r="J1719" s="37"/>
    </row>
    <row r="1720" spans="1:10" x14ac:dyDescent="0.2">
      <c r="A1720" s="67">
        <v>304</v>
      </c>
      <c r="B1720" s="35" t="s">
        <v>84</v>
      </c>
      <c r="C1720" s="35">
        <v>30403</v>
      </c>
      <c r="D1720" s="35" t="s">
        <v>536</v>
      </c>
      <c r="E1720" s="35">
        <v>304031094</v>
      </c>
      <c r="F1720" s="35" t="s">
        <v>98</v>
      </c>
      <c r="G1720" s="35">
        <v>2041</v>
      </c>
      <c r="H1720" s="35" t="s">
        <v>589</v>
      </c>
      <c r="I1720" s="68">
        <v>15766.4646785812</v>
      </c>
      <c r="J1720" s="37"/>
    </row>
    <row r="1721" spans="1:10" x14ac:dyDescent="0.2">
      <c r="A1721" s="67">
        <v>304</v>
      </c>
      <c r="B1721" s="35" t="s">
        <v>84</v>
      </c>
      <c r="C1721" s="35">
        <v>30403</v>
      </c>
      <c r="D1721" s="35" t="s">
        <v>536</v>
      </c>
      <c r="E1721" s="35">
        <v>304031094</v>
      </c>
      <c r="F1721" s="35" t="s">
        <v>98</v>
      </c>
      <c r="G1721" s="35">
        <v>2041</v>
      </c>
      <c r="H1721" s="35" t="s">
        <v>521</v>
      </c>
      <c r="I1721" s="68">
        <v>1090.8608233638099</v>
      </c>
      <c r="J1721" s="37"/>
    </row>
    <row r="1722" spans="1:10" x14ac:dyDescent="0.2">
      <c r="A1722" s="67">
        <v>304</v>
      </c>
      <c r="B1722" s="35" t="s">
        <v>84</v>
      </c>
      <c r="C1722" s="35">
        <v>30403</v>
      </c>
      <c r="D1722" s="35" t="s">
        <v>536</v>
      </c>
      <c r="E1722" s="35">
        <v>304031094</v>
      </c>
      <c r="F1722" s="35" t="s">
        <v>98</v>
      </c>
      <c r="G1722" s="35">
        <v>2041</v>
      </c>
      <c r="H1722" s="35" t="s">
        <v>522</v>
      </c>
      <c r="I1722" s="68">
        <v>1507.60706324841</v>
      </c>
      <c r="J1722" s="37"/>
    </row>
    <row r="1723" spans="1:10" x14ac:dyDescent="0.2">
      <c r="A1723" s="67">
        <v>304</v>
      </c>
      <c r="B1723" s="35" t="s">
        <v>84</v>
      </c>
      <c r="C1723" s="35">
        <v>30403</v>
      </c>
      <c r="D1723" s="35" t="s">
        <v>536</v>
      </c>
      <c r="E1723" s="35">
        <v>304031094</v>
      </c>
      <c r="F1723" s="35" t="s">
        <v>98</v>
      </c>
      <c r="G1723" s="35">
        <v>2046</v>
      </c>
      <c r="H1723" s="35" t="s">
        <v>589</v>
      </c>
      <c r="I1723" s="68">
        <v>16151.3650596476</v>
      </c>
      <c r="J1723" s="37"/>
    </row>
    <row r="1724" spans="1:10" x14ac:dyDescent="0.2">
      <c r="A1724" s="67">
        <v>304</v>
      </c>
      <c r="B1724" s="35" t="s">
        <v>84</v>
      </c>
      <c r="C1724" s="35">
        <v>30403</v>
      </c>
      <c r="D1724" s="35" t="s">
        <v>536</v>
      </c>
      <c r="E1724" s="35">
        <v>304031094</v>
      </c>
      <c r="F1724" s="35" t="s">
        <v>98</v>
      </c>
      <c r="G1724" s="35">
        <v>2046</v>
      </c>
      <c r="H1724" s="35" t="s">
        <v>521</v>
      </c>
      <c r="I1724" s="68">
        <v>1125.1205655071001</v>
      </c>
      <c r="J1724" s="37"/>
    </row>
    <row r="1725" spans="1:10" x14ac:dyDescent="0.2">
      <c r="A1725" s="67">
        <v>304</v>
      </c>
      <c r="B1725" s="35" t="s">
        <v>84</v>
      </c>
      <c r="C1725" s="35">
        <v>30403</v>
      </c>
      <c r="D1725" s="35" t="s">
        <v>536</v>
      </c>
      <c r="E1725" s="35">
        <v>304031094</v>
      </c>
      <c r="F1725" s="35" t="s">
        <v>98</v>
      </c>
      <c r="G1725" s="35">
        <v>2046</v>
      </c>
      <c r="H1725" s="35" t="s">
        <v>522</v>
      </c>
      <c r="I1725" s="68">
        <v>1579.3227771045099</v>
      </c>
      <c r="J1725" s="37"/>
    </row>
    <row r="1726" spans="1:10" x14ac:dyDescent="0.2">
      <c r="A1726" s="67">
        <v>304</v>
      </c>
      <c r="B1726" s="35" t="s">
        <v>84</v>
      </c>
      <c r="C1726" s="35">
        <v>30403</v>
      </c>
      <c r="D1726" s="35" t="s">
        <v>536</v>
      </c>
      <c r="E1726" s="35">
        <v>304031095</v>
      </c>
      <c r="F1726" s="35" t="s">
        <v>99</v>
      </c>
      <c r="G1726" s="35">
        <v>2021</v>
      </c>
      <c r="H1726" s="35" t="s">
        <v>589</v>
      </c>
      <c r="I1726" s="68">
        <v>5398</v>
      </c>
      <c r="J1726" s="37"/>
    </row>
    <row r="1727" spans="1:10" x14ac:dyDescent="0.2">
      <c r="A1727" s="67">
        <v>304</v>
      </c>
      <c r="B1727" s="35" t="s">
        <v>84</v>
      </c>
      <c r="C1727" s="35">
        <v>30403</v>
      </c>
      <c r="D1727" s="35" t="s">
        <v>536</v>
      </c>
      <c r="E1727" s="35">
        <v>304031095</v>
      </c>
      <c r="F1727" s="35" t="s">
        <v>99</v>
      </c>
      <c r="G1727" s="35">
        <v>2021</v>
      </c>
      <c r="H1727" s="35" t="s">
        <v>521</v>
      </c>
      <c r="I1727" s="68">
        <v>577</v>
      </c>
      <c r="J1727" s="37"/>
    </row>
    <row r="1728" spans="1:10" x14ac:dyDescent="0.2">
      <c r="A1728" s="67">
        <v>304</v>
      </c>
      <c r="B1728" s="35" t="s">
        <v>84</v>
      </c>
      <c r="C1728" s="35">
        <v>30403</v>
      </c>
      <c r="D1728" s="35" t="s">
        <v>536</v>
      </c>
      <c r="E1728" s="35">
        <v>304031095</v>
      </c>
      <c r="F1728" s="35" t="s">
        <v>99</v>
      </c>
      <c r="G1728" s="35">
        <v>2021</v>
      </c>
      <c r="H1728" s="35" t="s">
        <v>522</v>
      </c>
      <c r="I1728" s="68">
        <v>549</v>
      </c>
      <c r="J1728" s="37"/>
    </row>
    <row r="1729" spans="1:10" x14ac:dyDescent="0.2">
      <c r="A1729" s="67">
        <v>304</v>
      </c>
      <c r="B1729" s="35" t="s">
        <v>84</v>
      </c>
      <c r="C1729" s="35">
        <v>30403</v>
      </c>
      <c r="D1729" s="35" t="s">
        <v>536</v>
      </c>
      <c r="E1729" s="35">
        <v>304031095</v>
      </c>
      <c r="F1729" s="35" t="s">
        <v>99</v>
      </c>
      <c r="G1729" s="35">
        <v>2026</v>
      </c>
      <c r="H1729" s="35" t="s">
        <v>589</v>
      </c>
      <c r="I1729" s="68">
        <v>6073.0981915537996</v>
      </c>
      <c r="J1729" s="37"/>
    </row>
    <row r="1730" spans="1:10" x14ac:dyDescent="0.2">
      <c r="A1730" s="67">
        <v>304</v>
      </c>
      <c r="B1730" s="35" t="s">
        <v>84</v>
      </c>
      <c r="C1730" s="35">
        <v>30403</v>
      </c>
      <c r="D1730" s="35" t="s">
        <v>536</v>
      </c>
      <c r="E1730" s="35">
        <v>304031095</v>
      </c>
      <c r="F1730" s="35" t="s">
        <v>99</v>
      </c>
      <c r="G1730" s="35">
        <v>2026</v>
      </c>
      <c r="H1730" s="35" t="s">
        <v>521</v>
      </c>
      <c r="I1730" s="68">
        <v>548.65786159000004</v>
      </c>
      <c r="J1730" s="37"/>
    </row>
    <row r="1731" spans="1:10" x14ac:dyDescent="0.2">
      <c r="A1731" s="67">
        <v>304</v>
      </c>
      <c r="B1731" s="35" t="s">
        <v>84</v>
      </c>
      <c r="C1731" s="35">
        <v>30403</v>
      </c>
      <c r="D1731" s="35" t="s">
        <v>536</v>
      </c>
      <c r="E1731" s="35">
        <v>304031095</v>
      </c>
      <c r="F1731" s="35" t="s">
        <v>99</v>
      </c>
      <c r="G1731" s="35">
        <v>2026</v>
      </c>
      <c r="H1731" s="35" t="s">
        <v>522</v>
      </c>
      <c r="I1731" s="68">
        <v>527.25206055022102</v>
      </c>
      <c r="J1731" s="37"/>
    </row>
    <row r="1732" spans="1:10" x14ac:dyDescent="0.2">
      <c r="A1732" s="67">
        <v>304</v>
      </c>
      <c r="B1732" s="35" t="s">
        <v>84</v>
      </c>
      <c r="C1732" s="35">
        <v>30403</v>
      </c>
      <c r="D1732" s="35" t="s">
        <v>536</v>
      </c>
      <c r="E1732" s="35">
        <v>304031095</v>
      </c>
      <c r="F1732" s="35" t="s">
        <v>99</v>
      </c>
      <c r="G1732" s="35">
        <v>2031</v>
      </c>
      <c r="H1732" s="35" t="s">
        <v>589</v>
      </c>
      <c r="I1732" s="68">
        <v>6387.5490361531001</v>
      </c>
      <c r="J1732" s="37"/>
    </row>
    <row r="1733" spans="1:10" x14ac:dyDescent="0.2">
      <c r="A1733" s="67">
        <v>304</v>
      </c>
      <c r="B1733" s="35" t="s">
        <v>84</v>
      </c>
      <c r="C1733" s="35">
        <v>30403</v>
      </c>
      <c r="D1733" s="35" t="s">
        <v>536</v>
      </c>
      <c r="E1733" s="35">
        <v>304031095</v>
      </c>
      <c r="F1733" s="35" t="s">
        <v>99</v>
      </c>
      <c r="G1733" s="35">
        <v>2031</v>
      </c>
      <c r="H1733" s="35" t="s">
        <v>521</v>
      </c>
      <c r="I1733" s="68">
        <v>528.28226220059696</v>
      </c>
      <c r="J1733" s="37"/>
    </row>
    <row r="1734" spans="1:10" x14ac:dyDescent="0.2">
      <c r="A1734" s="67">
        <v>304</v>
      </c>
      <c r="B1734" s="35" t="s">
        <v>84</v>
      </c>
      <c r="C1734" s="35">
        <v>30403</v>
      </c>
      <c r="D1734" s="35" t="s">
        <v>536</v>
      </c>
      <c r="E1734" s="35">
        <v>304031095</v>
      </c>
      <c r="F1734" s="35" t="s">
        <v>99</v>
      </c>
      <c r="G1734" s="35">
        <v>2031</v>
      </c>
      <c r="H1734" s="35" t="s">
        <v>522</v>
      </c>
      <c r="I1734" s="68">
        <v>492.63168169861302</v>
      </c>
      <c r="J1734" s="37"/>
    </row>
    <row r="1735" spans="1:10" x14ac:dyDescent="0.2">
      <c r="A1735" s="67">
        <v>304</v>
      </c>
      <c r="B1735" s="35" t="s">
        <v>84</v>
      </c>
      <c r="C1735" s="35">
        <v>30403</v>
      </c>
      <c r="D1735" s="35" t="s">
        <v>536</v>
      </c>
      <c r="E1735" s="35">
        <v>304031095</v>
      </c>
      <c r="F1735" s="35" t="s">
        <v>99</v>
      </c>
      <c r="G1735" s="35">
        <v>2036</v>
      </c>
      <c r="H1735" s="35" t="s">
        <v>589</v>
      </c>
      <c r="I1735" s="68">
        <v>6618.9881837017701</v>
      </c>
      <c r="J1735" s="37"/>
    </row>
    <row r="1736" spans="1:10" x14ac:dyDescent="0.2">
      <c r="A1736" s="67">
        <v>304</v>
      </c>
      <c r="B1736" s="35" t="s">
        <v>84</v>
      </c>
      <c r="C1736" s="35">
        <v>30403</v>
      </c>
      <c r="D1736" s="35" t="s">
        <v>536</v>
      </c>
      <c r="E1736" s="35">
        <v>304031095</v>
      </c>
      <c r="F1736" s="35" t="s">
        <v>99</v>
      </c>
      <c r="G1736" s="35">
        <v>2036</v>
      </c>
      <c r="H1736" s="35" t="s">
        <v>521</v>
      </c>
      <c r="I1736" s="68">
        <v>542.70914607640702</v>
      </c>
      <c r="J1736" s="37"/>
    </row>
    <row r="1737" spans="1:10" x14ac:dyDescent="0.2">
      <c r="A1737" s="67">
        <v>304</v>
      </c>
      <c r="B1737" s="35" t="s">
        <v>84</v>
      </c>
      <c r="C1737" s="35">
        <v>30403</v>
      </c>
      <c r="D1737" s="35" t="s">
        <v>536</v>
      </c>
      <c r="E1737" s="35">
        <v>304031095</v>
      </c>
      <c r="F1737" s="35" t="s">
        <v>99</v>
      </c>
      <c r="G1737" s="35">
        <v>2036</v>
      </c>
      <c r="H1737" s="35" t="s">
        <v>522</v>
      </c>
      <c r="I1737" s="68">
        <v>473.01496741873501</v>
      </c>
      <c r="J1737" s="37"/>
    </row>
    <row r="1738" spans="1:10" x14ac:dyDescent="0.2">
      <c r="A1738" s="67">
        <v>304</v>
      </c>
      <c r="B1738" s="35" t="s">
        <v>84</v>
      </c>
      <c r="C1738" s="35">
        <v>30403</v>
      </c>
      <c r="D1738" s="35" t="s">
        <v>536</v>
      </c>
      <c r="E1738" s="35">
        <v>304031095</v>
      </c>
      <c r="F1738" s="35" t="s">
        <v>99</v>
      </c>
      <c r="G1738" s="35">
        <v>2041</v>
      </c>
      <c r="H1738" s="35" t="s">
        <v>589</v>
      </c>
      <c r="I1738" s="68">
        <v>6825.3079904402102</v>
      </c>
      <c r="J1738" s="37"/>
    </row>
    <row r="1739" spans="1:10" x14ac:dyDescent="0.2">
      <c r="A1739" s="67">
        <v>304</v>
      </c>
      <c r="B1739" s="35" t="s">
        <v>84</v>
      </c>
      <c r="C1739" s="35">
        <v>30403</v>
      </c>
      <c r="D1739" s="35" t="s">
        <v>536</v>
      </c>
      <c r="E1739" s="35">
        <v>304031095</v>
      </c>
      <c r="F1739" s="35" t="s">
        <v>99</v>
      </c>
      <c r="G1739" s="35">
        <v>2041</v>
      </c>
      <c r="H1739" s="35" t="s">
        <v>521</v>
      </c>
      <c r="I1739" s="68">
        <v>566.22063394772204</v>
      </c>
      <c r="J1739" s="37"/>
    </row>
    <row r="1740" spans="1:10" x14ac:dyDescent="0.2">
      <c r="A1740" s="67">
        <v>304</v>
      </c>
      <c r="B1740" s="35" t="s">
        <v>84</v>
      </c>
      <c r="C1740" s="35">
        <v>30403</v>
      </c>
      <c r="D1740" s="35" t="s">
        <v>536</v>
      </c>
      <c r="E1740" s="35">
        <v>304031095</v>
      </c>
      <c r="F1740" s="35" t="s">
        <v>99</v>
      </c>
      <c r="G1740" s="35">
        <v>2041</v>
      </c>
      <c r="H1740" s="35" t="s">
        <v>522</v>
      </c>
      <c r="I1740" s="68">
        <v>480.98487011670699</v>
      </c>
      <c r="J1740" s="37"/>
    </row>
    <row r="1741" spans="1:10" x14ac:dyDescent="0.2">
      <c r="A1741" s="67">
        <v>304</v>
      </c>
      <c r="B1741" s="35" t="s">
        <v>84</v>
      </c>
      <c r="C1741" s="35">
        <v>30403</v>
      </c>
      <c r="D1741" s="35" t="s">
        <v>536</v>
      </c>
      <c r="E1741" s="35">
        <v>304031095</v>
      </c>
      <c r="F1741" s="35" t="s">
        <v>99</v>
      </c>
      <c r="G1741" s="35">
        <v>2046</v>
      </c>
      <c r="H1741" s="35" t="s">
        <v>589</v>
      </c>
      <c r="I1741" s="68">
        <v>6911.5098250676301</v>
      </c>
      <c r="J1741" s="37"/>
    </row>
    <row r="1742" spans="1:10" x14ac:dyDescent="0.2">
      <c r="A1742" s="67">
        <v>304</v>
      </c>
      <c r="B1742" s="35" t="s">
        <v>84</v>
      </c>
      <c r="C1742" s="35">
        <v>30403</v>
      </c>
      <c r="D1742" s="35" t="s">
        <v>536</v>
      </c>
      <c r="E1742" s="35">
        <v>304031095</v>
      </c>
      <c r="F1742" s="35" t="s">
        <v>99</v>
      </c>
      <c r="G1742" s="35">
        <v>2046</v>
      </c>
      <c r="H1742" s="35" t="s">
        <v>521</v>
      </c>
      <c r="I1742" s="68">
        <v>570.15825809793705</v>
      </c>
      <c r="J1742" s="37"/>
    </row>
    <row r="1743" spans="1:10" x14ac:dyDescent="0.2">
      <c r="A1743" s="67">
        <v>304</v>
      </c>
      <c r="B1743" s="35" t="s">
        <v>84</v>
      </c>
      <c r="C1743" s="35">
        <v>30403</v>
      </c>
      <c r="D1743" s="35" t="s">
        <v>536</v>
      </c>
      <c r="E1743" s="35">
        <v>304031095</v>
      </c>
      <c r="F1743" s="35" t="s">
        <v>99</v>
      </c>
      <c r="G1743" s="35">
        <v>2046</v>
      </c>
      <c r="H1743" s="35" t="s">
        <v>522</v>
      </c>
      <c r="I1743" s="68">
        <v>499.11795150046203</v>
      </c>
      <c r="J1743" s="37"/>
    </row>
    <row r="1744" spans="1:10" x14ac:dyDescent="0.2">
      <c r="A1744" s="67">
        <v>304</v>
      </c>
      <c r="B1744" s="35" t="s">
        <v>84</v>
      </c>
      <c r="C1744" s="35">
        <v>30403</v>
      </c>
      <c r="D1744" s="35" t="s">
        <v>536</v>
      </c>
      <c r="E1744" s="35">
        <v>304031096</v>
      </c>
      <c r="F1744" s="35" t="s">
        <v>100</v>
      </c>
      <c r="G1744" s="35">
        <v>2021</v>
      </c>
      <c r="H1744" s="35" t="s">
        <v>589</v>
      </c>
      <c r="I1744" s="68">
        <v>11229</v>
      </c>
      <c r="J1744" s="37"/>
    </row>
    <row r="1745" spans="1:10" x14ac:dyDescent="0.2">
      <c r="A1745" s="67">
        <v>304</v>
      </c>
      <c r="B1745" s="35" t="s">
        <v>84</v>
      </c>
      <c r="C1745" s="35">
        <v>30403</v>
      </c>
      <c r="D1745" s="35" t="s">
        <v>536</v>
      </c>
      <c r="E1745" s="35">
        <v>304031096</v>
      </c>
      <c r="F1745" s="35" t="s">
        <v>100</v>
      </c>
      <c r="G1745" s="35">
        <v>2021</v>
      </c>
      <c r="H1745" s="35" t="s">
        <v>521</v>
      </c>
      <c r="I1745" s="68">
        <v>725</v>
      </c>
      <c r="J1745" s="37"/>
    </row>
    <row r="1746" spans="1:10" x14ac:dyDescent="0.2">
      <c r="A1746" s="67">
        <v>304</v>
      </c>
      <c r="B1746" s="35" t="s">
        <v>84</v>
      </c>
      <c r="C1746" s="35">
        <v>30403</v>
      </c>
      <c r="D1746" s="35" t="s">
        <v>536</v>
      </c>
      <c r="E1746" s="35">
        <v>304031096</v>
      </c>
      <c r="F1746" s="35" t="s">
        <v>100</v>
      </c>
      <c r="G1746" s="35">
        <v>2021</v>
      </c>
      <c r="H1746" s="35" t="s">
        <v>522</v>
      </c>
      <c r="I1746" s="68">
        <v>531</v>
      </c>
      <c r="J1746" s="37"/>
    </row>
    <row r="1747" spans="1:10" x14ac:dyDescent="0.2">
      <c r="A1747" s="67">
        <v>304</v>
      </c>
      <c r="B1747" s="35" t="s">
        <v>84</v>
      </c>
      <c r="C1747" s="35">
        <v>30403</v>
      </c>
      <c r="D1747" s="35" t="s">
        <v>536</v>
      </c>
      <c r="E1747" s="35">
        <v>304031096</v>
      </c>
      <c r="F1747" s="35" t="s">
        <v>100</v>
      </c>
      <c r="G1747" s="35">
        <v>2026</v>
      </c>
      <c r="H1747" s="35" t="s">
        <v>589</v>
      </c>
      <c r="I1747" s="68">
        <v>14725.2815164279</v>
      </c>
      <c r="J1747" s="37"/>
    </row>
    <row r="1748" spans="1:10" x14ac:dyDescent="0.2">
      <c r="A1748" s="67">
        <v>304</v>
      </c>
      <c r="B1748" s="35" t="s">
        <v>84</v>
      </c>
      <c r="C1748" s="35">
        <v>30403</v>
      </c>
      <c r="D1748" s="35" t="s">
        <v>536</v>
      </c>
      <c r="E1748" s="35">
        <v>304031096</v>
      </c>
      <c r="F1748" s="35" t="s">
        <v>100</v>
      </c>
      <c r="G1748" s="35">
        <v>2026</v>
      </c>
      <c r="H1748" s="35" t="s">
        <v>521</v>
      </c>
      <c r="I1748" s="68">
        <v>627.84702261496102</v>
      </c>
      <c r="J1748" s="37"/>
    </row>
    <row r="1749" spans="1:10" x14ac:dyDescent="0.2">
      <c r="A1749" s="67">
        <v>304</v>
      </c>
      <c r="B1749" s="35" t="s">
        <v>84</v>
      </c>
      <c r="C1749" s="35">
        <v>30403</v>
      </c>
      <c r="D1749" s="35" t="s">
        <v>536</v>
      </c>
      <c r="E1749" s="35">
        <v>304031096</v>
      </c>
      <c r="F1749" s="35" t="s">
        <v>100</v>
      </c>
      <c r="G1749" s="35">
        <v>2026</v>
      </c>
      <c r="H1749" s="35" t="s">
        <v>522</v>
      </c>
      <c r="I1749" s="68">
        <v>758.10121427434206</v>
      </c>
      <c r="J1749" s="37"/>
    </row>
    <row r="1750" spans="1:10" x14ac:dyDescent="0.2">
      <c r="A1750" s="67">
        <v>304</v>
      </c>
      <c r="B1750" s="35" t="s">
        <v>84</v>
      </c>
      <c r="C1750" s="35">
        <v>30403</v>
      </c>
      <c r="D1750" s="35" t="s">
        <v>536</v>
      </c>
      <c r="E1750" s="35">
        <v>304031096</v>
      </c>
      <c r="F1750" s="35" t="s">
        <v>100</v>
      </c>
      <c r="G1750" s="35">
        <v>2031</v>
      </c>
      <c r="H1750" s="35" t="s">
        <v>589</v>
      </c>
      <c r="I1750" s="68">
        <v>15061.445225498001</v>
      </c>
      <c r="J1750" s="37"/>
    </row>
    <row r="1751" spans="1:10" x14ac:dyDescent="0.2">
      <c r="A1751" s="67">
        <v>304</v>
      </c>
      <c r="B1751" s="35" t="s">
        <v>84</v>
      </c>
      <c r="C1751" s="35">
        <v>30403</v>
      </c>
      <c r="D1751" s="35" t="s">
        <v>536</v>
      </c>
      <c r="E1751" s="35">
        <v>304031096</v>
      </c>
      <c r="F1751" s="35" t="s">
        <v>100</v>
      </c>
      <c r="G1751" s="35">
        <v>2031</v>
      </c>
      <c r="H1751" s="35" t="s">
        <v>521</v>
      </c>
      <c r="I1751" s="68">
        <v>556.056493621203</v>
      </c>
      <c r="J1751" s="37"/>
    </row>
    <row r="1752" spans="1:10" x14ac:dyDescent="0.2">
      <c r="A1752" s="67">
        <v>304</v>
      </c>
      <c r="B1752" s="35" t="s">
        <v>84</v>
      </c>
      <c r="C1752" s="35">
        <v>30403</v>
      </c>
      <c r="D1752" s="35" t="s">
        <v>536</v>
      </c>
      <c r="E1752" s="35">
        <v>304031096</v>
      </c>
      <c r="F1752" s="35" t="s">
        <v>100</v>
      </c>
      <c r="G1752" s="35">
        <v>2031</v>
      </c>
      <c r="H1752" s="35" t="s">
        <v>522</v>
      </c>
      <c r="I1752" s="68">
        <v>644.72927184446098</v>
      </c>
      <c r="J1752" s="37"/>
    </row>
    <row r="1753" spans="1:10" x14ac:dyDescent="0.2">
      <c r="A1753" s="67">
        <v>304</v>
      </c>
      <c r="B1753" s="35" t="s">
        <v>84</v>
      </c>
      <c r="C1753" s="35">
        <v>30403</v>
      </c>
      <c r="D1753" s="35" t="s">
        <v>536</v>
      </c>
      <c r="E1753" s="35">
        <v>304031096</v>
      </c>
      <c r="F1753" s="35" t="s">
        <v>100</v>
      </c>
      <c r="G1753" s="35">
        <v>2036</v>
      </c>
      <c r="H1753" s="35" t="s">
        <v>589</v>
      </c>
      <c r="I1753" s="68">
        <v>15132.0395397997</v>
      </c>
      <c r="J1753" s="37"/>
    </row>
    <row r="1754" spans="1:10" x14ac:dyDescent="0.2">
      <c r="A1754" s="67">
        <v>304</v>
      </c>
      <c r="B1754" s="35" t="s">
        <v>84</v>
      </c>
      <c r="C1754" s="35">
        <v>30403</v>
      </c>
      <c r="D1754" s="35" t="s">
        <v>536</v>
      </c>
      <c r="E1754" s="35">
        <v>304031096</v>
      </c>
      <c r="F1754" s="35" t="s">
        <v>100</v>
      </c>
      <c r="G1754" s="35">
        <v>2036</v>
      </c>
      <c r="H1754" s="35" t="s">
        <v>521</v>
      </c>
      <c r="I1754" s="68">
        <v>570.25724465959297</v>
      </c>
      <c r="J1754" s="37"/>
    </row>
    <row r="1755" spans="1:10" x14ac:dyDescent="0.2">
      <c r="A1755" s="67">
        <v>304</v>
      </c>
      <c r="B1755" s="35" t="s">
        <v>84</v>
      </c>
      <c r="C1755" s="35">
        <v>30403</v>
      </c>
      <c r="D1755" s="35" t="s">
        <v>536</v>
      </c>
      <c r="E1755" s="35">
        <v>304031096</v>
      </c>
      <c r="F1755" s="35" t="s">
        <v>100</v>
      </c>
      <c r="G1755" s="35">
        <v>2036</v>
      </c>
      <c r="H1755" s="35" t="s">
        <v>522</v>
      </c>
      <c r="I1755" s="68">
        <v>629.08909434582097</v>
      </c>
      <c r="J1755" s="37"/>
    </row>
    <row r="1756" spans="1:10" x14ac:dyDescent="0.2">
      <c r="A1756" s="67">
        <v>304</v>
      </c>
      <c r="B1756" s="35" t="s">
        <v>84</v>
      </c>
      <c r="C1756" s="35">
        <v>30403</v>
      </c>
      <c r="D1756" s="35" t="s">
        <v>536</v>
      </c>
      <c r="E1756" s="35">
        <v>304031096</v>
      </c>
      <c r="F1756" s="35" t="s">
        <v>100</v>
      </c>
      <c r="G1756" s="35">
        <v>2041</v>
      </c>
      <c r="H1756" s="35" t="s">
        <v>589</v>
      </c>
      <c r="I1756" s="68">
        <v>15316.314667647201</v>
      </c>
      <c r="J1756" s="37"/>
    </row>
    <row r="1757" spans="1:10" x14ac:dyDescent="0.2">
      <c r="A1757" s="67">
        <v>304</v>
      </c>
      <c r="B1757" s="35" t="s">
        <v>84</v>
      </c>
      <c r="C1757" s="35">
        <v>30403</v>
      </c>
      <c r="D1757" s="35" t="s">
        <v>536</v>
      </c>
      <c r="E1757" s="35">
        <v>304031096</v>
      </c>
      <c r="F1757" s="35" t="s">
        <v>100</v>
      </c>
      <c r="G1757" s="35">
        <v>2041</v>
      </c>
      <c r="H1757" s="35" t="s">
        <v>521</v>
      </c>
      <c r="I1757" s="68">
        <v>593.62429674759505</v>
      </c>
      <c r="J1757" s="37"/>
    </row>
    <row r="1758" spans="1:10" x14ac:dyDescent="0.2">
      <c r="A1758" s="67">
        <v>304</v>
      </c>
      <c r="B1758" s="35" t="s">
        <v>84</v>
      </c>
      <c r="C1758" s="35">
        <v>30403</v>
      </c>
      <c r="D1758" s="35" t="s">
        <v>536</v>
      </c>
      <c r="E1758" s="35">
        <v>304031096</v>
      </c>
      <c r="F1758" s="35" t="s">
        <v>100</v>
      </c>
      <c r="G1758" s="35">
        <v>2041</v>
      </c>
      <c r="H1758" s="35" t="s">
        <v>522</v>
      </c>
      <c r="I1758" s="68">
        <v>651.49269165503301</v>
      </c>
      <c r="J1758" s="37"/>
    </row>
    <row r="1759" spans="1:10" x14ac:dyDescent="0.2">
      <c r="A1759" s="67">
        <v>304</v>
      </c>
      <c r="B1759" s="35" t="s">
        <v>84</v>
      </c>
      <c r="C1759" s="35">
        <v>30403</v>
      </c>
      <c r="D1759" s="35" t="s">
        <v>536</v>
      </c>
      <c r="E1759" s="35">
        <v>304031096</v>
      </c>
      <c r="F1759" s="35" t="s">
        <v>100</v>
      </c>
      <c r="G1759" s="35">
        <v>2046</v>
      </c>
      <c r="H1759" s="35" t="s">
        <v>589</v>
      </c>
      <c r="I1759" s="68">
        <v>15381.9588560545</v>
      </c>
      <c r="J1759" s="37"/>
    </row>
    <row r="1760" spans="1:10" x14ac:dyDescent="0.2">
      <c r="A1760" s="67">
        <v>304</v>
      </c>
      <c r="B1760" s="35" t="s">
        <v>84</v>
      </c>
      <c r="C1760" s="35">
        <v>30403</v>
      </c>
      <c r="D1760" s="35" t="s">
        <v>536</v>
      </c>
      <c r="E1760" s="35">
        <v>304031096</v>
      </c>
      <c r="F1760" s="35" t="s">
        <v>100</v>
      </c>
      <c r="G1760" s="35">
        <v>2046</v>
      </c>
      <c r="H1760" s="35" t="s">
        <v>521</v>
      </c>
      <c r="I1760" s="68">
        <v>595.21424225938301</v>
      </c>
      <c r="J1760" s="37"/>
    </row>
    <row r="1761" spans="1:10" x14ac:dyDescent="0.2">
      <c r="A1761" s="67">
        <v>304</v>
      </c>
      <c r="B1761" s="35" t="s">
        <v>84</v>
      </c>
      <c r="C1761" s="35">
        <v>30403</v>
      </c>
      <c r="D1761" s="35" t="s">
        <v>536</v>
      </c>
      <c r="E1761" s="35">
        <v>304031096</v>
      </c>
      <c r="F1761" s="35" t="s">
        <v>100</v>
      </c>
      <c r="G1761" s="35">
        <v>2046</v>
      </c>
      <c r="H1761" s="35" t="s">
        <v>522</v>
      </c>
      <c r="I1761" s="68">
        <v>684.36719805545295</v>
      </c>
      <c r="J1761" s="37"/>
    </row>
    <row r="1762" spans="1:10" x14ac:dyDescent="0.2">
      <c r="A1762" s="67">
        <v>304</v>
      </c>
      <c r="B1762" s="35" t="s">
        <v>84</v>
      </c>
      <c r="C1762" s="35">
        <v>30403</v>
      </c>
      <c r="D1762" s="35" t="s">
        <v>536</v>
      </c>
      <c r="E1762" s="35">
        <v>304031097</v>
      </c>
      <c r="F1762" s="35" t="s">
        <v>101</v>
      </c>
      <c r="G1762" s="35">
        <v>2021</v>
      </c>
      <c r="H1762" s="35" t="s">
        <v>589</v>
      </c>
      <c r="I1762" s="68">
        <v>8082</v>
      </c>
      <c r="J1762" s="37"/>
    </row>
    <row r="1763" spans="1:10" x14ac:dyDescent="0.2">
      <c r="A1763" s="67">
        <v>304</v>
      </c>
      <c r="B1763" s="35" t="s">
        <v>84</v>
      </c>
      <c r="C1763" s="35">
        <v>30403</v>
      </c>
      <c r="D1763" s="35" t="s">
        <v>536</v>
      </c>
      <c r="E1763" s="35">
        <v>304031097</v>
      </c>
      <c r="F1763" s="35" t="s">
        <v>101</v>
      </c>
      <c r="G1763" s="35">
        <v>2021</v>
      </c>
      <c r="H1763" s="35" t="s">
        <v>521</v>
      </c>
      <c r="I1763" s="68">
        <v>622</v>
      </c>
      <c r="J1763" s="37"/>
    </row>
    <row r="1764" spans="1:10" x14ac:dyDescent="0.2">
      <c r="A1764" s="67">
        <v>304</v>
      </c>
      <c r="B1764" s="35" t="s">
        <v>84</v>
      </c>
      <c r="C1764" s="35">
        <v>30403</v>
      </c>
      <c r="D1764" s="35" t="s">
        <v>536</v>
      </c>
      <c r="E1764" s="35">
        <v>304031097</v>
      </c>
      <c r="F1764" s="35" t="s">
        <v>101</v>
      </c>
      <c r="G1764" s="35">
        <v>2021</v>
      </c>
      <c r="H1764" s="35" t="s">
        <v>522</v>
      </c>
      <c r="I1764" s="68">
        <v>461</v>
      </c>
      <c r="J1764" s="37"/>
    </row>
    <row r="1765" spans="1:10" x14ac:dyDescent="0.2">
      <c r="A1765" s="67">
        <v>304</v>
      </c>
      <c r="B1765" s="35" t="s">
        <v>84</v>
      </c>
      <c r="C1765" s="35">
        <v>30403</v>
      </c>
      <c r="D1765" s="35" t="s">
        <v>536</v>
      </c>
      <c r="E1765" s="35">
        <v>304031097</v>
      </c>
      <c r="F1765" s="35" t="s">
        <v>101</v>
      </c>
      <c r="G1765" s="35">
        <v>2026</v>
      </c>
      <c r="H1765" s="35" t="s">
        <v>589</v>
      </c>
      <c r="I1765" s="68">
        <v>9261.2039172215991</v>
      </c>
      <c r="J1765" s="37"/>
    </row>
    <row r="1766" spans="1:10" x14ac:dyDescent="0.2">
      <c r="A1766" s="67">
        <v>304</v>
      </c>
      <c r="B1766" s="35" t="s">
        <v>84</v>
      </c>
      <c r="C1766" s="35">
        <v>30403</v>
      </c>
      <c r="D1766" s="35" t="s">
        <v>536</v>
      </c>
      <c r="E1766" s="35">
        <v>304031097</v>
      </c>
      <c r="F1766" s="35" t="s">
        <v>101</v>
      </c>
      <c r="G1766" s="35">
        <v>2026</v>
      </c>
      <c r="H1766" s="35" t="s">
        <v>521</v>
      </c>
      <c r="I1766" s="68">
        <v>433.83319793741401</v>
      </c>
      <c r="J1766" s="37"/>
    </row>
    <row r="1767" spans="1:10" x14ac:dyDescent="0.2">
      <c r="A1767" s="67">
        <v>304</v>
      </c>
      <c r="B1767" s="35" t="s">
        <v>84</v>
      </c>
      <c r="C1767" s="35">
        <v>30403</v>
      </c>
      <c r="D1767" s="35" t="s">
        <v>536</v>
      </c>
      <c r="E1767" s="35">
        <v>304031097</v>
      </c>
      <c r="F1767" s="35" t="s">
        <v>101</v>
      </c>
      <c r="G1767" s="35">
        <v>2026</v>
      </c>
      <c r="H1767" s="35" t="s">
        <v>522</v>
      </c>
      <c r="I1767" s="68">
        <v>661.34517422613999</v>
      </c>
      <c r="J1767" s="37"/>
    </row>
    <row r="1768" spans="1:10" x14ac:dyDescent="0.2">
      <c r="A1768" s="67">
        <v>304</v>
      </c>
      <c r="B1768" s="35" t="s">
        <v>84</v>
      </c>
      <c r="C1768" s="35">
        <v>30403</v>
      </c>
      <c r="D1768" s="35" t="s">
        <v>536</v>
      </c>
      <c r="E1768" s="35">
        <v>304031097</v>
      </c>
      <c r="F1768" s="35" t="s">
        <v>101</v>
      </c>
      <c r="G1768" s="35">
        <v>2031</v>
      </c>
      <c r="H1768" s="35" t="s">
        <v>589</v>
      </c>
      <c r="I1768" s="68">
        <v>10193.627814511299</v>
      </c>
      <c r="J1768" s="37"/>
    </row>
    <row r="1769" spans="1:10" x14ac:dyDescent="0.2">
      <c r="A1769" s="67">
        <v>304</v>
      </c>
      <c r="B1769" s="35" t="s">
        <v>84</v>
      </c>
      <c r="C1769" s="35">
        <v>30403</v>
      </c>
      <c r="D1769" s="35" t="s">
        <v>536</v>
      </c>
      <c r="E1769" s="35">
        <v>304031097</v>
      </c>
      <c r="F1769" s="35" t="s">
        <v>101</v>
      </c>
      <c r="G1769" s="35">
        <v>2031</v>
      </c>
      <c r="H1769" s="35" t="s">
        <v>521</v>
      </c>
      <c r="I1769" s="68">
        <v>418.12567237360798</v>
      </c>
      <c r="J1769" s="37"/>
    </row>
    <row r="1770" spans="1:10" x14ac:dyDescent="0.2">
      <c r="A1770" s="67">
        <v>304</v>
      </c>
      <c r="B1770" s="35" t="s">
        <v>84</v>
      </c>
      <c r="C1770" s="35">
        <v>30403</v>
      </c>
      <c r="D1770" s="35" t="s">
        <v>536</v>
      </c>
      <c r="E1770" s="35">
        <v>304031097</v>
      </c>
      <c r="F1770" s="35" t="s">
        <v>101</v>
      </c>
      <c r="G1770" s="35">
        <v>2031</v>
      </c>
      <c r="H1770" s="35" t="s">
        <v>522</v>
      </c>
      <c r="I1770" s="68">
        <v>628.80757837926296</v>
      </c>
      <c r="J1770" s="37"/>
    </row>
    <row r="1771" spans="1:10" x14ac:dyDescent="0.2">
      <c r="A1771" s="67">
        <v>304</v>
      </c>
      <c r="B1771" s="35" t="s">
        <v>84</v>
      </c>
      <c r="C1771" s="35">
        <v>30403</v>
      </c>
      <c r="D1771" s="35" t="s">
        <v>536</v>
      </c>
      <c r="E1771" s="35">
        <v>304031097</v>
      </c>
      <c r="F1771" s="35" t="s">
        <v>101</v>
      </c>
      <c r="G1771" s="35">
        <v>2036</v>
      </c>
      <c r="H1771" s="35" t="s">
        <v>589</v>
      </c>
      <c r="I1771" s="68">
        <v>10748.8750770771</v>
      </c>
      <c r="J1771" s="37"/>
    </row>
    <row r="1772" spans="1:10" x14ac:dyDescent="0.2">
      <c r="A1772" s="67">
        <v>304</v>
      </c>
      <c r="B1772" s="35" t="s">
        <v>84</v>
      </c>
      <c r="C1772" s="35">
        <v>30403</v>
      </c>
      <c r="D1772" s="35" t="s">
        <v>536</v>
      </c>
      <c r="E1772" s="35">
        <v>304031097</v>
      </c>
      <c r="F1772" s="35" t="s">
        <v>101</v>
      </c>
      <c r="G1772" s="35">
        <v>2036</v>
      </c>
      <c r="H1772" s="35" t="s">
        <v>521</v>
      </c>
      <c r="I1772" s="68">
        <v>448.07754646162698</v>
      </c>
      <c r="J1772" s="37"/>
    </row>
    <row r="1773" spans="1:10" x14ac:dyDescent="0.2">
      <c r="A1773" s="67">
        <v>304</v>
      </c>
      <c r="B1773" s="35" t="s">
        <v>84</v>
      </c>
      <c r="C1773" s="35">
        <v>30403</v>
      </c>
      <c r="D1773" s="35" t="s">
        <v>536</v>
      </c>
      <c r="E1773" s="35">
        <v>304031097</v>
      </c>
      <c r="F1773" s="35" t="s">
        <v>101</v>
      </c>
      <c r="G1773" s="35">
        <v>2036</v>
      </c>
      <c r="H1773" s="35" t="s">
        <v>522</v>
      </c>
      <c r="I1773" s="68">
        <v>612.30932431012798</v>
      </c>
      <c r="J1773" s="37"/>
    </row>
    <row r="1774" spans="1:10" x14ac:dyDescent="0.2">
      <c r="A1774" s="67">
        <v>304</v>
      </c>
      <c r="B1774" s="35" t="s">
        <v>84</v>
      </c>
      <c r="C1774" s="35">
        <v>30403</v>
      </c>
      <c r="D1774" s="35" t="s">
        <v>536</v>
      </c>
      <c r="E1774" s="35">
        <v>304031097</v>
      </c>
      <c r="F1774" s="35" t="s">
        <v>101</v>
      </c>
      <c r="G1774" s="35">
        <v>2041</v>
      </c>
      <c r="H1774" s="35" t="s">
        <v>589</v>
      </c>
      <c r="I1774" s="68">
        <v>11175.16497641</v>
      </c>
      <c r="J1774" s="37"/>
    </row>
    <row r="1775" spans="1:10" x14ac:dyDescent="0.2">
      <c r="A1775" s="67">
        <v>304</v>
      </c>
      <c r="B1775" s="35" t="s">
        <v>84</v>
      </c>
      <c r="C1775" s="35">
        <v>30403</v>
      </c>
      <c r="D1775" s="35" t="s">
        <v>536</v>
      </c>
      <c r="E1775" s="35">
        <v>304031097</v>
      </c>
      <c r="F1775" s="35" t="s">
        <v>101</v>
      </c>
      <c r="G1775" s="35">
        <v>2041</v>
      </c>
      <c r="H1775" s="35" t="s">
        <v>521</v>
      </c>
      <c r="I1775" s="68">
        <v>479.43105346698599</v>
      </c>
      <c r="J1775" s="37"/>
    </row>
    <row r="1776" spans="1:10" x14ac:dyDescent="0.2">
      <c r="A1776" s="67">
        <v>304</v>
      </c>
      <c r="B1776" s="35" t="s">
        <v>84</v>
      </c>
      <c r="C1776" s="35">
        <v>30403</v>
      </c>
      <c r="D1776" s="35" t="s">
        <v>536</v>
      </c>
      <c r="E1776" s="35">
        <v>304031097</v>
      </c>
      <c r="F1776" s="35" t="s">
        <v>101</v>
      </c>
      <c r="G1776" s="35">
        <v>2041</v>
      </c>
      <c r="H1776" s="35" t="s">
        <v>522</v>
      </c>
      <c r="I1776" s="68">
        <v>638.61653122135704</v>
      </c>
      <c r="J1776" s="37"/>
    </row>
    <row r="1777" spans="1:10" x14ac:dyDescent="0.2">
      <c r="A1777" s="67">
        <v>304</v>
      </c>
      <c r="B1777" s="35" t="s">
        <v>84</v>
      </c>
      <c r="C1777" s="35">
        <v>30403</v>
      </c>
      <c r="D1777" s="35" t="s">
        <v>536</v>
      </c>
      <c r="E1777" s="35">
        <v>304031097</v>
      </c>
      <c r="F1777" s="35" t="s">
        <v>101</v>
      </c>
      <c r="G1777" s="35">
        <v>2046</v>
      </c>
      <c r="H1777" s="35" t="s">
        <v>589</v>
      </c>
      <c r="I1777" s="68">
        <v>11278.263369738401</v>
      </c>
      <c r="J1777" s="37"/>
    </row>
    <row r="1778" spans="1:10" x14ac:dyDescent="0.2">
      <c r="A1778" s="67">
        <v>304</v>
      </c>
      <c r="B1778" s="35" t="s">
        <v>84</v>
      </c>
      <c r="C1778" s="35">
        <v>30403</v>
      </c>
      <c r="D1778" s="35" t="s">
        <v>536</v>
      </c>
      <c r="E1778" s="35">
        <v>304031097</v>
      </c>
      <c r="F1778" s="35" t="s">
        <v>101</v>
      </c>
      <c r="G1778" s="35">
        <v>2046</v>
      </c>
      <c r="H1778" s="35" t="s">
        <v>521</v>
      </c>
      <c r="I1778" s="68">
        <v>484.46806677328999</v>
      </c>
      <c r="J1778" s="37"/>
    </row>
    <row r="1779" spans="1:10" x14ac:dyDescent="0.2">
      <c r="A1779" s="67">
        <v>304</v>
      </c>
      <c r="B1779" s="35" t="s">
        <v>84</v>
      </c>
      <c r="C1779" s="35">
        <v>30403</v>
      </c>
      <c r="D1779" s="35" t="s">
        <v>536</v>
      </c>
      <c r="E1779" s="35">
        <v>304031097</v>
      </c>
      <c r="F1779" s="35" t="s">
        <v>101</v>
      </c>
      <c r="G1779" s="35">
        <v>2046</v>
      </c>
      <c r="H1779" s="35" t="s">
        <v>522</v>
      </c>
      <c r="I1779" s="68">
        <v>665.29745058851597</v>
      </c>
      <c r="J1779" s="37"/>
    </row>
    <row r="1780" spans="1:10" x14ac:dyDescent="0.2">
      <c r="A1780" s="67">
        <v>304</v>
      </c>
      <c r="B1780" s="35" t="s">
        <v>84</v>
      </c>
      <c r="C1780" s="35">
        <v>30404</v>
      </c>
      <c r="D1780" s="35" t="s">
        <v>537</v>
      </c>
      <c r="E1780" s="35">
        <v>304041098</v>
      </c>
      <c r="F1780" s="35" t="s">
        <v>102</v>
      </c>
      <c r="G1780" s="35">
        <v>2021</v>
      </c>
      <c r="H1780" s="35" t="s">
        <v>589</v>
      </c>
      <c r="I1780" s="68">
        <v>7952</v>
      </c>
      <c r="J1780" s="37"/>
    </row>
    <row r="1781" spans="1:10" x14ac:dyDescent="0.2">
      <c r="A1781" s="67">
        <v>304</v>
      </c>
      <c r="B1781" s="35" t="s">
        <v>84</v>
      </c>
      <c r="C1781" s="35">
        <v>30404</v>
      </c>
      <c r="D1781" s="35" t="s">
        <v>537</v>
      </c>
      <c r="E1781" s="35">
        <v>304041098</v>
      </c>
      <c r="F1781" s="35" t="s">
        <v>102</v>
      </c>
      <c r="G1781" s="35">
        <v>2021</v>
      </c>
      <c r="H1781" s="35" t="s">
        <v>521</v>
      </c>
      <c r="I1781" s="68">
        <v>749</v>
      </c>
      <c r="J1781" s="37"/>
    </row>
    <row r="1782" spans="1:10" x14ac:dyDescent="0.2">
      <c r="A1782" s="67">
        <v>304</v>
      </c>
      <c r="B1782" s="35" t="s">
        <v>84</v>
      </c>
      <c r="C1782" s="35">
        <v>30404</v>
      </c>
      <c r="D1782" s="35" t="s">
        <v>537</v>
      </c>
      <c r="E1782" s="35">
        <v>304041098</v>
      </c>
      <c r="F1782" s="35" t="s">
        <v>102</v>
      </c>
      <c r="G1782" s="35">
        <v>2021</v>
      </c>
      <c r="H1782" s="35" t="s">
        <v>522</v>
      </c>
      <c r="I1782" s="68">
        <v>501</v>
      </c>
      <c r="J1782" s="37"/>
    </row>
    <row r="1783" spans="1:10" x14ac:dyDescent="0.2">
      <c r="A1783" s="67">
        <v>304</v>
      </c>
      <c r="B1783" s="35" t="s">
        <v>84</v>
      </c>
      <c r="C1783" s="35">
        <v>30404</v>
      </c>
      <c r="D1783" s="35" t="s">
        <v>537</v>
      </c>
      <c r="E1783" s="35">
        <v>304041098</v>
      </c>
      <c r="F1783" s="35" t="s">
        <v>102</v>
      </c>
      <c r="G1783" s="35">
        <v>2026</v>
      </c>
      <c r="H1783" s="35" t="s">
        <v>589</v>
      </c>
      <c r="I1783" s="68">
        <v>8588.7780622227292</v>
      </c>
      <c r="J1783" s="37"/>
    </row>
    <row r="1784" spans="1:10" x14ac:dyDescent="0.2">
      <c r="A1784" s="67">
        <v>304</v>
      </c>
      <c r="B1784" s="35" t="s">
        <v>84</v>
      </c>
      <c r="C1784" s="35">
        <v>30404</v>
      </c>
      <c r="D1784" s="35" t="s">
        <v>537</v>
      </c>
      <c r="E1784" s="35">
        <v>304041098</v>
      </c>
      <c r="F1784" s="35" t="s">
        <v>102</v>
      </c>
      <c r="G1784" s="35">
        <v>2026</v>
      </c>
      <c r="H1784" s="35" t="s">
        <v>521</v>
      </c>
      <c r="I1784" s="68">
        <v>808.87317755488095</v>
      </c>
      <c r="J1784" s="37"/>
    </row>
    <row r="1785" spans="1:10" x14ac:dyDescent="0.2">
      <c r="A1785" s="67">
        <v>304</v>
      </c>
      <c r="B1785" s="35" t="s">
        <v>84</v>
      </c>
      <c r="C1785" s="35">
        <v>30404</v>
      </c>
      <c r="D1785" s="35" t="s">
        <v>537</v>
      </c>
      <c r="E1785" s="35">
        <v>304041098</v>
      </c>
      <c r="F1785" s="35" t="s">
        <v>102</v>
      </c>
      <c r="G1785" s="35">
        <v>2026</v>
      </c>
      <c r="H1785" s="35" t="s">
        <v>522</v>
      </c>
      <c r="I1785" s="68">
        <v>691.12718155073196</v>
      </c>
      <c r="J1785" s="37"/>
    </row>
    <row r="1786" spans="1:10" x14ac:dyDescent="0.2">
      <c r="A1786" s="67">
        <v>304</v>
      </c>
      <c r="B1786" s="35" t="s">
        <v>84</v>
      </c>
      <c r="C1786" s="35">
        <v>30404</v>
      </c>
      <c r="D1786" s="35" t="s">
        <v>537</v>
      </c>
      <c r="E1786" s="35">
        <v>304041098</v>
      </c>
      <c r="F1786" s="35" t="s">
        <v>102</v>
      </c>
      <c r="G1786" s="35">
        <v>2031</v>
      </c>
      <c r="H1786" s="35" t="s">
        <v>589</v>
      </c>
      <c r="I1786" s="68">
        <v>8709.2786637116806</v>
      </c>
      <c r="J1786" s="37"/>
    </row>
    <row r="1787" spans="1:10" x14ac:dyDescent="0.2">
      <c r="A1787" s="67">
        <v>304</v>
      </c>
      <c r="B1787" s="35" t="s">
        <v>84</v>
      </c>
      <c r="C1787" s="35">
        <v>30404</v>
      </c>
      <c r="D1787" s="35" t="s">
        <v>537</v>
      </c>
      <c r="E1787" s="35">
        <v>304041098</v>
      </c>
      <c r="F1787" s="35" t="s">
        <v>102</v>
      </c>
      <c r="G1787" s="35">
        <v>2031</v>
      </c>
      <c r="H1787" s="35" t="s">
        <v>521</v>
      </c>
      <c r="I1787" s="68">
        <v>760.43500644901701</v>
      </c>
      <c r="J1787" s="37"/>
    </row>
    <row r="1788" spans="1:10" x14ac:dyDescent="0.2">
      <c r="A1788" s="67">
        <v>304</v>
      </c>
      <c r="B1788" s="35" t="s">
        <v>84</v>
      </c>
      <c r="C1788" s="35">
        <v>30404</v>
      </c>
      <c r="D1788" s="35" t="s">
        <v>537</v>
      </c>
      <c r="E1788" s="35">
        <v>304041098</v>
      </c>
      <c r="F1788" s="35" t="s">
        <v>102</v>
      </c>
      <c r="G1788" s="35">
        <v>2031</v>
      </c>
      <c r="H1788" s="35" t="s">
        <v>522</v>
      </c>
      <c r="I1788" s="68">
        <v>714.63207841778399</v>
      </c>
      <c r="J1788" s="37"/>
    </row>
    <row r="1789" spans="1:10" x14ac:dyDescent="0.2">
      <c r="A1789" s="67">
        <v>304</v>
      </c>
      <c r="B1789" s="35" t="s">
        <v>84</v>
      </c>
      <c r="C1789" s="35">
        <v>30404</v>
      </c>
      <c r="D1789" s="35" t="s">
        <v>537</v>
      </c>
      <c r="E1789" s="35">
        <v>304041098</v>
      </c>
      <c r="F1789" s="35" t="s">
        <v>102</v>
      </c>
      <c r="G1789" s="35">
        <v>2036</v>
      </c>
      <c r="H1789" s="35" t="s">
        <v>589</v>
      </c>
      <c r="I1789" s="68">
        <v>9104.7252217797595</v>
      </c>
      <c r="J1789" s="37"/>
    </row>
    <row r="1790" spans="1:10" x14ac:dyDescent="0.2">
      <c r="A1790" s="67">
        <v>304</v>
      </c>
      <c r="B1790" s="35" t="s">
        <v>84</v>
      </c>
      <c r="C1790" s="35">
        <v>30404</v>
      </c>
      <c r="D1790" s="35" t="s">
        <v>537</v>
      </c>
      <c r="E1790" s="35">
        <v>304041098</v>
      </c>
      <c r="F1790" s="35" t="s">
        <v>102</v>
      </c>
      <c r="G1790" s="35">
        <v>2036</v>
      </c>
      <c r="H1790" s="35" t="s">
        <v>521</v>
      </c>
      <c r="I1790" s="68">
        <v>792.035271786007</v>
      </c>
      <c r="J1790" s="37"/>
    </row>
    <row r="1791" spans="1:10" x14ac:dyDescent="0.2">
      <c r="A1791" s="67">
        <v>304</v>
      </c>
      <c r="B1791" s="35" t="s">
        <v>84</v>
      </c>
      <c r="C1791" s="35">
        <v>30404</v>
      </c>
      <c r="D1791" s="35" t="s">
        <v>537</v>
      </c>
      <c r="E1791" s="35">
        <v>304041098</v>
      </c>
      <c r="F1791" s="35" t="s">
        <v>102</v>
      </c>
      <c r="G1791" s="35">
        <v>2036</v>
      </c>
      <c r="H1791" s="35" t="s">
        <v>522</v>
      </c>
      <c r="I1791" s="68">
        <v>711.88922576790299</v>
      </c>
      <c r="J1791" s="37"/>
    </row>
    <row r="1792" spans="1:10" x14ac:dyDescent="0.2">
      <c r="A1792" s="67">
        <v>304</v>
      </c>
      <c r="B1792" s="35" t="s">
        <v>84</v>
      </c>
      <c r="C1792" s="35">
        <v>30404</v>
      </c>
      <c r="D1792" s="35" t="s">
        <v>537</v>
      </c>
      <c r="E1792" s="35">
        <v>304041098</v>
      </c>
      <c r="F1792" s="35" t="s">
        <v>102</v>
      </c>
      <c r="G1792" s="35">
        <v>2041</v>
      </c>
      <c r="H1792" s="35" t="s">
        <v>589</v>
      </c>
      <c r="I1792" s="68">
        <v>9639.3896777867994</v>
      </c>
      <c r="J1792" s="37"/>
    </row>
    <row r="1793" spans="1:10" x14ac:dyDescent="0.2">
      <c r="A1793" s="67">
        <v>304</v>
      </c>
      <c r="B1793" s="35" t="s">
        <v>84</v>
      </c>
      <c r="C1793" s="35">
        <v>30404</v>
      </c>
      <c r="D1793" s="35" t="s">
        <v>537</v>
      </c>
      <c r="E1793" s="35">
        <v>304041098</v>
      </c>
      <c r="F1793" s="35" t="s">
        <v>102</v>
      </c>
      <c r="G1793" s="35">
        <v>2041</v>
      </c>
      <c r="H1793" s="35" t="s">
        <v>521</v>
      </c>
      <c r="I1793" s="68">
        <v>860.74141598213896</v>
      </c>
      <c r="J1793" s="37"/>
    </row>
    <row r="1794" spans="1:10" x14ac:dyDescent="0.2">
      <c r="A1794" s="67">
        <v>304</v>
      </c>
      <c r="B1794" s="35" t="s">
        <v>84</v>
      </c>
      <c r="C1794" s="35">
        <v>30404</v>
      </c>
      <c r="D1794" s="35" t="s">
        <v>537</v>
      </c>
      <c r="E1794" s="35">
        <v>304041098</v>
      </c>
      <c r="F1794" s="35" t="s">
        <v>102</v>
      </c>
      <c r="G1794" s="35">
        <v>2041</v>
      </c>
      <c r="H1794" s="35" t="s">
        <v>522</v>
      </c>
      <c r="I1794" s="68">
        <v>755.49726175525097</v>
      </c>
      <c r="J1794" s="37"/>
    </row>
    <row r="1795" spans="1:10" x14ac:dyDescent="0.2">
      <c r="A1795" s="67">
        <v>304</v>
      </c>
      <c r="B1795" s="35" t="s">
        <v>84</v>
      </c>
      <c r="C1795" s="35">
        <v>30404</v>
      </c>
      <c r="D1795" s="35" t="s">
        <v>537</v>
      </c>
      <c r="E1795" s="35">
        <v>304041098</v>
      </c>
      <c r="F1795" s="35" t="s">
        <v>102</v>
      </c>
      <c r="G1795" s="35">
        <v>2046</v>
      </c>
      <c r="H1795" s="35" t="s">
        <v>589</v>
      </c>
      <c r="I1795" s="68">
        <v>10069.4511116004</v>
      </c>
      <c r="J1795" s="37"/>
    </row>
    <row r="1796" spans="1:10" x14ac:dyDescent="0.2">
      <c r="A1796" s="67">
        <v>304</v>
      </c>
      <c r="B1796" s="35" t="s">
        <v>84</v>
      </c>
      <c r="C1796" s="35">
        <v>30404</v>
      </c>
      <c r="D1796" s="35" t="s">
        <v>537</v>
      </c>
      <c r="E1796" s="35">
        <v>304041098</v>
      </c>
      <c r="F1796" s="35" t="s">
        <v>102</v>
      </c>
      <c r="G1796" s="35">
        <v>2046</v>
      </c>
      <c r="H1796" s="35" t="s">
        <v>521</v>
      </c>
      <c r="I1796" s="68">
        <v>906.65951882633499</v>
      </c>
      <c r="J1796" s="37"/>
    </row>
    <row r="1797" spans="1:10" x14ac:dyDescent="0.2">
      <c r="A1797" s="67">
        <v>304</v>
      </c>
      <c r="B1797" s="35" t="s">
        <v>84</v>
      </c>
      <c r="C1797" s="35">
        <v>30404</v>
      </c>
      <c r="D1797" s="35" t="s">
        <v>537</v>
      </c>
      <c r="E1797" s="35">
        <v>304041098</v>
      </c>
      <c r="F1797" s="35" t="s">
        <v>102</v>
      </c>
      <c r="G1797" s="35">
        <v>2046</v>
      </c>
      <c r="H1797" s="35" t="s">
        <v>522</v>
      </c>
      <c r="I1797" s="68">
        <v>810.74078724823198</v>
      </c>
      <c r="J1797" s="37"/>
    </row>
    <row r="1798" spans="1:10" x14ac:dyDescent="0.2">
      <c r="A1798" s="67">
        <v>304</v>
      </c>
      <c r="B1798" s="35" t="s">
        <v>84</v>
      </c>
      <c r="C1798" s="35">
        <v>30404</v>
      </c>
      <c r="D1798" s="35" t="s">
        <v>537</v>
      </c>
      <c r="E1798" s="35">
        <v>304041099</v>
      </c>
      <c r="F1798" s="35" t="s">
        <v>103</v>
      </c>
      <c r="G1798" s="35">
        <v>2021</v>
      </c>
      <c r="H1798" s="35" t="s">
        <v>589</v>
      </c>
      <c r="I1798" s="68">
        <v>26</v>
      </c>
      <c r="J1798" s="37"/>
    </row>
    <row r="1799" spans="1:10" x14ac:dyDescent="0.2">
      <c r="A1799" s="67">
        <v>304</v>
      </c>
      <c r="B1799" s="35" t="s">
        <v>84</v>
      </c>
      <c r="C1799" s="35">
        <v>30404</v>
      </c>
      <c r="D1799" s="35" t="s">
        <v>537</v>
      </c>
      <c r="E1799" s="35">
        <v>304041099</v>
      </c>
      <c r="F1799" s="35" t="s">
        <v>103</v>
      </c>
      <c r="G1799" s="35">
        <v>2021</v>
      </c>
      <c r="H1799" s="35" t="s">
        <v>521</v>
      </c>
      <c r="I1799" s="68">
        <v>0</v>
      </c>
      <c r="J1799" s="37"/>
    </row>
    <row r="1800" spans="1:10" x14ac:dyDescent="0.2">
      <c r="A1800" s="67">
        <v>304</v>
      </c>
      <c r="B1800" s="35" t="s">
        <v>84</v>
      </c>
      <c r="C1800" s="35">
        <v>30404</v>
      </c>
      <c r="D1800" s="35" t="s">
        <v>537</v>
      </c>
      <c r="E1800" s="35">
        <v>304041099</v>
      </c>
      <c r="F1800" s="35" t="s">
        <v>103</v>
      </c>
      <c r="G1800" s="35">
        <v>2021</v>
      </c>
      <c r="H1800" s="35" t="s">
        <v>522</v>
      </c>
      <c r="I1800" s="68">
        <v>7</v>
      </c>
      <c r="J1800" s="37"/>
    </row>
    <row r="1801" spans="1:10" x14ac:dyDescent="0.2">
      <c r="A1801" s="67">
        <v>304</v>
      </c>
      <c r="B1801" s="35" t="s">
        <v>84</v>
      </c>
      <c r="C1801" s="35">
        <v>30404</v>
      </c>
      <c r="D1801" s="35" t="s">
        <v>537</v>
      </c>
      <c r="E1801" s="35">
        <v>304041099</v>
      </c>
      <c r="F1801" s="35" t="s">
        <v>103</v>
      </c>
      <c r="G1801" s="35">
        <v>2026</v>
      </c>
      <c r="H1801" s="35" t="s">
        <v>589</v>
      </c>
      <c r="I1801" s="68">
        <v>28.628823610138799</v>
      </c>
      <c r="J1801" s="37"/>
    </row>
    <row r="1802" spans="1:10" x14ac:dyDescent="0.2">
      <c r="A1802" s="67">
        <v>304</v>
      </c>
      <c r="B1802" s="35" t="s">
        <v>84</v>
      </c>
      <c r="C1802" s="35">
        <v>30404</v>
      </c>
      <c r="D1802" s="35" t="s">
        <v>537</v>
      </c>
      <c r="E1802" s="35">
        <v>304041099</v>
      </c>
      <c r="F1802" s="35" t="s">
        <v>103</v>
      </c>
      <c r="G1802" s="35">
        <v>2026</v>
      </c>
      <c r="H1802" s="35" t="s">
        <v>521</v>
      </c>
      <c r="I1802" s="68">
        <v>1.85859636387806</v>
      </c>
      <c r="J1802" s="37"/>
    </row>
    <row r="1803" spans="1:10" x14ac:dyDescent="0.2">
      <c r="A1803" s="67">
        <v>304</v>
      </c>
      <c r="B1803" s="35" t="s">
        <v>84</v>
      </c>
      <c r="C1803" s="35">
        <v>30404</v>
      </c>
      <c r="D1803" s="35" t="s">
        <v>537</v>
      </c>
      <c r="E1803" s="35">
        <v>304041099</v>
      </c>
      <c r="F1803" s="35" t="s">
        <v>103</v>
      </c>
      <c r="G1803" s="35">
        <v>2026</v>
      </c>
      <c r="H1803" s="35" t="s">
        <v>522</v>
      </c>
      <c r="I1803" s="68">
        <v>2.4517449673603902</v>
      </c>
      <c r="J1803" s="37"/>
    </row>
    <row r="1804" spans="1:10" x14ac:dyDescent="0.2">
      <c r="A1804" s="67">
        <v>304</v>
      </c>
      <c r="B1804" s="35" t="s">
        <v>84</v>
      </c>
      <c r="C1804" s="35">
        <v>30404</v>
      </c>
      <c r="D1804" s="35" t="s">
        <v>537</v>
      </c>
      <c r="E1804" s="35">
        <v>304041099</v>
      </c>
      <c r="F1804" s="35" t="s">
        <v>103</v>
      </c>
      <c r="G1804" s="35">
        <v>2031</v>
      </c>
      <c r="H1804" s="35" t="s">
        <v>589</v>
      </c>
      <c r="I1804" s="68">
        <v>28.742742725726199</v>
      </c>
      <c r="J1804" s="37"/>
    </row>
    <row r="1805" spans="1:10" x14ac:dyDescent="0.2">
      <c r="A1805" s="67">
        <v>304</v>
      </c>
      <c r="B1805" s="35" t="s">
        <v>84</v>
      </c>
      <c r="C1805" s="35">
        <v>30404</v>
      </c>
      <c r="D1805" s="35" t="s">
        <v>537</v>
      </c>
      <c r="E1805" s="35">
        <v>304041099</v>
      </c>
      <c r="F1805" s="35" t="s">
        <v>103</v>
      </c>
      <c r="G1805" s="35">
        <v>2031</v>
      </c>
      <c r="H1805" s="35" t="s">
        <v>521</v>
      </c>
      <c r="I1805" s="68">
        <v>3.0930200553224898</v>
      </c>
      <c r="J1805" s="37"/>
    </row>
    <row r="1806" spans="1:10" x14ac:dyDescent="0.2">
      <c r="A1806" s="67">
        <v>304</v>
      </c>
      <c r="B1806" s="35" t="s">
        <v>84</v>
      </c>
      <c r="C1806" s="35">
        <v>30404</v>
      </c>
      <c r="D1806" s="35" t="s">
        <v>537</v>
      </c>
      <c r="E1806" s="35">
        <v>304041099</v>
      </c>
      <c r="F1806" s="35" t="s">
        <v>103</v>
      </c>
      <c r="G1806" s="35">
        <v>2031</v>
      </c>
      <c r="H1806" s="35" t="s">
        <v>522</v>
      </c>
      <c r="I1806" s="68">
        <v>1.1464463232970601</v>
      </c>
      <c r="J1806" s="37"/>
    </row>
    <row r="1807" spans="1:10" x14ac:dyDescent="0.2">
      <c r="A1807" s="67">
        <v>304</v>
      </c>
      <c r="B1807" s="35" t="s">
        <v>84</v>
      </c>
      <c r="C1807" s="35">
        <v>30404</v>
      </c>
      <c r="D1807" s="35" t="s">
        <v>537</v>
      </c>
      <c r="E1807" s="35">
        <v>304041099</v>
      </c>
      <c r="F1807" s="35" t="s">
        <v>103</v>
      </c>
      <c r="G1807" s="35">
        <v>2036</v>
      </c>
      <c r="H1807" s="35" t="s">
        <v>589</v>
      </c>
      <c r="I1807" s="68">
        <v>27.127742995987301</v>
      </c>
      <c r="J1807" s="37"/>
    </row>
    <row r="1808" spans="1:10" x14ac:dyDescent="0.2">
      <c r="A1808" s="67">
        <v>304</v>
      </c>
      <c r="B1808" s="35" t="s">
        <v>84</v>
      </c>
      <c r="C1808" s="35">
        <v>30404</v>
      </c>
      <c r="D1808" s="35" t="s">
        <v>537</v>
      </c>
      <c r="E1808" s="35">
        <v>304041099</v>
      </c>
      <c r="F1808" s="35" t="s">
        <v>103</v>
      </c>
      <c r="G1808" s="35">
        <v>2036</v>
      </c>
      <c r="H1808" s="35" t="s">
        <v>521</v>
      </c>
      <c r="I1808" s="68">
        <v>3.2387376248781998</v>
      </c>
      <c r="J1808" s="37"/>
    </row>
    <row r="1809" spans="1:10" x14ac:dyDescent="0.2">
      <c r="A1809" s="67">
        <v>304</v>
      </c>
      <c r="B1809" s="35" t="s">
        <v>84</v>
      </c>
      <c r="C1809" s="35">
        <v>30404</v>
      </c>
      <c r="D1809" s="35" t="s">
        <v>537</v>
      </c>
      <c r="E1809" s="35">
        <v>304041099</v>
      </c>
      <c r="F1809" s="35" t="s">
        <v>103</v>
      </c>
      <c r="G1809" s="35">
        <v>2036</v>
      </c>
      <c r="H1809" s="35" t="s">
        <v>522</v>
      </c>
      <c r="I1809" s="68">
        <v>2.6563831958667401</v>
      </c>
      <c r="J1809" s="37"/>
    </row>
    <row r="1810" spans="1:10" x14ac:dyDescent="0.2">
      <c r="A1810" s="67">
        <v>304</v>
      </c>
      <c r="B1810" s="35" t="s">
        <v>84</v>
      </c>
      <c r="C1810" s="35">
        <v>30404</v>
      </c>
      <c r="D1810" s="35" t="s">
        <v>537</v>
      </c>
      <c r="E1810" s="35">
        <v>304041099</v>
      </c>
      <c r="F1810" s="35" t="s">
        <v>103</v>
      </c>
      <c r="G1810" s="35">
        <v>2041</v>
      </c>
      <c r="H1810" s="35" t="s">
        <v>589</v>
      </c>
      <c r="I1810" s="68">
        <v>27.4329502345884</v>
      </c>
      <c r="J1810" s="37"/>
    </row>
    <row r="1811" spans="1:10" x14ac:dyDescent="0.2">
      <c r="A1811" s="67">
        <v>304</v>
      </c>
      <c r="B1811" s="35" t="s">
        <v>84</v>
      </c>
      <c r="C1811" s="35">
        <v>30404</v>
      </c>
      <c r="D1811" s="35" t="s">
        <v>537</v>
      </c>
      <c r="E1811" s="35">
        <v>304041099</v>
      </c>
      <c r="F1811" s="35" t="s">
        <v>103</v>
      </c>
      <c r="G1811" s="35">
        <v>2041</v>
      </c>
      <c r="H1811" s="35" t="s">
        <v>521</v>
      </c>
      <c r="I1811" s="68">
        <v>2.6594208392110801</v>
      </c>
      <c r="J1811" s="37"/>
    </row>
    <row r="1812" spans="1:10" x14ac:dyDescent="0.2">
      <c r="A1812" s="67">
        <v>304</v>
      </c>
      <c r="B1812" s="35" t="s">
        <v>84</v>
      </c>
      <c r="C1812" s="35">
        <v>30404</v>
      </c>
      <c r="D1812" s="35" t="s">
        <v>537</v>
      </c>
      <c r="E1812" s="35">
        <v>304041099</v>
      </c>
      <c r="F1812" s="35" t="s">
        <v>103</v>
      </c>
      <c r="G1812" s="35">
        <v>2041</v>
      </c>
      <c r="H1812" s="35" t="s">
        <v>522</v>
      </c>
      <c r="I1812" s="68">
        <v>2.9716328299824899</v>
      </c>
      <c r="J1812" s="37"/>
    </row>
    <row r="1813" spans="1:10" x14ac:dyDescent="0.2">
      <c r="A1813" s="67">
        <v>304</v>
      </c>
      <c r="B1813" s="35" t="s">
        <v>84</v>
      </c>
      <c r="C1813" s="35">
        <v>30404</v>
      </c>
      <c r="D1813" s="35" t="s">
        <v>537</v>
      </c>
      <c r="E1813" s="35">
        <v>304041099</v>
      </c>
      <c r="F1813" s="35" t="s">
        <v>103</v>
      </c>
      <c r="G1813" s="35">
        <v>2046</v>
      </c>
      <c r="H1813" s="35" t="s">
        <v>589</v>
      </c>
      <c r="I1813" s="68">
        <v>28.144713098609301</v>
      </c>
      <c r="J1813" s="37"/>
    </row>
    <row r="1814" spans="1:10" x14ac:dyDescent="0.2">
      <c r="A1814" s="67">
        <v>304</v>
      </c>
      <c r="B1814" s="35" t="s">
        <v>84</v>
      </c>
      <c r="C1814" s="35">
        <v>30404</v>
      </c>
      <c r="D1814" s="35" t="s">
        <v>537</v>
      </c>
      <c r="E1814" s="35">
        <v>304041099</v>
      </c>
      <c r="F1814" s="35" t="s">
        <v>103</v>
      </c>
      <c r="G1814" s="35">
        <v>2046</v>
      </c>
      <c r="H1814" s="35" t="s">
        <v>521</v>
      </c>
      <c r="I1814" s="68">
        <v>2.3919213356836799</v>
      </c>
      <c r="J1814" s="37"/>
    </row>
    <row r="1815" spans="1:10" x14ac:dyDescent="0.2">
      <c r="A1815" s="67">
        <v>304</v>
      </c>
      <c r="B1815" s="35" t="s">
        <v>84</v>
      </c>
      <c r="C1815" s="35">
        <v>30404</v>
      </c>
      <c r="D1815" s="35" t="s">
        <v>537</v>
      </c>
      <c r="E1815" s="35">
        <v>304041099</v>
      </c>
      <c r="F1815" s="35" t="s">
        <v>103</v>
      </c>
      <c r="G1815" s="35">
        <v>2046</v>
      </c>
      <c r="H1815" s="35" t="s">
        <v>522</v>
      </c>
      <c r="I1815" s="68">
        <v>2.5659077909969299</v>
      </c>
      <c r="J1815" s="37"/>
    </row>
    <row r="1816" spans="1:10" x14ac:dyDescent="0.2">
      <c r="A1816" s="67">
        <v>304</v>
      </c>
      <c r="B1816" s="35" t="s">
        <v>84</v>
      </c>
      <c r="C1816" s="35">
        <v>30404</v>
      </c>
      <c r="D1816" s="35" t="s">
        <v>537</v>
      </c>
      <c r="E1816" s="35">
        <v>304041100</v>
      </c>
      <c r="F1816" s="35" t="s">
        <v>104</v>
      </c>
      <c r="G1816" s="35">
        <v>2021</v>
      </c>
      <c r="H1816" s="35" t="s">
        <v>589</v>
      </c>
      <c r="I1816" s="68">
        <v>6317</v>
      </c>
      <c r="J1816" s="37"/>
    </row>
    <row r="1817" spans="1:10" x14ac:dyDescent="0.2">
      <c r="A1817" s="67">
        <v>304</v>
      </c>
      <c r="B1817" s="35" t="s">
        <v>84</v>
      </c>
      <c r="C1817" s="35">
        <v>30404</v>
      </c>
      <c r="D1817" s="35" t="s">
        <v>537</v>
      </c>
      <c r="E1817" s="35">
        <v>304041100</v>
      </c>
      <c r="F1817" s="35" t="s">
        <v>104</v>
      </c>
      <c r="G1817" s="35">
        <v>2021</v>
      </c>
      <c r="H1817" s="35" t="s">
        <v>521</v>
      </c>
      <c r="I1817" s="68">
        <v>653</v>
      </c>
      <c r="J1817" s="37"/>
    </row>
    <row r="1818" spans="1:10" x14ac:dyDescent="0.2">
      <c r="A1818" s="67">
        <v>304</v>
      </c>
      <c r="B1818" s="35" t="s">
        <v>84</v>
      </c>
      <c r="C1818" s="35">
        <v>30404</v>
      </c>
      <c r="D1818" s="35" t="s">
        <v>537</v>
      </c>
      <c r="E1818" s="35">
        <v>304041100</v>
      </c>
      <c r="F1818" s="35" t="s">
        <v>104</v>
      </c>
      <c r="G1818" s="35">
        <v>2021</v>
      </c>
      <c r="H1818" s="35" t="s">
        <v>522</v>
      </c>
      <c r="I1818" s="68">
        <v>526</v>
      </c>
      <c r="J1818" s="37"/>
    </row>
    <row r="1819" spans="1:10" x14ac:dyDescent="0.2">
      <c r="A1819" s="67">
        <v>304</v>
      </c>
      <c r="B1819" s="35" t="s">
        <v>84</v>
      </c>
      <c r="C1819" s="35">
        <v>30404</v>
      </c>
      <c r="D1819" s="35" t="s">
        <v>537</v>
      </c>
      <c r="E1819" s="35">
        <v>304041100</v>
      </c>
      <c r="F1819" s="35" t="s">
        <v>104</v>
      </c>
      <c r="G1819" s="35">
        <v>2026</v>
      </c>
      <c r="H1819" s="35" t="s">
        <v>589</v>
      </c>
      <c r="I1819" s="68">
        <v>6333.3209994050603</v>
      </c>
      <c r="J1819" s="37"/>
    </row>
    <row r="1820" spans="1:10" x14ac:dyDescent="0.2">
      <c r="A1820" s="67">
        <v>304</v>
      </c>
      <c r="B1820" s="35" t="s">
        <v>84</v>
      </c>
      <c r="C1820" s="35">
        <v>30404</v>
      </c>
      <c r="D1820" s="35" t="s">
        <v>537</v>
      </c>
      <c r="E1820" s="35">
        <v>304041100</v>
      </c>
      <c r="F1820" s="35" t="s">
        <v>104</v>
      </c>
      <c r="G1820" s="35">
        <v>2026</v>
      </c>
      <c r="H1820" s="35" t="s">
        <v>521</v>
      </c>
      <c r="I1820" s="68">
        <v>693.40973843736197</v>
      </c>
      <c r="J1820" s="37"/>
    </row>
    <row r="1821" spans="1:10" x14ac:dyDescent="0.2">
      <c r="A1821" s="67">
        <v>304</v>
      </c>
      <c r="B1821" s="35" t="s">
        <v>84</v>
      </c>
      <c r="C1821" s="35">
        <v>30404</v>
      </c>
      <c r="D1821" s="35" t="s">
        <v>537</v>
      </c>
      <c r="E1821" s="35">
        <v>304041100</v>
      </c>
      <c r="F1821" s="35" t="s">
        <v>104</v>
      </c>
      <c r="G1821" s="35">
        <v>2026</v>
      </c>
      <c r="H1821" s="35" t="s">
        <v>522</v>
      </c>
      <c r="I1821" s="68">
        <v>523.10949005764803</v>
      </c>
      <c r="J1821" s="37"/>
    </row>
    <row r="1822" spans="1:10" x14ac:dyDescent="0.2">
      <c r="A1822" s="67">
        <v>304</v>
      </c>
      <c r="B1822" s="35" t="s">
        <v>84</v>
      </c>
      <c r="C1822" s="35">
        <v>30404</v>
      </c>
      <c r="D1822" s="35" t="s">
        <v>537</v>
      </c>
      <c r="E1822" s="35">
        <v>304041100</v>
      </c>
      <c r="F1822" s="35" t="s">
        <v>104</v>
      </c>
      <c r="G1822" s="35">
        <v>2031</v>
      </c>
      <c r="H1822" s="35" t="s">
        <v>589</v>
      </c>
      <c r="I1822" s="68">
        <v>6618.9353220709299</v>
      </c>
      <c r="J1822" s="37"/>
    </row>
    <row r="1823" spans="1:10" x14ac:dyDescent="0.2">
      <c r="A1823" s="67">
        <v>304</v>
      </c>
      <c r="B1823" s="35" t="s">
        <v>84</v>
      </c>
      <c r="C1823" s="35">
        <v>30404</v>
      </c>
      <c r="D1823" s="35" t="s">
        <v>537</v>
      </c>
      <c r="E1823" s="35">
        <v>304041100</v>
      </c>
      <c r="F1823" s="35" t="s">
        <v>104</v>
      </c>
      <c r="G1823" s="35">
        <v>2031</v>
      </c>
      <c r="H1823" s="35" t="s">
        <v>521</v>
      </c>
      <c r="I1823" s="68">
        <v>678.502843265249</v>
      </c>
      <c r="J1823" s="37"/>
    </row>
    <row r="1824" spans="1:10" x14ac:dyDescent="0.2">
      <c r="A1824" s="67">
        <v>304</v>
      </c>
      <c r="B1824" s="35" t="s">
        <v>84</v>
      </c>
      <c r="C1824" s="35">
        <v>30404</v>
      </c>
      <c r="D1824" s="35" t="s">
        <v>537</v>
      </c>
      <c r="E1824" s="35">
        <v>304041100</v>
      </c>
      <c r="F1824" s="35" t="s">
        <v>104</v>
      </c>
      <c r="G1824" s="35">
        <v>2031</v>
      </c>
      <c r="H1824" s="35" t="s">
        <v>522</v>
      </c>
      <c r="I1824" s="68">
        <v>542.90896529754502</v>
      </c>
      <c r="J1824" s="37"/>
    </row>
    <row r="1825" spans="1:10" x14ac:dyDescent="0.2">
      <c r="A1825" s="67">
        <v>304</v>
      </c>
      <c r="B1825" s="35" t="s">
        <v>84</v>
      </c>
      <c r="C1825" s="35">
        <v>30404</v>
      </c>
      <c r="D1825" s="35" t="s">
        <v>537</v>
      </c>
      <c r="E1825" s="35">
        <v>304041100</v>
      </c>
      <c r="F1825" s="35" t="s">
        <v>104</v>
      </c>
      <c r="G1825" s="35">
        <v>2036</v>
      </c>
      <c r="H1825" s="35" t="s">
        <v>589</v>
      </c>
      <c r="I1825" s="68">
        <v>6864.1799806620202</v>
      </c>
      <c r="J1825" s="37"/>
    </row>
    <row r="1826" spans="1:10" x14ac:dyDescent="0.2">
      <c r="A1826" s="67">
        <v>304</v>
      </c>
      <c r="B1826" s="35" t="s">
        <v>84</v>
      </c>
      <c r="C1826" s="35">
        <v>30404</v>
      </c>
      <c r="D1826" s="35" t="s">
        <v>537</v>
      </c>
      <c r="E1826" s="35">
        <v>304041100</v>
      </c>
      <c r="F1826" s="35" t="s">
        <v>104</v>
      </c>
      <c r="G1826" s="35">
        <v>2036</v>
      </c>
      <c r="H1826" s="35" t="s">
        <v>521</v>
      </c>
      <c r="I1826" s="68">
        <v>690.09824457472303</v>
      </c>
      <c r="J1826" s="37"/>
    </row>
    <row r="1827" spans="1:10" x14ac:dyDescent="0.2">
      <c r="A1827" s="67">
        <v>304</v>
      </c>
      <c r="B1827" s="35" t="s">
        <v>84</v>
      </c>
      <c r="C1827" s="35">
        <v>30404</v>
      </c>
      <c r="D1827" s="35" t="s">
        <v>537</v>
      </c>
      <c r="E1827" s="35">
        <v>304041100</v>
      </c>
      <c r="F1827" s="35" t="s">
        <v>104</v>
      </c>
      <c r="G1827" s="35">
        <v>2036</v>
      </c>
      <c r="H1827" s="35" t="s">
        <v>522</v>
      </c>
      <c r="I1827" s="68">
        <v>529.67725450490104</v>
      </c>
      <c r="J1827" s="37"/>
    </row>
    <row r="1828" spans="1:10" x14ac:dyDescent="0.2">
      <c r="A1828" s="67">
        <v>304</v>
      </c>
      <c r="B1828" s="35" t="s">
        <v>84</v>
      </c>
      <c r="C1828" s="35">
        <v>30404</v>
      </c>
      <c r="D1828" s="35" t="s">
        <v>537</v>
      </c>
      <c r="E1828" s="35">
        <v>304041100</v>
      </c>
      <c r="F1828" s="35" t="s">
        <v>104</v>
      </c>
      <c r="G1828" s="35">
        <v>2041</v>
      </c>
      <c r="H1828" s="35" t="s">
        <v>589</v>
      </c>
      <c r="I1828" s="68">
        <v>7002.6464023068802</v>
      </c>
      <c r="J1828" s="37"/>
    </row>
    <row r="1829" spans="1:10" x14ac:dyDescent="0.2">
      <c r="A1829" s="67">
        <v>304</v>
      </c>
      <c r="B1829" s="35" t="s">
        <v>84</v>
      </c>
      <c r="C1829" s="35">
        <v>30404</v>
      </c>
      <c r="D1829" s="35" t="s">
        <v>537</v>
      </c>
      <c r="E1829" s="35">
        <v>304041100</v>
      </c>
      <c r="F1829" s="35" t="s">
        <v>104</v>
      </c>
      <c r="G1829" s="35">
        <v>2041</v>
      </c>
      <c r="H1829" s="35" t="s">
        <v>521</v>
      </c>
      <c r="I1829" s="68">
        <v>708.09543908891396</v>
      </c>
      <c r="J1829" s="37"/>
    </row>
    <row r="1830" spans="1:10" x14ac:dyDescent="0.2">
      <c r="A1830" s="67">
        <v>304</v>
      </c>
      <c r="B1830" s="35" t="s">
        <v>84</v>
      </c>
      <c r="C1830" s="35">
        <v>30404</v>
      </c>
      <c r="D1830" s="35" t="s">
        <v>537</v>
      </c>
      <c r="E1830" s="35">
        <v>304041100</v>
      </c>
      <c r="F1830" s="35" t="s">
        <v>104</v>
      </c>
      <c r="G1830" s="35">
        <v>2041</v>
      </c>
      <c r="H1830" s="35" t="s">
        <v>522</v>
      </c>
      <c r="I1830" s="68">
        <v>526.13239097774704</v>
      </c>
      <c r="J1830" s="37"/>
    </row>
    <row r="1831" spans="1:10" x14ac:dyDescent="0.2">
      <c r="A1831" s="67">
        <v>304</v>
      </c>
      <c r="B1831" s="35" t="s">
        <v>84</v>
      </c>
      <c r="C1831" s="35">
        <v>30404</v>
      </c>
      <c r="D1831" s="35" t="s">
        <v>537</v>
      </c>
      <c r="E1831" s="35">
        <v>304041100</v>
      </c>
      <c r="F1831" s="35" t="s">
        <v>104</v>
      </c>
      <c r="G1831" s="35">
        <v>2046</v>
      </c>
      <c r="H1831" s="35" t="s">
        <v>589</v>
      </c>
      <c r="I1831" s="68">
        <v>7100.66257917863</v>
      </c>
      <c r="J1831" s="37"/>
    </row>
    <row r="1832" spans="1:10" x14ac:dyDescent="0.2">
      <c r="A1832" s="67">
        <v>304</v>
      </c>
      <c r="B1832" s="35" t="s">
        <v>84</v>
      </c>
      <c r="C1832" s="35">
        <v>30404</v>
      </c>
      <c r="D1832" s="35" t="s">
        <v>537</v>
      </c>
      <c r="E1832" s="35">
        <v>304041100</v>
      </c>
      <c r="F1832" s="35" t="s">
        <v>104</v>
      </c>
      <c r="G1832" s="35">
        <v>2046</v>
      </c>
      <c r="H1832" s="35" t="s">
        <v>521</v>
      </c>
      <c r="I1832" s="68">
        <v>710.84941461246797</v>
      </c>
      <c r="J1832" s="37"/>
    </row>
    <row r="1833" spans="1:10" x14ac:dyDescent="0.2">
      <c r="A1833" s="67">
        <v>304</v>
      </c>
      <c r="B1833" s="35" t="s">
        <v>84</v>
      </c>
      <c r="C1833" s="35">
        <v>30404</v>
      </c>
      <c r="D1833" s="35" t="s">
        <v>537</v>
      </c>
      <c r="E1833" s="35">
        <v>304041100</v>
      </c>
      <c r="F1833" s="35" t="s">
        <v>104</v>
      </c>
      <c r="G1833" s="35">
        <v>2046</v>
      </c>
      <c r="H1833" s="35" t="s">
        <v>522</v>
      </c>
      <c r="I1833" s="68">
        <v>543.41692136924598</v>
      </c>
      <c r="J1833" s="37"/>
    </row>
    <row r="1834" spans="1:10" x14ac:dyDescent="0.2">
      <c r="A1834" s="67">
        <v>304</v>
      </c>
      <c r="B1834" s="35" t="s">
        <v>84</v>
      </c>
      <c r="C1834" s="35">
        <v>30404</v>
      </c>
      <c r="D1834" s="35" t="s">
        <v>537</v>
      </c>
      <c r="E1834" s="35">
        <v>304041101</v>
      </c>
      <c r="F1834" s="35" t="s">
        <v>105</v>
      </c>
      <c r="G1834" s="35">
        <v>2021</v>
      </c>
      <c r="H1834" s="35" t="s">
        <v>589</v>
      </c>
      <c r="I1834" s="68">
        <v>7421</v>
      </c>
      <c r="J1834" s="37"/>
    </row>
    <row r="1835" spans="1:10" x14ac:dyDescent="0.2">
      <c r="A1835" s="67">
        <v>304</v>
      </c>
      <c r="B1835" s="35" t="s">
        <v>84</v>
      </c>
      <c r="C1835" s="35">
        <v>30404</v>
      </c>
      <c r="D1835" s="35" t="s">
        <v>537</v>
      </c>
      <c r="E1835" s="35">
        <v>304041101</v>
      </c>
      <c r="F1835" s="35" t="s">
        <v>105</v>
      </c>
      <c r="G1835" s="35">
        <v>2021</v>
      </c>
      <c r="H1835" s="35" t="s">
        <v>521</v>
      </c>
      <c r="I1835" s="68">
        <v>882</v>
      </c>
      <c r="J1835" s="37"/>
    </row>
    <row r="1836" spans="1:10" x14ac:dyDescent="0.2">
      <c r="A1836" s="67">
        <v>304</v>
      </c>
      <c r="B1836" s="35" t="s">
        <v>84</v>
      </c>
      <c r="C1836" s="35">
        <v>30404</v>
      </c>
      <c r="D1836" s="35" t="s">
        <v>537</v>
      </c>
      <c r="E1836" s="35">
        <v>304041101</v>
      </c>
      <c r="F1836" s="35" t="s">
        <v>105</v>
      </c>
      <c r="G1836" s="35">
        <v>2021</v>
      </c>
      <c r="H1836" s="35" t="s">
        <v>522</v>
      </c>
      <c r="I1836" s="68">
        <v>726</v>
      </c>
      <c r="J1836" s="37"/>
    </row>
    <row r="1837" spans="1:10" x14ac:dyDescent="0.2">
      <c r="A1837" s="67">
        <v>304</v>
      </c>
      <c r="B1837" s="35" t="s">
        <v>84</v>
      </c>
      <c r="C1837" s="35">
        <v>30404</v>
      </c>
      <c r="D1837" s="35" t="s">
        <v>537</v>
      </c>
      <c r="E1837" s="35">
        <v>304041101</v>
      </c>
      <c r="F1837" s="35" t="s">
        <v>105</v>
      </c>
      <c r="G1837" s="35">
        <v>2026</v>
      </c>
      <c r="H1837" s="35" t="s">
        <v>589</v>
      </c>
      <c r="I1837" s="68">
        <v>8294.6578251119299</v>
      </c>
      <c r="J1837" s="37"/>
    </row>
    <row r="1838" spans="1:10" x14ac:dyDescent="0.2">
      <c r="A1838" s="67">
        <v>304</v>
      </c>
      <c r="B1838" s="35" t="s">
        <v>84</v>
      </c>
      <c r="C1838" s="35">
        <v>30404</v>
      </c>
      <c r="D1838" s="35" t="s">
        <v>537</v>
      </c>
      <c r="E1838" s="35">
        <v>304041101</v>
      </c>
      <c r="F1838" s="35" t="s">
        <v>105</v>
      </c>
      <c r="G1838" s="35">
        <v>2026</v>
      </c>
      <c r="H1838" s="35" t="s">
        <v>521</v>
      </c>
      <c r="I1838" s="68">
        <v>796.22933366031998</v>
      </c>
      <c r="J1838" s="37"/>
    </row>
    <row r="1839" spans="1:10" x14ac:dyDescent="0.2">
      <c r="A1839" s="67">
        <v>304</v>
      </c>
      <c r="B1839" s="35" t="s">
        <v>84</v>
      </c>
      <c r="C1839" s="35">
        <v>30404</v>
      </c>
      <c r="D1839" s="35" t="s">
        <v>537</v>
      </c>
      <c r="E1839" s="35">
        <v>304041101</v>
      </c>
      <c r="F1839" s="35" t="s">
        <v>105</v>
      </c>
      <c r="G1839" s="35">
        <v>2026</v>
      </c>
      <c r="H1839" s="35" t="s">
        <v>522</v>
      </c>
      <c r="I1839" s="68">
        <v>775.59183109950698</v>
      </c>
      <c r="J1839" s="37"/>
    </row>
    <row r="1840" spans="1:10" x14ac:dyDescent="0.2">
      <c r="A1840" s="67">
        <v>304</v>
      </c>
      <c r="B1840" s="35" t="s">
        <v>84</v>
      </c>
      <c r="C1840" s="35">
        <v>30404</v>
      </c>
      <c r="D1840" s="35" t="s">
        <v>537</v>
      </c>
      <c r="E1840" s="35">
        <v>304041101</v>
      </c>
      <c r="F1840" s="35" t="s">
        <v>105</v>
      </c>
      <c r="G1840" s="35">
        <v>2031</v>
      </c>
      <c r="H1840" s="35" t="s">
        <v>589</v>
      </c>
      <c r="I1840" s="68">
        <v>8648.1319443615703</v>
      </c>
      <c r="J1840" s="37"/>
    </row>
    <row r="1841" spans="1:10" x14ac:dyDescent="0.2">
      <c r="A1841" s="67">
        <v>304</v>
      </c>
      <c r="B1841" s="35" t="s">
        <v>84</v>
      </c>
      <c r="C1841" s="35">
        <v>30404</v>
      </c>
      <c r="D1841" s="35" t="s">
        <v>537</v>
      </c>
      <c r="E1841" s="35">
        <v>304041101</v>
      </c>
      <c r="F1841" s="35" t="s">
        <v>105</v>
      </c>
      <c r="G1841" s="35">
        <v>2031</v>
      </c>
      <c r="H1841" s="35" t="s">
        <v>521</v>
      </c>
      <c r="I1841" s="68">
        <v>735.04010714330002</v>
      </c>
      <c r="J1841" s="37"/>
    </row>
    <row r="1842" spans="1:10" x14ac:dyDescent="0.2">
      <c r="A1842" s="67">
        <v>304</v>
      </c>
      <c r="B1842" s="35" t="s">
        <v>84</v>
      </c>
      <c r="C1842" s="35">
        <v>30404</v>
      </c>
      <c r="D1842" s="35" t="s">
        <v>537</v>
      </c>
      <c r="E1842" s="35">
        <v>304041101</v>
      </c>
      <c r="F1842" s="35" t="s">
        <v>105</v>
      </c>
      <c r="G1842" s="35">
        <v>2031</v>
      </c>
      <c r="H1842" s="35" t="s">
        <v>522</v>
      </c>
      <c r="I1842" s="68">
        <v>719.63961759274503</v>
      </c>
      <c r="J1842" s="37"/>
    </row>
    <row r="1843" spans="1:10" x14ac:dyDescent="0.2">
      <c r="A1843" s="67">
        <v>304</v>
      </c>
      <c r="B1843" s="35" t="s">
        <v>84</v>
      </c>
      <c r="C1843" s="35">
        <v>30404</v>
      </c>
      <c r="D1843" s="35" t="s">
        <v>537</v>
      </c>
      <c r="E1843" s="35">
        <v>304041101</v>
      </c>
      <c r="F1843" s="35" t="s">
        <v>105</v>
      </c>
      <c r="G1843" s="35">
        <v>2036</v>
      </c>
      <c r="H1843" s="35" t="s">
        <v>589</v>
      </c>
      <c r="I1843" s="68">
        <v>9248.4126063434596</v>
      </c>
      <c r="J1843" s="37"/>
    </row>
    <row r="1844" spans="1:10" x14ac:dyDescent="0.2">
      <c r="A1844" s="67">
        <v>304</v>
      </c>
      <c r="B1844" s="35" t="s">
        <v>84</v>
      </c>
      <c r="C1844" s="35">
        <v>30404</v>
      </c>
      <c r="D1844" s="35" t="s">
        <v>537</v>
      </c>
      <c r="E1844" s="35">
        <v>304041101</v>
      </c>
      <c r="F1844" s="35" t="s">
        <v>105</v>
      </c>
      <c r="G1844" s="35">
        <v>2036</v>
      </c>
      <c r="H1844" s="35" t="s">
        <v>521</v>
      </c>
      <c r="I1844" s="68">
        <v>774.92944699102998</v>
      </c>
      <c r="J1844" s="37"/>
    </row>
    <row r="1845" spans="1:10" x14ac:dyDescent="0.2">
      <c r="A1845" s="67">
        <v>304</v>
      </c>
      <c r="B1845" s="35" t="s">
        <v>84</v>
      </c>
      <c r="C1845" s="35">
        <v>30404</v>
      </c>
      <c r="D1845" s="35" t="s">
        <v>537</v>
      </c>
      <c r="E1845" s="35">
        <v>304041101</v>
      </c>
      <c r="F1845" s="35" t="s">
        <v>105</v>
      </c>
      <c r="G1845" s="35">
        <v>2036</v>
      </c>
      <c r="H1845" s="35" t="s">
        <v>522</v>
      </c>
      <c r="I1845" s="68">
        <v>696.20988495632696</v>
      </c>
      <c r="J1845" s="37"/>
    </row>
    <row r="1846" spans="1:10" x14ac:dyDescent="0.2">
      <c r="A1846" s="67">
        <v>304</v>
      </c>
      <c r="B1846" s="35" t="s">
        <v>84</v>
      </c>
      <c r="C1846" s="35">
        <v>30404</v>
      </c>
      <c r="D1846" s="35" t="s">
        <v>537</v>
      </c>
      <c r="E1846" s="35">
        <v>304041101</v>
      </c>
      <c r="F1846" s="35" t="s">
        <v>105</v>
      </c>
      <c r="G1846" s="35">
        <v>2041</v>
      </c>
      <c r="H1846" s="35" t="s">
        <v>589</v>
      </c>
      <c r="I1846" s="68">
        <v>10079.156553553999</v>
      </c>
      <c r="J1846" s="37"/>
    </row>
    <row r="1847" spans="1:10" x14ac:dyDescent="0.2">
      <c r="A1847" s="67">
        <v>304</v>
      </c>
      <c r="B1847" s="35" t="s">
        <v>84</v>
      </c>
      <c r="C1847" s="35">
        <v>30404</v>
      </c>
      <c r="D1847" s="35" t="s">
        <v>537</v>
      </c>
      <c r="E1847" s="35">
        <v>304041101</v>
      </c>
      <c r="F1847" s="35" t="s">
        <v>105</v>
      </c>
      <c r="G1847" s="35">
        <v>2041</v>
      </c>
      <c r="H1847" s="35" t="s">
        <v>521</v>
      </c>
      <c r="I1847" s="68">
        <v>856.91057037248197</v>
      </c>
      <c r="J1847" s="37"/>
    </row>
    <row r="1848" spans="1:10" x14ac:dyDescent="0.2">
      <c r="A1848" s="67">
        <v>304</v>
      </c>
      <c r="B1848" s="35" t="s">
        <v>84</v>
      </c>
      <c r="C1848" s="35">
        <v>30404</v>
      </c>
      <c r="D1848" s="35" t="s">
        <v>537</v>
      </c>
      <c r="E1848" s="35">
        <v>304041101</v>
      </c>
      <c r="F1848" s="35" t="s">
        <v>105</v>
      </c>
      <c r="G1848" s="35">
        <v>2041</v>
      </c>
      <c r="H1848" s="35" t="s">
        <v>522</v>
      </c>
      <c r="I1848" s="68">
        <v>741.64359580028201</v>
      </c>
      <c r="J1848" s="37"/>
    </row>
    <row r="1849" spans="1:10" x14ac:dyDescent="0.2">
      <c r="A1849" s="67">
        <v>304</v>
      </c>
      <c r="B1849" s="35" t="s">
        <v>84</v>
      </c>
      <c r="C1849" s="35">
        <v>30404</v>
      </c>
      <c r="D1849" s="35" t="s">
        <v>537</v>
      </c>
      <c r="E1849" s="35">
        <v>304041101</v>
      </c>
      <c r="F1849" s="35" t="s">
        <v>105</v>
      </c>
      <c r="G1849" s="35">
        <v>2046</v>
      </c>
      <c r="H1849" s="35" t="s">
        <v>589</v>
      </c>
      <c r="I1849" s="68">
        <v>11298.3504449954</v>
      </c>
      <c r="J1849" s="37"/>
    </row>
    <row r="1850" spans="1:10" x14ac:dyDescent="0.2">
      <c r="A1850" s="67">
        <v>304</v>
      </c>
      <c r="B1850" s="35" t="s">
        <v>84</v>
      </c>
      <c r="C1850" s="35">
        <v>30404</v>
      </c>
      <c r="D1850" s="35" t="s">
        <v>537</v>
      </c>
      <c r="E1850" s="35">
        <v>304041101</v>
      </c>
      <c r="F1850" s="35" t="s">
        <v>105</v>
      </c>
      <c r="G1850" s="35">
        <v>2046</v>
      </c>
      <c r="H1850" s="35" t="s">
        <v>521</v>
      </c>
      <c r="I1850" s="68">
        <v>959.75014163665105</v>
      </c>
      <c r="J1850" s="37"/>
    </row>
    <row r="1851" spans="1:10" x14ac:dyDescent="0.2">
      <c r="A1851" s="67">
        <v>304</v>
      </c>
      <c r="B1851" s="35" t="s">
        <v>84</v>
      </c>
      <c r="C1851" s="35">
        <v>30404</v>
      </c>
      <c r="D1851" s="35" t="s">
        <v>537</v>
      </c>
      <c r="E1851" s="35">
        <v>304041101</v>
      </c>
      <c r="F1851" s="35" t="s">
        <v>105</v>
      </c>
      <c r="G1851" s="35">
        <v>2046</v>
      </c>
      <c r="H1851" s="35" t="s">
        <v>522</v>
      </c>
      <c r="I1851" s="68">
        <v>845.71303209410598</v>
      </c>
      <c r="J1851" s="37"/>
    </row>
    <row r="1852" spans="1:10" x14ac:dyDescent="0.2">
      <c r="A1852" s="67">
        <v>304</v>
      </c>
      <c r="B1852" s="35" t="s">
        <v>84</v>
      </c>
      <c r="C1852" s="35">
        <v>30404</v>
      </c>
      <c r="D1852" s="35" t="s">
        <v>537</v>
      </c>
      <c r="E1852" s="35">
        <v>304041102</v>
      </c>
      <c r="F1852" s="35" t="s">
        <v>106</v>
      </c>
      <c r="G1852" s="35">
        <v>2021</v>
      </c>
      <c r="H1852" s="35" t="s">
        <v>589</v>
      </c>
      <c r="I1852" s="68">
        <v>0</v>
      </c>
      <c r="J1852" s="37"/>
    </row>
    <row r="1853" spans="1:10" x14ac:dyDescent="0.2">
      <c r="A1853" s="67">
        <v>304</v>
      </c>
      <c r="B1853" s="35" t="s">
        <v>84</v>
      </c>
      <c r="C1853" s="35">
        <v>30404</v>
      </c>
      <c r="D1853" s="35" t="s">
        <v>537</v>
      </c>
      <c r="E1853" s="35">
        <v>304041102</v>
      </c>
      <c r="F1853" s="35" t="s">
        <v>106</v>
      </c>
      <c r="G1853" s="35">
        <v>2021</v>
      </c>
      <c r="H1853" s="35" t="s">
        <v>521</v>
      </c>
      <c r="I1853" s="68">
        <v>0</v>
      </c>
      <c r="J1853" s="37"/>
    </row>
    <row r="1854" spans="1:10" x14ac:dyDescent="0.2">
      <c r="A1854" s="67">
        <v>304</v>
      </c>
      <c r="B1854" s="35" t="s">
        <v>84</v>
      </c>
      <c r="C1854" s="35">
        <v>30404</v>
      </c>
      <c r="D1854" s="35" t="s">
        <v>537</v>
      </c>
      <c r="E1854" s="35">
        <v>304041102</v>
      </c>
      <c r="F1854" s="35" t="s">
        <v>106</v>
      </c>
      <c r="G1854" s="35">
        <v>2021</v>
      </c>
      <c r="H1854" s="35" t="s">
        <v>522</v>
      </c>
      <c r="I1854" s="68">
        <v>0</v>
      </c>
      <c r="J1854" s="37"/>
    </row>
    <row r="1855" spans="1:10" x14ac:dyDescent="0.2">
      <c r="A1855" s="67">
        <v>304</v>
      </c>
      <c r="B1855" s="35" t="s">
        <v>84</v>
      </c>
      <c r="C1855" s="35">
        <v>30404</v>
      </c>
      <c r="D1855" s="35" t="s">
        <v>537</v>
      </c>
      <c r="E1855" s="35">
        <v>304041102</v>
      </c>
      <c r="F1855" s="35" t="s">
        <v>106</v>
      </c>
      <c r="G1855" s="35">
        <v>2026</v>
      </c>
      <c r="H1855" s="35" t="s">
        <v>589</v>
      </c>
      <c r="I1855" s="68">
        <v>3.0799999798671401E-2</v>
      </c>
      <c r="J1855" s="37"/>
    </row>
    <row r="1856" spans="1:10" x14ac:dyDescent="0.2">
      <c r="A1856" s="67">
        <v>304</v>
      </c>
      <c r="B1856" s="35" t="s">
        <v>84</v>
      </c>
      <c r="C1856" s="35">
        <v>30404</v>
      </c>
      <c r="D1856" s="35" t="s">
        <v>537</v>
      </c>
      <c r="E1856" s="35">
        <v>304041102</v>
      </c>
      <c r="F1856" s="35" t="s">
        <v>106</v>
      </c>
      <c r="G1856" s="35">
        <v>2026</v>
      </c>
      <c r="H1856" s="35" t="s">
        <v>521</v>
      </c>
      <c r="I1856" s="68">
        <v>2.8E-3</v>
      </c>
      <c r="J1856" s="37"/>
    </row>
    <row r="1857" spans="1:10" x14ac:dyDescent="0.2">
      <c r="A1857" s="67">
        <v>304</v>
      </c>
      <c r="B1857" s="35" t="s">
        <v>84</v>
      </c>
      <c r="C1857" s="35">
        <v>30404</v>
      </c>
      <c r="D1857" s="35" t="s">
        <v>537</v>
      </c>
      <c r="E1857" s="35">
        <v>304041102</v>
      </c>
      <c r="F1857" s="35" t="s">
        <v>106</v>
      </c>
      <c r="G1857" s="35">
        <v>2026</v>
      </c>
      <c r="H1857" s="35" t="s">
        <v>522</v>
      </c>
      <c r="I1857" s="68">
        <v>2.3999999999999998E-3</v>
      </c>
      <c r="J1857" s="37"/>
    </row>
    <row r="1858" spans="1:10" x14ac:dyDescent="0.2">
      <c r="A1858" s="67">
        <v>304</v>
      </c>
      <c r="B1858" s="35" t="s">
        <v>84</v>
      </c>
      <c r="C1858" s="35">
        <v>30404</v>
      </c>
      <c r="D1858" s="35" t="s">
        <v>537</v>
      </c>
      <c r="E1858" s="35">
        <v>304041102</v>
      </c>
      <c r="F1858" s="35" t="s">
        <v>106</v>
      </c>
      <c r="G1858" s="35">
        <v>2031</v>
      </c>
      <c r="H1858" s="35" t="s">
        <v>589</v>
      </c>
      <c r="I1858" s="68">
        <v>6.1599993665691598E-2</v>
      </c>
      <c r="J1858" s="37"/>
    </row>
    <row r="1859" spans="1:10" x14ac:dyDescent="0.2">
      <c r="A1859" s="67">
        <v>304</v>
      </c>
      <c r="B1859" s="35" t="s">
        <v>84</v>
      </c>
      <c r="C1859" s="35">
        <v>30404</v>
      </c>
      <c r="D1859" s="35" t="s">
        <v>537</v>
      </c>
      <c r="E1859" s="35">
        <v>304041102</v>
      </c>
      <c r="F1859" s="35" t="s">
        <v>106</v>
      </c>
      <c r="G1859" s="35">
        <v>2031</v>
      </c>
      <c r="H1859" s="35" t="s">
        <v>521</v>
      </c>
      <c r="I1859" s="68">
        <v>5.5999992175658399E-3</v>
      </c>
      <c r="J1859" s="37"/>
    </row>
    <row r="1860" spans="1:10" x14ac:dyDescent="0.2">
      <c r="A1860" s="67">
        <v>304</v>
      </c>
      <c r="B1860" s="35" t="s">
        <v>84</v>
      </c>
      <c r="C1860" s="35">
        <v>30404</v>
      </c>
      <c r="D1860" s="35" t="s">
        <v>537</v>
      </c>
      <c r="E1860" s="35">
        <v>304041102</v>
      </c>
      <c r="F1860" s="35" t="s">
        <v>106</v>
      </c>
      <c r="G1860" s="35">
        <v>2031</v>
      </c>
      <c r="H1860" s="35" t="s">
        <v>522</v>
      </c>
      <c r="I1860" s="68">
        <v>4.7999993032656497E-3</v>
      </c>
      <c r="J1860" s="37"/>
    </row>
    <row r="1861" spans="1:10" x14ac:dyDescent="0.2">
      <c r="A1861" s="67">
        <v>304</v>
      </c>
      <c r="B1861" s="35" t="s">
        <v>84</v>
      </c>
      <c r="C1861" s="35">
        <v>30404</v>
      </c>
      <c r="D1861" s="35" t="s">
        <v>537</v>
      </c>
      <c r="E1861" s="35">
        <v>304041102</v>
      </c>
      <c r="F1861" s="35" t="s">
        <v>106</v>
      </c>
      <c r="G1861" s="35">
        <v>2036</v>
      </c>
      <c r="H1861" s="35" t="s">
        <v>589</v>
      </c>
      <c r="I1861" s="68">
        <v>9.2399977264782704E-2</v>
      </c>
      <c r="J1861" s="37"/>
    </row>
    <row r="1862" spans="1:10" x14ac:dyDescent="0.2">
      <c r="A1862" s="67">
        <v>304</v>
      </c>
      <c r="B1862" s="35" t="s">
        <v>84</v>
      </c>
      <c r="C1862" s="35">
        <v>30404</v>
      </c>
      <c r="D1862" s="35" t="s">
        <v>537</v>
      </c>
      <c r="E1862" s="35">
        <v>304041102</v>
      </c>
      <c r="F1862" s="35" t="s">
        <v>106</v>
      </c>
      <c r="G1862" s="35">
        <v>2036</v>
      </c>
      <c r="H1862" s="35" t="s">
        <v>521</v>
      </c>
      <c r="I1862" s="68">
        <v>8.3999980655357995E-3</v>
      </c>
      <c r="J1862" s="37"/>
    </row>
    <row r="1863" spans="1:10" x14ac:dyDescent="0.2">
      <c r="A1863" s="67">
        <v>304</v>
      </c>
      <c r="B1863" s="35" t="s">
        <v>84</v>
      </c>
      <c r="C1863" s="35">
        <v>30404</v>
      </c>
      <c r="D1863" s="35" t="s">
        <v>537</v>
      </c>
      <c r="E1863" s="35">
        <v>304041102</v>
      </c>
      <c r="F1863" s="35" t="s">
        <v>106</v>
      </c>
      <c r="G1863" s="35">
        <v>2036</v>
      </c>
      <c r="H1863" s="35" t="s">
        <v>522</v>
      </c>
      <c r="I1863" s="68">
        <v>7.1999983668784998E-3</v>
      </c>
      <c r="J1863" s="37"/>
    </row>
    <row r="1864" spans="1:10" x14ac:dyDescent="0.2">
      <c r="A1864" s="67">
        <v>304</v>
      </c>
      <c r="B1864" s="35" t="s">
        <v>84</v>
      </c>
      <c r="C1864" s="35">
        <v>30404</v>
      </c>
      <c r="D1864" s="35" t="s">
        <v>537</v>
      </c>
      <c r="E1864" s="35">
        <v>304041102</v>
      </c>
      <c r="F1864" s="35" t="s">
        <v>106</v>
      </c>
      <c r="G1864" s="35">
        <v>2041</v>
      </c>
      <c r="H1864" s="35" t="s">
        <v>589</v>
      </c>
      <c r="I1864" s="68">
        <v>0.12319996334882399</v>
      </c>
      <c r="J1864" s="37"/>
    </row>
    <row r="1865" spans="1:10" x14ac:dyDescent="0.2">
      <c r="A1865" s="67">
        <v>304</v>
      </c>
      <c r="B1865" s="35" t="s">
        <v>84</v>
      </c>
      <c r="C1865" s="35">
        <v>30404</v>
      </c>
      <c r="D1865" s="35" t="s">
        <v>537</v>
      </c>
      <c r="E1865" s="35">
        <v>304041102</v>
      </c>
      <c r="F1865" s="35" t="s">
        <v>106</v>
      </c>
      <c r="G1865" s="35">
        <v>2041</v>
      </c>
      <c r="H1865" s="35" t="s">
        <v>521</v>
      </c>
      <c r="I1865" s="68">
        <v>1.1199996823929401E-2</v>
      </c>
      <c r="J1865" s="37"/>
    </row>
    <row r="1866" spans="1:10" x14ac:dyDescent="0.2">
      <c r="A1866" s="67">
        <v>304</v>
      </c>
      <c r="B1866" s="35" t="s">
        <v>84</v>
      </c>
      <c r="C1866" s="35">
        <v>30404</v>
      </c>
      <c r="D1866" s="35" t="s">
        <v>537</v>
      </c>
      <c r="E1866" s="35">
        <v>304041102</v>
      </c>
      <c r="F1866" s="35" t="s">
        <v>106</v>
      </c>
      <c r="G1866" s="35">
        <v>2041</v>
      </c>
      <c r="H1866" s="35" t="s">
        <v>522</v>
      </c>
      <c r="I1866" s="68">
        <v>9.5999972739465103E-3</v>
      </c>
      <c r="J1866" s="37"/>
    </row>
    <row r="1867" spans="1:10" x14ac:dyDescent="0.2">
      <c r="A1867" s="67">
        <v>304</v>
      </c>
      <c r="B1867" s="35" t="s">
        <v>84</v>
      </c>
      <c r="C1867" s="35">
        <v>30404</v>
      </c>
      <c r="D1867" s="35" t="s">
        <v>537</v>
      </c>
      <c r="E1867" s="35">
        <v>304041102</v>
      </c>
      <c r="F1867" s="35" t="s">
        <v>106</v>
      </c>
      <c r="G1867" s="35">
        <v>2046</v>
      </c>
      <c r="H1867" s="35" t="s">
        <v>589</v>
      </c>
      <c r="I1867" s="68">
        <v>0.15399994739643699</v>
      </c>
      <c r="J1867" s="37"/>
    </row>
    <row r="1868" spans="1:10" x14ac:dyDescent="0.2">
      <c r="A1868" s="67">
        <v>304</v>
      </c>
      <c r="B1868" s="35" t="s">
        <v>84</v>
      </c>
      <c r="C1868" s="35">
        <v>30404</v>
      </c>
      <c r="D1868" s="35" t="s">
        <v>537</v>
      </c>
      <c r="E1868" s="35">
        <v>304041102</v>
      </c>
      <c r="F1868" s="35" t="s">
        <v>106</v>
      </c>
      <c r="G1868" s="35">
        <v>2046</v>
      </c>
      <c r="H1868" s="35" t="s">
        <v>521</v>
      </c>
      <c r="I1868" s="68">
        <v>1.3999995331541599E-2</v>
      </c>
      <c r="J1868" s="37"/>
    </row>
    <row r="1869" spans="1:10" x14ac:dyDescent="0.2">
      <c r="A1869" s="67">
        <v>304</v>
      </c>
      <c r="B1869" s="35" t="s">
        <v>84</v>
      </c>
      <c r="C1869" s="35">
        <v>30404</v>
      </c>
      <c r="D1869" s="35" t="s">
        <v>537</v>
      </c>
      <c r="E1869" s="35">
        <v>304041102</v>
      </c>
      <c r="F1869" s="35" t="s">
        <v>106</v>
      </c>
      <c r="G1869" s="35">
        <v>2046</v>
      </c>
      <c r="H1869" s="35" t="s">
        <v>522</v>
      </c>
      <c r="I1869" s="68">
        <v>1.19999960463615E-2</v>
      </c>
      <c r="J1869" s="37"/>
    </row>
    <row r="1870" spans="1:10" x14ac:dyDescent="0.2">
      <c r="A1870" s="67">
        <v>304</v>
      </c>
      <c r="B1870" s="35" t="s">
        <v>84</v>
      </c>
      <c r="C1870" s="35">
        <v>30404</v>
      </c>
      <c r="D1870" s="35" t="s">
        <v>537</v>
      </c>
      <c r="E1870" s="35">
        <v>304041103</v>
      </c>
      <c r="F1870" s="35" t="s">
        <v>107</v>
      </c>
      <c r="G1870" s="35">
        <v>2021</v>
      </c>
      <c r="H1870" s="35" t="s">
        <v>589</v>
      </c>
      <c r="I1870" s="68">
        <v>13640</v>
      </c>
      <c r="J1870" s="37"/>
    </row>
    <row r="1871" spans="1:10" x14ac:dyDescent="0.2">
      <c r="A1871" s="67">
        <v>304</v>
      </c>
      <c r="B1871" s="35" t="s">
        <v>84</v>
      </c>
      <c r="C1871" s="35">
        <v>30404</v>
      </c>
      <c r="D1871" s="35" t="s">
        <v>537</v>
      </c>
      <c r="E1871" s="35">
        <v>304041103</v>
      </c>
      <c r="F1871" s="35" t="s">
        <v>107</v>
      </c>
      <c r="G1871" s="35">
        <v>2021</v>
      </c>
      <c r="H1871" s="35" t="s">
        <v>521</v>
      </c>
      <c r="I1871" s="68">
        <v>1888</v>
      </c>
      <c r="J1871" s="37"/>
    </row>
    <row r="1872" spans="1:10" x14ac:dyDescent="0.2">
      <c r="A1872" s="67">
        <v>304</v>
      </c>
      <c r="B1872" s="35" t="s">
        <v>84</v>
      </c>
      <c r="C1872" s="35">
        <v>30404</v>
      </c>
      <c r="D1872" s="35" t="s">
        <v>537</v>
      </c>
      <c r="E1872" s="35">
        <v>304041103</v>
      </c>
      <c r="F1872" s="35" t="s">
        <v>107</v>
      </c>
      <c r="G1872" s="35">
        <v>2021</v>
      </c>
      <c r="H1872" s="35" t="s">
        <v>522</v>
      </c>
      <c r="I1872" s="68">
        <v>1878</v>
      </c>
      <c r="J1872" s="37"/>
    </row>
    <row r="1873" spans="1:10" x14ac:dyDescent="0.2">
      <c r="A1873" s="67">
        <v>304</v>
      </c>
      <c r="B1873" s="35" t="s">
        <v>84</v>
      </c>
      <c r="C1873" s="35">
        <v>30404</v>
      </c>
      <c r="D1873" s="35" t="s">
        <v>537</v>
      </c>
      <c r="E1873" s="35">
        <v>304041103</v>
      </c>
      <c r="F1873" s="35" t="s">
        <v>107</v>
      </c>
      <c r="G1873" s="35">
        <v>2026</v>
      </c>
      <c r="H1873" s="35" t="s">
        <v>589</v>
      </c>
      <c r="I1873" s="68">
        <v>14676.7352231393</v>
      </c>
      <c r="J1873" s="37"/>
    </row>
    <row r="1874" spans="1:10" x14ac:dyDescent="0.2">
      <c r="A1874" s="67">
        <v>304</v>
      </c>
      <c r="B1874" s="35" t="s">
        <v>84</v>
      </c>
      <c r="C1874" s="35">
        <v>30404</v>
      </c>
      <c r="D1874" s="35" t="s">
        <v>537</v>
      </c>
      <c r="E1874" s="35">
        <v>304041103</v>
      </c>
      <c r="F1874" s="35" t="s">
        <v>107</v>
      </c>
      <c r="G1874" s="35">
        <v>2026</v>
      </c>
      <c r="H1874" s="35" t="s">
        <v>521</v>
      </c>
      <c r="I1874" s="68">
        <v>1786.04722713405</v>
      </c>
      <c r="J1874" s="37"/>
    </row>
    <row r="1875" spans="1:10" x14ac:dyDescent="0.2">
      <c r="A1875" s="67">
        <v>304</v>
      </c>
      <c r="B1875" s="35" t="s">
        <v>84</v>
      </c>
      <c r="C1875" s="35">
        <v>30404</v>
      </c>
      <c r="D1875" s="35" t="s">
        <v>537</v>
      </c>
      <c r="E1875" s="35">
        <v>304041103</v>
      </c>
      <c r="F1875" s="35" t="s">
        <v>107</v>
      </c>
      <c r="G1875" s="35">
        <v>2026</v>
      </c>
      <c r="H1875" s="35" t="s">
        <v>522</v>
      </c>
      <c r="I1875" s="68">
        <v>1914.92382863837</v>
      </c>
      <c r="J1875" s="37"/>
    </row>
    <row r="1876" spans="1:10" x14ac:dyDescent="0.2">
      <c r="A1876" s="67">
        <v>304</v>
      </c>
      <c r="B1876" s="35" t="s">
        <v>84</v>
      </c>
      <c r="C1876" s="35">
        <v>30404</v>
      </c>
      <c r="D1876" s="35" t="s">
        <v>537</v>
      </c>
      <c r="E1876" s="35">
        <v>304041103</v>
      </c>
      <c r="F1876" s="35" t="s">
        <v>107</v>
      </c>
      <c r="G1876" s="35">
        <v>2031</v>
      </c>
      <c r="H1876" s="35" t="s">
        <v>589</v>
      </c>
      <c r="I1876" s="68">
        <v>15347.3450480759</v>
      </c>
      <c r="J1876" s="37"/>
    </row>
    <row r="1877" spans="1:10" x14ac:dyDescent="0.2">
      <c r="A1877" s="67">
        <v>304</v>
      </c>
      <c r="B1877" s="35" t="s">
        <v>84</v>
      </c>
      <c r="C1877" s="35">
        <v>30404</v>
      </c>
      <c r="D1877" s="35" t="s">
        <v>537</v>
      </c>
      <c r="E1877" s="35">
        <v>304041103</v>
      </c>
      <c r="F1877" s="35" t="s">
        <v>107</v>
      </c>
      <c r="G1877" s="35">
        <v>2031</v>
      </c>
      <c r="H1877" s="35" t="s">
        <v>521</v>
      </c>
      <c r="I1877" s="68">
        <v>1720.9781341938999</v>
      </c>
      <c r="J1877" s="37"/>
    </row>
    <row r="1878" spans="1:10" x14ac:dyDescent="0.2">
      <c r="A1878" s="67">
        <v>304</v>
      </c>
      <c r="B1878" s="35" t="s">
        <v>84</v>
      </c>
      <c r="C1878" s="35">
        <v>30404</v>
      </c>
      <c r="D1878" s="35" t="s">
        <v>537</v>
      </c>
      <c r="E1878" s="35">
        <v>304041103</v>
      </c>
      <c r="F1878" s="35" t="s">
        <v>107</v>
      </c>
      <c r="G1878" s="35">
        <v>2031</v>
      </c>
      <c r="H1878" s="35" t="s">
        <v>522</v>
      </c>
      <c r="I1878" s="68">
        <v>1801.2756502032701</v>
      </c>
      <c r="J1878" s="37"/>
    </row>
    <row r="1879" spans="1:10" x14ac:dyDescent="0.2">
      <c r="A1879" s="67">
        <v>304</v>
      </c>
      <c r="B1879" s="35" t="s">
        <v>84</v>
      </c>
      <c r="C1879" s="35">
        <v>30404</v>
      </c>
      <c r="D1879" s="35" t="s">
        <v>537</v>
      </c>
      <c r="E1879" s="35">
        <v>304041103</v>
      </c>
      <c r="F1879" s="35" t="s">
        <v>107</v>
      </c>
      <c r="G1879" s="35">
        <v>2036</v>
      </c>
      <c r="H1879" s="35" t="s">
        <v>589</v>
      </c>
      <c r="I1879" s="68">
        <v>15850.7131858717</v>
      </c>
      <c r="J1879" s="37"/>
    </row>
    <row r="1880" spans="1:10" x14ac:dyDescent="0.2">
      <c r="A1880" s="67">
        <v>304</v>
      </c>
      <c r="B1880" s="35" t="s">
        <v>84</v>
      </c>
      <c r="C1880" s="35">
        <v>30404</v>
      </c>
      <c r="D1880" s="35" t="s">
        <v>537</v>
      </c>
      <c r="E1880" s="35">
        <v>304041103</v>
      </c>
      <c r="F1880" s="35" t="s">
        <v>107</v>
      </c>
      <c r="G1880" s="35">
        <v>2036</v>
      </c>
      <c r="H1880" s="35" t="s">
        <v>521</v>
      </c>
      <c r="I1880" s="68">
        <v>1795.4407228421601</v>
      </c>
      <c r="J1880" s="37"/>
    </row>
    <row r="1881" spans="1:10" x14ac:dyDescent="0.2">
      <c r="A1881" s="67">
        <v>304</v>
      </c>
      <c r="B1881" s="35" t="s">
        <v>84</v>
      </c>
      <c r="C1881" s="35">
        <v>30404</v>
      </c>
      <c r="D1881" s="35" t="s">
        <v>537</v>
      </c>
      <c r="E1881" s="35">
        <v>304041103</v>
      </c>
      <c r="F1881" s="35" t="s">
        <v>107</v>
      </c>
      <c r="G1881" s="35">
        <v>2036</v>
      </c>
      <c r="H1881" s="35" t="s">
        <v>522</v>
      </c>
      <c r="I1881" s="68">
        <v>1729.28351131469</v>
      </c>
      <c r="J1881" s="37"/>
    </row>
    <row r="1882" spans="1:10" x14ac:dyDescent="0.2">
      <c r="A1882" s="67">
        <v>304</v>
      </c>
      <c r="B1882" s="35" t="s">
        <v>84</v>
      </c>
      <c r="C1882" s="35">
        <v>30404</v>
      </c>
      <c r="D1882" s="35" t="s">
        <v>537</v>
      </c>
      <c r="E1882" s="35">
        <v>304041103</v>
      </c>
      <c r="F1882" s="35" t="s">
        <v>107</v>
      </c>
      <c r="G1882" s="35">
        <v>2041</v>
      </c>
      <c r="H1882" s="35" t="s">
        <v>589</v>
      </c>
      <c r="I1882" s="68">
        <v>16129.7318523544</v>
      </c>
      <c r="J1882" s="37"/>
    </row>
    <row r="1883" spans="1:10" x14ac:dyDescent="0.2">
      <c r="A1883" s="67">
        <v>304</v>
      </c>
      <c r="B1883" s="35" t="s">
        <v>84</v>
      </c>
      <c r="C1883" s="35">
        <v>30404</v>
      </c>
      <c r="D1883" s="35" t="s">
        <v>537</v>
      </c>
      <c r="E1883" s="35">
        <v>304041103</v>
      </c>
      <c r="F1883" s="35" t="s">
        <v>107</v>
      </c>
      <c r="G1883" s="35">
        <v>2041</v>
      </c>
      <c r="H1883" s="35" t="s">
        <v>521</v>
      </c>
      <c r="I1883" s="68">
        <v>1878.08330738684</v>
      </c>
      <c r="J1883" s="37"/>
    </row>
    <row r="1884" spans="1:10" x14ac:dyDescent="0.2">
      <c r="A1884" s="67">
        <v>304</v>
      </c>
      <c r="B1884" s="35" t="s">
        <v>84</v>
      </c>
      <c r="C1884" s="35">
        <v>30404</v>
      </c>
      <c r="D1884" s="35" t="s">
        <v>537</v>
      </c>
      <c r="E1884" s="35">
        <v>304041103</v>
      </c>
      <c r="F1884" s="35" t="s">
        <v>107</v>
      </c>
      <c r="G1884" s="35">
        <v>2041</v>
      </c>
      <c r="H1884" s="35" t="s">
        <v>522</v>
      </c>
      <c r="I1884" s="68">
        <v>1751.36858511126</v>
      </c>
      <c r="J1884" s="37"/>
    </row>
    <row r="1885" spans="1:10" x14ac:dyDescent="0.2">
      <c r="A1885" s="67">
        <v>304</v>
      </c>
      <c r="B1885" s="35" t="s">
        <v>84</v>
      </c>
      <c r="C1885" s="35">
        <v>30404</v>
      </c>
      <c r="D1885" s="35" t="s">
        <v>537</v>
      </c>
      <c r="E1885" s="35">
        <v>304041103</v>
      </c>
      <c r="F1885" s="35" t="s">
        <v>107</v>
      </c>
      <c r="G1885" s="35">
        <v>2046</v>
      </c>
      <c r="H1885" s="35" t="s">
        <v>589</v>
      </c>
      <c r="I1885" s="68">
        <v>16349.7806885029</v>
      </c>
      <c r="J1885" s="37"/>
    </row>
    <row r="1886" spans="1:10" x14ac:dyDescent="0.2">
      <c r="A1886" s="67">
        <v>304</v>
      </c>
      <c r="B1886" s="35" t="s">
        <v>84</v>
      </c>
      <c r="C1886" s="35">
        <v>30404</v>
      </c>
      <c r="D1886" s="35" t="s">
        <v>537</v>
      </c>
      <c r="E1886" s="35">
        <v>304041103</v>
      </c>
      <c r="F1886" s="35" t="s">
        <v>107</v>
      </c>
      <c r="G1886" s="35">
        <v>2046</v>
      </c>
      <c r="H1886" s="35" t="s">
        <v>521</v>
      </c>
      <c r="I1886" s="68">
        <v>1907.9262366548601</v>
      </c>
      <c r="J1886" s="37"/>
    </row>
    <row r="1887" spans="1:10" x14ac:dyDescent="0.2">
      <c r="A1887" s="67">
        <v>304</v>
      </c>
      <c r="B1887" s="35" t="s">
        <v>84</v>
      </c>
      <c r="C1887" s="35">
        <v>30404</v>
      </c>
      <c r="D1887" s="35" t="s">
        <v>537</v>
      </c>
      <c r="E1887" s="35">
        <v>304041103</v>
      </c>
      <c r="F1887" s="35" t="s">
        <v>107</v>
      </c>
      <c r="G1887" s="35">
        <v>2046</v>
      </c>
      <c r="H1887" s="35" t="s">
        <v>522</v>
      </c>
      <c r="I1887" s="68">
        <v>1828.7431908710701</v>
      </c>
      <c r="J1887" s="37"/>
    </row>
    <row r="1888" spans="1:10" x14ac:dyDescent="0.2">
      <c r="A1888" s="67">
        <v>304</v>
      </c>
      <c r="B1888" s="35" t="s">
        <v>84</v>
      </c>
      <c r="C1888" s="35">
        <v>30404</v>
      </c>
      <c r="D1888" s="35" t="s">
        <v>537</v>
      </c>
      <c r="E1888" s="35">
        <v>304041104</v>
      </c>
      <c r="F1888" s="35" t="s">
        <v>108</v>
      </c>
      <c r="G1888" s="35">
        <v>2021</v>
      </c>
      <c r="H1888" s="35" t="s">
        <v>589</v>
      </c>
      <c r="I1888" s="68">
        <v>9276</v>
      </c>
      <c r="J1888" s="37"/>
    </row>
    <row r="1889" spans="1:10" x14ac:dyDescent="0.2">
      <c r="A1889" s="67">
        <v>304</v>
      </c>
      <c r="B1889" s="35" t="s">
        <v>84</v>
      </c>
      <c r="C1889" s="35">
        <v>30404</v>
      </c>
      <c r="D1889" s="35" t="s">
        <v>537</v>
      </c>
      <c r="E1889" s="35">
        <v>304041104</v>
      </c>
      <c r="F1889" s="35" t="s">
        <v>108</v>
      </c>
      <c r="G1889" s="35">
        <v>2021</v>
      </c>
      <c r="H1889" s="35" t="s">
        <v>521</v>
      </c>
      <c r="I1889" s="68">
        <v>1375</v>
      </c>
      <c r="J1889" s="37"/>
    </row>
    <row r="1890" spans="1:10" x14ac:dyDescent="0.2">
      <c r="A1890" s="67">
        <v>304</v>
      </c>
      <c r="B1890" s="35" t="s">
        <v>84</v>
      </c>
      <c r="C1890" s="35">
        <v>30404</v>
      </c>
      <c r="D1890" s="35" t="s">
        <v>537</v>
      </c>
      <c r="E1890" s="35">
        <v>304041104</v>
      </c>
      <c r="F1890" s="35" t="s">
        <v>108</v>
      </c>
      <c r="G1890" s="35">
        <v>2021</v>
      </c>
      <c r="H1890" s="35" t="s">
        <v>522</v>
      </c>
      <c r="I1890" s="68">
        <v>1204</v>
      </c>
      <c r="J1890" s="37"/>
    </row>
    <row r="1891" spans="1:10" x14ac:dyDescent="0.2">
      <c r="A1891" s="67">
        <v>304</v>
      </c>
      <c r="B1891" s="35" t="s">
        <v>84</v>
      </c>
      <c r="C1891" s="35">
        <v>30404</v>
      </c>
      <c r="D1891" s="35" t="s">
        <v>537</v>
      </c>
      <c r="E1891" s="35">
        <v>304041104</v>
      </c>
      <c r="F1891" s="35" t="s">
        <v>108</v>
      </c>
      <c r="G1891" s="35">
        <v>2026</v>
      </c>
      <c r="H1891" s="35" t="s">
        <v>589</v>
      </c>
      <c r="I1891" s="68">
        <v>10460.3949557983</v>
      </c>
      <c r="J1891" s="37"/>
    </row>
    <row r="1892" spans="1:10" x14ac:dyDescent="0.2">
      <c r="A1892" s="67">
        <v>304</v>
      </c>
      <c r="B1892" s="35" t="s">
        <v>84</v>
      </c>
      <c r="C1892" s="35">
        <v>30404</v>
      </c>
      <c r="D1892" s="35" t="s">
        <v>537</v>
      </c>
      <c r="E1892" s="35">
        <v>304041104</v>
      </c>
      <c r="F1892" s="35" t="s">
        <v>108</v>
      </c>
      <c r="G1892" s="35">
        <v>2026</v>
      </c>
      <c r="H1892" s="35" t="s">
        <v>521</v>
      </c>
      <c r="I1892" s="68">
        <v>1260.18884620833</v>
      </c>
      <c r="J1892" s="37"/>
    </row>
    <row r="1893" spans="1:10" x14ac:dyDescent="0.2">
      <c r="A1893" s="67">
        <v>304</v>
      </c>
      <c r="B1893" s="35" t="s">
        <v>84</v>
      </c>
      <c r="C1893" s="35">
        <v>30404</v>
      </c>
      <c r="D1893" s="35" t="s">
        <v>537</v>
      </c>
      <c r="E1893" s="35">
        <v>304041104</v>
      </c>
      <c r="F1893" s="35" t="s">
        <v>108</v>
      </c>
      <c r="G1893" s="35">
        <v>2026</v>
      </c>
      <c r="H1893" s="35" t="s">
        <v>522</v>
      </c>
      <c r="I1893" s="68">
        <v>1309.86934558344</v>
      </c>
      <c r="J1893" s="37"/>
    </row>
    <row r="1894" spans="1:10" x14ac:dyDescent="0.2">
      <c r="A1894" s="67">
        <v>304</v>
      </c>
      <c r="B1894" s="35" t="s">
        <v>84</v>
      </c>
      <c r="C1894" s="35">
        <v>30404</v>
      </c>
      <c r="D1894" s="35" t="s">
        <v>537</v>
      </c>
      <c r="E1894" s="35">
        <v>304041104</v>
      </c>
      <c r="F1894" s="35" t="s">
        <v>108</v>
      </c>
      <c r="G1894" s="35">
        <v>2031</v>
      </c>
      <c r="H1894" s="35" t="s">
        <v>589</v>
      </c>
      <c r="I1894" s="68">
        <v>11379.7061212061</v>
      </c>
      <c r="J1894" s="37"/>
    </row>
    <row r="1895" spans="1:10" x14ac:dyDescent="0.2">
      <c r="A1895" s="67">
        <v>304</v>
      </c>
      <c r="B1895" s="35" t="s">
        <v>84</v>
      </c>
      <c r="C1895" s="35">
        <v>30404</v>
      </c>
      <c r="D1895" s="35" t="s">
        <v>537</v>
      </c>
      <c r="E1895" s="35">
        <v>304041104</v>
      </c>
      <c r="F1895" s="35" t="s">
        <v>108</v>
      </c>
      <c r="G1895" s="35">
        <v>2031</v>
      </c>
      <c r="H1895" s="35" t="s">
        <v>521</v>
      </c>
      <c r="I1895" s="68">
        <v>1212.62598415656</v>
      </c>
      <c r="J1895" s="37"/>
    </row>
    <row r="1896" spans="1:10" x14ac:dyDescent="0.2">
      <c r="A1896" s="67">
        <v>304</v>
      </c>
      <c r="B1896" s="35" t="s">
        <v>84</v>
      </c>
      <c r="C1896" s="35">
        <v>30404</v>
      </c>
      <c r="D1896" s="35" t="s">
        <v>537</v>
      </c>
      <c r="E1896" s="35">
        <v>304041104</v>
      </c>
      <c r="F1896" s="35" t="s">
        <v>108</v>
      </c>
      <c r="G1896" s="35">
        <v>2031</v>
      </c>
      <c r="H1896" s="35" t="s">
        <v>522</v>
      </c>
      <c r="I1896" s="68">
        <v>1229.8196250697399</v>
      </c>
      <c r="J1896" s="37"/>
    </row>
    <row r="1897" spans="1:10" x14ac:dyDescent="0.2">
      <c r="A1897" s="67">
        <v>304</v>
      </c>
      <c r="B1897" s="35" t="s">
        <v>84</v>
      </c>
      <c r="C1897" s="35">
        <v>30404</v>
      </c>
      <c r="D1897" s="35" t="s">
        <v>537</v>
      </c>
      <c r="E1897" s="35">
        <v>304041104</v>
      </c>
      <c r="F1897" s="35" t="s">
        <v>108</v>
      </c>
      <c r="G1897" s="35">
        <v>2036</v>
      </c>
      <c r="H1897" s="35" t="s">
        <v>589</v>
      </c>
      <c r="I1897" s="68">
        <v>11993.5655085655</v>
      </c>
      <c r="J1897" s="37"/>
    </row>
    <row r="1898" spans="1:10" x14ac:dyDescent="0.2">
      <c r="A1898" s="67">
        <v>304</v>
      </c>
      <c r="B1898" s="35" t="s">
        <v>84</v>
      </c>
      <c r="C1898" s="35">
        <v>30404</v>
      </c>
      <c r="D1898" s="35" t="s">
        <v>537</v>
      </c>
      <c r="E1898" s="35">
        <v>304041104</v>
      </c>
      <c r="F1898" s="35" t="s">
        <v>108</v>
      </c>
      <c r="G1898" s="35">
        <v>2036</v>
      </c>
      <c r="H1898" s="35" t="s">
        <v>521</v>
      </c>
      <c r="I1898" s="68">
        <v>1263.6191109439601</v>
      </c>
      <c r="J1898" s="37"/>
    </row>
    <row r="1899" spans="1:10" x14ac:dyDescent="0.2">
      <c r="A1899" s="67">
        <v>304</v>
      </c>
      <c r="B1899" s="35" t="s">
        <v>84</v>
      </c>
      <c r="C1899" s="35">
        <v>30404</v>
      </c>
      <c r="D1899" s="35" t="s">
        <v>537</v>
      </c>
      <c r="E1899" s="35">
        <v>304041104</v>
      </c>
      <c r="F1899" s="35" t="s">
        <v>108</v>
      </c>
      <c r="G1899" s="35">
        <v>2036</v>
      </c>
      <c r="H1899" s="35" t="s">
        <v>522</v>
      </c>
      <c r="I1899" s="68">
        <v>1169.1079991941899</v>
      </c>
      <c r="J1899" s="37"/>
    </row>
    <row r="1900" spans="1:10" x14ac:dyDescent="0.2">
      <c r="A1900" s="67">
        <v>304</v>
      </c>
      <c r="B1900" s="35" t="s">
        <v>84</v>
      </c>
      <c r="C1900" s="35">
        <v>30404</v>
      </c>
      <c r="D1900" s="35" t="s">
        <v>537</v>
      </c>
      <c r="E1900" s="35">
        <v>304041104</v>
      </c>
      <c r="F1900" s="35" t="s">
        <v>108</v>
      </c>
      <c r="G1900" s="35">
        <v>2041</v>
      </c>
      <c r="H1900" s="35" t="s">
        <v>589</v>
      </c>
      <c r="I1900" s="68">
        <v>12263.747909055999</v>
      </c>
      <c r="J1900" s="37"/>
    </row>
    <row r="1901" spans="1:10" x14ac:dyDescent="0.2">
      <c r="A1901" s="67">
        <v>304</v>
      </c>
      <c r="B1901" s="35" t="s">
        <v>84</v>
      </c>
      <c r="C1901" s="35">
        <v>30404</v>
      </c>
      <c r="D1901" s="35" t="s">
        <v>537</v>
      </c>
      <c r="E1901" s="35">
        <v>304041104</v>
      </c>
      <c r="F1901" s="35" t="s">
        <v>108</v>
      </c>
      <c r="G1901" s="35">
        <v>2041</v>
      </c>
      <c r="H1901" s="35" t="s">
        <v>521</v>
      </c>
      <c r="I1901" s="68">
        <v>1310.8467609899899</v>
      </c>
      <c r="J1901" s="37"/>
    </row>
    <row r="1902" spans="1:10" x14ac:dyDescent="0.2">
      <c r="A1902" s="67">
        <v>304</v>
      </c>
      <c r="B1902" s="35" t="s">
        <v>84</v>
      </c>
      <c r="C1902" s="35">
        <v>30404</v>
      </c>
      <c r="D1902" s="35" t="s">
        <v>537</v>
      </c>
      <c r="E1902" s="35">
        <v>304041104</v>
      </c>
      <c r="F1902" s="35" t="s">
        <v>108</v>
      </c>
      <c r="G1902" s="35">
        <v>2041</v>
      </c>
      <c r="H1902" s="35" t="s">
        <v>522</v>
      </c>
      <c r="I1902" s="68">
        <v>1172.8777008848399</v>
      </c>
      <c r="J1902" s="37"/>
    </row>
    <row r="1903" spans="1:10" x14ac:dyDescent="0.2">
      <c r="A1903" s="67">
        <v>304</v>
      </c>
      <c r="B1903" s="35" t="s">
        <v>84</v>
      </c>
      <c r="C1903" s="35">
        <v>30404</v>
      </c>
      <c r="D1903" s="35" t="s">
        <v>537</v>
      </c>
      <c r="E1903" s="35">
        <v>304041104</v>
      </c>
      <c r="F1903" s="35" t="s">
        <v>108</v>
      </c>
      <c r="G1903" s="35">
        <v>2046</v>
      </c>
      <c r="H1903" s="35" t="s">
        <v>589</v>
      </c>
      <c r="I1903" s="68">
        <v>12425.8476417981</v>
      </c>
      <c r="J1903" s="37"/>
    </row>
    <row r="1904" spans="1:10" x14ac:dyDescent="0.2">
      <c r="A1904" s="67">
        <v>304</v>
      </c>
      <c r="B1904" s="35" t="s">
        <v>84</v>
      </c>
      <c r="C1904" s="35">
        <v>30404</v>
      </c>
      <c r="D1904" s="35" t="s">
        <v>537</v>
      </c>
      <c r="E1904" s="35">
        <v>304041104</v>
      </c>
      <c r="F1904" s="35" t="s">
        <v>108</v>
      </c>
      <c r="G1904" s="35">
        <v>2046</v>
      </c>
      <c r="H1904" s="35" t="s">
        <v>521</v>
      </c>
      <c r="I1904" s="68">
        <v>1324.38711954164</v>
      </c>
      <c r="J1904" s="37"/>
    </row>
    <row r="1905" spans="1:10" x14ac:dyDescent="0.2">
      <c r="A1905" s="67">
        <v>304</v>
      </c>
      <c r="B1905" s="35" t="s">
        <v>84</v>
      </c>
      <c r="C1905" s="35">
        <v>30404</v>
      </c>
      <c r="D1905" s="35" t="s">
        <v>537</v>
      </c>
      <c r="E1905" s="35">
        <v>304041104</v>
      </c>
      <c r="F1905" s="35" t="s">
        <v>108</v>
      </c>
      <c r="G1905" s="35">
        <v>2046</v>
      </c>
      <c r="H1905" s="35" t="s">
        <v>522</v>
      </c>
      <c r="I1905" s="68">
        <v>1215.8535980389399</v>
      </c>
      <c r="J1905" s="37"/>
    </row>
    <row r="1906" spans="1:10" x14ac:dyDescent="0.2">
      <c r="A1906" s="67">
        <v>305</v>
      </c>
      <c r="B1906" s="35" t="s">
        <v>109</v>
      </c>
      <c r="C1906" s="35">
        <v>30501</v>
      </c>
      <c r="D1906" s="35" t="s">
        <v>538</v>
      </c>
      <c r="E1906" s="35">
        <v>305011105</v>
      </c>
      <c r="F1906" s="35" t="s">
        <v>110</v>
      </c>
      <c r="G1906" s="35">
        <v>2021</v>
      </c>
      <c r="H1906" s="35" t="s">
        <v>589</v>
      </c>
      <c r="I1906" s="68">
        <v>13087</v>
      </c>
      <c r="J1906" s="37"/>
    </row>
    <row r="1907" spans="1:10" x14ac:dyDescent="0.2">
      <c r="A1907" s="67">
        <v>305</v>
      </c>
      <c r="B1907" s="35" t="s">
        <v>109</v>
      </c>
      <c r="C1907" s="35">
        <v>30501</v>
      </c>
      <c r="D1907" s="35" t="s">
        <v>538</v>
      </c>
      <c r="E1907" s="35">
        <v>305011105</v>
      </c>
      <c r="F1907" s="35" t="s">
        <v>110</v>
      </c>
      <c r="G1907" s="35">
        <v>2021</v>
      </c>
      <c r="H1907" s="35" t="s">
        <v>521</v>
      </c>
      <c r="I1907" s="68">
        <v>286</v>
      </c>
      <c r="J1907" s="37"/>
    </row>
    <row r="1908" spans="1:10" x14ac:dyDescent="0.2">
      <c r="A1908" s="67">
        <v>305</v>
      </c>
      <c r="B1908" s="35" t="s">
        <v>109</v>
      </c>
      <c r="C1908" s="35">
        <v>30501</v>
      </c>
      <c r="D1908" s="35" t="s">
        <v>538</v>
      </c>
      <c r="E1908" s="35">
        <v>305011105</v>
      </c>
      <c r="F1908" s="35" t="s">
        <v>110</v>
      </c>
      <c r="G1908" s="35">
        <v>2021</v>
      </c>
      <c r="H1908" s="35" t="s">
        <v>522</v>
      </c>
      <c r="I1908" s="68">
        <v>313</v>
      </c>
      <c r="J1908" s="37"/>
    </row>
    <row r="1909" spans="1:10" x14ac:dyDescent="0.2">
      <c r="A1909" s="67">
        <v>305</v>
      </c>
      <c r="B1909" s="35" t="s">
        <v>109</v>
      </c>
      <c r="C1909" s="35">
        <v>30501</v>
      </c>
      <c r="D1909" s="35" t="s">
        <v>538</v>
      </c>
      <c r="E1909" s="35">
        <v>305011105</v>
      </c>
      <c r="F1909" s="35" t="s">
        <v>110</v>
      </c>
      <c r="G1909" s="35">
        <v>2026</v>
      </c>
      <c r="H1909" s="35" t="s">
        <v>589</v>
      </c>
      <c r="I1909" s="68">
        <v>17524.173664738999</v>
      </c>
      <c r="J1909" s="37"/>
    </row>
    <row r="1910" spans="1:10" x14ac:dyDescent="0.2">
      <c r="A1910" s="67">
        <v>305</v>
      </c>
      <c r="B1910" s="35" t="s">
        <v>109</v>
      </c>
      <c r="C1910" s="35">
        <v>30501</v>
      </c>
      <c r="D1910" s="35" t="s">
        <v>538</v>
      </c>
      <c r="E1910" s="35">
        <v>305011105</v>
      </c>
      <c r="F1910" s="35" t="s">
        <v>110</v>
      </c>
      <c r="G1910" s="35">
        <v>2026</v>
      </c>
      <c r="H1910" s="35" t="s">
        <v>521</v>
      </c>
      <c r="I1910" s="68">
        <v>296.15292335247199</v>
      </c>
      <c r="J1910" s="37"/>
    </row>
    <row r="1911" spans="1:10" x14ac:dyDescent="0.2">
      <c r="A1911" s="67">
        <v>305</v>
      </c>
      <c r="B1911" s="35" t="s">
        <v>109</v>
      </c>
      <c r="C1911" s="35">
        <v>30501</v>
      </c>
      <c r="D1911" s="35" t="s">
        <v>538</v>
      </c>
      <c r="E1911" s="35">
        <v>305011105</v>
      </c>
      <c r="F1911" s="35" t="s">
        <v>110</v>
      </c>
      <c r="G1911" s="35">
        <v>2026</v>
      </c>
      <c r="H1911" s="35" t="s">
        <v>522</v>
      </c>
      <c r="I1911" s="68">
        <v>387.59550195979102</v>
      </c>
      <c r="J1911" s="37"/>
    </row>
    <row r="1912" spans="1:10" x14ac:dyDescent="0.2">
      <c r="A1912" s="67">
        <v>305</v>
      </c>
      <c r="B1912" s="35" t="s">
        <v>109</v>
      </c>
      <c r="C1912" s="35">
        <v>30501</v>
      </c>
      <c r="D1912" s="35" t="s">
        <v>538</v>
      </c>
      <c r="E1912" s="35">
        <v>305011105</v>
      </c>
      <c r="F1912" s="35" t="s">
        <v>110</v>
      </c>
      <c r="G1912" s="35">
        <v>2031</v>
      </c>
      <c r="H1912" s="35" t="s">
        <v>589</v>
      </c>
      <c r="I1912" s="68">
        <v>20311.386913521001</v>
      </c>
      <c r="J1912" s="37"/>
    </row>
    <row r="1913" spans="1:10" x14ac:dyDescent="0.2">
      <c r="A1913" s="67">
        <v>305</v>
      </c>
      <c r="B1913" s="35" t="s">
        <v>109</v>
      </c>
      <c r="C1913" s="35">
        <v>30501</v>
      </c>
      <c r="D1913" s="35" t="s">
        <v>538</v>
      </c>
      <c r="E1913" s="35">
        <v>305011105</v>
      </c>
      <c r="F1913" s="35" t="s">
        <v>110</v>
      </c>
      <c r="G1913" s="35">
        <v>2031</v>
      </c>
      <c r="H1913" s="35" t="s">
        <v>521</v>
      </c>
      <c r="I1913" s="68">
        <v>323.40083407580101</v>
      </c>
      <c r="J1913" s="37"/>
    </row>
    <row r="1914" spans="1:10" x14ac:dyDescent="0.2">
      <c r="A1914" s="67">
        <v>305</v>
      </c>
      <c r="B1914" s="35" t="s">
        <v>109</v>
      </c>
      <c r="C1914" s="35">
        <v>30501</v>
      </c>
      <c r="D1914" s="35" t="s">
        <v>538</v>
      </c>
      <c r="E1914" s="35">
        <v>305011105</v>
      </c>
      <c r="F1914" s="35" t="s">
        <v>110</v>
      </c>
      <c r="G1914" s="35">
        <v>2031</v>
      </c>
      <c r="H1914" s="35" t="s">
        <v>522</v>
      </c>
      <c r="I1914" s="68">
        <v>399.49301425522202</v>
      </c>
      <c r="J1914" s="37"/>
    </row>
    <row r="1915" spans="1:10" x14ac:dyDescent="0.2">
      <c r="A1915" s="67">
        <v>305</v>
      </c>
      <c r="B1915" s="35" t="s">
        <v>109</v>
      </c>
      <c r="C1915" s="35">
        <v>30501</v>
      </c>
      <c r="D1915" s="35" t="s">
        <v>538</v>
      </c>
      <c r="E1915" s="35">
        <v>305011105</v>
      </c>
      <c r="F1915" s="35" t="s">
        <v>110</v>
      </c>
      <c r="G1915" s="35">
        <v>2036</v>
      </c>
      <c r="H1915" s="35" t="s">
        <v>589</v>
      </c>
      <c r="I1915" s="68">
        <v>23431.664492201598</v>
      </c>
      <c r="J1915" s="37"/>
    </row>
    <row r="1916" spans="1:10" x14ac:dyDescent="0.2">
      <c r="A1916" s="67">
        <v>305</v>
      </c>
      <c r="B1916" s="35" t="s">
        <v>109</v>
      </c>
      <c r="C1916" s="35">
        <v>30501</v>
      </c>
      <c r="D1916" s="35" t="s">
        <v>538</v>
      </c>
      <c r="E1916" s="35">
        <v>305011105</v>
      </c>
      <c r="F1916" s="35" t="s">
        <v>110</v>
      </c>
      <c r="G1916" s="35">
        <v>2036</v>
      </c>
      <c r="H1916" s="35" t="s">
        <v>521</v>
      </c>
      <c r="I1916" s="68">
        <v>379.83275127181599</v>
      </c>
      <c r="J1916" s="37"/>
    </row>
    <row r="1917" spans="1:10" x14ac:dyDescent="0.2">
      <c r="A1917" s="67">
        <v>305</v>
      </c>
      <c r="B1917" s="35" t="s">
        <v>109</v>
      </c>
      <c r="C1917" s="35">
        <v>30501</v>
      </c>
      <c r="D1917" s="35" t="s">
        <v>538</v>
      </c>
      <c r="E1917" s="35">
        <v>305011105</v>
      </c>
      <c r="F1917" s="35" t="s">
        <v>110</v>
      </c>
      <c r="G1917" s="35">
        <v>2036</v>
      </c>
      <c r="H1917" s="35" t="s">
        <v>522</v>
      </c>
      <c r="I1917" s="68">
        <v>430.40570699289202</v>
      </c>
      <c r="J1917" s="37"/>
    </row>
    <row r="1918" spans="1:10" x14ac:dyDescent="0.2">
      <c r="A1918" s="67">
        <v>305</v>
      </c>
      <c r="B1918" s="35" t="s">
        <v>109</v>
      </c>
      <c r="C1918" s="35">
        <v>30501</v>
      </c>
      <c r="D1918" s="35" t="s">
        <v>538</v>
      </c>
      <c r="E1918" s="35">
        <v>305011105</v>
      </c>
      <c r="F1918" s="35" t="s">
        <v>110</v>
      </c>
      <c r="G1918" s="35">
        <v>2041</v>
      </c>
      <c r="H1918" s="35" t="s">
        <v>589</v>
      </c>
      <c r="I1918" s="68">
        <v>25931.105615404402</v>
      </c>
      <c r="J1918" s="37"/>
    </row>
    <row r="1919" spans="1:10" x14ac:dyDescent="0.2">
      <c r="A1919" s="67">
        <v>305</v>
      </c>
      <c r="B1919" s="35" t="s">
        <v>109</v>
      </c>
      <c r="C1919" s="35">
        <v>30501</v>
      </c>
      <c r="D1919" s="35" t="s">
        <v>538</v>
      </c>
      <c r="E1919" s="35">
        <v>305011105</v>
      </c>
      <c r="F1919" s="35" t="s">
        <v>110</v>
      </c>
      <c r="G1919" s="35">
        <v>2041</v>
      </c>
      <c r="H1919" s="35" t="s">
        <v>521</v>
      </c>
      <c r="I1919" s="68">
        <v>437.507701648036</v>
      </c>
      <c r="J1919" s="37"/>
    </row>
    <row r="1920" spans="1:10" x14ac:dyDescent="0.2">
      <c r="A1920" s="67">
        <v>305</v>
      </c>
      <c r="B1920" s="35" t="s">
        <v>109</v>
      </c>
      <c r="C1920" s="35">
        <v>30501</v>
      </c>
      <c r="D1920" s="35" t="s">
        <v>538</v>
      </c>
      <c r="E1920" s="35">
        <v>305011105</v>
      </c>
      <c r="F1920" s="35" t="s">
        <v>110</v>
      </c>
      <c r="G1920" s="35">
        <v>2041</v>
      </c>
      <c r="H1920" s="35" t="s">
        <v>522</v>
      </c>
      <c r="I1920" s="68">
        <v>464.87580620529798</v>
      </c>
      <c r="J1920" s="37"/>
    </row>
    <row r="1921" spans="1:10" x14ac:dyDescent="0.2">
      <c r="A1921" s="67">
        <v>305</v>
      </c>
      <c r="B1921" s="35" t="s">
        <v>109</v>
      </c>
      <c r="C1921" s="35">
        <v>30501</v>
      </c>
      <c r="D1921" s="35" t="s">
        <v>538</v>
      </c>
      <c r="E1921" s="35">
        <v>305011105</v>
      </c>
      <c r="F1921" s="35" t="s">
        <v>110</v>
      </c>
      <c r="G1921" s="35">
        <v>2046</v>
      </c>
      <c r="H1921" s="35" t="s">
        <v>589</v>
      </c>
      <c r="I1921" s="68">
        <v>28454.012994364701</v>
      </c>
      <c r="J1921" s="37"/>
    </row>
    <row r="1922" spans="1:10" x14ac:dyDescent="0.2">
      <c r="A1922" s="67">
        <v>305</v>
      </c>
      <c r="B1922" s="35" t="s">
        <v>109</v>
      </c>
      <c r="C1922" s="35">
        <v>30501</v>
      </c>
      <c r="D1922" s="35" t="s">
        <v>538</v>
      </c>
      <c r="E1922" s="35">
        <v>305011105</v>
      </c>
      <c r="F1922" s="35" t="s">
        <v>110</v>
      </c>
      <c r="G1922" s="35">
        <v>2046</v>
      </c>
      <c r="H1922" s="35" t="s">
        <v>521</v>
      </c>
      <c r="I1922" s="68">
        <v>488.31832544450202</v>
      </c>
      <c r="J1922" s="37"/>
    </row>
    <row r="1923" spans="1:10" x14ac:dyDescent="0.2">
      <c r="A1923" s="67">
        <v>305</v>
      </c>
      <c r="B1923" s="35" t="s">
        <v>109</v>
      </c>
      <c r="C1923" s="35">
        <v>30501</v>
      </c>
      <c r="D1923" s="35" t="s">
        <v>538</v>
      </c>
      <c r="E1923" s="35">
        <v>305011105</v>
      </c>
      <c r="F1923" s="35" t="s">
        <v>110</v>
      </c>
      <c r="G1923" s="35">
        <v>2046</v>
      </c>
      <c r="H1923" s="35" t="s">
        <v>522</v>
      </c>
      <c r="I1923" s="68">
        <v>515.91549523754304</v>
      </c>
      <c r="J1923" s="37"/>
    </row>
    <row r="1924" spans="1:10" x14ac:dyDescent="0.2">
      <c r="A1924" s="67">
        <v>305</v>
      </c>
      <c r="B1924" s="35" t="s">
        <v>109</v>
      </c>
      <c r="C1924" s="35">
        <v>30501</v>
      </c>
      <c r="D1924" s="35" t="s">
        <v>538</v>
      </c>
      <c r="E1924" s="35">
        <v>305011106</v>
      </c>
      <c r="F1924" s="35" t="s">
        <v>111</v>
      </c>
      <c r="G1924" s="35">
        <v>2021</v>
      </c>
      <c r="H1924" s="35" t="s">
        <v>589</v>
      </c>
      <c r="I1924" s="68">
        <v>9442</v>
      </c>
      <c r="J1924" s="37"/>
    </row>
    <row r="1925" spans="1:10" x14ac:dyDescent="0.2">
      <c r="A1925" s="67">
        <v>305</v>
      </c>
      <c r="B1925" s="35" t="s">
        <v>109</v>
      </c>
      <c r="C1925" s="35">
        <v>30501</v>
      </c>
      <c r="D1925" s="35" t="s">
        <v>538</v>
      </c>
      <c r="E1925" s="35">
        <v>305011106</v>
      </c>
      <c r="F1925" s="35" t="s">
        <v>111</v>
      </c>
      <c r="G1925" s="35">
        <v>2021</v>
      </c>
      <c r="H1925" s="35" t="s">
        <v>521</v>
      </c>
      <c r="I1925" s="68">
        <v>166</v>
      </c>
      <c r="J1925" s="37"/>
    </row>
    <row r="1926" spans="1:10" x14ac:dyDescent="0.2">
      <c r="A1926" s="67">
        <v>305</v>
      </c>
      <c r="B1926" s="35" t="s">
        <v>109</v>
      </c>
      <c r="C1926" s="35">
        <v>30501</v>
      </c>
      <c r="D1926" s="35" t="s">
        <v>538</v>
      </c>
      <c r="E1926" s="35">
        <v>305011106</v>
      </c>
      <c r="F1926" s="35" t="s">
        <v>111</v>
      </c>
      <c r="G1926" s="35">
        <v>2021</v>
      </c>
      <c r="H1926" s="35" t="s">
        <v>522</v>
      </c>
      <c r="I1926" s="68">
        <v>129</v>
      </c>
      <c r="J1926" s="37"/>
    </row>
    <row r="1927" spans="1:10" x14ac:dyDescent="0.2">
      <c r="A1927" s="67">
        <v>305</v>
      </c>
      <c r="B1927" s="35" t="s">
        <v>109</v>
      </c>
      <c r="C1927" s="35">
        <v>30501</v>
      </c>
      <c r="D1927" s="35" t="s">
        <v>538</v>
      </c>
      <c r="E1927" s="35">
        <v>305011106</v>
      </c>
      <c r="F1927" s="35" t="s">
        <v>111</v>
      </c>
      <c r="G1927" s="35">
        <v>2026</v>
      </c>
      <c r="H1927" s="35" t="s">
        <v>589</v>
      </c>
      <c r="I1927" s="68">
        <v>11965.1817114312</v>
      </c>
      <c r="J1927" s="37"/>
    </row>
    <row r="1928" spans="1:10" x14ac:dyDescent="0.2">
      <c r="A1928" s="67">
        <v>305</v>
      </c>
      <c r="B1928" s="35" t="s">
        <v>109</v>
      </c>
      <c r="C1928" s="35">
        <v>30501</v>
      </c>
      <c r="D1928" s="35" t="s">
        <v>538</v>
      </c>
      <c r="E1928" s="35">
        <v>305011106</v>
      </c>
      <c r="F1928" s="35" t="s">
        <v>111</v>
      </c>
      <c r="G1928" s="35">
        <v>2026</v>
      </c>
      <c r="H1928" s="35" t="s">
        <v>521</v>
      </c>
      <c r="I1928" s="68">
        <v>176.91514291119901</v>
      </c>
      <c r="J1928" s="37"/>
    </row>
    <row r="1929" spans="1:10" x14ac:dyDescent="0.2">
      <c r="A1929" s="67">
        <v>305</v>
      </c>
      <c r="B1929" s="35" t="s">
        <v>109</v>
      </c>
      <c r="C1929" s="35">
        <v>30501</v>
      </c>
      <c r="D1929" s="35" t="s">
        <v>538</v>
      </c>
      <c r="E1929" s="35">
        <v>305011106</v>
      </c>
      <c r="F1929" s="35" t="s">
        <v>111</v>
      </c>
      <c r="G1929" s="35">
        <v>2026</v>
      </c>
      <c r="H1929" s="35" t="s">
        <v>522</v>
      </c>
      <c r="I1929" s="68">
        <v>150.744078191185</v>
      </c>
      <c r="J1929" s="37"/>
    </row>
    <row r="1930" spans="1:10" x14ac:dyDescent="0.2">
      <c r="A1930" s="67">
        <v>305</v>
      </c>
      <c r="B1930" s="35" t="s">
        <v>109</v>
      </c>
      <c r="C1930" s="35">
        <v>30501</v>
      </c>
      <c r="D1930" s="35" t="s">
        <v>538</v>
      </c>
      <c r="E1930" s="35">
        <v>305011106</v>
      </c>
      <c r="F1930" s="35" t="s">
        <v>111</v>
      </c>
      <c r="G1930" s="35">
        <v>2031</v>
      </c>
      <c r="H1930" s="35" t="s">
        <v>589</v>
      </c>
      <c r="I1930" s="68">
        <v>15901.686628796</v>
      </c>
      <c r="J1930" s="37"/>
    </row>
    <row r="1931" spans="1:10" x14ac:dyDescent="0.2">
      <c r="A1931" s="67">
        <v>305</v>
      </c>
      <c r="B1931" s="35" t="s">
        <v>109</v>
      </c>
      <c r="C1931" s="35">
        <v>30501</v>
      </c>
      <c r="D1931" s="35" t="s">
        <v>538</v>
      </c>
      <c r="E1931" s="35">
        <v>305011106</v>
      </c>
      <c r="F1931" s="35" t="s">
        <v>111</v>
      </c>
      <c r="G1931" s="35">
        <v>2031</v>
      </c>
      <c r="H1931" s="35" t="s">
        <v>521</v>
      </c>
      <c r="I1931" s="68">
        <v>220.12919029060001</v>
      </c>
      <c r="J1931" s="37"/>
    </row>
    <row r="1932" spans="1:10" x14ac:dyDescent="0.2">
      <c r="A1932" s="67">
        <v>305</v>
      </c>
      <c r="B1932" s="35" t="s">
        <v>109</v>
      </c>
      <c r="C1932" s="35">
        <v>30501</v>
      </c>
      <c r="D1932" s="35" t="s">
        <v>538</v>
      </c>
      <c r="E1932" s="35">
        <v>305011106</v>
      </c>
      <c r="F1932" s="35" t="s">
        <v>111</v>
      </c>
      <c r="G1932" s="35">
        <v>2031</v>
      </c>
      <c r="H1932" s="35" t="s">
        <v>522</v>
      </c>
      <c r="I1932" s="68">
        <v>181.05018459267501</v>
      </c>
      <c r="J1932" s="37"/>
    </row>
    <row r="1933" spans="1:10" x14ac:dyDescent="0.2">
      <c r="A1933" s="67">
        <v>305</v>
      </c>
      <c r="B1933" s="35" t="s">
        <v>109</v>
      </c>
      <c r="C1933" s="35">
        <v>30501</v>
      </c>
      <c r="D1933" s="35" t="s">
        <v>538</v>
      </c>
      <c r="E1933" s="35">
        <v>305011106</v>
      </c>
      <c r="F1933" s="35" t="s">
        <v>111</v>
      </c>
      <c r="G1933" s="35">
        <v>2036</v>
      </c>
      <c r="H1933" s="35" t="s">
        <v>589</v>
      </c>
      <c r="I1933" s="68">
        <v>19941.440604036099</v>
      </c>
      <c r="J1933" s="37"/>
    </row>
    <row r="1934" spans="1:10" x14ac:dyDescent="0.2">
      <c r="A1934" s="67">
        <v>305</v>
      </c>
      <c r="B1934" s="35" t="s">
        <v>109</v>
      </c>
      <c r="C1934" s="35">
        <v>30501</v>
      </c>
      <c r="D1934" s="35" t="s">
        <v>538</v>
      </c>
      <c r="E1934" s="35">
        <v>305011106</v>
      </c>
      <c r="F1934" s="35" t="s">
        <v>111</v>
      </c>
      <c r="G1934" s="35">
        <v>2036</v>
      </c>
      <c r="H1934" s="35" t="s">
        <v>521</v>
      </c>
      <c r="I1934" s="68">
        <v>288.47349431806703</v>
      </c>
      <c r="J1934" s="37"/>
    </row>
    <row r="1935" spans="1:10" x14ac:dyDescent="0.2">
      <c r="A1935" s="67">
        <v>305</v>
      </c>
      <c r="B1935" s="35" t="s">
        <v>109</v>
      </c>
      <c r="C1935" s="35">
        <v>30501</v>
      </c>
      <c r="D1935" s="35" t="s">
        <v>538</v>
      </c>
      <c r="E1935" s="35">
        <v>305011106</v>
      </c>
      <c r="F1935" s="35" t="s">
        <v>111</v>
      </c>
      <c r="G1935" s="35">
        <v>2036</v>
      </c>
      <c r="H1935" s="35" t="s">
        <v>522</v>
      </c>
      <c r="I1935" s="68">
        <v>206.67594140350701</v>
      </c>
      <c r="J1935" s="37"/>
    </row>
    <row r="1936" spans="1:10" x14ac:dyDescent="0.2">
      <c r="A1936" s="67">
        <v>305</v>
      </c>
      <c r="B1936" s="35" t="s">
        <v>109</v>
      </c>
      <c r="C1936" s="35">
        <v>30501</v>
      </c>
      <c r="D1936" s="35" t="s">
        <v>538</v>
      </c>
      <c r="E1936" s="35">
        <v>305011106</v>
      </c>
      <c r="F1936" s="35" t="s">
        <v>111</v>
      </c>
      <c r="G1936" s="35">
        <v>2041</v>
      </c>
      <c r="H1936" s="35" t="s">
        <v>589</v>
      </c>
      <c r="I1936" s="68">
        <v>23597.089322065902</v>
      </c>
      <c r="J1936" s="37"/>
    </row>
    <row r="1937" spans="1:10" x14ac:dyDescent="0.2">
      <c r="A1937" s="67">
        <v>305</v>
      </c>
      <c r="B1937" s="35" t="s">
        <v>109</v>
      </c>
      <c r="C1937" s="35">
        <v>30501</v>
      </c>
      <c r="D1937" s="35" t="s">
        <v>538</v>
      </c>
      <c r="E1937" s="35">
        <v>305011106</v>
      </c>
      <c r="F1937" s="35" t="s">
        <v>111</v>
      </c>
      <c r="G1937" s="35">
        <v>2041</v>
      </c>
      <c r="H1937" s="35" t="s">
        <v>521</v>
      </c>
      <c r="I1937" s="68">
        <v>361.47419618074701</v>
      </c>
      <c r="J1937" s="37"/>
    </row>
    <row r="1938" spans="1:10" x14ac:dyDescent="0.2">
      <c r="A1938" s="67">
        <v>305</v>
      </c>
      <c r="B1938" s="35" t="s">
        <v>109</v>
      </c>
      <c r="C1938" s="35">
        <v>30501</v>
      </c>
      <c r="D1938" s="35" t="s">
        <v>538</v>
      </c>
      <c r="E1938" s="35">
        <v>305011106</v>
      </c>
      <c r="F1938" s="35" t="s">
        <v>111</v>
      </c>
      <c r="G1938" s="35">
        <v>2041</v>
      </c>
      <c r="H1938" s="35" t="s">
        <v>522</v>
      </c>
      <c r="I1938" s="68">
        <v>241.64053946906401</v>
      </c>
      <c r="J1938" s="37"/>
    </row>
    <row r="1939" spans="1:10" x14ac:dyDescent="0.2">
      <c r="A1939" s="67">
        <v>305</v>
      </c>
      <c r="B1939" s="35" t="s">
        <v>109</v>
      </c>
      <c r="C1939" s="35">
        <v>30501</v>
      </c>
      <c r="D1939" s="35" t="s">
        <v>538</v>
      </c>
      <c r="E1939" s="35">
        <v>305011106</v>
      </c>
      <c r="F1939" s="35" t="s">
        <v>111</v>
      </c>
      <c r="G1939" s="35">
        <v>2046</v>
      </c>
      <c r="H1939" s="35" t="s">
        <v>589</v>
      </c>
      <c r="I1939" s="68">
        <v>26959.642328175702</v>
      </c>
      <c r="J1939" s="37"/>
    </row>
    <row r="1940" spans="1:10" x14ac:dyDescent="0.2">
      <c r="A1940" s="67">
        <v>305</v>
      </c>
      <c r="B1940" s="35" t="s">
        <v>109</v>
      </c>
      <c r="C1940" s="35">
        <v>30501</v>
      </c>
      <c r="D1940" s="35" t="s">
        <v>538</v>
      </c>
      <c r="E1940" s="35">
        <v>305011106</v>
      </c>
      <c r="F1940" s="35" t="s">
        <v>111</v>
      </c>
      <c r="G1940" s="35">
        <v>2046</v>
      </c>
      <c r="H1940" s="35" t="s">
        <v>521</v>
      </c>
      <c r="I1940" s="68">
        <v>423.10455084013</v>
      </c>
      <c r="J1940" s="37"/>
    </row>
    <row r="1941" spans="1:10" x14ac:dyDescent="0.2">
      <c r="A1941" s="67">
        <v>305</v>
      </c>
      <c r="B1941" s="35" t="s">
        <v>109</v>
      </c>
      <c r="C1941" s="35">
        <v>30501</v>
      </c>
      <c r="D1941" s="35" t="s">
        <v>538</v>
      </c>
      <c r="E1941" s="35">
        <v>305011106</v>
      </c>
      <c r="F1941" s="35" t="s">
        <v>111</v>
      </c>
      <c r="G1941" s="35">
        <v>2046</v>
      </c>
      <c r="H1941" s="35" t="s">
        <v>522</v>
      </c>
      <c r="I1941" s="68">
        <v>286.696544133516</v>
      </c>
      <c r="J1941" s="37"/>
    </row>
    <row r="1942" spans="1:10" x14ac:dyDescent="0.2">
      <c r="A1942" s="67">
        <v>305</v>
      </c>
      <c r="B1942" s="35" t="s">
        <v>109</v>
      </c>
      <c r="C1942" s="35">
        <v>30501</v>
      </c>
      <c r="D1942" s="35" t="s">
        <v>538</v>
      </c>
      <c r="E1942" s="35">
        <v>305011107</v>
      </c>
      <c r="F1942" s="35" t="s">
        <v>112</v>
      </c>
      <c r="G1942" s="35">
        <v>2021</v>
      </c>
      <c r="H1942" s="35" t="s">
        <v>589</v>
      </c>
      <c r="I1942" s="68">
        <v>5545</v>
      </c>
      <c r="J1942" s="37"/>
    </row>
    <row r="1943" spans="1:10" x14ac:dyDescent="0.2">
      <c r="A1943" s="67">
        <v>305</v>
      </c>
      <c r="B1943" s="35" t="s">
        <v>109</v>
      </c>
      <c r="C1943" s="35">
        <v>30501</v>
      </c>
      <c r="D1943" s="35" t="s">
        <v>538</v>
      </c>
      <c r="E1943" s="35">
        <v>305011107</v>
      </c>
      <c r="F1943" s="35" t="s">
        <v>112</v>
      </c>
      <c r="G1943" s="35">
        <v>2021</v>
      </c>
      <c r="H1943" s="35" t="s">
        <v>521</v>
      </c>
      <c r="I1943" s="68">
        <v>385</v>
      </c>
      <c r="J1943" s="37"/>
    </row>
    <row r="1944" spans="1:10" x14ac:dyDescent="0.2">
      <c r="A1944" s="67">
        <v>305</v>
      </c>
      <c r="B1944" s="35" t="s">
        <v>109</v>
      </c>
      <c r="C1944" s="35">
        <v>30501</v>
      </c>
      <c r="D1944" s="35" t="s">
        <v>538</v>
      </c>
      <c r="E1944" s="35">
        <v>305011107</v>
      </c>
      <c r="F1944" s="35" t="s">
        <v>112</v>
      </c>
      <c r="G1944" s="35">
        <v>2021</v>
      </c>
      <c r="H1944" s="35" t="s">
        <v>522</v>
      </c>
      <c r="I1944" s="68">
        <v>537</v>
      </c>
      <c r="J1944" s="37"/>
    </row>
    <row r="1945" spans="1:10" x14ac:dyDescent="0.2">
      <c r="A1945" s="67">
        <v>305</v>
      </c>
      <c r="B1945" s="35" t="s">
        <v>109</v>
      </c>
      <c r="C1945" s="35">
        <v>30501</v>
      </c>
      <c r="D1945" s="35" t="s">
        <v>538</v>
      </c>
      <c r="E1945" s="35">
        <v>305011107</v>
      </c>
      <c r="F1945" s="35" t="s">
        <v>112</v>
      </c>
      <c r="G1945" s="35">
        <v>2026</v>
      </c>
      <c r="H1945" s="35" t="s">
        <v>589</v>
      </c>
      <c r="I1945" s="68">
        <v>6532.8360650938503</v>
      </c>
      <c r="J1945" s="37"/>
    </row>
    <row r="1946" spans="1:10" x14ac:dyDescent="0.2">
      <c r="A1946" s="67">
        <v>305</v>
      </c>
      <c r="B1946" s="35" t="s">
        <v>109</v>
      </c>
      <c r="C1946" s="35">
        <v>30501</v>
      </c>
      <c r="D1946" s="35" t="s">
        <v>538</v>
      </c>
      <c r="E1946" s="35">
        <v>305011107</v>
      </c>
      <c r="F1946" s="35" t="s">
        <v>112</v>
      </c>
      <c r="G1946" s="35">
        <v>2026</v>
      </c>
      <c r="H1946" s="35" t="s">
        <v>521</v>
      </c>
      <c r="I1946" s="68">
        <v>396.44730440154098</v>
      </c>
      <c r="J1946" s="37"/>
    </row>
    <row r="1947" spans="1:10" x14ac:dyDescent="0.2">
      <c r="A1947" s="67">
        <v>305</v>
      </c>
      <c r="B1947" s="35" t="s">
        <v>109</v>
      </c>
      <c r="C1947" s="35">
        <v>30501</v>
      </c>
      <c r="D1947" s="35" t="s">
        <v>538</v>
      </c>
      <c r="E1947" s="35">
        <v>305011107</v>
      </c>
      <c r="F1947" s="35" t="s">
        <v>112</v>
      </c>
      <c r="G1947" s="35">
        <v>2026</v>
      </c>
      <c r="H1947" s="35" t="s">
        <v>522</v>
      </c>
      <c r="I1947" s="68">
        <v>594.05180765732405</v>
      </c>
      <c r="J1947" s="37"/>
    </row>
    <row r="1948" spans="1:10" x14ac:dyDescent="0.2">
      <c r="A1948" s="67">
        <v>305</v>
      </c>
      <c r="B1948" s="35" t="s">
        <v>109</v>
      </c>
      <c r="C1948" s="35">
        <v>30501</v>
      </c>
      <c r="D1948" s="35" t="s">
        <v>538</v>
      </c>
      <c r="E1948" s="35">
        <v>305011107</v>
      </c>
      <c r="F1948" s="35" t="s">
        <v>112</v>
      </c>
      <c r="G1948" s="35">
        <v>2031</v>
      </c>
      <c r="H1948" s="35" t="s">
        <v>589</v>
      </c>
      <c r="I1948" s="68">
        <v>6691.17363630007</v>
      </c>
      <c r="J1948" s="37"/>
    </row>
    <row r="1949" spans="1:10" x14ac:dyDescent="0.2">
      <c r="A1949" s="67">
        <v>305</v>
      </c>
      <c r="B1949" s="35" t="s">
        <v>109</v>
      </c>
      <c r="C1949" s="35">
        <v>30501</v>
      </c>
      <c r="D1949" s="35" t="s">
        <v>538</v>
      </c>
      <c r="E1949" s="35">
        <v>305011107</v>
      </c>
      <c r="F1949" s="35" t="s">
        <v>112</v>
      </c>
      <c r="G1949" s="35">
        <v>2031</v>
      </c>
      <c r="H1949" s="35" t="s">
        <v>521</v>
      </c>
      <c r="I1949" s="68">
        <v>378.10588902191802</v>
      </c>
      <c r="J1949" s="37"/>
    </row>
    <row r="1950" spans="1:10" x14ac:dyDescent="0.2">
      <c r="A1950" s="67">
        <v>305</v>
      </c>
      <c r="B1950" s="35" t="s">
        <v>109</v>
      </c>
      <c r="C1950" s="35">
        <v>30501</v>
      </c>
      <c r="D1950" s="35" t="s">
        <v>538</v>
      </c>
      <c r="E1950" s="35">
        <v>305011107</v>
      </c>
      <c r="F1950" s="35" t="s">
        <v>112</v>
      </c>
      <c r="G1950" s="35">
        <v>2031</v>
      </c>
      <c r="H1950" s="35" t="s">
        <v>522</v>
      </c>
      <c r="I1950" s="68">
        <v>559.10370723351105</v>
      </c>
      <c r="J1950" s="37"/>
    </row>
    <row r="1951" spans="1:10" x14ac:dyDescent="0.2">
      <c r="A1951" s="67">
        <v>305</v>
      </c>
      <c r="B1951" s="35" t="s">
        <v>109</v>
      </c>
      <c r="C1951" s="35">
        <v>30501</v>
      </c>
      <c r="D1951" s="35" t="s">
        <v>538</v>
      </c>
      <c r="E1951" s="35">
        <v>305011107</v>
      </c>
      <c r="F1951" s="35" t="s">
        <v>112</v>
      </c>
      <c r="G1951" s="35">
        <v>2036</v>
      </c>
      <c r="H1951" s="35" t="s">
        <v>589</v>
      </c>
      <c r="I1951" s="68">
        <v>6755.9558833556503</v>
      </c>
      <c r="J1951" s="37"/>
    </row>
    <row r="1952" spans="1:10" x14ac:dyDescent="0.2">
      <c r="A1952" s="67">
        <v>305</v>
      </c>
      <c r="B1952" s="35" t="s">
        <v>109</v>
      </c>
      <c r="C1952" s="35">
        <v>30501</v>
      </c>
      <c r="D1952" s="35" t="s">
        <v>538</v>
      </c>
      <c r="E1952" s="35">
        <v>305011107</v>
      </c>
      <c r="F1952" s="35" t="s">
        <v>112</v>
      </c>
      <c r="G1952" s="35">
        <v>2036</v>
      </c>
      <c r="H1952" s="35" t="s">
        <v>521</v>
      </c>
      <c r="I1952" s="68">
        <v>383.560993723639</v>
      </c>
      <c r="J1952" s="37"/>
    </row>
    <row r="1953" spans="1:10" x14ac:dyDescent="0.2">
      <c r="A1953" s="67">
        <v>305</v>
      </c>
      <c r="B1953" s="35" t="s">
        <v>109</v>
      </c>
      <c r="C1953" s="35">
        <v>30501</v>
      </c>
      <c r="D1953" s="35" t="s">
        <v>538</v>
      </c>
      <c r="E1953" s="35">
        <v>305011107</v>
      </c>
      <c r="F1953" s="35" t="s">
        <v>112</v>
      </c>
      <c r="G1953" s="35">
        <v>2036</v>
      </c>
      <c r="H1953" s="35" t="s">
        <v>522</v>
      </c>
      <c r="I1953" s="68">
        <v>536.19698220213797</v>
      </c>
      <c r="J1953" s="37"/>
    </row>
    <row r="1954" spans="1:10" x14ac:dyDescent="0.2">
      <c r="A1954" s="67">
        <v>305</v>
      </c>
      <c r="B1954" s="35" t="s">
        <v>109</v>
      </c>
      <c r="C1954" s="35">
        <v>30501</v>
      </c>
      <c r="D1954" s="35" t="s">
        <v>538</v>
      </c>
      <c r="E1954" s="35">
        <v>305011107</v>
      </c>
      <c r="F1954" s="35" t="s">
        <v>112</v>
      </c>
      <c r="G1954" s="35">
        <v>2041</v>
      </c>
      <c r="H1954" s="35" t="s">
        <v>589</v>
      </c>
      <c r="I1954" s="68">
        <v>6957.6252460918104</v>
      </c>
      <c r="J1954" s="37"/>
    </row>
    <row r="1955" spans="1:10" x14ac:dyDescent="0.2">
      <c r="A1955" s="67">
        <v>305</v>
      </c>
      <c r="B1955" s="35" t="s">
        <v>109</v>
      </c>
      <c r="C1955" s="35">
        <v>30501</v>
      </c>
      <c r="D1955" s="35" t="s">
        <v>538</v>
      </c>
      <c r="E1955" s="35">
        <v>305011107</v>
      </c>
      <c r="F1955" s="35" t="s">
        <v>112</v>
      </c>
      <c r="G1955" s="35">
        <v>2041</v>
      </c>
      <c r="H1955" s="35" t="s">
        <v>521</v>
      </c>
      <c r="I1955" s="68">
        <v>406.59653978789299</v>
      </c>
      <c r="J1955" s="37"/>
    </row>
    <row r="1956" spans="1:10" x14ac:dyDescent="0.2">
      <c r="A1956" s="67">
        <v>305</v>
      </c>
      <c r="B1956" s="35" t="s">
        <v>109</v>
      </c>
      <c r="C1956" s="35">
        <v>30501</v>
      </c>
      <c r="D1956" s="35" t="s">
        <v>538</v>
      </c>
      <c r="E1956" s="35">
        <v>305011107</v>
      </c>
      <c r="F1956" s="35" t="s">
        <v>112</v>
      </c>
      <c r="G1956" s="35">
        <v>2041</v>
      </c>
      <c r="H1956" s="35" t="s">
        <v>522</v>
      </c>
      <c r="I1956" s="68">
        <v>554.81164962328796</v>
      </c>
      <c r="J1956" s="37"/>
    </row>
    <row r="1957" spans="1:10" x14ac:dyDescent="0.2">
      <c r="A1957" s="67">
        <v>305</v>
      </c>
      <c r="B1957" s="35" t="s">
        <v>109</v>
      </c>
      <c r="C1957" s="35">
        <v>30501</v>
      </c>
      <c r="D1957" s="35" t="s">
        <v>538</v>
      </c>
      <c r="E1957" s="35">
        <v>305011107</v>
      </c>
      <c r="F1957" s="35" t="s">
        <v>112</v>
      </c>
      <c r="G1957" s="35">
        <v>2046</v>
      </c>
      <c r="H1957" s="35" t="s">
        <v>589</v>
      </c>
      <c r="I1957" s="68">
        <v>7001.2164909624698</v>
      </c>
      <c r="J1957" s="37"/>
    </row>
    <row r="1958" spans="1:10" x14ac:dyDescent="0.2">
      <c r="A1958" s="67">
        <v>305</v>
      </c>
      <c r="B1958" s="35" t="s">
        <v>109</v>
      </c>
      <c r="C1958" s="35">
        <v>30501</v>
      </c>
      <c r="D1958" s="35" t="s">
        <v>538</v>
      </c>
      <c r="E1958" s="35">
        <v>305011107</v>
      </c>
      <c r="F1958" s="35" t="s">
        <v>112</v>
      </c>
      <c r="G1958" s="35">
        <v>2046</v>
      </c>
      <c r="H1958" s="35" t="s">
        <v>521</v>
      </c>
      <c r="I1958" s="68">
        <v>409.92052641313302</v>
      </c>
      <c r="J1958" s="37"/>
    </row>
    <row r="1959" spans="1:10" x14ac:dyDescent="0.2">
      <c r="A1959" s="67">
        <v>305</v>
      </c>
      <c r="B1959" s="35" t="s">
        <v>109</v>
      </c>
      <c r="C1959" s="35">
        <v>30501</v>
      </c>
      <c r="D1959" s="35" t="s">
        <v>538</v>
      </c>
      <c r="E1959" s="35">
        <v>305011107</v>
      </c>
      <c r="F1959" s="35" t="s">
        <v>112</v>
      </c>
      <c r="G1959" s="35">
        <v>2046</v>
      </c>
      <c r="H1959" s="35" t="s">
        <v>522</v>
      </c>
      <c r="I1959" s="68">
        <v>577.98862637242303</v>
      </c>
      <c r="J1959" s="37"/>
    </row>
    <row r="1960" spans="1:10" x14ac:dyDescent="0.2">
      <c r="A1960" s="67">
        <v>305</v>
      </c>
      <c r="B1960" s="35" t="s">
        <v>109</v>
      </c>
      <c r="C1960" s="35">
        <v>30501</v>
      </c>
      <c r="D1960" s="35" t="s">
        <v>538</v>
      </c>
      <c r="E1960" s="35">
        <v>305011108</v>
      </c>
      <c r="F1960" s="35" t="s">
        <v>113</v>
      </c>
      <c r="G1960" s="35">
        <v>2021</v>
      </c>
      <c r="H1960" s="35" t="s">
        <v>589</v>
      </c>
      <c r="I1960" s="68">
        <v>9513</v>
      </c>
      <c r="J1960" s="37"/>
    </row>
    <row r="1961" spans="1:10" x14ac:dyDescent="0.2">
      <c r="A1961" s="67">
        <v>305</v>
      </c>
      <c r="B1961" s="35" t="s">
        <v>109</v>
      </c>
      <c r="C1961" s="35">
        <v>30501</v>
      </c>
      <c r="D1961" s="35" t="s">
        <v>538</v>
      </c>
      <c r="E1961" s="35">
        <v>305011108</v>
      </c>
      <c r="F1961" s="35" t="s">
        <v>113</v>
      </c>
      <c r="G1961" s="35">
        <v>2021</v>
      </c>
      <c r="H1961" s="35" t="s">
        <v>521</v>
      </c>
      <c r="I1961" s="68">
        <v>249</v>
      </c>
      <c r="J1961" s="37"/>
    </row>
    <row r="1962" spans="1:10" x14ac:dyDescent="0.2">
      <c r="A1962" s="67">
        <v>305</v>
      </c>
      <c r="B1962" s="35" t="s">
        <v>109</v>
      </c>
      <c r="C1962" s="35">
        <v>30501</v>
      </c>
      <c r="D1962" s="35" t="s">
        <v>538</v>
      </c>
      <c r="E1962" s="35">
        <v>305011108</v>
      </c>
      <c r="F1962" s="35" t="s">
        <v>113</v>
      </c>
      <c r="G1962" s="35">
        <v>2021</v>
      </c>
      <c r="H1962" s="35" t="s">
        <v>522</v>
      </c>
      <c r="I1962" s="68">
        <v>192</v>
      </c>
      <c r="J1962" s="37"/>
    </row>
    <row r="1963" spans="1:10" x14ac:dyDescent="0.2">
      <c r="A1963" s="67">
        <v>305</v>
      </c>
      <c r="B1963" s="35" t="s">
        <v>109</v>
      </c>
      <c r="C1963" s="35">
        <v>30501</v>
      </c>
      <c r="D1963" s="35" t="s">
        <v>538</v>
      </c>
      <c r="E1963" s="35">
        <v>305011108</v>
      </c>
      <c r="F1963" s="35" t="s">
        <v>113</v>
      </c>
      <c r="G1963" s="35">
        <v>2026</v>
      </c>
      <c r="H1963" s="35" t="s">
        <v>589</v>
      </c>
      <c r="I1963" s="68">
        <v>12051.2524859897</v>
      </c>
      <c r="J1963" s="37"/>
    </row>
    <row r="1964" spans="1:10" x14ac:dyDescent="0.2">
      <c r="A1964" s="67">
        <v>305</v>
      </c>
      <c r="B1964" s="35" t="s">
        <v>109</v>
      </c>
      <c r="C1964" s="35">
        <v>30501</v>
      </c>
      <c r="D1964" s="35" t="s">
        <v>538</v>
      </c>
      <c r="E1964" s="35">
        <v>305011108</v>
      </c>
      <c r="F1964" s="35" t="s">
        <v>113</v>
      </c>
      <c r="G1964" s="35">
        <v>2026</v>
      </c>
      <c r="H1964" s="35" t="s">
        <v>521</v>
      </c>
      <c r="I1964" s="68">
        <v>264.83977271920298</v>
      </c>
      <c r="J1964" s="37"/>
    </row>
    <row r="1965" spans="1:10" x14ac:dyDescent="0.2">
      <c r="A1965" s="67">
        <v>305</v>
      </c>
      <c r="B1965" s="35" t="s">
        <v>109</v>
      </c>
      <c r="C1965" s="35">
        <v>30501</v>
      </c>
      <c r="D1965" s="35" t="s">
        <v>538</v>
      </c>
      <c r="E1965" s="35">
        <v>305011108</v>
      </c>
      <c r="F1965" s="35" t="s">
        <v>113</v>
      </c>
      <c r="G1965" s="35">
        <v>2026</v>
      </c>
      <c r="H1965" s="35" t="s">
        <v>522</v>
      </c>
      <c r="I1965" s="68">
        <v>321.86373302127902</v>
      </c>
      <c r="J1965" s="37"/>
    </row>
    <row r="1966" spans="1:10" x14ac:dyDescent="0.2">
      <c r="A1966" s="67">
        <v>305</v>
      </c>
      <c r="B1966" s="35" t="s">
        <v>109</v>
      </c>
      <c r="C1966" s="35">
        <v>30501</v>
      </c>
      <c r="D1966" s="35" t="s">
        <v>538</v>
      </c>
      <c r="E1966" s="35">
        <v>305011108</v>
      </c>
      <c r="F1966" s="35" t="s">
        <v>113</v>
      </c>
      <c r="G1966" s="35">
        <v>2031</v>
      </c>
      <c r="H1966" s="35" t="s">
        <v>589</v>
      </c>
      <c r="I1966" s="68">
        <v>12390.3105866226</v>
      </c>
      <c r="J1966" s="37"/>
    </row>
    <row r="1967" spans="1:10" x14ac:dyDescent="0.2">
      <c r="A1967" s="67">
        <v>305</v>
      </c>
      <c r="B1967" s="35" t="s">
        <v>109</v>
      </c>
      <c r="C1967" s="35">
        <v>30501</v>
      </c>
      <c r="D1967" s="35" t="s">
        <v>538</v>
      </c>
      <c r="E1967" s="35">
        <v>305011108</v>
      </c>
      <c r="F1967" s="35" t="s">
        <v>113</v>
      </c>
      <c r="G1967" s="35">
        <v>2031</v>
      </c>
      <c r="H1967" s="35" t="s">
        <v>521</v>
      </c>
      <c r="I1967" s="68">
        <v>251.317608740418</v>
      </c>
      <c r="J1967" s="37"/>
    </row>
    <row r="1968" spans="1:10" x14ac:dyDescent="0.2">
      <c r="A1968" s="67">
        <v>305</v>
      </c>
      <c r="B1968" s="35" t="s">
        <v>109</v>
      </c>
      <c r="C1968" s="35">
        <v>30501</v>
      </c>
      <c r="D1968" s="35" t="s">
        <v>538</v>
      </c>
      <c r="E1968" s="35">
        <v>305011108</v>
      </c>
      <c r="F1968" s="35" t="s">
        <v>113</v>
      </c>
      <c r="G1968" s="35">
        <v>2031</v>
      </c>
      <c r="H1968" s="35" t="s">
        <v>522</v>
      </c>
      <c r="I1968" s="68">
        <v>304.37863349429199</v>
      </c>
      <c r="J1968" s="37"/>
    </row>
    <row r="1969" spans="1:10" x14ac:dyDescent="0.2">
      <c r="A1969" s="67">
        <v>305</v>
      </c>
      <c r="B1969" s="35" t="s">
        <v>109</v>
      </c>
      <c r="C1969" s="35">
        <v>30501</v>
      </c>
      <c r="D1969" s="35" t="s">
        <v>538</v>
      </c>
      <c r="E1969" s="35">
        <v>305011108</v>
      </c>
      <c r="F1969" s="35" t="s">
        <v>113</v>
      </c>
      <c r="G1969" s="35">
        <v>2036</v>
      </c>
      <c r="H1969" s="35" t="s">
        <v>589</v>
      </c>
      <c r="I1969" s="68">
        <v>12980.885659477801</v>
      </c>
      <c r="J1969" s="37"/>
    </row>
    <row r="1970" spans="1:10" x14ac:dyDescent="0.2">
      <c r="A1970" s="67">
        <v>305</v>
      </c>
      <c r="B1970" s="35" t="s">
        <v>109</v>
      </c>
      <c r="C1970" s="35">
        <v>30501</v>
      </c>
      <c r="D1970" s="35" t="s">
        <v>538</v>
      </c>
      <c r="E1970" s="35">
        <v>305011108</v>
      </c>
      <c r="F1970" s="35" t="s">
        <v>113</v>
      </c>
      <c r="G1970" s="35">
        <v>2036</v>
      </c>
      <c r="H1970" s="35" t="s">
        <v>521</v>
      </c>
      <c r="I1970" s="68">
        <v>256.87614934050902</v>
      </c>
      <c r="J1970" s="37"/>
    </row>
    <row r="1971" spans="1:10" x14ac:dyDescent="0.2">
      <c r="A1971" s="67">
        <v>305</v>
      </c>
      <c r="B1971" s="35" t="s">
        <v>109</v>
      </c>
      <c r="C1971" s="35">
        <v>30501</v>
      </c>
      <c r="D1971" s="35" t="s">
        <v>538</v>
      </c>
      <c r="E1971" s="35">
        <v>305011108</v>
      </c>
      <c r="F1971" s="35" t="s">
        <v>113</v>
      </c>
      <c r="G1971" s="35">
        <v>2036</v>
      </c>
      <c r="H1971" s="35" t="s">
        <v>522</v>
      </c>
      <c r="I1971" s="68">
        <v>300.03245804784802</v>
      </c>
      <c r="J1971" s="37"/>
    </row>
    <row r="1972" spans="1:10" x14ac:dyDescent="0.2">
      <c r="A1972" s="67">
        <v>305</v>
      </c>
      <c r="B1972" s="35" t="s">
        <v>109</v>
      </c>
      <c r="C1972" s="35">
        <v>30501</v>
      </c>
      <c r="D1972" s="35" t="s">
        <v>538</v>
      </c>
      <c r="E1972" s="35">
        <v>305011108</v>
      </c>
      <c r="F1972" s="35" t="s">
        <v>113</v>
      </c>
      <c r="G1972" s="35">
        <v>2041</v>
      </c>
      <c r="H1972" s="35" t="s">
        <v>589</v>
      </c>
      <c r="I1972" s="68">
        <v>13825.0043373156</v>
      </c>
      <c r="J1972" s="37"/>
    </row>
    <row r="1973" spans="1:10" x14ac:dyDescent="0.2">
      <c r="A1973" s="67">
        <v>305</v>
      </c>
      <c r="B1973" s="35" t="s">
        <v>109</v>
      </c>
      <c r="C1973" s="35">
        <v>30501</v>
      </c>
      <c r="D1973" s="35" t="s">
        <v>538</v>
      </c>
      <c r="E1973" s="35">
        <v>305011108</v>
      </c>
      <c r="F1973" s="35" t="s">
        <v>113</v>
      </c>
      <c r="G1973" s="35">
        <v>2041</v>
      </c>
      <c r="H1973" s="35" t="s">
        <v>521</v>
      </c>
      <c r="I1973" s="68">
        <v>273.75044406272298</v>
      </c>
      <c r="J1973" s="37"/>
    </row>
    <row r="1974" spans="1:10" x14ac:dyDescent="0.2">
      <c r="A1974" s="67">
        <v>305</v>
      </c>
      <c r="B1974" s="35" t="s">
        <v>109</v>
      </c>
      <c r="C1974" s="35">
        <v>30501</v>
      </c>
      <c r="D1974" s="35" t="s">
        <v>538</v>
      </c>
      <c r="E1974" s="35">
        <v>305011108</v>
      </c>
      <c r="F1974" s="35" t="s">
        <v>113</v>
      </c>
      <c r="G1974" s="35">
        <v>2041</v>
      </c>
      <c r="H1974" s="35" t="s">
        <v>522</v>
      </c>
      <c r="I1974" s="68">
        <v>315.63776425026902</v>
      </c>
      <c r="J1974" s="37"/>
    </row>
    <row r="1975" spans="1:10" x14ac:dyDescent="0.2">
      <c r="A1975" s="67">
        <v>305</v>
      </c>
      <c r="B1975" s="35" t="s">
        <v>109</v>
      </c>
      <c r="C1975" s="35">
        <v>30501</v>
      </c>
      <c r="D1975" s="35" t="s">
        <v>538</v>
      </c>
      <c r="E1975" s="35">
        <v>305011108</v>
      </c>
      <c r="F1975" s="35" t="s">
        <v>113</v>
      </c>
      <c r="G1975" s="35">
        <v>2046</v>
      </c>
      <c r="H1975" s="35" t="s">
        <v>589</v>
      </c>
      <c r="I1975" s="68">
        <v>14462.42693025</v>
      </c>
      <c r="J1975" s="37"/>
    </row>
    <row r="1976" spans="1:10" x14ac:dyDescent="0.2">
      <c r="A1976" s="67">
        <v>305</v>
      </c>
      <c r="B1976" s="35" t="s">
        <v>109</v>
      </c>
      <c r="C1976" s="35">
        <v>30501</v>
      </c>
      <c r="D1976" s="35" t="s">
        <v>538</v>
      </c>
      <c r="E1976" s="35">
        <v>305011108</v>
      </c>
      <c r="F1976" s="35" t="s">
        <v>113</v>
      </c>
      <c r="G1976" s="35">
        <v>2046</v>
      </c>
      <c r="H1976" s="35" t="s">
        <v>521</v>
      </c>
      <c r="I1976" s="68">
        <v>284.856353037556</v>
      </c>
      <c r="J1976" s="37"/>
    </row>
    <row r="1977" spans="1:10" x14ac:dyDescent="0.2">
      <c r="A1977" s="67">
        <v>305</v>
      </c>
      <c r="B1977" s="35" t="s">
        <v>109</v>
      </c>
      <c r="C1977" s="35">
        <v>30501</v>
      </c>
      <c r="D1977" s="35" t="s">
        <v>538</v>
      </c>
      <c r="E1977" s="35">
        <v>305011108</v>
      </c>
      <c r="F1977" s="35" t="s">
        <v>113</v>
      </c>
      <c r="G1977" s="35">
        <v>2046</v>
      </c>
      <c r="H1977" s="35" t="s">
        <v>522</v>
      </c>
      <c r="I1977" s="68">
        <v>334.816722246984</v>
      </c>
      <c r="J1977" s="37"/>
    </row>
    <row r="1978" spans="1:10" x14ac:dyDescent="0.2">
      <c r="A1978" s="67">
        <v>305</v>
      </c>
      <c r="B1978" s="35" t="s">
        <v>109</v>
      </c>
      <c r="C1978" s="35">
        <v>30501</v>
      </c>
      <c r="D1978" s="35" t="s">
        <v>538</v>
      </c>
      <c r="E1978" s="35">
        <v>305011109</v>
      </c>
      <c r="F1978" s="35" t="s">
        <v>114</v>
      </c>
      <c r="G1978" s="35">
        <v>2021</v>
      </c>
      <c r="H1978" s="35" t="s">
        <v>589</v>
      </c>
      <c r="I1978" s="68">
        <v>11744</v>
      </c>
      <c r="J1978" s="37"/>
    </row>
    <row r="1979" spans="1:10" x14ac:dyDescent="0.2">
      <c r="A1979" s="67">
        <v>305</v>
      </c>
      <c r="B1979" s="35" t="s">
        <v>109</v>
      </c>
      <c r="C1979" s="35">
        <v>30501</v>
      </c>
      <c r="D1979" s="35" t="s">
        <v>538</v>
      </c>
      <c r="E1979" s="35">
        <v>305011109</v>
      </c>
      <c r="F1979" s="35" t="s">
        <v>114</v>
      </c>
      <c r="G1979" s="35">
        <v>2021</v>
      </c>
      <c r="H1979" s="35" t="s">
        <v>521</v>
      </c>
      <c r="I1979" s="68">
        <v>528</v>
      </c>
      <c r="J1979" s="37"/>
    </row>
    <row r="1980" spans="1:10" x14ac:dyDescent="0.2">
      <c r="A1980" s="67">
        <v>305</v>
      </c>
      <c r="B1980" s="35" t="s">
        <v>109</v>
      </c>
      <c r="C1980" s="35">
        <v>30501</v>
      </c>
      <c r="D1980" s="35" t="s">
        <v>538</v>
      </c>
      <c r="E1980" s="35">
        <v>305011109</v>
      </c>
      <c r="F1980" s="35" t="s">
        <v>114</v>
      </c>
      <c r="G1980" s="35">
        <v>2021</v>
      </c>
      <c r="H1980" s="35" t="s">
        <v>522</v>
      </c>
      <c r="I1980" s="68">
        <v>401</v>
      </c>
      <c r="J1980" s="37"/>
    </row>
    <row r="1981" spans="1:10" x14ac:dyDescent="0.2">
      <c r="A1981" s="67">
        <v>305</v>
      </c>
      <c r="B1981" s="35" t="s">
        <v>109</v>
      </c>
      <c r="C1981" s="35">
        <v>30501</v>
      </c>
      <c r="D1981" s="35" t="s">
        <v>538</v>
      </c>
      <c r="E1981" s="35">
        <v>305011109</v>
      </c>
      <c r="F1981" s="35" t="s">
        <v>114</v>
      </c>
      <c r="G1981" s="35">
        <v>2026</v>
      </c>
      <c r="H1981" s="35" t="s">
        <v>589</v>
      </c>
      <c r="I1981" s="68">
        <v>13208.202790016299</v>
      </c>
      <c r="J1981" s="37"/>
    </row>
    <row r="1982" spans="1:10" x14ac:dyDescent="0.2">
      <c r="A1982" s="67">
        <v>305</v>
      </c>
      <c r="B1982" s="35" t="s">
        <v>109</v>
      </c>
      <c r="C1982" s="35">
        <v>30501</v>
      </c>
      <c r="D1982" s="35" t="s">
        <v>538</v>
      </c>
      <c r="E1982" s="35">
        <v>305011109</v>
      </c>
      <c r="F1982" s="35" t="s">
        <v>114</v>
      </c>
      <c r="G1982" s="35">
        <v>2026</v>
      </c>
      <c r="H1982" s="35" t="s">
        <v>521</v>
      </c>
      <c r="I1982" s="68">
        <v>500.35198340419902</v>
      </c>
      <c r="J1982" s="37"/>
    </row>
    <row r="1983" spans="1:10" x14ac:dyDescent="0.2">
      <c r="A1983" s="67">
        <v>305</v>
      </c>
      <c r="B1983" s="35" t="s">
        <v>109</v>
      </c>
      <c r="C1983" s="35">
        <v>30501</v>
      </c>
      <c r="D1983" s="35" t="s">
        <v>538</v>
      </c>
      <c r="E1983" s="35">
        <v>305011109</v>
      </c>
      <c r="F1983" s="35" t="s">
        <v>114</v>
      </c>
      <c r="G1983" s="35">
        <v>2026</v>
      </c>
      <c r="H1983" s="35" t="s">
        <v>522</v>
      </c>
      <c r="I1983" s="68">
        <v>417.87485104211203</v>
      </c>
      <c r="J1983" s="37"/>
    </row>
    <row r="1984" spans="1:10" x14ac:dyDescent="0.2">
      <c r="A1984" s="67">
        <v>305</v>
      </c>
      <c r="B1984" s="35" t="s">
        <v>109</v>
      </c>
      <c r="C1984" s="35">
        <v>30501</v>
      </c>
      <c r="D1984" s="35" t="s">
        <v>538</v>
      </c>
      <c r="E1984" s="35">
        <v>305011109</v>
      </c>
      <c r="F1984" s="35" t="s">
        <v>114</v>
      </c>
      <c r="G1984" s="35">
        <v>2031</v>
      </c>
      <c r="H1984" s="35" t="s">
        <v>589</v>
      </c>
      <c r="I1984" s="68">
        <v>13327.0759730555</v>
      </c>
      <c r="J1984" s="37"/>
    </row>
    <row r="1985" spans="1:10" x14ac:dyDescent="0.2">
      <c r="A1985" s="67">
        <v>305</v>
      </c>
      <c r="B1985" s="35" t="s">
        <v>109</v>
      </c>
      <c r="C1985" s="35">
        <v>30501</v>
      </c>
      <c r="D1985" s="35" t="s">
        <v>538</v>
      </c>
      <c r="E1985" s="35">
        <v>305011109</v>
      </c>
      <c r="F1985" s="35" t="s">
        <v>114</v>
      </c>
      <c r="G1985" s="35">
        <v>2031</v>
      </c>
      <c r="H1985" s="35" t="s">
        <v>521</v>
      </c>
      <c r="I1985" s="68">
        <v>473.11676571734</v>
      </c>
      <c r="J1985" s="37"/>
    </row>
    <row r="1986" spans="1:10" x14ac:dyDescent="0.2">
      <c r="A1986" s="67">
        <v>305</v>
      </c>
      <c r="B1986" s="35" t="s">
        <v>109</v>
      </c>
      <c r="C1986" s="35">
        <v>30501</v>
      </c>
      <c r="D1986" s="35" t="s">
        <v>538</v>
      </c>
      <c r="E1986" s="35">
        <v>305011109</v>
      </c>
      <c r="F1986" s="35" t="s">
        <v>114</v>
      </c>
      <c r="G1986" s="35">
        <v>2031</v>
      </c>
      <c r="H1986" s="35" t="s">
        <v>522</v>
      </c>
      <c r="I1986" s="68">
        <v>376.64062051046</v>
      </c>
      <c r="J1986" s="37"/>
    </row>
    <row r="1987" spans="1:10" x14ac:dyDescent="0.2">
      <c r="A1987" s="67">
        <v>305</v>
      </c>
      <c r="B1987" s="35" t="s">
        <v>109</v>
      </c>
      <c r="C1987" s="35">
        <v>30501</v>
      </c>
      <c r="D1987" s="35" t="s">
        <v>538</v>
      </c>
      <c r="E1987" s="35">
        <v>305011109</v>
      </c>
      <c r="F1987" s="35" t="s">
        <v>114</v>
      </c>
      <c r="G1987" s="35">
        <v>2036</v>
      </c>
      <c r="H1987" s="35" t="s">
        <v>589</v>
      </c>
      <c r="I1987" s="68">
        <v>13354.476885534301</v>
      </c>
      <c r="J1987" s="37"/>
    </row>
    <row r="1988" spans="1:10" x14ac:dyDescent="0.2">
      <c r="A1988" s="67">
        <v>305</v>
      </c>
      <c r="B1988" s="35" t="s">
        <v>109</v>
      </c>
      <c r="C1988" s="35">
        <v>30501</v>
      </c>
      <c r="D1988" s="35" t="s">
        <v>538</v>
      </c>
      <c r="E1988" s="35">
        <v>305011109</v>
      </c>
      <c r="F1988" s="35" t="s">
        <v>114</v>
      </c>
      <c r="G1988" s="35">
        <v>2036</v>
      </c>
      <c r="H1988" s="35" t="s">
        <v>521</v>
      </c>
      <c r="I1988" s="68">
        <v>470.85270209772301</v>
      </c>
      <c r="J1988" s="37"/>
    </row>
    <row r="1989" spans="1:10" x14ac:dyDescent="0.2">
      <c r="A1989" s="67">
        <v>305</v>
      </c>
      <c r="B1989" s="35" t="s">
        <v>109</v>
      </c>
      <c r="C1989" s="35">
        <v>30501</v>
      </c>
      <c r="D1989" s="35" t="s">
        <v>538</v>
      </c>
      <c r="E1989" s="35">
        <v>305011109</v>
      </c>
      <c r="F1989" s="35" t="s">
        <v>114</v>
      </c>
      <c r="G1989" s="35">
        <v>2036</v>
      </c>
      <c r="H1989" s="35" t="s">
        <v>522</v>
      </c>
      <c r="I1989" s="68">
        <v>352.46773975093203</v>
      </c>
      <c r="J1989" s="37"/>
    </row>
    <row r="1990" spans="1:10" x14ac:dyDescent="0.2">
      <c r="A1990" s="67">
        <v>305</v>
      </c>
      <c r="B1990" s="35" t="s">
        <v>109</v>
      </c>
      <c r="C1990" s="35">
        <v>30501</v>
      </c>
      <c r="D1990" s="35" t="s">
        <v>538</v>
      </c>
      <c r="E1990" s="35">
        <v>305011109</v>
      </c>
      <c r="F1990" s="35" t="s">
        <v>114</v>
      </c>
      <c r="G1990" s="35">
        <v>2041</v>
      </c>
      <c r="H1990" s="35" t="s">
        <v>589</v>
      </c>
      <c r="I1990" s="68">
        <v>13516.826483856699</v>
      </c>
      <c r="J1990" s="37"/>
    </row>
    <row r="1991" spans="1:10" x14ac:dyDescent="0.2">
      <c r="A1991" s="67">
        <v>305</v>
      </c>
      <c r="B1991" s="35" t="s">
        <v>109</v>
      </c>
      <c r="C1991" s="35">
        <v>30501</v>
      </c>
      <c r="D1991" s="35" t="s">
        <v>538</v>
      </c>
      <c r="E1991" s="35">
        <v>305011109</v>
      </c>
      <c r="F1991" s="35" t="s">
        <v>114</v>
      </c>
      <c r="G1991" s="35">
        <v>2041</v>
      </c>
      <c r="H1991" s="35" t="s">
        <v>521</v>
      </c>
      <c r="I1991" s="68">
        <v>482.92550076719903</v>
      </c>
      <c r="J1991" s="37"/>
    </row>
    <row r="1992" spans="1:10" x14ac:dyDescent="0.2">
      <c r="A1992" s="67">
        <v>305</v>
      </c>
      <c r="B1992" s="35" t="s">
        <v>109</v>
      </c>
      <c r="C1992" s="35">
        <v>30501</v>
      </c>
      <c r="D1992" s="35" t="s">
        <v>538</v>
      </c>
      <c r="E1992" s="35">
        <v>305011109</v>
      </c>
      <c r="F1992" s="35" t="s">
        <v>114</v>
      </c>
      <c r="G1992" s="35">
        <v>2041</v>
      </c>
      <c r="H1992" s="35" t="s">
        <v>522</v>
      </c>
      <c r="I1992" s="68">
        <v>352.57003060402201</v>
      </c>
      <c r="J1992" s="37"/>
    </row>
    <row r="1993" spans="1:10" x14ac:dyDescent="0.2">
      <c r="A1993" s="67">
        <v>305</v>
      </c>
      <c r="B1993" s="35" t="s">
        <v>109</v>
      </c>
      <c r="C1993" s="35">
        <v>30501</v>
      </c>
      <c r="D1993" s="35" t="s">
        <v>538</v>
      </c>
      <c r="E1993" s="35">
        <v>305011109</v>
      </c>
      <c r="F1993" s="35" t="s">
        <v>114</v>
      </c>
      <c r="G1993" s="35">
        <v>2046</v>
      </c>
      <c r="H1993" s="35" t="s">
        <v>589</v>
      </c>
      <c r="I1993" s="68">
        <v>13675.734749977901</v>
      </c>
      <c r="J1993" s="37"/>
    </row>
    <row r="1994" spans="1:10" x14ac:dyDescent="0.2">
      <c r="A1994" s="67">
        <v>305</v>
      </c>
      <c r="B1994" s="35" t="s">
        <v>109</v>
      </c>
      <c r="C1994" s="35">
        <v>30501</v>
      </c>
      <c r="D1994" s="35" t="s">
        <v>538</v>
      </c>
      <c r="E1994" s="35">
        <v>305011109</v>
      </c>
      <c r="F1994" s="35" t="s">
        <v>114</v>
      </c>
      <c r="G1994" s="35">
        <v>2046</v>
      </c>
      <c r="H1994" s="35" t="s">
        <v>521</v>
      </c>
      <c r="I1994" s="68">
        <v>487.53657034731299</v>
      </c>
      <c r="J1994" s="37"/>
    </row>
    <row r="1995" spans="1:10" x14ac:dyDescent="0.2">
      <c r="A1995" s="67">
        <v>305</v>
      </c>
      <c r="B1995" s="35" t="s">
        <v>109</v>
      </c>
      <c r="C1995" s="35">
        <v>30501</v>
      </c>
      <c r="D1995" s="35" t="s">
        <v>538</v>
      </c>
      <c r="E1995" s="35">
        <v>305011109</v>
      </c>
      <c r="F1995" s="35" t="s">
        <v>114</v>
      </c>
      <c r="G1995" s="35">
        <v>2046</v>
      </c>
      <c r="H1995" s="35" t="s">
        <v>522</v>
      </c>
      <c r="I1995" s="68">
        <v>370.22291520341798</v>
      </c>
      <c r="J1995" s="37"/>
    </row>
    <row r="1996" spans="1:10" x14ac:dyDescent="0.2">
      <c r="A1996" s="67">
        <v>305</v>
      </c>
      <c r="B1996" s="35" t="s">
        <v>109</v>
      </c>
      <c r="C1996" s="35">
        <v>30501</v>
      </c>
      <c r="D1996" s="35" t="s">
        <v>538</v>
      </c>
      <c r="E1996" s="35">
        <v>305011110</v>
      </c>
      <c r="F1996" s="35" t="s">
        <v>115</v>
      </c>
      <c r="G1996" s="35">
        <v>2021</v>
      </c>
      <c r="H1996" s="35" t="s">
        <v>589</v>
      </c>
      <c r="I1996" s="68">
        <v>13346</v>
      </c>
      <c r="J1996" s="37"/>
    </row>
    <row r="1997" spans="1:10" x14ac:dyDescent="0.2">
      <c r="A1997" s="67">
        <v>305</v>
      </c>
      <c r="B1997" s="35" t="s">
        <v>109</v>
      </c>
      <c r="C1997" s="35">
        <v>30501</v>
      </c>
      <c r="D1997" s="35" t="s">
        <v>538</v>
      </c>
      <c r="E1997" s="35">
        <v>305011110</v>
      </c>
      <c r="F1997" s="35" t="s">
        <v>115</v>
      </c>
      <c r="G1997" s="35">
        <v>2021</v>
      </c>
      <c r="H1997" s="35" t="s">
        <v>521</v>
      </c>
      <c r="I1997" s="68">
        <v>510</v>
      </c>
      <c r="J1997" s="37"/>
    </row>
    <row r="1998" spans="1:10" x14ac:dyDescent="0.2">
      <c r="A1998" s="67">
        <v>305</v>
      </c>
      <c r="B1998" s="35" t="s">
        <v>109</v>
      </c>
      <c r="C1998" s="35">
        <v>30501</v>
      </c>
      <c r="D1998" s="35" t="s">
        <v>538</v>
      </c>
      <c r="E1998" s="35">
        <v>305011110</v>
      </c>
      <c r="F1998" s="35" t="s">
        <v>115</v>
      </c>
      <c r="G1998" s="35">
        <v>2021</v>
      </c>
      <c r="H1998" s="35" t="s">
        <v>522</v>
      </c>
      <c r="I1998" s="68">
        <v>719</v>
      </c>
      <c r="J1998" s="37"/>
    </row>
    <row r="1999" spans="1:10" x14ac:dyDescent="0.2">
      <c r="A1999" s="67">
        <v>305</v>
      </c>
      <c r="B1999" s="35" t="s">
        <v>109</v>
      </c>
      <c r="C1999" s="35">
        <v>30501</v>
      </c>
      <c r="D1999" s="35" t="s">
        <v>538</v>
      </c>
      <c r="E1999" s="35">
        <v>305011110</v>
      </c>
      <c r="F1999" s="35" t="s">
        <v>115</v>
      </c>
      <c r="G1999" s="35">
        <v>2026</v>
      </c>
      <c r="H1999" s="35" t="s">
        <v>589</v>
      </c>
      <c r="I1999" s="68">
        <v>16718.4189162373</v>
      </c>
      <c r="J1999" s="37"/>
    </row>
    <row r="2000" spans="1:10" x14ac:dyDescent="0.2">
      <c r="A2000" s="67">
        <v>305</v>
      </c>
      <c r="B2000" s="35" t="s">
        <v>109</v>
      </c>
      <c r="C2000" s="35">
        <v>30501</v>
      </c>
      <c r="D2000" s="35" t="s">
        <v>538</v>
      </c>
      <c r="E2000" s="35">
        <v>305011110</v>
      </c>
      <c r="F2000" s="35" t="s">
        <v>115</v>
      </c>
      <c r="G2000" s="35">
        <v>2026</v>
      </c>
      <c r="H2000" s="35" t="s">
        <v>521</v>
      </c>
      <c r="I2000" s="68">
        <v>609.31640126513503</v>
      </c>
      <c r="J2000" s="37"/>
    </row>
    <row r="2001" spans="1:10" x14ac:dyDescent="0.2">
      <c r="A2001" s="67">
        <v>305</v>
      </c>
      <c r="B2001" s="35" t="s">
        <v>109</v>
      </c>
      <c r="C2001" s="35">
        <v>30501</v>
      </c>
      <c r="D2001" s="35" t="s">
        <v>538</v>
      </c>
      <c r="E2001" s="35">
        <v>305011110</v>
      </c>
      <c r="F2001" s="35" t="s">
        <v>115</v>
      </c>
      <c r="G2001" s="35">
        <v>2026</v>
      </c>
      <c r="H2001" s="35" t="s">
        <v>522</v>
      </c>
      <c r="I2001" s="68">
        <v>759.64376876710503</v>
      </c>
      <c r="J2001" s="37"/>
    </row>
    <row r="2002" spans="1:10" x14ac:dyDescent="0.2">
      <c r="A2002" s="67">
        <v>305</v>
      </c>
      <c r="B2002" s="35" t="s">
        <v>109</v>
      </c>
      <c r="C2002" s="35">
        <v>30501</v>
      </c>
      <c r="D2002" s="35" t="s">
        <v>538</v>
      </c>
      <c r="E2002" s="35">
        <v>305011110</v>
      </c>
      <c r="F2002" s="35" t="s">
        <v>115</v>
      </c>
      <c r="G2002" s="35">
        <v>2031</v>
      </c>
      <c r="H2002" s="35" t="s">
        <v>589</v>
      </c>
      <c r="I2002" s="68">
        <v>21555.150899612301</v>
      </c>
      <c r="J2002" s="37"/>
    </row>
    <row r="2003" spans="1:10" x14ac:dyDescent="0.2">
      <c r="A2003" s="67">
        <v>305</v>
      </c>
      <c r="B2003" s="35" t="s">
        <v>109</v>
      </c>
      <c r="C2003" s="35">
        <v>30501</v>
      </c>
      <c r="D2003" s="35" t="s">
        <v>538</v>
      </c>
      <c r="E2003" s="35">
        <v>305011110</v>
      </c>
      <c r="F2003" s="35" t="s">
        <v>115</v>
      </c>
      <c r="G2003" s="35">
        <v>2031</v>
      </c>
      <c r="H2003" s="35" t="s">
        <v>521</v>
      </c>
      <c r="I2003" s="68">
        <v>734.253916648776</v>
      </c>
      <c r="J2003" s="37"/>
    </row>
    <row r="2004" spans="1:10" x14ac:dyDescent="0.2">
      <c r="A2004" s="67">
        <v>305</v>
      </c>
      <c r="B2004" s="35" t="s">
        <v>109</v>
      </c>
      <c r="C2004" s="35">
        <v>30501</v>
      </c>
      <c r="D2004" s="35" t="s">
        <v>538</v>
      </c>
      <c r="E2004" s="35">
        <v>305011110</v>
      </c>
      <c r="F2004" s="35" t="s">
        <v>115</v>
      </c>
      <c r="G2004" s="35">
        <v>2031</v>
      </c>
      <c r="H2004" s="35" t="s">
        <v>522</v>
      </c>
      <c r="I2004" s="68">
        <v>915.36333127177397</v>
      </c>
      <c r="J2004" s="37"/>
    </row>
    <row r="2005" spans="1:10" x14ac:dyDescent="0.2">
      <c r="A2005" s="67">
        <v>305</v>
      </c>
      <c r="B2005" s="35" t="s">
        <v>109</v>
      </c>
      <c r="C2005" s="35">
        <v>30501</v>
      </c>
      <c r="D2005" s="35" t="s">
        <v>538</v>
      </c>
      <c r="E2005" s="35">
        <v>305011110</v>
      </c>
      <c r="F2005" s="35" t="s">
        <v>115</v>
      </c>
      <c r="G2005" s="35">
        <v>2036</v>
      </c>
      <c r="H2005" s="35" t="s">
        <v>589</v>
      </c>
      <c r="I2005" s="68">
        <v>27284.975143875799</v>
      </c>
      <c r="J2005" s="37"/>
    </row>
    <row r="2006" spans="1:10" x14ac:dyDescent="0.2">
      <c r="A2006" s="67">
        <v>305</v>
      </c>
      <c r="B2006" s="35" t="s">
        <v>109</v>
      </c>
      <c r="C2006" s="35">
        <v>30501</v>
      </c>
      <c r="D2006" s="35" t="s">
        <v>538</v>
      </c>
      <c r="E2006" s="35">
        <v>305011110</v>
      </c>
      <c r="F2006" s="35" t="s">
        <v>115</v>
      </c>
      <c r="G2006" s="35">
        <v>2036</v>
      </c>
      <c r="H2006" s="35" t="s">
        <v>521</v>
      </c>
      <c r="I2006" s="68">
        <v>896.29480552814402</v>
      </c>
      <c r="J2006" s="37"/>
    </row>
    <row r="2007" spans="1:10" x14ac:dyDescent="0.2">
      <c r="A2007" s="67">
        <v>305</v>
      </c>
      <c r="B2007" s="35" t="s">
        <v>109</v>
      </c>
      <c r="C2007" s="35">
        <v>30501</v>
      </c>
      <c r="D2007" s="35" t="s">
        <v>538</v>
      </c>
      <c r="E2007" s="35">
        <v>305011110</v>
      </c>
      <c r="F2007" s="35" t="s">
        <v>115</v>
      </c>
      <c r="G2007" s="35">
        <v>2036</v>
      </c>
      <c r="H2007" s="35" t="s">
        <v>522</v>
      </c>
      <c r="I2007" s="68">
        <v>1044.5115211087</v>
      </c>
      <c r="J2007" s="37"/>
    </row>
    <row r="2008" spans="1:10" x14ac:dyDescent="0.2">
      <c r="A2008" s="67">
        <v>305</v>
      </c>
      <c r="B2008" s="35" t="s">
        <v>109</v>
      </c>
      <c r="C2008" s="35">
        <v>30501</v>
      </c>
      <c r="D2008" s="35" t="s">
        <v>538</v>
      </c>
      <c r="E2008" s="35">
        <v>305011110</v>
      </c>
      <c r="F2008" s="35" t="s">
        <v>115</v>
      </c>
      <c r="G2008" s="35">
        <v>2041</v>
      </c>
      <c r="H2008" s="35" t="s">
        <v>589</v>
      </c>
      <c r="I2008" s="68">
        <v>32187.191560296</v>
      </c>
      <c r="J2008" s="37"/>
    </row>
    <row r="2009" spans="1:10" x14ac:dyDescent="0.2">
      <c r="A2009" s="67">
        <v>305</v>
      </c>
      <c r="B2009" s="35" t="s">
        <v>109</v>
      </c>
      <c r="C2009" s="35">
        <v>30501</v>
      </c>
      <c r="D2009" s="35" t="s">
        <v>538</v>
      </c>
      <c r="E2009" s="35">
        <v>305011110</v>
      </c>
      <c r="F2009" s="35" t="s">
        <v>115</v>
      </c>
      <c r="G2009" s="35">
        <v>2041</v>
      </c>
      <c r="H2009" s="35" t="s">
        <v>521</v>
      </c>
      <c r="I2009" s="68">
        <v>1046.7281260740799</v>
      </c>
      <c r="J2009" s="37"/>
    </row>
    <row r="2010" spans="1:10" x14ac:dyDescent="0.2">
      <c r="A2010" s="67">
        <v>305</v>
      </c>
      <c r="B2010" s="35" t="s">
        <v>109</v>
      </c>
      <c r="C2010" s="35">
        <v>30501</v>
      </c>
      <c r="D2010" s="35" t="s">
        <v>538</v>
      </c>
      <c r="E2010" s="35">
        <v>305011110</v>
      </c>
      <c r="F2010" s="35" t="s">
        <v>115</v>
      </c>
      <c r="G2010" s="35">
        <v>2041</v>
      </c>
      <c r="H2010" s="35" t="s">
        <v>522</v>
      </c>
      <c r="I2010" s="68">
        <v>1149.5590337728199</v>
      </c>
      <c r="J2010" s="37"/>
    </row>
    <row r="2011" spans="1:10" x14ac:dyDescent="0.2">
      <c r="A2011" s="67">
        <v>305</v>
      </c>
      <c r="B2011" s="35" t="s">
        <v>109</v>
      </c>
      <c r="C2011" s="35">
        <v>30501</v>
      </c>
      <c r="D2011" s="35" t="s">
        <v>538</v>
      </c>
      <c r="E2011" s="35">
        <v>305011110</v>
      </c>
      <c r="F2011" s="35" t="s">
        <v>115</v>
      </c>
      <c r="G2011" s="35">
        <v>2046</v>
      </c>
      <c r="H2011" s="35" t="s">
        <v>589</v>
      </c>
      <c r="I2011" s="68">
        <v>37157.423122353597</v>
      </c>
      <c r="J2011" s="37"/>
    </row>
    <row r="2012" spans="1:10" x14ac:dyDescent="0.2">
      <c r="A2012" s="67">
        <v>305</v>
      </c>
      <c r="B2012" s="35" t="s">
        <v>109</v>
      </c>
      <c r="C2012" s="35">
        <v>30501</v>
      </c>
      <c r="D2012" s="35" t="s">
        <v>538</v>
      </c>
      <c r="E2012" s="35">
        <v>305011110</v>
      </c>
      <c r="F2012" s="35" t="s">
        <v>115</v>
      </c>
      <c r="G2012" s="35">
        <v>2046</v>
      </c>
      <c r="H2012" s="35" t="s">
        <v>521</v>
      </c>
      <c r="I2012" s="68">
        <v>1181.51132732013</v>
      </c>
      <c r="J2012" s="37"/>
    </row>
    <row r="2013" spans="1:10" x14ac:dyDescent="0.2">
      <c r="A2013" s="67">
        <v>305</v>
      </c>
      <c r="B2013" s="35" t="s">
        <v>109</v>
      </c>
      <c r="C2013" s="35">
        <v>30501</v>
      </c>
      <c r="D2013" s="35" t="s">
        <v>538</v>
      </c>
      <c r="E2013" s="35">
        <v>305011110</v>
      </c>
      <c r="F2013" s="35" t="s">
        <v>115</v>
      </c>
      <c r="G2013" s="35">
        <v>2046</v>
      </c>
      <c r="H2013" s="35" t="s">
        <v>522</v>
      </c>
      <c r="I2013" s="68">
        <v>1290.4848663791599</v>
      </c>
      <c r="J2013" s="37"/>
    </row>
    <row r="2014" spans="1:10" x14ac:dyDescent="0.2">
      <c r="A2014" s="67">
        <v>305</v>
      </c>
      <c r="B2014" s="35" t="s">
        <v>109</v>
      </c>
      <c r="C2014" s="35">
        <v>30501</v>
      </c>
      <c r="D2014" s="35" t="s">
        <v>538</v>
      </c>
      <c r="E2014" s="35">
        <v>305011111</v>
      </c>
      <c r="F2014" s="35" t="s">
        <v>116</v>
      </c>
      <c r="G2014" s="35">
        <v>2021</v>
      </c>
      <c r="H2014" s="35" t="s">
        <v>589</v>
      </c>
      <c r="I2014" s="68">
        <v>6564</v>
      </c>
      <c r="J2014" s="37"/>
    </row>
    <row r="2015" spans="1:10" x14ac:dyDescent="0.2">
      <c r="A2015" s="67">
        <v>305</v>
      </c>
      <c r="B2015" s="35" t="s">
        <v>109</v>
      </c>
      <c r="C2015" s="35">
        <v>30501</v>
      </c>
      <c r="D2015" s="35" t="s">
        <v>538</v>
      </c>
      <c r="E2015" s="35">
        <v>305011111</v>
      </c>
      <c r="F2015" s="35" t="s">
        <v>116</v>
      </c>
      <c r="G2015" s="35">
        <v>2021</v>
      </c>
      <c r="H2015" s="35" t="s">
        <v>521</v>
      </c>
      <c r="I2015" s="68">
        <v>261</v>
      </c>
      <c r="J2015" s="37"/>
    </row>
    <row r="2016" spans="1:10" x14ac:dyDescent="0.2">
      <c r="A2016" s="67">
        <v>305</v>
      </c>
      <c r="B2016" s="35" t="s">
        <v>109</v>
      </c>
      <c r="C2016" s="35">
        <v>30501</v>
      </c>
      <c r="D2016" s="35" t="s">
        <v>538</v>
      </c>
      <c r="E2016" s="35">
        <v>305011111</v>
      </c>
      <c r="F2016" s="35" t="s">
        <v>116</v>
      </c>
      <c r="G2016" s="35">
        <v>2021</v>
      </c>
      <c r="H2016" s="35" t="s">
        <v>522</v>
      </c>
      <c r="I2016" s="68">
        <v>197</v>
      </c>
      <c r="J2016" s="37"/>
    </row>
    <row r="2017" spans="1:10" x14ac:dyDescent="0.2">
      <c r="A2017" s="67">
        <v>305</v>
      </c>
      <c r="B2017" s="35" t="s">
        <v>109</v>
      </c>
      <c r="C2017" s="35">
        <v>30501</v>
      </c>
      <c r="D2017" s="35" t="s">
        <v>538</v>
      </c>
      <c r="E2017" s="35">
        <v>305011111</v>
      </c>
      <c r="F2017" s="35" t="s">
        <v>116</v>
      </c>
      <c r="G2017" s="35">
        <v>2026</v>
      </c>
      <c r="H2017" s="35" t="s">
        <v>589</v>
      </c>
      <c r="I2017" s="68">
        <v>9220.1346970088598</v>
      </c>
      <c r="J2017" s="37"/>
    </row>
    <row r="2018" spans="1:10" x14ac:dyDescent="0.2">
      <c r="A2018" s="67">
        <v>305</v>
      </c>
      <c r="B2018" s="35" t="s">
        <v>109</v>
      </c>
      <c r="C2018" s="35">
        <v>30501</v>
      </c>
      <c r="D2018" s="35" t="s">
        <v>538</v>
      </c>
      <c r="E2018" s="35">
        <v>305011111</v>
      </c>
      <c r="F2018" s="35" t="s">
        <v>116</v>
      </c>
      <c r="G2018" s="35">
        <v>2026</v>
      </c>
      <c r="H2018" s="35" t="s">
        <v>521</v>
      </c>
      <c r="I2018" s="68">
        <v>257.88371628945998</v>
      </c>
      <c r="J2018" s="37"/>
    </row>
    <row r="2019" spans="1:10" x14ac:dyDescent="0.2">
      <c r="A2019" s="67">
        <v>305</v>
      </c>
      <c r="B2019" s="35" t="s">
        <v>109</v>
      </c>
      <c r="C2019" s="35">
        <v>30501</v>
      </c>
      <c r="D2019" s="35" t="s">
        <v>538</v>
      </c>
      <c r="E2019" s="35">
        <v>305011111</v>
      </c>
      <c r="F2019" s="35" t="s">
        <v>116</v>
      </c>
      <c r="G2019" s="35">
        <v>2026</v>
      </c>
      <c r="H2019" s="35" t="s">
        <v>522</v>
      </c>
      <c r="I2019" s="68">
        <v>332.58049602169598</v>
      </c>
      <c r="J2019" s="37"/>
    </row>
    <row r="2020" spans="1:10" x14ac:dyDescent="0.2">
      <c r="A2020" s="67">
        <v>305</v>
      </c>
      <c r="B2020" s="35" t="s">
        <v>109</v>
      </c>
      <c r="C2020" s="35">
        <v>30501</v>
      </c>
      <c r="D2020" s="35" t="s">
        <v>538</v>
      </c>
      <c r="E2020" s="35">
        <v>305011111</v>
      </c>
      <c r="F2020" s="35" t="s">
        <v>116</v>
      </c>
      <c r="G2020" s="35">
        <v>2031</v>
      </c>
      <c r="H2020" s="35" t="s">
        <v>589</v>
      </c>
      <c r="I2020" s="68">
        <v>9885.1960629142304</v>
      </c>
      <c r="J2020" s="37"/>
    </row>
    <row r="2021" spans="1:10" x14ac:dyDescent="0.2">
      <c r="A2021" s="67">
        <v>305</v>
      </c>
      <c r="B2021" s="35" t="s">
        <v>109</v>
      </c>
      <c r="C2021" s="35">
        <v>30501</v>
      </c>
      <c r="D2021" s="35" t="s">
        <v>538</v>
      </c>
      <c r="E2021" s="35">
        <v>305011111</v>
      </c>
      <c r="F2021" s="35" t="s">
        <v>116</v>
      </c>
      <c r="G2021" s="35">
        <v>2031</v>
      </c>
      <c r="H2021" s="35" t="s">
        <v>521</v>
      </c>
      <c r="I2021" s="68">
        <v>263.33972275155998</v>
      </c>
      <c r="J2021" s="37"/>
    </row>
    <row r="2022" spans="1:10" x14ac:dyDescent="0.2">
      <c r="A2022" s="67">
        <v>305</v>
      </c>
      <c r="B2022" s="35" t="s">
        <v>109</v>
      </c>
      <c r="C2022" s="35">
        <v>30501</v>
      </c>
      <c r="D2022" s="35" t="s">
        <v>538</v>
      </c>
      <c r="E2022" s="35">
        <v>305011111</v>
      </c>
      <c r="F2022" s="35" t="s">
        <v>116</v>
      </c>
      <c r="G2022" s="35">
        <v>2031</v>
      </c>
      <c r="H2022" s="35" t="s">
        <v>522</v>
      </c>
      <c r="I2022" s="68">
        <v>318.77912909033302</v>
      </c>
      <c r="J2022" s="37"/>
    </row>
    <row r="2023" spans="1:10" x14ac:dyDescent="0.2">
      <c r="A2023" s="67">
        <v>305</v>
      </c>
      <c r="B2023" s="35" t="s">
        <v>109</v>
      </c>
      <c r="C2023" s="35">
        <v>30501</v>
      </c>
      <c r="D2023" s="35" t="s">
        <v>538</v>
      </c>
      <c r="E2023" s="35">
        <v>305011111</v>
      </c>
      <c r="F2023" s="35" t="s">
        <v>116</v>
      </c>
      <c r="G2023" s="35">
        <v>2036</v>
      </c>
      <c r="H2023" s="35" t="s">
        <v>589</v>
      </c>
      <c r="I2023" s="68">
        <v>10712.0702593756</v>
      </c>
      <c r="J2023" s="37"/>
    </row>
    <row r="2024" spans="1:10" x14ac:dyDescent="0.2">
      <c r="A2024" s="67">
        <v>305</v>
      </c>
      <c r="B2024" s="35" t="s">
        <v>109</v>
      </c>
      <c r="C2024" s="35">
        <v>30501</v>
      </c>
      <c r="D2024" s="35" t="s">
        <v>538</v>
      </c>
      <c r="E2024" s="35">
        <v>305011111</v>
      </c>
      <c r="F2024" s="35" t="s">
        <v>116</v>
      </c>
      <c r="G2024" s="35">
        <v>2036</v>
      </c>
      <c r="H2024" s="35" t="s">
        <v>521</v>
      </c>
      <c r="I2024" s="68">
        <v>285.21651900113699</v>
      </c>
      <c r="J2024" s="37"/>
    </row>
    <row r="2025" spans="1:10" x14ac:dyDescent="0.2">
      <c r="A2025" s="67">
        <v>305</v>
      </c>
      <c r="B2025" s="35" t="s">
        <v>109</v>
      </c>
      <c r="C2025" s="35">
        <v>30501</v>
      </c>
      <c r="D2025" s="35" t="s">
        <v>538</v>
      </c>
      <c r="E2025" s="35">
        <v>305011111</v>
      </c>
      <c r="F2025" s="35" t="s">
        <v>116</v>
      </c>
      <c r="G2025" s="35">
        <v>2036</v>
      </c>
      <c r="H2025" s="35" t="s">
        <v>522</v>
      </c>
      <c r="I2025" s="68">
        <v>328.26625099738601</v>
      </c>
      <c r="J2025" s="37"/>
    </row>
    <row r="2026" spans="1:10" x14ac:dyDescent="0.2">
      <c r="A2026" s="67">
        <v>305</v>
      </c>
      <c r="B2026" s="35" t="s">
        <v>109</v>
      </c>
      <c r="C2026" s="35">
        <v>30501</v>
      </c>
      <c r="D2026" s="35" t="s">
        <v>538</v>
      </c>
      <c r="E2026" s="35">
        <v>305011111</v>
      </c>
      <c r="F2026" s="35" t="s">
        <v>116</v>
      </c>
      <c r="G2026" s="35">
        <v>2041</v>
      </c>
      <c r="H2026" s="35" t="s">
        <v>589</v>
      </c>
      <c r="I2026" s="68">
        <v>11829.639326795501</v>
      </c>
      <c r="J2026" s="37"/>
    </row>
    <row r="2027" spans="1:10" x14ac:dyDescent="0.2">
      <c r="A2027" s="67">
        <v>305</v>
      </c>
      <c r="B2027" s="35" t="s">
        <v>109</v>
      </c>
      <c r="C2027" s="35">
        <v>30501</v>
      </c>
      <c r="D2027" s="35" t="s">
        <v>538</v>
      </c>
      <c r="E2027" s="35">
        <v>305011111</v>
      </c>
      <c r="F2027" s="35" t="s">
        <v>116</v>
      </c>
      <c r="G2027" s="35">
        <v>2041</v>
      </c>
      <c r="H2027" s="35" t="s">
        <v>521</v>
      </c>
      <c r="I2027" s="68">
        <v>319.95422223538498</v>
      </c>
      <c r="J2027" s="37"/>
    </row>
    <row r="2028" spans="1:10" x14ac:dyDescent="0.2">
      <c r="A2028" s="67">
        <v>305</v>
      </c>
      <c r="B2028" s="35" t="s">
        <v>109</v>
      </c>
      <c r="C2028" s="35">
        <v>30501</v>
      </c>
      <c r="D2028" s="35" t="s">
        <v>538</v>
      </c>
      <c r="E2028" s="35">
        <v>305011111</v>
      </c>
      <c r="F2028" s="35" t="s">
        <v>116</v>
      </c>
      <c r="G2028" s="35">
        <v>2041</v>
      </c>
      <c r="H2028" s="35" t="s">
        <v>522</v>
      </c>
      <c r="I2028" s="68">
        <v>357.22507309012798</v>
      </c>
      <c r="J2028" s="37"/>
    </row>
    <row r="2029" spans="1:10" x14ac:dyDescent="0.2">
      <c r="A2029" s="67">
        <v>305</v>
      </c>
      <c r="B2029" s="35" t="s">
        <v>109</v>
      </c>
      <c r="C2029" s="35">
        <v>30501</v>
      </c>
      <c r="D2029" s="35" t="s">
        <v>538</v>
      </c>
      <c r="E2029" s="35">
        <v>305011111</v>
      </c>
      <c r="F2029" s="35" t="s">
        <v>116</v>
      </c>
      <c r="G2029" s="35">
        <v>2046</v>
      </c>
      <c r="H2029" s="35" t="s">
        <v>589</v>
      </c>
      <c r="I2029" s="68">
        <v>13281.127197562</v>
      </c>
      <c r="J2029" s="37"/>
    </row>
    <row r="2030" spans="1:10" x14ac:dyDescent="0.2">
      <c r="A2030" s="67">
        <v>305</v>
      </c>
      <c r="B2030" s="35" t="s">
        <v>109</v>
      </c>
      <c r="C2030" s="35">
        <v>30501</v>
      </c>
      <c r="D2030" s="35" t="s">
        <v>538</v>
      </c>
      <c r="E2030" s="35">
        <v>305011111</v>
      </c>
      <c r="F2030" s="35" t="s">
        <v>116</v>
      </c>
      <c r="G2030" s="35">
        <v>2046</v>
      </c>
      <c r="H2030" s="35" t="s">
        <v>521</v>
      </c>
      <c r="I2030" s="68">
        <v>362.31883945404797</v>
      </c>
      <c r="J2030" s="37"/>
    </row>
    <row r="2031" spans="1:10" x14ac:dyDescent="0.2">
      <c r="A2031" s="67">
        <v>305</v>
      </c>
      <c r="B2031" s="35" t="s">
        <v>109</v>
      </c>
      <c r="C2031" s="35">
        <v>30501</v>
      </c>
      <c r="D2031" s="35" t="s">
        <v>538</v>
      </c>
      <c r="E2031" s="35">
        <v>305011111</v>
      </c>
      <c r="F2031" s="35" t="s">
        <v>116</v>
      </c>
      <c r="G2031" s="35">
        <v>2046</v>
      </c>
      <c r="H2031" s="35" t="s">
        <v>522</v>
      </c>
      <c r="I2031" s="68">
        <v>405.31745410171402</v>
      </c>
      <c r="J2031" s="37"/>
    </row>
    <row r="2032" spans="1:10" x14ac:dyDescent="0.2">
      <c r="A2032" s="67">
        <v>305</v>
      </c>
      <c r="B2032" s="35" t="s">
        <v>109</v>
      </c>
      <c r="C2032" s="35">
        <v>30501</v>
      </c>
      <c r="D2032" s="35" t="s">
        <v>538</v>
      </c>
      <c r="E2032" s="35">
        <v>305011112</v>
      </c>
      <c r="F2032" s="35" t="s">
        <v>117</v>
      </c>
      <c r="G2032" s="35">
        <v>2021</v>
      </c>
      <c r="H2032" s="35" t="s">
        <v>589</v>
      </c>
      <c r="I2032" s="68">
        <v>13491</v>
      </c>
      <c r="J2032" s="37"/>
    </row>
    <row r="2033" spans="1:10" x14ac:dyDescent="0.2">
      <c r="A2033" s="67">
        <v>305</v>
      </c>
      <c r="B2033" s="35" t="s">
        <v>109</v>
      </c>
      <c r="C2033" s="35">
        <v>30501</v>
      </c>
      <c r="D2033" s="35" t="s">
        <v>538</v>
      </c>
      <c r="E2033" s="35">
        <v>305011112</v>
      </c>
      <c r="F2033" s="35" t="s">
        <v>117</v>
      </c>
      <c r="G2033" s="35">
        <v>2021</v>
      </c>
      <c r="H2033" s="35" t="s">
        <v>521</v>
      </c>
      <c r="I2033" s="68">
        <v>918</v>
      </c>
      <c r="J2033" s="37"/>
    </row>
    <row r="2034" spans="1:10" x14ac:dyDescent="0.2">
      <c r="A2034" s="67">
        <v>305</v>
      </c>
      <c r="B2034" s="35" t="s">
        <v>109</v>
      </c>
      <c r="C2034" s="35">
        <v>30501</v>
      </c>
      <c r="D2034" s="35" t="s">
        <v>538</v>
      </c>
      <c r="E2034" s="35">
        <v>305011112</v>
      </c>
      <c r="F2034" s="35" t="s">
        <v>117</v>
      </c>
      <c r="G2034" s="35">
        <v>2021</v>
      </c>
      <c r="H2034" s="35" t="s">
        <v>522</v>
      </c>
      <c r="I2034" s="68">
        <v>870</v>
      </c>
      <c r="J2034" s="37"/>
    </row>
    <row r="2035" spans="1:10" x14ac:dyDescent="0.2">
      <c r="A2035" s="67">
        <v>305</v>
      </c>
      <c r="B2035" s="35" t="s">
        <v>109</v>
      </c>
      <c r="C2035" s="35">
        <v>30501</v>
      </c>
      <c r="D2035" s="35" t="s">
        <v>538</v>
      </c>
      <c r="E2035" s="35">
        <v>305011112</v>
      </c>
      <c r="F2035" s="35" t="s">
        <v>117</v>
      </c>
      <c r="G2035" s="35">
        <v>2026</v>
      </c>
      <c r="H2035" s="35" t="s">
        <v>589</v>
      </c>
      <c r="I2035" s="68">
        <v>16070.991272335001</v>
      </c>
      <c r="J2035" s="37"/>
    </row>
    <row r="2036" spans="1:10" x14ac:dyDescent="0.2">
      <c r="A2036" s="67">
        <v>305</v>
      </c>
      <c r="B2036" s="35" t="s">
        <v>109</v>
      </c>
      <c r="C2036" s="35">
        <v>30501</v>
      </c>
      <c r="D2036" s="35" t="s">
        <v>538</v>
      </c>
      <c r="E2036" s="35">
        <v>305011112</v>
      </c>
      <c r="F2036" s="35" t="s">
        <v>117</v>
      </c>
      <c r="G2036" s="35">
        <v>2026</v>
      </c>
      <c r="H2036" s="35" t="s">
        <v>521</v>
      </c>
      <c r="I2036" s="68">
        <v>984.83894413906796</v>
      </c>
      <c r="J2036" s="37"/>
    </row>
    <row r="2037" spans="1:10" x14ac:dyDescent="0.2">
      <c r="A2037" s="67">
        <v>305</v>
      </c>
      <c r="B2037" s="35" t="s">
        <v>109</v>
      </c>
      <c r="C2037" s="35">
        <v>30501</v>
      </c>
      <c r="D2037" s="35" t="s">
        <v>538</v>
      </c>
      <c r="E2037" s="35">
        <v>305011112</v>
      </c>
      <c r="F2037" s="35" t="s">
        <v>117</v>
      </c>
      <c r="G2037" s="35">
        <v>2026</v>
      </c>
      <c r="H2037" s="35" t="s">
        <v>522</v>
      </c>
      <c r="I2037" s="68">
        <v>1347.7562282823701</v>
      </c>
      <c r="J2037" s="37"/>
    </row>
    <row r="2038" spans="1:10" x14ac:dyDescent="0.2">
      <c r="A2038" s="67">
        <v>305</v>
      </c>
      <c r="B2038" s="35" t="s">
        <v>109</v>
      </c>
      <c r="C2038" s="35">
        <v>30501</v>
      </c>
      <c r="D2038" s="35" t="s">
        <v>538</v>
      </c>
      <c r="E2038" s="35">
        <v>305011112</v>
      </c>
      <c r="F2038" s="35" t="s">
        <v>117</v>
      </c>
      <c r="G2038" s="35">
        <v>2031</v>
      </c>
      <c r="H2038" s="35" t="s">
        <v>589</v>
      </c>
      <c r="I2038" s="68">
        <v>20044.923129574599</v>
      </c>
      <c r="J2038" s="37"/>
    </row>
    <row r="2039" spans="1:10" x14ac:dyDescent="0.2">
      <c r="A2039" s="67">
        <v>305</v>
      </c>
      <c r="B2039" s="35" t="s">
        <v>109</v>
      </c>
      <c r="C2039" s="35">
        <v>30501</v>
      </c>
      <c r="D2039" s="35" t="s">
        <v>538</v>
      </c>
      <c r="E2039" s="35">
        <v>305011112</v>
      </c>
      <c r="F2039" s="35" t="s">
        <v>117</v>
      </c>
      <c r="G2039" s="35">
        <v>2031</v>
      </c>
      <c r="H2039" s="35" t="s">
        <v>521</v>
      </c>
      <c r="I2039" s="68">
        <v>1069.92917352368</v>
      </c>
      <c r="J2039" s="37"/>
    </row>
    <row r="2040" spans="1:10" x14ac:dyDescent="0.2">
      <c r="A2040" s="67">
        <v>305</v>
      </c>
      <c r="B2040" s="35" t="s">
        <v>109</v>
      </c>
      <c r="C2040" s="35">
        <v>30501</v>
      </c>
      <c r="D2040" s="35" t="s">
        <v>538</v>
      </c>
      <c r="E2040" s="35">
        <v>305011112</v>
      </c>
      <c r="F2040" s="35" t="s">
        <v>117</v>
      </c>
      <c r="G2040" s="35">
        <v>2031</v>
      </c>
      <c r="H2040" s="35" t="s">
        <v>522</v>
      </c>
      <c r="I2040" s="68">
        <v>1611.3595594932101</v>
      </c>
      <c r="J2040" s="37"/>
    </row>
    <row r="2041" spans="1:10" x14ac:dyDescent="0.2">
      <c r="A2041" s="67">
        <v>305</v>
      </c>
      <c r="B2041" s="35" t="s">
        <v>109</v>
      </c>
      <c r="C2041" s="35">
        <v>30501</v>
      </c>
      <c r="D2041" s="35" t="s">
        <v>538</v>
      </c>
      <c r="E2041" s="35">
        <v>305011112</v>
      </c>
      <c r="F2041" s="35" t="s">
        <v>117</v>
      </c>
      <c r="G2041" s="35">
        <v>2036</v>
      </c>
      <c r="H2041" s="35" t="s">
        <v>589</v>
      </c>
      <c r="I2041" s="68">
        <v>24038.636472272799</v>
      </c>
      <c r="J2041" s="37"/>
    </row>
    <row r="2042" spans="1:10" x14ac:dyDescent="0.2">
      <c r="A2042" s="67">
        <v>305</v>
      </c>
      <c r="B2042" s="35" t="s">
        <v>109</v>
      </c>
      <c r="C2042" s="35">
        <v>30501</v>
      </c>
      <c r="D2042" s="35" t="s">
        <v>538</v>
      </c>
      <c r="E2042" s="35">
        <v>305011112</v>
      </c>
      <c r="F2042" s="35" t="s">
        <v>117</v>
      </c>
      <c r="G2042" s="35">
        <v>2036</v>
      </c>
      <c r="H2042" s="35" t="s">
        <v>521</v>
      </c>
      <c r="I2042" s="68">
        <v>1209.62764488895</v>
      </c>
      <c r="J2042" s="37"/>
    </row>
    <row r="2043" spans="1:10" x14ac:dyDescent="0.2">
      <c r="A2043" s="67">
        <v>305</v>
      </c>
      <c r="B2043" s="35" t="s">
        <v>109</v>
      </c>
      <c r="C2043" s="35">
        <v>30501</v>
      </c>
      <c r="D2043" s="35" t="s">
        <v>538</v>
      </c>
      <c r="E2043" s="35">
        <v>305011112</v>
      </c>
      <c r="F2043" s="35" t="s">
        <v>117</v>
      </c>
      <c r="G2043" s="35">
        <v>2036</v>
      </c>
      <c r="H2043" s="35" t="s">
        <v>522</v>
      </c>
      <c r="I2043" s="68">
        <v>1698.42734181888</v>
      </c>
      <c r="J2043" s="37"/>
    </row>
    <row r="2044" spans="1:10" x14ac:dyDescent="0.2">
      <c r="A2044" s="67">
        <v>305</v>
      </c>
      <c r="B2044" s="35" t="s">
        <v>109</v>
      </c>
      <c r="C2044" s="35">
        <v>30501</v>
      </c>
      <c r="D2044" s="35" t="s">
        <v>538</v>
      </c>
      <c r="E2044" s="35">
        <v>305011112</v>
      </c>
      <c r="F2044" s="35" t="s">
        <v>117</v>
      </c>
      <c r="G2044" s="35">
        <v>2041</v>
      </c>
      <c r="H2044" s="35" t="s">
        <v>589</v>
      </c>
      <c r="I2044" s="68">
        <v>27176.256160840501</v>
      </c>
      <c r="J2044" s="37"/>
    </row>
    <row r="2045" spans="1:10" x14ac:dyDescent="0.2">
      <c r="A2045" s="67">
        <v>305</v>
      </c>
      <c r="B2045" s="35" t="s">
        <v>109</v>
      </c>
      <c r="C2045" s="35">
        <v>30501</v>
      </c>
      <c r="D2045" s="35" t="s">
        <v>538</v>
      </c>
      <c r="E2045" s="35">
        <v>305011112</v>
      </c>
      <c r="F2045" s="35" t="s">
        <v>117</v>
      </c>
      <c r="G2045" s="35">
        <v>2041</v>
      </c>
      <c r="H2045" s="35" t="s">
        <v>521</v>
      </c>
      <c r="I2045" s="68">
        <v>1352.00390863184</v>
      </c>
      <c r="J2045" s="37"/>
    </row>
    <row r="2046" spans="1:10" x14ac:dyDescent="0.2">
      <c r="A2046" s="67">
        <v>305</v>
      </c>
      <c r="B2046" s="35" t="s">
        <v>109</v>
      </c>
      <c r="C2046" s="35">
        <v>30501</v>
      </c>
      <c r="D2046" s="35" t="s">
        <v>538</v>
      </c>
      <c r="E2046" s="35">
        <v>305011112</v>
      </c>
      <c r="F2046" s="35" t="s">
        <v>117</v>
      </c>
      <c r="G2046" s="35">
        <v>2041</v>
      </c>
      <c r="H2046" s="35" t="s">
        <v>522</v>
      </c>
      <c r="I2046" s="68">
        <v>1793.14471733664</v>
      </c>
      <c r="J2046" s="37"/>
    </row>
    <row r="2047" spans="1:10" x14ac:dyDescent="0.2">
      <c r="A2047" s="67">
        <v>305</v>
      </c>
      <c r="B2047" s="35" t="s">
        <v>109</v>
      </c>
      <c r="C2047" s="35">
        <v>30501</v>
      </c>
      <c r="D2047" s="35" t="s">
        <v>538</v>
      </c>
      <c r="E2047" s="35">
        <v>305011112</v>
      </c>
      <c r="F2047" s="35" t="s">
        <v>117</v>
      </c>
      <c r="G2047" s="35">
        <v>2046</v>
      </c>
      <c r="H2047" s="35" t="s">
        <v>589</v>
      </c>
      <c r="I2047" s="68">
        <v>28174.4958297005</v>
      </c>
      <c r="J2047" s="37"/>
    </row>
    <row r="2048" spans="1:10" x14ac:dyDescent="0.2">
      <c r="A2048" s="67">
        <v>305</v>
      </c>
      <c r="B2048" s="35" t="s">
        <v>109</v>
      </c>
      <c r="C2048" s="35">
        <v>30501</v>
      </c>
      <c r="D2048" s="35" t="s">
        <v>538</v>
      </c>
      <c r="E2048" s="35">
        <v>305011112</v>
      </c>
      <c r="F2048" s="35" t="s">
        <v>117</v>
      </c>
      <c r="G2048" s="35">
        <v>2046</v>
      </c>
      <c r="H2048" s="35" t="s">
        <v>521</v>
      </c>
      <c r="I2048" s="68">
        <v>1375.92391976724</v>
      </c>
      <c r="J2048" s="37"/>
    </row>
    <row r="2049" spans="1:10" x14ac:dyDescent="0.2">
      <c r="A2049" s="67">
        <v>305</v>
      </c>
      <c r="B2049" s="35" t="s">
        <v>109</v>
      </c>
      <c r="C2049" s="35">
        <v>30501</v>
      </c>
      <c r="D2049" s="35" t="s">
        <v>538</v>
      </c>
      <c r="E2049" s="35">
        <v>305011112</v>
      </c>
      <c r="F2049" s="35" t="s">
        <v>117</v>
      </c>
      <c r="G2049" s="35">
        <v>2046</v>
      </c>
      <c r="H2049" s="35" t="s">
        <v>522</v>
      </c>
      <c r="I2049" s="68">
        <v>1848.7914533553101</v>
      </c>
      <c r="J2049" s="37"/>
    </row>
    <row r="2050" spans="1:10" x14ac:dyDescent="0.2">
      <c r="A2050" s="67">
        <v>305</v>
      </c>
      <c r="B2050" s="35" t="s">
        <v>109</v>
      </c>
      <c r="C2050" s="35">
        <v>30502</v>
      </c>
      <c r="D2050" s="35" t="s">
        <v>539</v>
      </c>
      <c r="E2050" s="35">
        <v>305021113</v>
      </c>
      <c r="F2050" s="35" t="s">
        <v>118</v>
      </c>
      <c r="G2050" s="35">
        <v>2021</v>
      </c>
      <c r="H2050" s="35" t="s">
        <v>589</v>
      </c>
      <c r="I2050" s="68">
        <v>3767</v>
      </c>
      <c r="J2050" s="37"/>
    </row>
    <row r="2051" spans="1:10" x14ac:dyDescent="0.2">
      <c r="A2051" s="67">
        <v>305</v>
      </c>
      <c r="B2051" s="35" t="s">
        <v>109</v>
      </c>
      <c r="C2051" s="35">
        <v>30502</v>
      </c>
      <c r="D2051" s="35" t="s">
        <v>539</v>
      </c>
      <c r="E2051" s="35">
        <v>305021113</v>
      </c>
      <c r="F2051" s="35" t="s">
        <v>118</v>
      </c>
      <c r="G2051" s="35">
        <v>2021</v>
      </c>
      <c r="H2051" s="35" t="s">
        <v>521</v>
      </c>
      <c r="I2051" s="68">
        <v>483</v>
      </c>
      <c r="J2051" s="37"/>
    </row>
    <row r="2052" spans="1:10" x14ac:dyDescent="0.2">
      <c r="A2052" s="67">
        <v>305</v>
      </c>
      <c r="B2052" s="35" t="s">
        <v>109</v>
      </c>
      <c r="C2052" s="35">
        <v>30502</v>
      </c>
      <c r="D2052" s="35" t="s">
        <v>539</v>
      </c>
      <c r="E2052" s="35">
        <v>305021113</v>
      </c>
      <c r="F2052" s="35" t="s">
        <v>118</v>
      </c>
      <c r="G2052" s="35">
        <v>2021</v>
      </c>
      <c r="H2052" s="35" t="s">
        <v>522</v>
      </c>
      <c r="I2052" s="68">
        <v>366</v>
      </c>
      <c r="J2052" s="37"/>
    </row>
    <row r="2053" spans="1:10" x14ac:dyDescent="0.2">
      <c r="A2053" s="67">
        <v>305</v>
      </c>
      <c r="B2053" s="35" t="s">
        <v>109</v>
      </c>
      <c r="C2053" s="35">
        <v>30502</v>
      </c>
      <c r="D2053" s="35" t="s">
        <v>539</v>
      </c>
      <c r="E2053" s="35">
        <v>305021113</v>
      </c>
      <c r="F2053" s="35" t="s">
        <v>118</v>
      </c>
      <c r="G2053" s="35">
        <v>2026</v>
      </c>
      <c r="H2053" s="35" t="s">
        <v>589</v>
      </c>
      <c r="I2053" s="68">
        <v>4117.2083839215302</v>
      </c>
      <c r="J2053" s="37"/>
    </row>
    <row r="2054" spans="1:10" x14ac:dyDescent="0.2">
      <c r="A2054" s="67">
        <v>305</v>
      </c>
      <c r="B2054" s="35" t="s">
        <v>109</v>
      </c>
      <c r="C2054" s="35">
        <v>30502</v>
      </c>
      <c r="D2054" s="35" t="s">
        <v>539</v>
      </c>
      <c r="E2054" s="35">
        <v>305021113</v>
      </c>
      <c r="F2054" s="35" t="s">
        <v>118</v>
      </c>
      <c r="G2054" s="35">
        <v>2026</v>
      </c>
      <c r="H2054" s="35" t="s">
        <v>521</v>
      </c>
      <c r="I2054" s="68">
        <v>414.23608531405</v>
      </c>
      <c r="J2054" s="37"/>
    </row>
    <row r="2055" spans="1:10" x14ac:dyDescent="0.2">
      <c r="A2055" s="67">
        <v>305</v>
      </c>
      <c r="B2055" s="35" t="s">
        <v>109</v>
      </c>
      <c r="C2055" s="35">
        <v>30502</v>
      </c>
      <c r="D2055" s="35" t="s">
        <v>539</v>
      </c>
      <c r="E2055" s="35">
        <v>305021113</v>
      </c>
      <c r="F2055" s="35" t="s">
        <v>118</v>
      </c>
      <c r="G2055" s="35">
        <v>2026</v>
      </c>
      <c r="H2055" s="35" t="s">
        <v>522</v>
      </c>
      <c r="I2055" s="68">
        <v>401.92708107522998</v>
      </c>
      <c r="J2055" s="37"/>
    </row>
    <row r="2056" spans="1:10" x14ac:dyDescent="0.2">
      <c r="A2056" s="67">
        <v>305</v>
      </c>
      <c r="B2056" s="35" t="s">
        <v>109</v>
      </c>
      <c r="C2056" s="35">
        <v>30502</v>
      </c>
      <c r="D2056" s="35" t="s">
        <v>539</v>
      </c>
      <c r="E2056" s="35">
        <v>305021113</v>
      </c>
      <c r="F2056" s="35" t="s">
        <v>118</v>
      </c>
      <c r="G2056" s="35">
        <v>2031</v>
      </c>
      <c r="H2056" s="35" t="s">
        <v>589</v>
      </c>
      <c r="I2056" s="68">
        <v>4244.1620057223199</v>
      </c>
      <c r="J2056" s="37"/>
    </row>
    <row r="2057" spans="1:10" x14ac:dyDescent="0.2">
      <c r="A2057" s="67">
        <v>305</v>
      </c>
      <c r="B2057" s="35" t="s">
        <v>109</v>
      </c>
      <c r="C2057" s="35">
        <v>30502</v>
      </c>
      <c r="D2057" s="35" t="s">
        <v>539</v>
      </c>
      <c r="E2057" s="35">
        <v>305021113</v>
      </c>
      <c r="F2057" s="35" t="s">
        <v>118</v>
      </c>
      <c r="G2057" s="35">
        <v>2031</v>
      </c>
      <c r="H2057" s="35" t="s">
        <v>521</v>
      </c>
      <c r="I2057" s="68">
        <v>376.26997222720502</v>
      </c>
      <c r="J2057" s="37"/>
    </row>
    <row r="2058" spans="1:10" x14ac:dyDescent="0.2">
      <c r="A2058" s="67">
        <v>305</v>
      </c>
      <c r="B2058" s="35" t="s">
        <v>109</v>
      </c>
      <c r="C2058" s="35">
        <v>30502</v>
      </c>
      <c r="D2058" s="35" t="s">
        <v>539</v>
      </c>
      <c r="E2058" s="35">
        <v>305021113</v>
      </c>
      <c r="F2058" s="35" t="s">
        <v>118</v>
      </c>
      <c r="G2058" s="35">
        <v>2031</v>
      </c>
      <c r="H2058" s="35" t="s">
        <v>522</v>
      </c>
      <c r="I2058" s="68">
        <v>361.881463239119</v>
      </c>
      <c r="J2058" s="37"/>
    </row>
    <row r="2059" spans="1:10" x14ac:dyDescent="0.2">
      <c r="A2059" s="67">
        <v>305</v>
      </c>
      <c r="B2059" s="35" t="s">
        <v>109</v>
      </c>
      <c r="C2059" s="35">
        <v>30502</v>
      </c>
      <c r="D2059" s="35" t="s">
        <v>539</v>
      </c>
      <c r="E2059" s="35">
        <v>305021113</v>
      </c>
      <c r="F2059" s="35" t="s">
        <v>118</v>
      </c>
      <c r="G2059" s="35">
        <v>2036</v>
      </c>
      <c r="H2059" s="35" t="s">
        <v>589</v>
      </c>
      <c r="I2059" s="68">
        <v>4319.1163009349802</v>
      </c>
      <c r="J2059" s="37"/>
    </row>
    <row r="2060" spans="1:10" x14ac:dyDescent="0.2">
      <c r="A2060" s="67">
        <v>305</v>
      </c>
      <c r="B2060" s="35" t="s">
        <v>109</v>
      </c>
      <c r="C2060" s="35">
        <v>30502</v>
      </c>
      <c r="D2060" s="35" t="s">
        <v>539</v>
      </c>
      <c r="E2060" s="35">
        <v>305021113</v>
      </c>
      <c r="F2060" s="35" t="s">
        <v>118</v>
      </c>
      <c r="G2060" s="35">
        <v>2036</v>
      </c>
      <c r="H2060" s="35" t="s">
        <v>521</v>
      </c>
      <c r="I2060" s="68">
        <v>373.82574158953003</v>
      </c>
      <c r="J2060" s="37"/>
    </row>
    <row r="2061" spans="1:10" x14ac:dyDescent="0.2">
      <c r="A2061" s="67">
        <v>305</v>
      </c>
      <c r="B2061" s="35" t="s">
        <v>109</v>
      </c>
      <c r="C2061" s="35">
        <v>30502</v>
      </c>
      <c r="D2061" s="35" t="s">
        <v>539</v>
      </c>
      <c r="E2061" s="35">
        <v>305021113</v>
      </c>
      <c r="F2061" s="35" t="s">
        <v>118</v>
      </c>
      <c r="G2061" s="35">
        <v>2036</v>
      </c>
      <c r="H2061" s="35" t="s">
        <v>522</v>
      </c>
      <c r="I2061" s="68">
        <v>332.87988651057901</v>
      </c>
      <c r="J2061" s="37"/>
    </row>
    <row r="2062" spans="1:10" x14ac:dyDescent="0.2">
      <c r="A2062" s="67">
        <v>305</v>
      </c>
      <c r="B2062" s="35" t="s">
        <v>109</v>
      </c>
      <c r="C2062" s="35">
        <v>30502</v>
      </c>
      <c r="D2062" s="35" t="s">
        <v>539</v>
      </c>
      <c r="E2062" s="35">
        <v>305021113</v>
      </c>
      <c r="F2062" s="35" t="s">
        <v>118</v>
      </c>
      <c r="G2062" s="35">
        <v>2041</v>
      </c>
      <c r="H2062" s="35" t="s">
        <v>589</v>
      </c>
      <c r="I2062" s="68">
        <v>4381.2984927082298</v>
      </c>
      <c r="J2062" s="37"/>
    </row>
    <row r="2063" spans="1:10" x14ac:dyDescent="0.2">
      <c r="A2063" s="67">
        <v>305</v>
      </c>
      <c r="B2063" s="35" t="s">
        <v>109</v>
      </c>
      <c r="C2063" s="35">
        <v>30502</v>
      </c>
      <c r="D2063" s="35" t="s">
        <v>539</v>
      </c>
      <c r="E2063" s="35">
        <v>305021113</v>
      </c>
      <c r="F2063" s="35" t="s">
        <v>118</v>
      </c>
      <c r="G2063" s="35">
        <v>2041</v>
      </c>
      <c r="H2063" s="35" t="s">
        <v>521</v>
      </c>
      <c r="I2063" s="68">
        <v>380.39860234035899</v>
      </c>
      <c r="J2063" s="37"/>
    </row>
    <row r="2064" spans="1:10" x14ac:dyDescent="0.2">
      <c r="A2064" s="67">
        <v>305</v>
      </c>
      <c r="B2064" s="35" t="s">
        <v>109</v>
      </c>
      <c r="C2064" s="35">
        <v>30502</v>
      </c>
      <c r="D2064" s="35" t="s">
        <v>539</v>
      </c>
      <c r="E2064" s="35">
        <v>305021113</v>
      </c>
      <c r="F2064" s="35" t="s">
        <v>118</v>
      </c>
      <c r="G2064" s="35">
        <v>2041</v>
      </c>
      <c r="H2064" s="35" t="s">
        <v>522</v>
      </c>
      <c r="I2064" s="68">
        <v>329.34988754613101</v>
      </c>
      <c r="J2064" s="37"/>
    </row>
    <row r="2065" spans="1:10" x14ac:dyDescent="0.2">
      <c r="A2065" s="67">
        <v>305</v>
      </c>
      <c r="B2065" s="35" t="s">
        <v>109</v>
      </c>
      <c r="C2065" s="35">
        <v>30502</v>
      </c>
      <c r="D2065" s="35" t="s">
        <v>539</v>
      </c>
      <c r="E2065" s="35">
        <v>305021113</v>
      </c>
      <c r="F2065" s="35" t="s">
        <v>118</v>
      </c>
      <c r="G2065" s="35">
        <v>2046</v>
      </c>
      <c r="H2065" s="35" t="s">
        <v>589</v>
      </c>
      <c r="I2065" s="68">
        <v>4423.4851073858599</v>
      </c>
      <c r="J2065" s="37"/>
    </row>
    <row r="2066" spans="1:10" x14ac:dyDescent="0.2">
      <c r="A2066" s="67">
        <v>305</v>
      </c>
      <c r="B2066" s="35" t="s">
        <v>109</v>
      </c>
      <c r="C2066" s="35">
        <v>30502</v>
      </c>
      <c r="D2066" s="35" t="s">
        <v>539</v>
      </c>
      <c r="E2066" s="35">
        <v>305021113</v>
      </c>
      <c r="F2066" s="35" t="s">
        <v>118</v>
      </c>
      <c r="G2066" s="35">
        <v>2046</v>
      </c>
      <c r="H2066" s="35" t="s">
        <v>521</v>
      </c>
      <c r="I2066" s="68">
        <v>380.50977581134299</v>
      </c>
      <c r="J2066" s="37"/>
    </row>
    <row r="2067" spans="1:10" x14ac:dyDescent="0.2">
      <c r="A2067" s="67">
        <v>305</v>
      </c>
      <c r="B2067" s="35" t="s">
        <v>109</v>
      </c>
      <c r="C2067" s="35">
        <v>30502</v>
      </c>
      <c r="D2067" s="35" t="s">
        <v>539</v>
      </c>
      <c r="E2067" s="35">
        <v>305021113</v>
      </c>
      <c r="F2067" s="35" t="s">
        <v>118</v>
      </c>
      <c r="G2067" s="35">
        <v>2046</v>
      </c>
      <c r="H2067" s="35" t="s">
        <v>522</v>
      </c>
      <c r="I2067" s="68">
        <v>337.75113192875898</v>
      </c>
      <c r="J2067" s="37"/>
    </row>
    <row r="2068" spans="1:10" x14ac:dyDescent="0.2">
      <c r="A2068" s="67">
        <v>305</v>
      </c>
      <c r="B2068" s="35" t="s">
        <v>109</v>
      </c>
      <c r="C2068" s="35">
        <v>30502</v>
      </c>
      <c r="D2068" s="35" t="s">
        <v>539</v>
      </c>
      <c r="E2068" s="35">
        <v>305021114</v>
      </c>
      <c r="F2068" s="35" t="s">
        <v>119</v>
      </c>
      <c r="G2068" s="35">
        <v>2021</v>
      </c>
      <c r="H2068" s="35" t="s">
        <v>589</v>
      </c>
      <c r="I2068" s="68">
        <v>6305</v>
      </c>
      <c r="J2068" s="37"/>
    </row>
    <row r="2069" spans="1:10" x14ac:dyDescent="0.2">
      <c r="A2069" s="67">
        <v>305</v>
      </c>
      <c r="B2069" s="35" t="s">
        <v>109</v>
      </c>
      <c r="C2069" s="35">
        <v>30502</v>
      </c>
      <c r="D2069" s="35" t="s">
        <v>539</v>
      </c>
      <c r="E2069" s="35">
        <v>305021114</v>
      </c>
      <c r="F2069" s="35" t="s">
        <v>119</v>
      </c>
      <c r="G2069" s="35">
        <v>2021</v>
      </c>
      <c r="H2069" s="35" t="s">
        <v>521</v>
      </c>
      <c r="I2069" s="68">
        <v>651</v>
      </c>
      <c r="J2069" s="37"/>
    </row>
    <row r="2070" spans="1:10" x14ac:dyDescent="0.2">
      <c r="A2070" s="67">
        <v>305</v>
      </c>
      <c r="B2070" s="35" t="s">
        <v>109</v>
      </c>
      <c r="C2070" s="35">
        <v>30502</v>
      </c>
      <c r="D2070" s="35" t="s">
        <v>539</v>
      </c>
      <c r="E2070" s="35">
        <v>305021114</v>
      </c>
      <c r="F2070" s="35" t="s">
        <v>119</v>
      </c>
      <c r="G2070" s="35">
        <v>2021</v>
      </c>
      <c r="H2070" s="35" t="s">
        <v>522</v>
      </c>
      <c r="I2070" s="68">
        <v>547</v>
      </c>
      <c r="J2070" s="37"/>
    </row>
    <row r="2071" spans="1:10" x14ac:dyDescent="0.2">
      <c r="A2071" s="67">
        <v>305</v>
      </c>
      <c r="B2071" s="35" t="s">
        <v>109</v>
      </c>
      <c r="C2071" s="35">
        <v>30502</v>
      </c>
      <c r="D2071" s="35" t="s">
        <v>539</v>
      </c>
      <c r="E2071" s="35">
        <v>305021114</v>
      </c>
      <c r="F2071" s="35" t="s">
        <v>119</v>
      </c>
      <c r="G2071" s="35">
        <v>2026</v>
      </c>
      <c r="H2071" s="35" t="s">
        <v>589</v>
      </c>
      <c r="I2071" s="68">
        <v>6823.4869661141902</v>
      </c>
      <c r="J2071" s="37"/>
    </row>
    <row r="2072" spans="1:10" x14ac:dyDescent="0.2">
      <c r="A2072" s="67">
        <v>305</v>
      </c>
      <c r="B2072" s="35" t="s">
        <v>109</v>
      </c>
      <c r="C2072" s="35">
        <v>30502</v>
      </c>
      <c r="D2072" s="35" t="s">
        <v>539</v>
      </c>
      <c r="E2072" s="35">
        <v>305021114</v>
      </c>
      <c r="F2072" s="35" t="s">
        <v>119</v>
      </c>
      <c r="G2072" s="35">
        <v>2026</v>
      </c>
      <c r="H2072" s="35" t="s">
        <v>521</v>
      </c>
      <c r="I2072" s="68">
        <v>568.90626183286804</v>
      </c>
      <c r="J2072" s="37"/>
    </row>
    <row r="2073" spans="1:10" x14ac:dyDescent="0.2">
      <c r="A2073" s="67">
        <v>305</v>
      </c>
      <c r="B2073" s="35" t="s">
        <v>109</v>
      </c>
      <c r="C2073" s="35">
        <v>30502</v>
      </c>
      <c r="D2073" s="35" t="s">
        <v>539</v>
      </c>
      <c r="E2073" s="35">
        <v>305021114</v>
      </c>
      <c r="F2073" s="35" t="s">
        <v>119</v>
      </c>
      <c r="G2073" s="35">
        <v>2026</v>
      </c>
      <c r="H2073" s="35" t="s">
        <v>522</v>
      </c>
      <c r="I2073" s="68">
        <v>608.58740676525497</v>
      </c>
      <c r="J2073" s="37"/>
    </row>
    <row r="2074" spans="1:10" x14ac:dyDescent="0.2">
      <c r="A2074" s="67">
        <v>305</v>
      </c>
      <c r="B2074" s="35" t="s">
        <v>109</v>
      </c>
      <c r="C2074" s="35">
        <v>30502</v>
      </c>
      <c r="D2074" s="35" t="s">
        <v>539</v>
      </c>
      <c r="E2074" s="35">
        <v>305021114</v>
      </c>
      <c r="F2074" s="35" t="s">
        <v>119</v>
      </c>
      <c r="G2074" s="35">
        <v>2031</v>
      </c>
      <c r="H2074" s="35" t="s">
        <v>589</v>
      </c>
      <c r="I2074" s="68">
        <v>7022.4137083180403</v>
      </c>
      <c r="J2074" s="37"/>
    </row>
    <row r="2075" spans="1:10" x14ac:dyDescent="0.2">
      <c r="A2075" s="67">
        <v>305</v>
      </c>
      <c r="B2075" s="35" t="s">
        <v>109</v>
      </c>
      <c r="C2075" s="35">
        <v>30502</v>
      </c>
      <c r="D2075" s="35" t="s">
        <v>539</v>
      </c>
      <c r="E2075" s="35">
        <v>305021114</v>
      </c>
      <c r="F2075" s="35" t="s">
        <v>119</v>
      </c>
      <c r="G2075" s="35">
        <v>2031</v>
      </c>
      <c r="H2075" s="35" t="s">
        <v>521</v>
      </c>
      <c r="I2075" s="68">
        <v>521.32009777142503</v>
      </c>
      <c r="J2075" s="37"/>
    </row>
    <row r="2076" spans="1:10" x14ac:dyDescent="0.2">
      <c r="A2076" s="67">
        <v>305</v>
      </c>
      <c r="B2076" s="35" t="s">
        <v>109</v>
      </c>
      <c r="C2076" s="35">
        <v>30502</v>
      </c>
      <c r="D2076" s="35" t="s">
        <v>539</v>
      </c>
      <c r="E2076" s="35">
        <v>305021114</v>
      </c>
      <c r="F2076" s="35" t="s">
        <v>119</v>
      </c>
      <c r="G2076" s="35">
        <v>2031</v>
      </c>
      <c r="H2076" s="35" t="s">
        <v>522</v>
      </c>
      <c r="I2076" s="68">
        <v>560.82182036854294</v>
      </c>
      <c r="J2076" s="37"/>
    </row>
    <row r="2077" spans="1:10" x14ac:dyDescent="0.2">
      <c r="A2077" s="67">
        <v>305</v>
      </c>
      <c r="B2077" s="35" t="s">
        <v>109</v>
      </c>
      <c r="C2077" s="35">
        <v>30502</v>
      </c>
      <c r="D2077" s="35" t="s">
        <v>539</v>
      </c>
      <c r="E2077" s="35">
        <v>305021114</v>
      </c>
      <c r="F2077" s="35" t="s">
        <v>119</v>
      </c>
      <c r="G2077" s="35">
        <v>2036</v>
      </c>
      <c r="H2077" s="35" t="s">
        <v>589</v>
      </c>
      <c r="I2077" s="68">
        <v>7464.6273787729497</v>
      </c>
      <c r="J2077" s="37"/>
    </row>
    <row r="2078" spans="1:10" x14ac:dyDescent="0.2">
      <c r="A2078" s="67">
        <v>305</v>
      </c>
      <c r="B2078" s="35" t="s">
        <v>109</v>
      </c>
      <c r="C2078" s="35">
        <v>30502</v>
      </c>
      <c r="D2078" s="35" t="s">
        <v>539</v>
      </c>
      <c r="E2078" s="35">
        <v>305021114</v>
      </c>
      <c r="F2078" s="35" t="s">
        <v>119</v>
      </c>
      <c r="G2078" s="35">
        <v>2036</v>
      </c>
      <c r="H2078" s="35" t="s">
        <v>521</v>
      </c>
      <c r="I2078" s="68">
        <v>542.44615327045005</v>
      </c>
      <c r="J2078" s="37"/>
    </row>
    <row r="2079" spans="1:10" x14ac:dyDescent="0.2">
      <c r="A2079" s="67">
        <v>305</v>
      </c>
      <c r="B2079" s="35" t="s">
        <v>109</v>
      </c>
      <c r="C2079" s="35">
        <v>30502</v>
      </c>
      <c r="D2079" s="35" t="s">
        <v>539</v>
      </c>
      <c r="E2079" s="35">
        <v>305021114</v>
      </c>
      <c r="F2079" s="35" t="s">
        <v>119</v>
      </c>
      <c r="G2079" s="35">
        <v>2036</v>
      </c>
      <c r="H2079" s="35" t="s">
        <v>522</v>
      </c>
      <c r="I2079" s="68">
        <v>544.48138138639695</v>
      </c>
      <c r="J2079" s="37"/>
    </row>
    <row r="2080" spans="1:10" x14ac:dyDescent="0.2">
      <c r="A2080" s="67">
        <v>305</v>
      </c>
      <c r="B2080" s="35" t="s">
        <v>109</v>
      </c>
      <c r="C2080" s="35">
        <v>30502</v>
      </c>
      <c r="D2080" s="35" t="s">
        <v>539</v>
      </c>
      <c r="E2080" s="35">
        <v>305021114</v>
      </c>
      <c r="F2080" s="35" t="s">
        <v>119</v>
      </c>
      <c r="G2080" s="35">
        <v>2041</v>
      </c>
      <c r="H2080" s="35" t="s">
        <v>589</v>
      </c>
      <c r="I2080" s="68">
        <v>8070.2137338232596</v>
      </c>
      <c r="J2080" s="37"/>
    </row>
    <row r="2081" spans="1:10" x14ac:dyDescent="0.2">
      <c r="A2081" s="67">
        <v>305</v>
      </c>
      <c r="B2081" s="35" t="s">
        <v>109</v>
      </c>
      <c r="C2081" s="35">
        <v>30502</v>
      </c>
      <c r="D2081" s="35" t="s">
        <v>539</v>
      </c>
      <c r="E2081" s="35">
        <v>305021114</v>
      </c>
      <c r="F2081" s="35" t="s">
        <v>119</v>
      </c>
      <c r="G2081" s="35">
        <v>2041</v>
      </c>
      <c r="H2081" s="35" t="s">
        <v>521</v>
      </c>
      <c r="I2081" s="68">
        <v>588.978695300043</v>
      </c>
      <c r="J2081" s="37"/>
    </row>
    <row r="2082" spans="1:10" x14ac:dyDescent="0.2">
      <c r="A2082" s="67">
        <v>305</v>
      </c>
      <c r="B2082" s="35" t="s">
        <v>109</v>
      </c>
      <c r="C2082" s="35">
        <v>30502</v>
      </c>
      <c r="D2082" s="35" t="s">
        <v>539</v>
      </c>
      <c r="E2082" s="35">
        <v>305021114</v>
      </c>
      <c r="F2082" s="35" t="s">
        <v>119</v>
      </c>
      <c r="G2082" s="35">
        <v>2041</v>
      </c>
      <c r="H2082" s="35" t="s">
        <v>522</v>
      </c>
      <c r="I2082" s="68">
        <v>574.73667323397694</v>
      </c>
      <c r="J2082" s="37"/>
    </row>
    <row r="2083" spans="1:10" x14ac:dyDescent="0.2">
      <c r="A2083" s="67">
        <v>305</v>
      </c>
      <c r="B2083" s="35" t="s">
        <v>109</v>
      </c>
      <c r="C2083" s="35">
        <v>30502</v>
      </c>
      <c r="D2083" s="35" t="s">
        <v>539</v>
      </c>
      <c r="E2083" s="35">
        <v>305021114</v>
      </c>
      <c r="F2083" s="35" t="s">
        <v>119</v>
      </c>
      <c r="G2083" s="35">
        <v>2046</v>
      </c>
      <c r="H2083" s="35" t="s">
        <v>589</v>
      </c>
      <c r="I2083" s="68">
        <v>8541.5383402366006</v>
      </c>
      <c r="J2083" s="37"/>
    </row>
    <row r="2084" spans="1:10" x14ac:dyDescent="0.2">
      <c r="A2084" s="67">
        <v>305</v>
      </c>
      <c r="B2084" s="35" t="s">
        <v>109</v>
      </c>
      <c r="C2084" s="35">
        <v>30502</v>
      </c>
      <c r="D2084" s="35" t="s">
        <v>539</v>
      </c>
      <c r="E2084" s="35">
        <v>305021114</v>
      </c>
      <c r="F2084" s="35" t="s">
        <v>119</v>
      </c>
      <c r="G2084" s="35">
        <v>2046</v>
      </c>
      <c r="H2084" s="35" t="s">
        <v>521</v>
      </c>
      <c r="I2084" s="68">
        <v>617.89667705663101</v>
      </c>
      <c r="J2084" s="37"/>
    </row>
    <row r="2085" spans="1:10" x14ac:dyDescent="0.2">
      <c r="A2085" s="67">
        <v>305</v>
      </c>
      <c r="B2085" s="35" t="s">
        <v>109</v>
      </c>
      <c r="C2085" s="35">
        <v>30502</v>
      </c>
      <c r="D2085" s="35" t="s">
        <v>539</v>
      </c>
      <c r="E2085" s="35">
        <v>305021114</v>
      </c>
      <c r="F2085" s="35" t="s">
        <v>119</v>
      </c>
      <c r="G2085" s="35">
        <v>2046</v>
      </c>
      <c r="H2085" s="35" t="s">
        <v>522</v>
      </c>
      <c r="I2085" s="68">
        <v>613.80568029998403</v>
      </c>
      <c r="J2085" s="37"/>
    </row>
    <row r="2086" spans="1:10" x14ac:dyDescent="0.2">
      <c r="A2086" s="67">
        <v>305</v>
      </c>
      <c r="B2086" s="35" t="s">
        <v>109</v>
      </c>
      <c r="C2086" s="35">
        <v>30502</v>
      </c>
      <c r="D2086" s="35" t="s">
        <v>539</v>
      </c>
      <c r="E2086" s="35">
        <v>305021115</v>
      </c>
      <c r="F2086" s="35" t="s">
        <v>120</v>
      </c>
      <c r="G2086" s="35">
        <v>2021</v>
      </c>
      <c r="H2086" s="35" t="s">
        <v>589</v>
      </c>
      <c r="I2086" s="68">
        <v>5586</v>
      </c>
      <c r="J2086" s="37"/>
    </row>
    <row r="2087" spans="1:10" x14ac:dyDescent="0.2">
      <c r="A2087" s="67">
        <v>305</v>
      </c>
      <c r="B2087" s="35" t="s">
        <v>109</v>
      </c>
      <c r="C2087" s="35">
        <v>30502</v>
      </c>
      <c r="D2087" s="35" t="s">
        <v>539</v>
      </c>
      <c r="E2087" s="35">
        <v>305021115</v>
      </c>
      <c r="F2087" s="35" t="s">
        <v>120</v>
      </c>
      <c r="G2087" s="35">
        <v>2021</v>
      </c>
      <c r="H2087" s="35" t="s">
        <v>521</v>
      </c>
      <c r="I2087" s="68">
        <v>327</v>
      </c>
      <c r="J2087" s="37"/>
    </row>
    <row r="2088" spans="1:10" x14ac:dyDescent="0.2">
      <c r="A2088" s="67">
        <v>305</v>
      </c>
      <c r="B2088" s="35" t="s">
        <v>109</v>
      </c>
      <c r="C2088" s="35">
        <v>30502</v>
      </c>
      <c r="D2088" s="35" t="s">
        <v>539</v>
      </c>
      <c r="E2088" s="35">
        <v>305021115</v>
      </c>
      <c r="F2088" s="35" t="s">
        <v>120</v>
      </c>
      <c r="G2088" s="35">
        <v>2021</v>
      </c>
      <c r="H2088" s="35" t="s">
        <v>522</v>
      </c>
      <c r="I2088" s="68">
        <v>309</v>
      </c>
      <c r="J2088" s="37"/>
    </row>
    <row r="2089" spans="1:10" x14ac:dyDescent="0.2">
      <c r="A2089" s="67">
        <v>305</v>
      </c>
      <c r="B2089" s="35" t="s">
        <v>109</v>
      </c>
      <c r="C2089" s="35">
        <v>30502</v>
      </c>
      <c r="D2089" s="35" t="s">
        <v>539</v>
      </c>
      <c r="E2089" s="35">
        <v>305021115</v>
      </c>
      <c r="F2089" s="35" t="s">
        <v>120</v>
      </c>
      <c r="G2089" s="35">
        <v>2026</v>
      </c>
      <c r="H2089" s="35" t="s">
        <v>589</v>
      </c>
      <c r="I2089" s="68">
        <v>6236.9586178502004</v>
      </c>
      <c r="J2089" s="37"/>
    </row>
    <row r="2090" spans="1:10" x14ac:dyDescent="0.2">
      <c r="A2090" s="67">
        <v>305</v>
      </c>
      <c r="B2090" s="35" t="s">
        <v>109</v>
      </c>
      <c r="C2090" s="35">
        <v>30502</v>
      </c>
      <c r="D2090" s="35" t="s">
        <v>539</v>
      </c>
      <c r="E2090" s="35">
        <v>305021115</v>
      </c>
      <c r="F2090" s="35" t="s">
        <v>120</v>
      </c>
      <c r="G2090" s="35">
        <v>2026</v>
      </c>
      <c r="H2090" s="35" t="s">
        <v>521</v>
      </c>
      <c r="I2090" s="68">
        <v>279.80675279052002</v>
      </c>
      <c r="J2090" s="37"/>
    </row>
    <row r="2091" spans="1:10" x14ac:dyDescent="0.2">
      <c r="A2091" s="67">
        <v>305</v>
      </c>
      <c r="B2091" s="35" t="s">
        <v>109</v>
      </c>
      <c r="C2091" s="35">
        <v>30502</v>
      </c>
      <c r="D2091" s="35" t="s">
        <v>539</v>
      </c>
      <c r="E2091" s="35">
        <v>305021115</v>
      </c>
      <c r="F2091" s="35" t="s">
        <v>120</v>
      </c>
      <c r="G2091" s="35">
        <v>2026</v>
      </c>
      <c r="H2091" s="35" t="s">
        <v>522</v>
      </c>
      <c r="I2091" s="68">
        <v>432.49865863799698</v>
      </c>
      <c r="J2091" s="37"/>
    </row>
    <row r="2092" spans="1:10" x14ac:dyDescent="0.2">
      <c r="A2092" s="67">
        <v>305</v>
      </c>
      <c r="B2092" s="35" t="s">
        <v>109</v>
      </c>
      <c r="C2092" s="35">
        <v>30502</v>
      </c>
      <c r="D2092" s="35" t="s">
        <v>539</v>
      </c>
      <c r="E2092" s="35">
        <v>305021115</v>
      </c>
      <c r="F2092" s="35" t="s">
        <v>120</v>
      </c>
      <c r="G2092" s="35">
        <v>2031</v>
      </c>
      <c r="H2092" s="35" t="s">
        <v>589</v>
      </c>
      <c r="I2092" s="68">
        <v>6627.8485078008398</v>
      </c>
      <c r="J2092" s="37"/>
    </row>
    <row r="2093" spans="1:10" x14ac:dyDescent="0.2">
      <c r="A2093" s="67">
        <v>305</v>
      </c>
      <c r="B2093" s="35" t="s">
        <v>109</v>
      </c>
      <c r="C2093" s="35">
        <v>30502</v>
      </c>
      <c r="D2093" s="35" t="s">
        <v>539</v>
      </c>
      <c r="E2093" s="35">
        <v>305021115</v>
      </c>
      <c r="F2093" s="35" t="s">
        <v>120</v>
      </c>
      <c r="G2093" s="35">
        <v>2031</v>
      </c>
      <c r="H2093" s="35" t="s">
        <v>521</v>
      </c>
      <c r="I2093" s="68">
        <v>267.30698930330499</v>
      </c>
      <c r="J2093" s="37"/>
    </row>
    <row r="2094" spans="1:10" x14ac:dyDescent="0.2">
      <c r="A2094" s="67">
        <v>305</v>
      </c>
      <c r="B2094" s="35" t="s">
        <v>109</v>
      </c>
      <c r="C2094" s="35">
        <v>30502</v>
      </c>
      <c r="D2094" s="35" t="s">
        <v>539</v>
      </c>
      <c r="E2094" s="35">
        <v>305021115</v>
      </c>
      <c r="F2094" s="35" t="s">
        <v>120</v>
      </c>
      <c r="G2094" s="35">
        <v>2031</v>
      </c>
      <c r="H2094" s="35" t="s">
        <v>522</v>
      </c>
      <c r="I2094" s="68">
        <v>431.71566621903298</v>
      </c>
      <c r="J2094" s="37"/>
    </row>
    <row r="2095" spans="1:10" x14ac:dyDescent="0.2">
      <c r="A2095" s="67">
        <v>305</v>
      </c>
      <c r="B2095" s="35" t="s">
        <v>109</v>
      </c>
      <c r="C2095" s="35">
        <v>30502</v>
      </c>
      <c r="D2095" s="35" t="s">
        <v>539</v>
      </c>
      <c r="E2095" s="35">
        <v>305021115</v>
      </c>
      <c r="F2095" s="35" t="s">
        <v>120</v>
      </c>
      <c r="G2095" s="35">
        <v>2036</v>
      </c>
      <c r="H2095" s="35" t="s">
        <v>589</v>
      </c>
      <c r="I2095" s="68">
        <v>6981.45950441892</v>
      </c>
      <c r="J2095" s="37"/>
    </row>
    <row r="2096" spans="1:10" x14ac:dyDescent="0.2">
      <c r="A2096" s="67">
        <v>305</v>
      </c>
      <c r="B2096" s="35" t="s">
        <v>109</v>
      </c>
      <c r="C2096" s="35">
        <v>30502</v>
      </c>
      <c r="D2096" s="35" t="s">
        <v>539</v>
      </c>
      <c r="E2096" s="35">
        <v>305021115</v>
      </c>
      <c r="F2096" s="35" t="s">
        <v>120</v>
      </c>
      <c r="G2096" s="35">
        <v>2036</v>
      </c>
      <c r="H2096" s="35" t="s">
        <v>521</v>
      </c>
      <c r="I2096" s="68">
        <v>282.529508623813</v>
      </c>
      <c r="J2096" s="37"/>
    </row>
    <row r="2097" spans="1:10" x14ac:dyDescent="0.2">
      <c r="A2097" s="67">
        <v>305</v>
      </c>
      <c r="B2097" s="35" t="s">
        <v>109</v>
      </c>
      <c r="C2097" s="35">
        <v>30502</v>
      </c>
      <c r="D2097" s="35" t="s">
        <v>539</v>
      </c>
      <c r="E2097" s="35">
        <v>305021115</v>
      </c>
      <c r="F2097" s="35" t="s">
        <v>120</v>
      </c>
      <c r="G2097" s="35">
        <v>2036</v>
      </c>
      <c r="H2097" s="35" t="s">
        <v>522</v>
      </c>
      <c r="I2097" s="68">
        <v>424.88938278226999</v>
      </c>
      <c r="J2097" s="37"/>
    </row>
    <row r="2098" spans="1:10" x14ac:dyDescent="0.2">
      <c r="A2098" s="67">
        <v>305</v>
      </c>
      <c r="B2098" s="35" t="s">
        <v>109</v>
      </c>
      <c r="C2098" s="35">
        <v>30502</v>
      </c>
      <c r="D2098" s="35" t="s">
        <v>539</v>
      </c>
      <c r="E2098" s="35">
        <v>305021115</v>
      </c>
      <c r="F2098" s="35" t="s">
        <v>120</v>
      </c>
      <c r="G2098" s="35">
        <v>2041</v>
      </c>
      <c r="H2098" s="35" t="s">
        <v>589</v>
      </c>
      <c r="I2098" s="68">
        <v>7290.7807738047104</v>
      </c>
      <c r="J2098" s="37"/>
    </row>
    <row r="2099" spans="1:10" x14ac:dyDescent="0.2">
      <c r="A2099" s="67">
        <v>305</v>
      </c>
      <c r="B2099" s="35" t="s">
        <v>109</v>
      </c>
      <c r="C2099" s="35">
        <v>30502</v>
      </c>
      <c r="D2099" s="35" t="s">
        <v>539</v>
      </c>
      <c r="E2099" s="35">
        <v>305021115</v>
      </c>
      <c r="F2099" s="35" t="s">
        <v>120</v>
      </c>
      <c r="G2099" s="35">
        <v>2041</v>
      </c>
      <c r="H2099" s="35" t="s">
        <v>521</v>
      </c>
      <c r="I2099" s="68">
        <v>303.58750905939598</v>
      </c>
      <c r="J2099" s="37"/>
    </row>
    <row r="2100" spans="1:10" x14ac:dyDescent="0.2">
      <c r="A2100" s="67">
        <v>305</v>
      </c>
      <c r="B2100" s="35" t="s">
        <v>109</v>
      </c>
      <c r="C2100" s="35">
        <v>30502</v>
      </c>
      <c r="D2100" s="35" t="s">
        <v>539</v>
      </c>
      <c r="E2100" s="35">
        <v>305021115</v>
      </c>
      <c r="F2100" s="35" t="s">
        <v>120</v>
      </c>
      <c r="G2100" s="35">
        <v>2041</v>
      </c>
      <c r="H2100" s="35" t="s">
        <v>522</v>
      </c>
      <c r="I2100" s="68">
        <v>441.61167727341001</v>
      </c>
      <c r="J2100" s="37"/>
    </row>
    <row r="2101" spans="1:10" x14ac:dyDescent="0.2">
      <c r="A2101" s="67">
        <v>305</v>
      </c>
      <c r="B2101" s="35" t="s">
        <v>109</v>
      </c>
      <c r="C2101" s="35">
        <v>30502</v>
      </c>
      <c r="D2101" s="35" t="s">
        <v>539</v>
      </c>
      <c r="E2101" s="35">
        <v>305021115</v>
      </c>
      <c r="F2101" s="35" t="s">
        <v>120</v>
      </c>
      <c r="G2101" s="35">
        <v>2046</v>
      </c>
      <c r="H2101" s="35" t="s">
        <v>589</v>
      </c>
      <c r="I2101" s="68">
        <v>7484.8714860074297</v>
      </c>
      <c r="J2101" s="37"/>
    </row>
    <row r="2102" spans="1:10" x14ac:dyDescent="0.2">
      <c r="A2102" s="67">
        <v>305</v>
      </c>
      <c r="B2102" s="35" t="s">
        <v>109</v>
      </c>
      <c r="C2102" s="35">
        <v>30502</v>
      </c>
      <c r="D2102" s="35" t="s">
        <v>539</v>
      </c>
      <c r="E2102" s="35">
        <v>305021115</v>
      </c>
      <c r="F2102" s="35" t="s">
        <v>120</v>
      </c>
      <c r="G2102" s="35">
        <v>2046</v>
      </c>
      <c r="H2102" s="35" t="s">
        <v>521</v>
      </c>
      <c r="I2102" s="68">
        <v>315.51759547606298</v>
      </c>
      <c r="J2102" s="37"/>
    </row>
    <row r="2103" spans="1:10" x14ac:dyDescent="0.2">
      <c r="A2103" s="67">
        <v>305</v>
      </c>
      <c r="B2103" s="35" t="s">
        <v>109</v>
      </c>
      <c r="C2103" s="35">
        <v>30502</v>
      </c>
      <c r="D2103" s="35" t="s">
        <v>539</v>
      </c>
      <c r="E2103" s="35">
        <v>305021115</v>
      </c>
      <c r="F2103" s="35" t="s">
        <v>120</v>
      </c>
      <c r="G2103" s="35">
        <v>2046</v>
      </c>
      <c r="H2103" s="35" t="s">
        <v>522</v>
      </c>
      <c r="I2103" s="68">
        <v>464.97522766167299</v>
      </c>
      <c r="J2103" s="37"/>
    </row>
    <row r="2104" spans="1:10" x14ac:dyDescent="0.2">
      <c r="A2104" s="67">
        <v>305</v>
      </c>
      <c r="B2104" s="35" t="s">
        <v>109</v>
      </c>
      <c r="C2104" s="35">
        <v>30502</v>
      </c>
      <c r="D2104" s="35" t="s">
        <v>539</v>
      </c>
      <c r="E2104" s="35">
        <v>305021116</v>
      </c>
      <c r="F2104" s="35" t="s">
        <v>121</v>
      </c>
      <c r="G2104" s="35">
        <v>2021</v>
      </c>
      <c r="H2104" s="35" t="s">
        <v>589</v>
      </c>
      <c r="I2104" s="68">
        <v>4227</v>
      </c>
      <c r="J2104" s="37"/>
    </row>
    <row r="2105" spans="1:10" x14ac:dyDescent="0.2">
      <c r="A2105" s="67">
        <v>305</v>
      </c>
      <c r="B2105" s="35" t="s">
        <v>109</v>
      </c>
      <c r="C2105" s="35">
        <v>30502</v>
      </c>
      <c r="D2105" s="35" t="s">
        <v>539</v>
      </c>
      <c r="E2105" s="35">
        <v>305021116</v>
      </c>
      <c r="F2105" s="35" t="s">
        <v>121</v>
      </c>
      <c r="G2105" s="35">
        <v>2021</v>
      </c>
      <c r="H2105" s="35" t="s">
        <v>521</v>
      </c>
      <c r="I2105" s="68">
        <v>502</v>
      </c>
      <c r="J2105" s="37"/>
    </row>
    <row r="2106" spans="1:10" x14ac:dyDescent="0.2">
      <c r="A2106" s="67">
        <v>305</v>
      </c>
      <c r="B2106" s="35" t="s">
        <v>109</v>
      </c>
      <c r="C2106" s="35">
        <v>30502</v>
      </c>
      <c r="D2106" s="35" t="s">
        <v>539</v>
      </c>
      <c r="E2106" s="35">
        <v>305021116</v>
      </c>
      <c r="F2106" s="35" t="s">
        <v>121</v>
      </c>
      <c r="G2106" s="35">
        <v>2021</v>
      </c>
      <c r="H2106" s="35" t="s">
        <v>522</v>
      </c>
      <c r="I2106" s="68">
        <v>478</v>
      </c>
      <c r="J2106" s="37"/>
    </row>
    <row r="2107" spans="1:10" x14ac:dyDescent="0.2">
      <c r="A2107" s="67">
        <v>305</v>
      </c>
      <c r="B2107" s="35" t="s">
        <v>109</v>
      </c>
      <c r="C2107" s="35">
        <v>30502</v>
      </c>
      <c r="D2107" s="35" t="s">
        <v>539</v>
      </c>
      <c r="E2107" s="35">
        <v>305021116</v>
      </c>
      <c r="F2107" s="35" t="s">
        <v>121</v>
      </c>
      <c r="G2107" s="35">
        <v>2026</v>
      </c>
      <c r="H2107" s="35" t="s">
        <v>589</v>
      </c>
      <c r="I2107" s="68">
        <v>4734.6973962771299</v>
      </c>
      <c r="J2107" s="37"/>
    </row>
    <row r="2108" spans="1:10" x14ac:dyDescent="0.2">
      <c r="A2108" s="67">
        <v>305</v>
      </c>
      <c r="B2108" s="35" t="s">
        <v>109</v>
      </c>
      <c r="C2108" s="35">
        <v>30502</v>
      </c>
      <c r="D2108" s="35" t="s">
        <v>539</v>
      </c>
      <c r="E2108" s="35">
        <v>305021116</v>
      </c>
      <c r="F2108" s="35" t="s">
        <v>121</v>
      </c>
      <c r="G2108" s="35">
        <v>2026</v>
      </c>
      <c r="H2108" s="35" t="s">
        <v>521</v>
      </c>
      <c r="I2108" s="68">
        <v>508.71968620956</v>
      </c>
      <c r="J2108" s="37"/>
    </row>
    <row r="2109" spans="1:10" x14ac:dyDescent="0.2">
      <c r="A2109" s="67">
        <v>305</v>
      </c>
      <c r="B2109" s="35" t="s">
        <v>109</v>
      </c>
      <c r="C2109" s="35">
        <v>30502</v>
      </c>
      <c r="D2109" s="35" t="s">
        <v>539</v>
      </c>
      <c r="E2109" s="35">
        <v>305021116</v>
      </c>
      <c r="F2109" s="35" t="s">
        <v>121</v>
      </c>
      <c r="G2109" s="35">
        <v>2026</v>
      </c>
      <c r="H2109" s="35" t="s">
        <v>522</v>
      </c>
      <c r="I2109" s="68">
        <v>550.18097033857305</v>
      </c>
      <c r="J2109" s="37"/>
    </row>
    <row r="2110" spans="1:10" x14ac:dyDescent="0.2">
      <c r="A2110" s="67">
        <v>305</v>
      </c>
      <c r="B2110" s="35" t="s">
        <v>109</v>
      </c>
      <c r="C2110" s="35">
        <v>30502</v>
      </c>
      <c r="D2110" s="35" t="s">
        <v>539</v>
      </c>
      <c r="E2110" s="35">
        <v>305021116</v>
      </c>
      <c r="F2110" s="35" t="s">
        <v>121</v>
      </c>
      <c r="G2110" s="35">
        <v>2031</v>
      </c>
      <c r="H2110" s="35" t="s">
        <v>589</v>
      </c>
      <c r="I2110" s="68">
        <v>4869.26985562352</v>
      </c>
      <c r="J2110" s="37"/>
    </row>
    <row r="2111" spans="1:10" x14ac:dyDescent="0.2">
      <c r="A2111" s="67">
        <v>305</v>
      </c>
      <c r="B2111" s="35" t="s">
        <v>109</v>
      </c>
      <c r="C2111" s="35">
        <v>30502</v>
      </c>
      <c r="D2111" s="35" t="s">
        <v>539</v>
      </c>
      <c r="E2111" s="35">
        <v>305021116</v>
      </c>
      <c r="F2111" s="35" t="s">
        <v>121</v>
      </c>
      <c r="G2111" s="35">
        <v>2031</v>
      </c>
      <c r="H2111" s="35" t="s">
        <v>521</v>
      </c>
      <c r="I2111" s="68">
        <v>488.34291068266799</v>
      </c>
      <c r="J2111" s="37"/>
    </row>
    <row r="2112" spans="1:10" x14ac:dyDescent="0.2">
      <c r="A2112" s="67">
        <v>305</v>
      </c>
      <c r="B2112" s="35" t="s">
        <v>109</v>
      </c>
      <c r="C2112" s="35">
        <v>30502</v>
      </c>
      <c r="D2112" s="35" t="s">
        <v>539</v>
      </c>
      <c r="E2112" s="35">
        <v>305021116</v>
      </c>
      <c r="F2112" s="35" t="s">
        <v>121</v>
      </c>
      <c r="G2112" s="35">
        <v>2031</v>
      </c>
      <c r="H2112" s="35" t="s">
        <v>522</v>
      </c>
      <c r="I2112" s="68">
        <v>525.00553642554803</v>
      </c>
      <c r="J2112" s="37"/>
    </row>
    <row r="2113" spans="1:10" x14ac:dyDescent="0.2">
      <c r="A2113" s="67">
        <v>305</v>
      </c>
      <c r="B2113" s="35" t="s">
        <v>109</v>
      </c>
      <c r="C2113" s="35">
        <v>30502</v>
      </c>
      <c r="D2113" s="35" t="s">
        <v>539</v>
      </c>
      <c r="E2113" s="35">
        <v>305021116</v>
      </c>
      <c r="F2113" s="35" t="s">
        <v>121</v>
      </c>
      <c r="G2113" s="35">
        <v>2036</v>
      </c>
      <c r="H2113" s="35" t="s">
        <v>589</v>
      </c>
      <c r="I2113" s="68">
        <v>4971.3397307129999</v>
      </c>
      <c r="J2113" s="37"/>
    </row>
    <row r="2114" spans="1:10" x14ac:dyDescent="0.2">
      <c r="A2114" s="67">
        <v>305</v>
      </c>
      <c r="B2114" s="35" t="s">
        <v>109</v>
      </c>
      <c r="C2114" s="35">
        <v>30502</v>
      </c>
      <c r="D2114" s="35" t="s">
        <v>539</v>
      </c>
      <c r="E2114" s="35">
        <v>305021116</v>
      </c>
      <c r="F2114" s="35" t="s">
        <v>121</v>
      </c>
      <c r="G2114" s="35">
        <v>2036</v>
      </c>
      <c r="H2114" s="35" t="s">
        <v>521</v>
      </c>
      <c r="I2114" s="68">
        <v>496.61938642150398</v>
      </c>
      <c r="J2114" s="37"/>
    </row>
    <row r="2115" spans="1:10" x14ac:dyDescent="0.2">
      <c r="A2115" s="67">
        <v>305</v>
      </c>
      <c r="B2115" s="35" t="s">
        <v>109</v>
      </c>
      <c r="C2115" s="35">
        <v>30502</v>
      </c>
      <c r="D2115" s="35" t="s">
        <v>539</v>
      </c>
      <c r="E2115" s="35">
        <v>305021116</v>
      </c>
      <c r="F2115" s="35" t="s">
        <v>121</v>
      </c>
      <c r="G2115" s="35">
        <v>2036</v>
      </c>
      <c r="H2115" s="35" t="s">
        <v>522</v>
      </c>
      <c r="I2115" s="68">
        <v>508.39384089998202</v>
      </c>
      <c r="J2115" s="37"/>
    </row>
    <row r="2116" spans="1:10" x14ac:dyDescent="0.2">
      <c r="A2116" s="67">
        <v>305</v>
      </c>
      <c r="B2116" s="35" t="s">
        <v>109</v>
      </c>
      <c r="C2116" s="35">
        <v>30502</v>
      </c>
      <c r="D2116" s="35" t="s">
        <v>539</v>
      </c>
      <c r="E2116" s="35">
        <v>305021116</v>
      </c>
      <c r="F2116" s="35" t="s">
        <v>121</v>
      </c>
      <c r="G2116" s="35">
        <v>2041</v>
      </c>
      <c r="H2116" s="35" t="s">
        <v>589</v>
      </c>
      <c r="I2116" s="68">
        <v>5142.3932287171001</v>
      </c>
      <c r="J2116" s="37"/>
    </row>
    <row r="2117" spans="1:10" x14ac:dyDescent="0.2">
      <c r="A2117" s="67">
        <v>305</v>
      </c>
      <c r="B2117" s="35" t="s">
        <v>109</v>
      </c>
      <c r="C2117" s="35">
        <v>30502</v>
      </c>
      <c r="D2117" s="35" t="s">
        <v>539</v>
      </c>
      <c r="E2117" s="35">
        <v>305021116</v>
      </c>
      <c r="F2117" s="35" t="s">
        <v>121</v>
      </c>
      <c r="G2117" s="35">
        <v>2041</v>
      </c>
      <c r="H2117" s="35" t="s">
        <v>521</v>
      </c>
      <c r="I2117" s="68">
        <v>525.03049955231597</v>
      </c>
      <c r="J2117" s="37"/>
    </row>
    <row r="2118" spans="1:10" x14ac:dyDescent="0.2">
      <c r="A2118" s="67">
        <v>305</v>
      </c>
      <c r="B2118" s="35" t="s">
        <v>109</v>
      </c>
      <c r="C2118" s="35">
        <v>30502</v>
      </c>
      <c r="D2118" s="35" t="s">
        <v>539</v>
      </c>
      <c r="E2118" s="35">
        <v>305021116</v>
      </c>
      <c r="F2118" s="35" t="s">
        <v>121</v>
      </c>
      <c r="G2118" s="35">
        <v>2041</v>
      </c>
      <c r="H2118" s="35" t="s">
        <v>522</v>
      </c>
      <c r="I2118" s="68">
        <v>522.96388203763001</v>
      </c>
      <c r="J2118" s="37"/>
    </row>
    <row r="2119" spans="1:10" x14ac:dyDescent="0.2">
      <c r="A2119" s="67">
        <v>305</v>
      </c>
      <c r="B2119" s="35" t="s">
        <v>109</v>
      </c>
      <c r="C2119" s="35">
        <v>30502</v>
      </c>
      <c r="D2119" s="35" t="s">
        <v>539</v>
      </c>
      <c r="E2119" s="35">
        <v>305021116</v>
      </c>
      <c r="F2119" s="35" t="s">
        <v>121</v>
      </c>
      <c r="G2119" s="35">
        <v>2046</v>
      </c>
      <c r="H2119" s="35" t="s">
        <v>589</v>
      </c>
      <c r="I2119" s="68">
        <v>5188.8100997626798</v>
      </c>
      <c r="J2119" s="37"/>
    </row>
    <row r="2120" spans="1:10" x14ac:dyDescent="0.2">
      <c r="A2120" s="67">
        <v>305</v>
      </c>
      <c r="B2120" s="35" t="s">
        <v>109</v>
      </c>
      <c r="C2120" s="35">
        <v>30502</v>
      </c>
      <c r="D2120" s="35" t="s">
        <v>539</v>
      </c>
      <c r="E2120" s="35">
        <v>305021116</v>
      </c>
      <c r="F2120" s="35" t="s">
        <v>121</v>
      </c>
      <c r="G2120" s="35">
        <v>2046</v>
      </c>
      <c r="H2120" s="35" t="s">
        <v>521</v>
      </c>
      <c r="I2120" s="68">
        <v>530.82947591390496</v>
      </c>
      <c r="J2120" s="37"/>
    </row>
    <row r="2121" spans="1:10" x14ac:dyDescent="0.2">
      <c r="A2121" s="67">
        <v>305</v>
      </c>
      <c r="B2121" s="35" t="s">
        <v>109</v>
      </c>
      <c r="C2121" s="35">
        <v>30502</v>
      </c>
      <c r="D2121" s="35" t="s">
        <v>539</v>
      </c>
      <c r="E2121" s="35">
        <v>305021116</v>
      </c>
      <c r="F2121" s="35" t="s">
        <v>121</v>
      </c>
      <c r="G2121" s="35">
        <v>2046</v>
      </c>
      <c r="H2121" s="35" t="s">
        <v>522</v>
      </c>
      <c r="I2121" s="68">
        <v>542.33901005127802</v>
      </c>
      <c r="J2121" s="37"/>
    </row>
    <row r="2122" spans="1:10" x14ac:dyDescent="0.2">
      <c r="A2122" s="67">
        <v>305</v>
      </c>
      <c r="B2122" s="35" t="s">
        <v>109</v>
      </c>
      <c r="C2122" s="35">
        <v>30502</v>
      </c>
      <c r="D2122" s="35" t="s">
        <v>539</v>
      </c>
      <c r="E2122" s="35">
        <v>305021117</v>
      </c>
      <c r="F2122" s="35" t="s">
        <v>122</v>
      </c>
      <c r="G2122" s="35">
        <v>2021</v>
      </c>
      <c r="H2122" s="35" t="s">
        <v>589</v>
      </c>
      <c r="I2122" s="68">
        <v>12589</v>
      </c>
      <c r="J2122" s="37"/>
    </row>
    <row r="2123" spans="1:10" x14ac:dyDescent="0.2">
      <c r="A2123" s="67">
        <v>305</v>
      </c>
      <c r="B2123" s="35" t="s">
        <v>109</v>
      </c>
      <c r="C2123" s="35">
        <v>30502</v>
      </c>
      <c r="D2123" s="35" t="s">
        <v>539</v>
      </c>
      <c r="E2123" s="35">
        <v>305021117</v>
      </c>
      <c r="F2123" s="35" t="s">
        <v>122</v>
      </c>
      <c r="G2123" s="35">
        <v>2021</v>
      </c>
      <c r="H2123" s="35" t="s">
        <v>521</v>
      </c>
      <c r="I2123" s="68">
        <v>1167</v>
      </c>
      <c r="J2123" s="37"/>
    </row>
    <row r="2124" spans="1:10" x14ac:dyDescent="0.2">
      <c r="A2124" s="67">
        <v>305</v>
      </c>
      <c r="B2124" s="35" t="s">
        <v>109</v>
      </c>
      <c r="C2124" s="35">
        <v>30502</v>
      </c>
      <c r="D2124" s="35" t="s">
        <v>539</v>
      </c>
      <c r="E2124" s="35">
        <v>305021117</v>
      </c>
      <c r="F2124" s="35" t="s">
        <v>122</v>
      </c>
      <c r="G2124" s="35">
        <v>2021</v>
      </c>
      <c r="H2124" s="35" t="s">
        <v>522</v>
      </c>
      <c r="I2124" s="68">
        <v>817</v>
      </c>
      <c r="J2124" s="37"/>
    </row>
    <row r="2125" spans="1:10" x14ac:dyDescent="0.2">
      <c r="A2125" s="67">
        <v>305</v>
      </c>
      <c r="B2125" s="35" t="s">
        <v>109</v>
      </c>
      <c r="C2125" s="35">
        <v>30502</v>
      </c>
      <c r="D2125" s="35" t="s">
        <v>539</v>
      </c>
      <c r="E2125" s="35">
        <v>305021117</v>
      </c>
      <c r="F2125" s="35" t="s">
        <v>122</v>
      </c>
      <c r="G2125" s="35">
        <v>2026</v>
      </c>
      <c r="H2125" s="35" t="s">
        <v>589</v>
      </c>
      <c r="I2125" s="68">
        <v>13974.755466999</v>
      </c>
      <c r="J2125" s="37"/>
    </row>
    <row r="2126" spans="1:10" x14ac:dyDescent="0.2">
      <c r="A2126" s="67">
        <v>305</v>
      </c>
      <c r="B2126" s="35" t="s">
        <v>109</v>
      </c>
      <c r="C2126" s="35">
        <v>30502</v>
      </c>
      <c r="D2126" s="35" t="s">
        <v>539</v>
      </c>
      <c r="E2126" s="35">
        <v>305021117</v>
      </c>
      <c r="F2126" s="35" t="s">
        <v>122</v>
      </c>
      <c r="G2126" s="35">
        <v>2026</v>
      </c>
      <c r="H2126" s="35" t="s">
        <v>521</v>
      </c>
      <c r="I2126" s="68">
        <v>1316.7320873507299</v>
      </c>
      <c r="J2126" s="37"/>
    </row>
    <row r="2127" spans="1:10" x14ac:dyDescent="0.2">
      <c r="A2127" s="67">
        <v>305</v>
      </c>
      <c r="B2127" s="35" t="s">
        <v>109</v>
      </c>
      <c r="C2127" s="35">
        <v>30502</v>
      </c>
      <c r="D2127" s="35" t="s">
        <v>539</v>
      </c>
      <c r="E2127" s="35">
        <v>305021117</v>
      </c>
      <c r="F2127" s="35" t="s">
        <v>122</v>
      </c>
      <c r="G2127" s="35">
        <v>2026</v>
      </c>
      <c r="H2127" s="35" t="s">
        <v>522</v>
      </c>
      <c r="I2127" s="68">
        <v>1053.75486429685</v>
      </c>
      <c r="J2127" s="37"/>
    </row>
    <row r="2128" spans="1:10" x14ac:dyDescent="0.2">
      <c r="A2128" s="67">
        <v>305</v>
      </c>
      <c r="B2128" s="35" t="s">
        <v>109</v>
      </c>
      <c r="C2128" s="35">
        <v>30502</v>
      </c>
      <c r="D2128" s="35" t="s">
        <v>539</v>
      </c>
      <c r="E2128" s="35">
        <v>305021117</v>
      </c>
      <c r="F2128" s="35" t="s">
        <v>122</v>
      </c>
      <c r="G2128" s="35">
        <v>2031</v>
      </c>
      <c r="H2128" s="35" t="s">
        <v>589</v>
      </c>
      <c r="I2128" s="68">
        <v>14023.7929804058</v>
      </c>
      <c r="J2128" s="37"/>
    </row>
    <row r="2129" spans="1:10" x14ac:dyDescent="0.2">
      <c r="A2129" s="67">
        <v>305</v>
      </c>
      <c r="B2129" s="35" t="s">
        <v>109</v>
      </c>
      <c r="C2129" s="35">
        <v>30502</v>
      </c>
      <c r="D2129" s="35" t="s">
        <v>539</v>
      </c>
      <c r="E2129" s="35">
        <v>305021117</v>
      </c>
      <c r="F2129" s="35" t="s">
        <v>122</v>
      </c>
      <c r="G2129" s="35">
        <v>2031</v>
      </c>
      <c r="H2129" s="35" t="s">
        <v>521</v>
      </c>
      <c r="I2129" s="68">
        <v>1239.8167193767599</v>
      </c>
      <c r="J2129" s="37"/>
    </row>
    <row r="2130" spans="1:10" x14ac:dyDescent="0.2">
      <c r="A2130" s="67">
        <v>305</v>
      </c>
      <c r="B2130" s="35" t="s">
        <v>109</v>
      </c>
      <c r="C2130" s="35">
        <v>30502</v>
      </c>
      <c r="D2130" s="35" t="s">
        <v>539</v>
      </c>
      <c r="E2130" s="35">
        <v>305021117</v>
      </c>
      <c r="F2130" s="35" t="s">
        <v>122</v>
      </c>
      <c r="G2130" s="35">
        <v>2031</v>
      </c>
      <c r="H2130" s="35" t="s">
        <v>522</v>
      </c>
      <c r="I2130" s="68">
        <v>1080.4328580313199</v>
      </c>
      <c r="J2130" s="37"/>
    </row>
    <row r="2131" spans="1:10" x14ac:dyDescent="0.2">
      <c r="A2131" s="67">
        <v>305</v>
      </c>
      <c r="B2131" s="35" t="s">
        <v>109</v>
      </c>
      <c r="C2131" s="35">
        <v>30502</v>
      </c>
      <c r="D2131" s="35" t="s">
        <v>539</v>
      </c>
      <c r="E2131" s="35">
        <v>305021117</v>
      </c>
      <c r="F2131" s="35" t="s">
        <v>122</v>
      </c>
      <c r="G2131" s="35">
        <v>2036</v>
      </c>
      <c r="H2131" s="35" t="s">
        <v>589</v>
      </c>
      <c r="I2131" s="68">
        <v>14171.093062747899</v>
      </c>
      <c r="J2131" s="37"/>
    </row>
    <row r="2132" spans="1:10" x14ac:dyDescent="0.2">
      <c r="A2132" s="67">
        <v>305</v>
      </c>
      <c r="B2132" s="35" t="s">
        <v>109</v>
      </c>
      <c r="C2132" s="35">
        <v>30502</v>
      </c>
      <c r="D2132" s="35" t="s">
        <v>539</v>
      </c>
      <c r="E2132" s="35">
        <v>305021117</v>
      </c>
      <c r="F2132" s="35" t="s">
        <v>122</v>
      </c>
      <c r="G2132" s="35">
        <v>2036</v>
      </c>
      <c r="H2132" s="35" t="s">
        <v>521</v>
      </c>
      <c r="I2132" s="68">
        <v>1232.2069446381599</v>
      </c>
      <c r="J2132" s="37"/>
    </row>
    <row r="2133" spans="1:10" x14ac:dyDescent="0.2">
      <c r="A2133" s="67">
        <v>305</v>
      </c>
      <c r="B2133" s="35" t="s">
        <v>109</v>
      </c>
      <c r="C2133" s="35">
        <v>30502</v>
      </c>
      <c r="D2133" s="35" t="s">
        <v>539</v>
      </c>
      <c r="E2133" s="35">
        <v>305021117</v>
      </c>
      <c r="F2133" s="35" t="s">
        <v>122</v>
      </c>
      <c r="G2133" s="35">
        <v>2036</v>
      </c>
      <c r="H2133" s="35" t="s">
        <v>522</v>
      </c>
      <c r="I2133" s="68">
        <v>1041.05808871063</v>
      </c>
      <c r="J2133" s="37"/>
    </row>
    <row r="2134" spans="1:10" x14ac:dyDescent="0.2">
      <c r="A2134" s="67">
        <v>305</v>
      </c>
      <c r="B2134" s="35" t="s">
        <v>109</v>
      </c>
      <c r="C2134" s="35">
        <v>30502</v>
      </c>
      <c r="D2134" s="35" t="s">
        <v>539</v>
      </c>
      <c r="E2134" s="35">
        <v>305021117</v>
      </c>
      <c r="F2134" s="35" t="s">
        <v>122</v>
      </c>
      <c r="G2134" s="35">
        <v>2041</v>
      </c>
      <c r="H2134" s="35" t="s">
        <v>589</v>
      </c>
      <c r="I2134" s="68">
        <v>14388.6864197799</v>
      </c>
      <c r="J2134" s="37"/>
    </row>
    <row r="2135" spans="1:10" x14ac:dyDescent="0.2">
      <c r="A2135" s="67">
        <v>305</v>
      </c>
      <c r="B2135" s="35" t="s">
        <v>109</v>
      </c>
      <c r="C2135" s="35">
        <v>30502</v>
      </c>
      <c r="D2135" s="35" t="s">
        <v>539</v>
      </c>
      <c r="E2135" s="35">
        <v>305021117</v>
      </c>
      <c r="F2135" s="35" t="s">
        <v>122</v>
      </c>
      <c r="G2135" s="35">
        <v>2041</v>
      </c>
      <c r="H2135" s="35" t="s">
        <v>521</v>
      </c>
      <c r="I2135" s="68">
        <v>1267.53535790671</v>
      </c>
      <c r="J2135" s="37"/>
    </row>
    <row r="2136" spans="1:10" x14ac:dyDescent="0.2">
      <c r="A2136" s="67">
        <v>305</v>
      </c>
      <c r="B2136" s="35" t="s">
        <v>109</v>
      </c>
      <c r="C2136" s="35">
        <v>30502</v>
      </c>
      <c r="D2136" s="35" t="s">
        <v>539</v>
      </c>
      <c r="E2136" s="35">
        <v>305021117</v>
      </c>
      <c r="F2136" s="35" t="s">
        <v>122</v>
      </c>
      <c r="G2136" s="35">
        <v>2041</v>
      </c>
      <c r="H2136" s="35" t="s">
        <v>522</v>
      </c>
      <c r="I2136" s="68">
        <v>1039.6676619786499</v>
      </c>
      <c r="J2136" s="37"/>
    </row>
    <row r="2137" spans="1:10" x14ac:dyDescent="0.2">
      <c r="A2137" s="67">
        <v>305</v>
      </c>
      <c r="B2137" s="35" t="s">
        <v>109</v>
      </c>
      <c r="C2137" s="35">
        <v>30502</v>
      </c>
      <c r="D2137" s="35" t="s">
        <v>539</v>
      </c>
      <c r="E2137" s="35">
        <v>305021117</v>
      </c>
      <c r="F2137" s="35" t="s">
        <v>122</v>
      </c>
      <c r="G2137" s="35">
        <v>2046</v>
      </c>
      <c r="H2137" s="35" t="s">
        <v>589</v>
      </c>
      <c r="I2137" s="68">
        <v>14420.6135401805</v>
      </c>
      <c r="J2137" s="37"/>
    </row>
    <row r="2138" spans="1:10" x14ac:dyDescent="0.2">
      <c r="A2138" s="67">
        <v>305</v>
      </c>
      <c r="B2138" s="35" t="s">
        <v>109</v>
      </c>
      <c r="C2138" s="35">
        <v>30502</v>
      </c>
      <c r="D2138" s="35" t="s">
        <v>539</v>
      </c>
      <c r="E2138" s="35">
        <v>305021117</v>
      </c>
      <c r="F2138" s="35" t="s">
        <v>122</v>
      </c>
      <c r="G2138" s="35">
        <v>2046</v>
      </c>
      <c r="H2138" s="35" t="s">
        <v>521</v>
      </c>
      <c r="I2138" s="68">
        <v>1272.2360566872601</v>
      </c>
      <c r="J2138" s="37"/>
    </row>
    <row r="2139" spans="1:10" x14ac:dyDescent="0.2">
      <c r="A2139" s="67">
        <v>305</v>
      </c>
      <c r="B2139" s="35" t="s">
        <v>109</v>
      </c>
      <c r="C2139" s="35">
        <v>30502</v>
      </c>
      <c r="D2139" s="35" t="s">
        <v>539</v>
      </c>
      <c r="E2139" s="35">
        <v>305021117</v>
      </c>
      <c r="F2139" s="35" t="s">
        <v>122</v>
      </c>
      <c r="G2139" s="35">
        <v>2046</v>
      </c>
      <c r="H2139" s="35" t="s">
        <v>522</v>
      </c>
      <c r="I2139" s="68">
        <v>1069.7872299897101</v>
      </c>
      <c r="J2139" s="37"/>
    </row>
    <row r="2140" spans="1:10" x14ac:dyDescent="0.2">
      <c r="A2140" s="67">
        <v>305</v>
      </c>
      <c r="B2140" s="35" t="s">
        <v>109</v>
      </c>
      <c r="C2140" s="35">
        <v>30502</v>
      </c>
      <c r="D2140" s="35" t="s">
        <v>539</v>
      </c>
      <c r="E2140" s="35">
        <v>305021118</v>
      </c>
      <c r="F2140" s="35" t="s">
        <v>123</v>
      </c>
      <c r="G2140" s="35">
        <v>2021</v>
      </c>
      <c r="H2140" s="35" t="s">
        <v>589</v>
      </c>
      <c r="I2140" s="68">
        <v>5807</v>
      </c>
      <c r="J2140" s="37"/>
    </row>
    <row r="2141" spans="1:10" x14ac:dyDescent="0.2">
      <c r="A2141" s="67">
        <v>305</v>
      </c>
      <c r="B2141" s="35" t="s">
        <v>109</v>
      </c>
      <c r="C2141" s="35">
        <v>30502</v>
      </c>
      <c r="D2141" s="35" t="s">
        <v>539</v>
      </c>
      <c r="E2141" s="35">
        <v>305021118</v>
      </c>
      <c r="F2141" s="35" t="s">
        <v>123</v>
      </c>
      <c r="G2141" s="35">
        <v>2021</v>
      </c>
      <c r="H2141" s="35" t="s">
        <v>521</v>
      </c>
      <c r="I2141" s="68">
        <v>641</v>
      </c>
      <c r="J2141" s="37"/>
    </row>
    <row r="2142" spans="1:10" x14ac:dyDescent="0.2">
      <c r="A2142" s="67">
        <v>305</v>
      </c>
      <c r="B2142" s="35" t="s">
        <v>109</v>
      </c>
      <c r="C2142" s="35">
        <v>30502</v>
      </c>
      <c r="D2142" s="35" t="s">
        <v>539</v>
      </c>
      <c r="E2142" s="35">
        <v>305021118</v>
      </c>
      <c r="F2142" s="35" t="s">
        <v>123</v>
      </c>
      <c r="G2142" s="35">
        <v>2021</v>
      </c>
      <c r="H2142" s="35" t="s">
        <v>522</v>
      </c>
      <c r="I2142" s="68">
        <v>510</v>
      </c>
      <c r="J2142" s="37"/>
    </row>
    <row r="2143" spans="1:10" x14ac:dyDescent="0.2">
      <c r="A2143" s="67">
        <v>305</v>
      </c>
      <c r="B2143" s="35" t="s">
        <v>109</v>
      </c>
      <c r="C2143" s="35">
        <v>30502</v>
      </c>
      <c r="D2143" s="35" t="s">
        <v>539</v>
      </c>
      <c r="E2143" s="35">
        <v>305021118</v>
      </c>
      <c r="F2143" s="35" t="s">
        <v>123</v>
      </c>
      <c r="G2143" s="35">
        <v>2026</v>
      </c>
      <c r="H2143" s="35" t="s">
        <v>589</v>
      </c>
      <c r="I2143" s="68">
        <v>6327.6367086316404</v>
      </c>
      <c r="J2143" s="37"/>
    </row>
    <row r="2144" spans="1:10" x14ac:dyDescent="0.2">
      <c r="A2144" s="67">
        <v>305</v>
      </c>
      <c r="B2144" s="35" t="s">
        <v>109</v>
      </c>
      <c r="C2144" s="35">
        <v>30502</v>
      </c>
      <c r="D2144" s="35" t="s">
        <v>539</v>
      </c>
      <c r="E2144" s="35">
        <v>305021118</v>
      </c>
      <c r="F2144" s="35" t="s">
        <v>123</v>
      </c>
      <c r="G2144" s="35">
        <v>2026</v>
      </c>
      <c r="H2144" s="35" t="s">
        <v>521</v>
      </c>
      <c r="I2144" s="68">
        <v>627.49873896940505</v>
      </c>
      <c r="J2144" s="37"/>
    </row>
    <row r="2145" spans="1:10" x14ac:dyDescent="0.2">
      <c r="A2145" s="67">
        <v>305</v>
      </c>
      <c r="B2145" s="35" t="s">
        <v>109</v>
      </c>
      <c r="C2145" s="35">
        <v>30502</v>
      </c>
      <c r="D2145" s="35" t="s">
        <v>539</v>
      </c>
      <c r="E2145" s="35">
        <v>305021118</v>
      </c>
      <c r="F2145" s="35" t="s">
        <v>123</v>
      </c>
      <c r="G2145" s="35">
        <v>2026</v>
      </c>
      <c r="H2145" s="35" t="s">
        <v>522</v>
      </c>
      <c r="I2145" s="68">
        <v>546.66200861609298</v>
      </c>
      <c r="J2145" s="37"/>
    </row>
    <row r="2146" spans="1:10" x14ac:dyDescent="0.2">
      <c r="A2146" s="67">
        <v>305</v>
      </c>
      <c r="B2146" s="35" t="s">
        <v>109</v>
      </c>
      <c r="C2146" s="35">
        <v>30502</v>
      </c>
      <c r="D2146" s="35" t="s">
        <v>539</v>
      </c>
      <c r="E2146" s="35">
        <v>305021118</v>
      </c>
      <c r="F2146" s="35" t="s">
        <v>123</v>
      </c>
      <c r="G2146" s="35">
        <v>2031</v>
      </c>
      <c r="H2146" s="35" t="s">
        <v>589</v>
      </c>
      <c r="I2146" s="68">
        <v>6419.1343961681496</v>
      </c>
      <c r="J2146" s="37"/>
    </row>
    <row r="2147" spans="1:10" x14ac:dyDescent="0.2">
      <c r="A2147" s="67">
        <v>305</v>
      </c>
      <c r="B2147" s="35" t="s">
        <v>109</v>
      </c>
      <c r="C2147" s="35">
        <v>30502</v>
      </c>
      <c r="D2147" s="35" t="s">
        <v>539</v>
      </c>
      <c r="E2147" s="35">
        <v>305021118</v>
      </c>
      <c r="F2147" s="35" t="s">
        <v>123</v>
      </c>
      <c r="G2147" s="35">
        <v>2031</v>
      </c>
      <c r="H2147" s="35" t="s">
        <v>521</v>
      </c>
      <c r="I2147" s="68">
        <v>594.30150065286796</v>
      </c>
      <c r="J2147" s="37"/>
    </row>
    <row r="2148" spans="1:10" x14ac:dyDescent="0.2">
      <c r="A2148" s="67">
        <v>305</v>
      </c>
      <c r="B2148" s="35" t="s">
        <v>109</v>
      </c>
      <c r="C2148" s="35">
        <v>30502</v>
      </c>
      <c r="D2148" s="35" t="s">
        <v>539</v>
      </c>
      <c r="E2148" s="35">
        <v>305021118</v>
      </c>
      <c r="F2148" s="35" t="s">
        <v>123</v>
      </c>
      <c r="G2148" s="35">
        <v>2031</v>
      </c>
      <c r="H2148" s="35" t="s">
        <v>522</v>
      </c>
      <c r="I2148" s="68">
        <v>526.43955014217102</v>
      </c>
      <c r="J2148" s="37"/>
    </row>
    <row r="2149" spans="1:10" x14ac:dyDescent="0.2">
      <c r="A2149" s="67">
        <v>305</v>
      </c>
      <c r="B2149" s="35" t="s">
        <v>109</v>
      </c>
      <c r="C2149" s="35">
        <v>30502</v>
      </c>
      <c r="D2149" s="35" t="s">
        <v>539</v>
      </c>
      <c r="E2149" s="35">
        <v>305021118</v>
      </c>
      <c r="F2149" s="35" t="s">
        <v>123</v>
      </c>
      <c r="G2149" s="35">
        <v>2036</v>
      </c>
      <c r="H2149" s="35" t="s">
        <v>589</v>
      </c>
      <c r="I2149" s="68">
        <v>6512.2680006813498</v>
      </c>
      <c r="J2149" s="37"/>
    </row>
    <row r="2150" spans="1:10" x14ac:dyDescent="0.2">
      <c r="A2150" s="67">
        <v>305</v>
      </c>
      <c r="B2150" s="35" t="s">
        <v>109</v>
      </c>
      <c r="C2150" s="35">
        <v>30502</v>
      </c>
      <c r="D2150" s="35" t="s">
        <v>539</v>
      </c>
      <c r="E2150" s="35">
        <v>305021118</v>
      </c>
      <c r="F2150" s="35" t="s">
        <v>123</v>
      </c>
      <c r="G2150" s="35">
        <v>2036</v>
      </c>
      <c r="H2150" s="35" t="s">
        <v>521</v>
      </c>
      <c r="I2150" s="68">
        <v>602.83106577545504</v>
      </c>
      <c r="J2150" s="37"/>
    </row>
    <row r="2151" spans="1:10" x14ac:dyDescent="0.2">
      <c r="A2151" s="67">
        <v>305</v>
      </c>
      <c r="B2151" s="35" t="s">
        <v>109</v>
      </c>
      <c r="C2151" s="35">
        <v>30502</v>
      </c>
      <c r="D2151" s="35" t="s">
        <v>539</v>
      </c>
      <c r="E2151" s="35">
        <v>305021118</v>
      </c>
      <c r="F2151" s="35" t="s">
        <v>123</v>
      </c>
      <c r="G2151" s="35">
        <v>2036</v>
      </c>
      <c r="H2151" s="35" t="s">
        <v>522</v>
      </c>
      <c r="I2151" s="68">
        <v>504.16662618795999</v>
      </c>
      <c r="J2151" s="37"/>
    </row>
    <row r="2152" spans="1:10" x14ac:dyDescent="0.2">
      <c r="A2152" s="67">
        <v>305</v>
      </c>
      <c r="B2152" s="35" t="s">
        <v>109</v>
      </c>
      <c r="C2152" s="35">
        <v>30502</v>
      </c>
      <c r="D2152" s="35" t="s">
        <v>539</v>
      </c>
      <c r="E2152" s="35">
        <v>305021118</v>
      </c>
      <c r="F2152" s="35" t="s">
        <v>123</v>
      </c>
      <c r="G2152" s="35">
        <v>2041</v>
      </c>
      <c r="H2152" s="35" t="s">
        <v>589</v>
      </c>
      <c r="I2152" s="68">
        <v>6593.5512566329198</v>
      </c>
      <c r="J2152" s="37"/>
    </row>
    <row r="2153" spans="1:10" x14ac:dyDescent="0.2">
      <c r="A2153" s="67">
        <v>305</v>
      </c>
      <c r="B2153" s="35" t="s">
        <v>109</v>
      </c>
      <c r="C2153" s="35">
        <v>30502</v>
      </c>
      <c r="D2153" s="35" t="s">
        <v>539</v>
      </c>
      <c r="E2153" s="35">
        <v>305021118</v>
      </c>
      <c r="F2153" s="35" t="s">
        <v>123</v>
      </c>
      <c r="G2153" s="35">
        <v>2041</v>
      </c>
      <c r="H2153" s="35" t="s">
        <v>521</v>
      </c>
      <c r="I2153" s="68">
        <v>623.19197301011604</v>
      </c>
      <c r="J2153" s="37"/>
    </row>
    <row r="2154" spans="1:10" x14ac:dyDescent="0.2">
      <c r="A2154" s="67">
        <v>305</v>
      </c>
      <c r="B2154" s="35" t="s">
        <v>109</v>
      </c>
      <c r="C2154" s="35">
        <v>30502</v>
      </c>
      <c r="D2154" s="35" t="s">
        <v>539</v>
      </c>
      <c r="E2154" s="35">
        <v>305021118</v>
      </c>
      <c r="F2154" s="35" t="s">
        <v>123</v>
      </c>
      <c r="G2154" s="35">
        <v>2041</v>
      </c>
      <c r="H2154" s="35" t="s">
        <v>522</v>
      </c>
      <c r="I2154" s="68">
        <v>506.80359545839798</v>
      </c>
      <c r="J2154" s="37"/>
    </row>
    <row r="2155" spans="1:10" x14ac:dyDescent="0.2">
      <c r="A2155" s="67">
        <v>305</v>
      </c>
      <c r="B2155" s="35" t="s">
        <v>109</v>
      </c>
      <c r="C2155" s="35">
        <v>30502</v>
      </c>
      <c r="D2155" s="35" t="s">
        <v>539</v>
      </c>
      <c r="E2155" s="35">
        <v>305021118</v>
      </c>
      <c r="F2155" s="35" t="s">
        <v>123</v>
      </c>
      <c r="G2155" s="35">
        <v>2046</v>
      </c>
      <c r="H2155" s="35" t="s">
        <v>589</v>
      </c>
      <c r="I2155" s="68">
        <v>6604.4953333233798</v>
      </c>
      <c r="J2155" s="37"/>
    </row>
    <row r="2156" spans="1:10" x14ac:dyDescent="0.2">
      <c r="A2156" s="67">
        <v>305</v>
      </c>
      <c r="B2156" s="35" t="s">
        <v>109</v>
      </c>
      <c r="C2156" s="35">
        <v>30502</v>
      </c>
      <c r="D2156" s="35" t="s">
        <v>539</v>
      </c>
      <c r="E2156" s="35">
        <v>305021118</v>
      </c>
      <c r="F2156" s="35" t="s">
        <v>123</v>
      </c>
      <c r="G2156" s="35">
        <v>2046</v>
      </c>
      <c r="H2156" s="35" t="s">
        <v>521</v>
      </c>
      <c r="I2156" s="68">
        <v>627.192570095787</v>
      </c>
      <c r="J2156" s="37"/>
    </row>
    <row r="2157" spans="1:10" x14ac:dyDescent="0.2">
      <c r="A2157" s="67">
        <v>305</v>
      </c>
      <c r="B2157" s="35" t="s">
        <v>109</v>
      </c>
      <c r="C2157" s="35">
        <v>30502</v>
      </c>
      <c r="D2157" s="35" t="s">
        <v>539</v>
      </c>
      <c r="E2157" s="35">
        <v>305021118</v>
      </c>
      <c r="F2157" s="35" t="s">
        <v>123</v>
      </c>
      <c r="G2157" s="35">
        <v>2046</v>
      </c>
      <c r="H2157" s="35" t="s">
        <v>522</v>
      </c>
      <c r="I2157" s="68">
        <v>524.12907835123997</v>
      </c>
      <c r="J2157" s="37"/>
    </row>
    <row r="2158" spans="1:10" x14ac:dyDescent="0.2">
      <c r="A2158" s="67">
        <v>305</v>
      </c>
      <c r="B2158" s="35" t="s">
        <v>109</v>
      </c>
      <c r="C2158" s="35">
        <v>30503</v>
      </c>
      <c r="D2158" s="35" t="s">
        <v>540</v>
      </c>
      <c r="E2158" s="35">
        <v>305031119</v>
      </c>
      <c r="F2158" s="35" t="s">
        <v>124</v>
      </c>
      <c r="G2158" s="35">
        <v>2021</v>
      </c>
      <c r="H2158" s="35" t="s">
        <v>589</v>
      </c>
      <c r="I2158" s="68">
        <v>3904</v>
      </c>
      <c r="J2158" s="37"/>
    </row>
    <row r="2159" spans="1:10" x14ac:dyDescent="0.2">
      <c r="A2159" s="67">
        <v>305</v>
      </c>
      <c r="B2159" s="35" t="s">
        <v>109</v>
      </c>
      <c r="C2159" s="35">
        <v>30503</v>
      </c>
      <c r="D2159" s="35" t="s">
        <v>540</v>
      </c>
      <c r="E2159" s="35">
        <v>305031119</v>
      </c>
      <c r="F2159" s="35" t="s">
        <v>124</v>
      </c>
      <c r="G2159" s="35">
        <v>2021</v>
      </c>
      <c r="H2159" s="35" t="s">
        <v>521</v>
      </c>
      <c r="I2159" s="68">
        <v>208</v>
      </c>
      <c r="J2159" s="37"/>
    </row>
    <row r="2160" spans="1:10" x14ac:dyDescent="0.2">
      <c r="A2160" s="67">
        <v>305</v>
      </c>
      <c r="B2160" s="35" t="s">
        <v>109</v>
      </c>
      <c r="C2160" s="35">
        <v>30503</v>
      </c>
      <c r="D2160" s="35" t="s">
        <v>540</v>
      </c>
      <c r="E2160" s="35">
        <v>305031119</v>
      </c>
      <c r="F2160" s="35" t="s">
        <v>124</v>
      </c>
      <c r="G2160" s="35">
        <v>2021</v>
      </c>
      <c r="H2160" s="35" t="s">
        <v>522</v>
      </c>
      <c r="I2160" s="68">
        <v>259</v>
      </c>
      <c r="J2160" s="37"/>
    </row>
    <row r="2161" spans="1:10" x14ac:dyDescent="0.2">
      <c r="A2161" s="67">
        <v>305</v>
      </c>
      <c r="B2161" s="35" t="s">
        <v>109</v>
      </c>
      <c r="C2161" s="35">
        <v>30503</v>
      </c>
      <c r="D2161" s="35" t="s">
        <v>540</v>
      </c>
      <c r="E2161" s="35">
        <v>305031119</v>
      </c>
      <c r="F2161" s="35" t="s">
        <v>124</v>
      </c>
      <c r="G2161" s="35">
        <v>2026</v>
      </c>
      <c r="H2161" s="35" t="s">
        <v>589</v>
      </c>
      <c r="I2161" s="68">
        <v>4638.8048986042004</v>
      </c>
      <c r="J2161" s="37"/>
    </row>
    <row r="2162" spans="1:10" x14ac:dyDescent="0.2">
      <c r="A2162" s="67">
        <v>305</v>
      </c>
      <c r="B2162" s="35" t="s">
        <v>109</v>
      </c>
      <c r="C2162" s="35">
        <v>30503</v>
      </c>
      <c r="D2162" s="35" t="s">
        <v>540</v>
      </c>
      <c r="E2162" s="35">
        <v>305031119</v>
      </c>
      <c r="F2162" s="35" t="s">
        <v>124</v>
      </c>
      <c r="G2162" s="35">
        <v>2026</v>
      </c>
      <c r="H2162" s="35" t="s">
        <v>521</v>
      </c>
      <c r="I2162" s="68">
        <v>218.79464040259299</v>
      </c>
      <c r="J2162" s="37"/>
    </row>
    <row r="2163" spans="1:10" x14ac:dyDescent="0.2">
      <c r="A2163" s="67">
        <v>305</v>
      </c>
      <c r="B2163" s="35" t="s">
        <v>109</v>
      </c>
      <c r="C2163" s="35">
        <v>30503</v>
      </c>
      <c r="D2163" s="35" t="s">
        <v>540</v>
      </c>
      <c r="E2163" s="35">
        <v>305031119</v>
      </c>
      <c r="F2163" s="35" t="s">
        <v>124</v>
      </c>
      <c r="G2163" s="35">
        <v>2026</v>
      </c>
      <c r="H2163" s="35" t="s">
        <v>522</v>
      </c>
      <c r="I2163" s="68">
        <v>282.124384733336</v>
      </c>
      <c r="J2163" s="37"/>
    </row>
    <row r="2164" spans="1:10" x14ac:dyDescent="0.2">
      <c r="A2164" s="67">
        <v>305</v>
      </c>
      <c r="B2164" s="35" t="s">
        <v>109</v>
      </c>
      <c r="C2164" s="35">
        <v>30503</v>
      </c>
      <c r="D2164" s="35" t="s">
        <v>540</v>
      </c>
      <c r="E2164" s="35">
        <v>305031119</v>
      </c>
      <c r="F2164" s="35" t="s">
        <v>124</v>
      </c>
      <c r="G2164" s="35">
        <v>2031</v>
      </c>
      <c r="H2164" s="35" t="s">
        <v>589</v>
      </c>
      <c r="I2164" s="68">
        <v>5166.9075195164996</v>
      </c>
      <c r="J2164" s="37"/>
    </row>
    <row r="2165" spans="1:10" x14ac:dyDescent="0.2">
      <c r="A2165" s="67">
        <v>305</v>
      </c>
      <c r="B2165" s="35" t="s">
        <v>109</v>
      </c>
      <c r="C2165" s="35">
        <v>30503</v>
      </c>
      <c r="D2165" s="35" t="s">
        <v>540</v>
      </c>
      <c r="E2165" s="35">
        <v>305031119</v>
      </c>
      <c r="F2165" s="35" t="s">
        <v>124</v>
      </c>
      <c r="G2165" s="35">
        <v>2031</v>
      </c>
      <c r="H2165" s="35" t="s">
        <v>521</v>
      </c>
      <c r="I2165" s="68">
        <v>267.33307942481702</v>
      </c>
      <c r="J2165" s="37"/>
    </row>
    <row r="2166" spans="1:10" x14ac:dyDescent="0.2">
      <c r="A2166" s="67">
        <v>305</v>
      </c>
      <c r="B2166" s="35" t="s">
        <v>109</v>
      </c>
      <c r="C2166" s="35">
        <v>30503</v>
      </c>
      <c r="D2166" s="35" t="s">
        <v>540</v>
      </c>
      <c r="E2166" s="35">
        <v>305031119</v>
      </c>
      <c r="F2166" s="35" t="s">
        <v>124</v>
      </c>
      <c r="G2166" s="35">
        <v>2031</v>
      </c>
      <c r="H2166" s="35" t="s">
        <v>522</v>
      </c>
      <c r="I2166" s="68">
        <v>288.66222471520399</v>
      </c>
      <c r="J2166" s="37"/>
    </row>
    <row r="2167" spans="1:10" x14ac:dyDescent="0.2">
      <c r="A2167" s="67">
        <v>305</v>
      </c>
      <c r="B2167" s="35" t="s">
        <v>109</v>
      </c>
      <c r="C2167" s="35">
        <v>30503</v>
      </c>
      <c r="D2167" s="35" t="s">
        <v>540</v>
      </c>
      <c r="E2167" s="35">
        <v>305031119</v>
      </c>
      <c r="F2167" s="35" t="s">
        <v>124</v>
      </c>
      <c r="G2167" s="35">
        <v>2036</v>
      </c>
      <c r="H2167" s="35" t="s">
        <v>589</v>
      </c>
      <c r="I2167" s="68">
        <v>5758.1853266396101</v>
      </c>
      <c r="J2167" s="37"/>
    </row>
    <row r="2168" spans="1:10" x14ac:dyDescent="0.2">
      <c r="A2168" s="67">
        <v>305</v>
      </c>
      <c r="B2168" s="35" t="s">
        <v>109</v>
      </c>
      <c r="C2168" s="35">
        <v>30503</v>
      </c>
      <c r="D2168" s="35" t="s">
        <v>540</v>
      </c>
      <c r="E2168" s="35">
        <v>305031119</v>
      </c>
      <c r="F2168" s="35" t="s">
        <v>124</v>
      </c>
      <c r="G2168" s="35">
        <v>2036</v>
      </c>
      <c r="H2168" s="35" t="s">
        <v>521</v>
      </c>
      <c r="I2168" s="68">
        <v>307.57034596144899</v>
      </c>
      <c r="J2168" s="37"/>
    </row>
    <row r="2169" spans="1:10" x14ac:dyDescent="0.2">
      <c r="A2169" s="67">
        <v>305</v>
      </c>
      <c r="B2169" s="35" t="s">
        <v>109</v>
      </c>
      <c r="C2169" s="35">
        <v>30503</v>
      </c>
      <c r="D2169" s="35" t="s">
        <v>540</v>
      </c>
      <c r="E2169" s="35">
        <v>305031119</v>
      </c>
      <c r="F2169" s="35" t="s">
        <v>124</v>
      </c>
      <c r="G2169" s="35">
        <v>2036</v>
      </c>
      <c r="H2169" s="35" t="s">
        <v>522</v>
      </c>
      <c r="I2169" s="68">
        <v>317.15812835345002</v>
      </c>
      <c r="J2169" s="37"/>
    </row>
    <row r="2170" spans="1:10" x14ac:dyDescent="0.2">
      <c r="A2170" s="67">
        <v>305</v>
      </c>
      <c r="B2170" s="35" t="s">
        <v>109</v>
      </c>
      <c r="C2170" s="35">
        <v>30503</v>
      </c>
      <c r="D2170" s="35" t="s">
        <v>540</v>
      </c>
      <c r="E2170" s="35">
        <v>305031119</v>
      </c>
      <c r="F2170" s="35" t="s">
        <v>124</v>
      </c>
      <c r="G2170" s="35">
        <v>2041</v>
      </c>
      <c r="H2170" s="35" t="s">
        <v>589</v>
      </c>
      <c r="I2170" s="68">
        <v>6270.7503684941803</v>
      </c>
      <c r="J2170" s="37"/>
    </row>
    <row r="2171" spans="1:10" x14ac:dyDescent="0.2">
      <c r="A2171" s="67">
        <v>305</v>
      </c>
      <c r="B2171" s="35" t="s">
        <v>109</v>
      </c>
      <c r="C2171" s="35">
        <v>30503</v>
      </c>
      <c r="D2171" s="35" t="s">
        <v>540</v>
      </c>
      <c r="E2171" s="35">
        <v>305031119</v>
      </c>
      <c r="F2171" s="35" t="s">
        <v>124</v>
      </c>
      <c r="G2171" s="35">
        <v>2041</v>
      </c>
      <c r="H2171" s="35" t="s">
        <v>521</v>
      </c>
      <c r="I2171" s="68">
        <v>343.58181602294098</v>
      </c>
      <c r="J2171" s="37"/>
    </row>
    <row r="2172" spans="1:10" x14ac:dyDescent="0.2">
      <c r="A2172" s="67">
        <v>305</v>
      </c>
      <c r="B2172" s="35" t="s">
        <v>109</v>
      </c>
      <c r="C2172" s="35">
        <v>30503</v>
      </c>
      <c r="D2172" s="35" t="s">
        <v>540</v>
      </c>
      <c r="E2172" s="35">
        <v>305031119</v>
      </c>
      <c r="F2172" s="35" t="s">
        <v>124</v>
      </c>
      <c r="G2172" s="35">
        <v>2041</v>
      </c>
      <c r="H2172" s="35" t="s">
        <v>522</v>
      </c>
      <c r="I2172" s="68">
        <v>346.03299187343902</v>
      </c>
      <c r="J2172" s="37"/>
    </row>
    <row r="2173" spans="1:10" x14ac:dyDescent="0.2">
      <c r="A2173" s="67">
        <v>305</v>
      </c>
      <c r="B2173" s="35" t="s">
        <v>109</v>
      </c>
      <c r="C2173" s="35">
        <v>30503</v>
      </c>
      <c r="D2173" s="35" t="s">
        <v>540</v>
      </c>
      <c r="E2173" s="35">
        <v>305031119</v>
      </c>
      <c r="F2173" s="35" t="s">
        <v>124</v>
      </c>
      <c r="G2173" s="35">
        <v>2046</v>
      </c>
      <c r="H2173" s="35" t="s">
        <v>589</v>
      </c>
      <c r="I2173" s="68">
        <v>6730.7622950834402</v>
      </c>
      <c r="J2173" s="37"/>
    </row>
    <row r="2174" spans="1:10" x14ac:dyDescent="0.2">
      <c r="A2174" s="67">
        <v>305</v>
      </c>
      <c r="B2174" s="35" t="s">
        <v>109</v>
      </c>
      <c r="C2174" s="35">
        <v>30503</v>
      </c>
      <c r="D2174" s="35" t="s">
        <v>540</v>
      </c>
      <c r="E2174" s="35">
        <v>305031119</v>
      </c>
      <c r="F2174" s="35" t="s">
        <v>124</v>
      </c>
      <c r="G2174" s="35">
        <v>2046</v>
      </c>
      <c r="H2174" s="35" t="s">
        <v>521</v>
      </c>
      <c r="I2174" s="68">
        <v>371.188357256465</v>
      </c>
      <c r="J2174" s="37"/>
    </row>
    <row r="2175" spans="1:10" x14ac:dyDescent="0.2">
      <c r="A2175" s="67">
        <v>305</v>
      </c>
      <c r="B2175" s="35" t="s">
        <v>109</v>
      </c>
      <c r="C2175" s="35">
        <v>30503</v>
      </c>
      <c r="D2175" s="35" t="s">
        <v>540</v>
      </c>
      <c r="E2175" s="35">
        <v>305031119</v>
      </c>
      <c r="F2175" s="35" t="s">
        <v>124</v>
      </c>
      <c r="G2175" s="35">
        <v>2046</v>
      </c>
      <c r="H2175" s="35" t="s">
        <v>522</v>
      </c>
      <c r="I2175" s="68">
        <v>379.64017293267</v>
      </c>
      <c r="J2175" s="37"/>
    </row>
    <row r="2176" spans="1:10" x14ac:dyDescent="0.2">
      <c r="A2176" s="67">
        <v>305</v>
      </c>
      <c r="B2176" s="35" t="s">
        <v>109</v>
      </c>
      <c r="C2176" s="35">
        <v>30503</v>
      </c>
      <c r="D2176" s="35" t="s">
        <v>540</v>
      </c>
      <c r="E2176" s="35">
        <v>305031120</v>
      </c>
      <c r="F2176" s="35" t="s">
        <v>125</v>
      </c>
      <c r="G2176" s="35">
        <v>2021</v>
      </c>
      <c r="H2176" s="35" t="s">
        <v>589</v>
      </c>
      <c r="I2176" s="68">
        <v>5653</v>
      </c>
      <c r="J2176" s="37"/>
    </row>
    <row r="2177" spans="1:10" x14ac:dyDescent="0.2">
      <c r="A2177" s="67">
        <v>305</v>
      </c>
      <c r="B2177" s="35" t="s">
        <v>109</v>
      </c>
      <c r="C2177" s="35">
        <v>30503</v>
      </c>
      <c r="D2177" s="35" t="s">
        <v>540</v>
      </c>
      <c r="E2177" s="35">
        <v>305031120</v>
      </c>
      <c r="F2177" s="35" t="s">
        <v>125</v>
      </c>
      <c r="G2177" s="35">
        <v>2021</v>
      </c>
      <c r="H2177" s="35" t="s">
        <v>521</v>
      </c>
      <c r="I2177" s="68">
        <v>520</v>
      </c>
      <c r="J2177" s="37"/>
    </row>
    <row r="2178" spans="1:10" x14ac:dyDescent="0.2">
      <c r="A2178" s="67">
        <v>305</v>
      </c>
      <c r="B2178" s="35" t="s">
        <v>109</v>
      </c>
      <c r="C2178" s="35">
        <v>30503</v>
      </c>
      <c r="D2178" s="35" t="s">
        <v>540</v>
      </c>
      <c r="E2178" s="35">
        <v>305031120</v>
      </c>
      <c r="F2178" s="35" t="s">
        <v>125</v>
      </c>
      <c r="G2178" s="35">
        <v>2021</v>
      </c>
      <c r="H2178" s="35" t="s">
        <v>522</v>
      </c>
      <c r="I2178" s="68">
        <v>518</v>
      </c>
      <c r="J2178" s="37"/>
    </row>
    <row r="2179" spans="1:10" x14ac:dyDescent="0.2">
      <c r="A2179" s="67">
        <v>305</v>
      </c>
      <c r="B2179" s="35" t="s">
        <v>109</v>
      </c>
      <c r="C2179" s="35">
        <v>30503</v>
      </c>
      <c r="D2179" s="35" t="s">
        <v>540</v>
      </c>
      <c r="E2179" s="35">
        <v>305031120</v>
      </c>
      <c r="F2179" s="35" t="s">
        <v>125</v>
      </c>
      <c r="G2179" s="35">
        <v>2026</v>
      </c>
      <c r="H2179" s="35" t="s">
        <v>589</v>
      </c>
      <c r="I2179" s="68">
        <v>6361.7893587737999</v>
      </c>
      <c r="J2179" s="37"/>
    </row>
    <row r="2180" spans="1:10" x14ac:dyDescent="0.2">
      <c r="A2180" s="67">
        <v>305</v>
      </c>
      <c r="B2180" s="35" t="s">
        <v>109</v>
      </c>
      <c r="C2180" s="35">
        <v>30503</v>
      </c>
      <c r="D2180" s="35" t="s">
        <v>540</v>
      </c>
      <c r="E2180" s="35">
        <v>305031120</v>
      </c>
      <c r="F2180" s="35" t="s">
        <v>125</v>
      </c>
      <c r="G2180" s="35">
        <v>2026</v>
      </c>
      <c r="H2180" s="35" t="s">
        <v>521</v>
      </c>
      <c r="I2180" s="68">
        <v>505.78925426108401</v>
      </c>
      <c r="J2180" s="37"/>
    </row>
    <row r="2181" spans="1:10" x14ac:dyDescent="0.2">
      <c r="A2181" s="67">
        <v>305</v>
      </c>
      <c r="B2181" s="35" t="s">
        <v>109</v>
      </c>
      <c r="C2181" s="35">
        <v>30503</v>
      </c>
      <c r="D2181" s="35" t="s">
        <v>540</v>
      </c>
      <c r="E2181" s="35">
        <v>305031120</v>
      </c>
      <c r="F2181" s="35" t="s">
        <v>125</v>
      </c>
      <c r="G2181" s="35">
        <v>2026</v>
      </c>
      <c r="H2181" s="35" t="s">
        <v>522</v>
      </c>
      <c r="I2181" s="68">
        <v>510.08742905712199</v>
      </c>
      <c r="J2181" s="37"/>
    </row>
    <row r="2182" spans="1:10" x14ac:dyDescent="0.2">
      <c r="A2182" s="67">
        <v>305</v>
      </c>
      <c r="B2182" s="35" t="s">
        <v>109</v>
      </c>
      <c r="C2182" s="35">
        <v>30503</v>
      </c>
      <c r="D2182" s="35" t="s">
        <v>540</v>
      </c>
      <c r="E2182" s="35">
        <v>305031120</v>
      </c>
      <c r="F2182" s="35" t="s">
        <v>125</v>
      </c>
      <c r="G2182" s="35">
        <v>2031</v>
      </c>
      <c r="H2182" s="35" t="s">
        <v>589</v>
      </c>
      <c r="I2182" s="68">
        <v>6718.07960697202</v>
      </c>
      <c r="J2182" s="37"/>
    </row>
    <row r="2183" spans="1:10" x14ac:dyDescent="0.2">
      <c r="A2183" s="67">
        <v>305</v>
      </c>
      <c r="B2183" s="35" t="s">
        <v>109</v>
      </c>
      <c r="C2183" s="35">
        <v>30503</v>
      </c>
      <c r="D2183" s="35" t="s">
        <v>540</v>
      </c>
      <c r="E2183" s="35">
        <v>305031120</v>
      </c>
      <c r="F2183" s="35" t="s">
        <v>125</v>
      </c>
      <c r="G2183" s="35">
        <v>2031</v>
      </c>
      <c r="H2183" s="35" t="s">
        <v>521</v>
      </c>
      <c r="I2183" s="68">
        <v>506.13072871895798</v>
      </c>
      <c r="J2183" s="37"/>
    </row>
    <row r="2184" spans="1:10" x14ac:dyDescent="0.2">
      <c r="A2184" s="67">
        <v>305</v>
      </c>
      <c r="B2184" s="35" t="s">
        <v>109</v>
      </c>
      <c r="C2184" s="35">
        <v>30503</v>
      </c>
      <c r="D2184" s="35" t="s">
        <v>540</v>
      </c>
      <c r="E2184" s="35">
        <v>305031120</v>
      </c>
      <c r="F2184" s="35" t="s">
        <v>125</v>
      </c>
      <c r="G2184" s="35">
        <v>2031</v>
      </c>
      <c r="H2184" s="35" t="s">
        <v>522</v>
      </c>
      <c r="I2184" s="68">
        <v>488.92942989493298</v>
      </c>
      <c r="J2184" s="37"/>
    </row>
    <row r="2185" spans="1:10" x14ac:dyDescent="0.2">
      <c r="A2185" s="67">
        <v>305</v>
      </c>
      <c r="B2185" s="35" t="s">
        <v>109</v>
      </c>
      <c r="C2185" s="35">
        <v>30503</v>
      </c>
      <c r="D2185" s="35" t="s">
        <v>540</v>
      </c>
      <c r="E2185" s="35">
        <v>305031120</v>
      </c>
      <c r="F2185" s="35" t="s">
        <v>125</v>
      </c>
      <c r="G2185" s="35">
        <v>2036</v>
      </c>
      <c r="H2185" s="35" t="s">
        <v>589</v>
      </c>
      <c r="I2185" s="68">
        <v>6864.3055386259102</v>
      </c>
      <c r="J2185" s="37"/>
    </row>
    <row r="2186" spans="1:10" x14ac:dyDescent="0.2">
      <c r="A2186" s="67">
        <v>305</v>
      </c>
      <c r="B2186" s="35" t="s">
        <v>109</v>
      </c>
      <c r="C2186" s="35">
        <v>30503</v>
      </c>
      <c r="D2186" s="35" t="s">
        <v>540</v>
      </c>
      <c r="E2186" s="35">
        <v>305031120</v>
      </c>
      <c r="F2186" s="35" t="s">
        <v>125</v>
      </c>
      <c r="G2186" s="35">
        <v>2036</v>
      </c>
      <c r="H2186" s="35" t="s">
        <v>521</v>
      </c>
      <c r="I2186" s="68">
        <v>517.25861334532703</v>
      </c>
      <c r="J2186" s="37"/>
    </row>
    <row r="2187" spans="1:10" x14ac:dyDescent="0.2">
      <c r="A2187" s="67">
        <v>305</v>
      </c>
      <c r="B2187" s="35" t="s">
        <v>109</v>
      </c>
      <c r="C2187" s="35">
        <v>30503</v>
      </c>
      <c r="D2187" s="35" t="s">
        <v>540</v>
      </c>
      <c r="E2187" s="35">
        <v>305031120</v>
      </c>
      <c r="F2187" s="35" t="s">
        <v>125</v>
      </c>
      <c r="G2187" s="35">
        <v>2036</v>
      </c>
      <c r="H2187" s="35" t="s">
        <v>522</v>
      </c>
      <c r="I2187" s="68">
        <v>477.502959945508</v>
      </c>
      <c r="J2187" s="37"/>
    </row>
    <row r="2188" spans="1:10" x14ac:dyDescent="0.2">
      <c r="A2188" s="67">
        <v>305</v>
      </c>
      <c r="B2188" s="35" t="s">
        <v>109</v>
      </c>
      <c r="C2188" s="35">
        <v>30503</v>
      </c>
      <c r="D2188" s="35" t="s">
        <v>540</v>
      </c>
      <c r="E2188" s="35">
        <v>305031120</v>
      </c>
      <c r="F2188" s="35" t="s">
        <v>125</v>
      </c>
      <c r="G2188" s="35">
        <v>2041</v>
      </c>
      <c r="H2188" s="35" t="s">
        <v>589</v>
      </c>
      <c r="I2188" s="68">
        <v>6930.6367680898802</v>
      </c>
      <c r="J2188" s="37"/>
    </row>
    <row r="2189" spans="1:10" x14ac:dyDescent="0.2">
      <c r="A2189" s="67">
        <v>305</v>
      </c>
      <c r="B2189" s="35" t="s">
        <v>109</v>
      </c>
      <c r="C2189" s="35">
        <v>30503</v>
      </c>
      <c r="D2189" s="35" t="s">
        <v>540</v>
      </c>
      <c r="E2189" s="35">
        <v>305031120</v>
      </c>
      <c r="F2189" s="35" t="s">
        <v>125</v>
      </c>
      <c r="G2189" s="35">
        <v>2041</v>
      </c>
      <c r="H2189" s="35" t="s">
        <v>521</v>
      </c>
      <c r="I2189" s="68">
        <v>531.05162477312695</v>
      </c>
      <c r="J2189" s="37"/>
    </row>
    <row r="2190" spans="1:10" x14ac:dyDescent="0.2">
      <c r="A2190" s="67">
        <v>305</v>
      </c>
      <c r="B2190" s="35" t="s">
        <v>109</v>
      </c>
      <c r="C2190" s="35">
        <v>30503</v>
      </c>
      <c r="D2190" s="35" t="s">
        <v>540</v>
      </c>
      <c r="E2190" s="35">
        <v>305031120</v>
      </c>
      <c r="F2190" s="35" t="s">
        <v>125</v>
      </c>
      <c r="G2190" s="35">
        <v>2041</v>
      </c>
      <c r="H2190" s="35" t="s">
        <v>522</v>
      </c>
      <c r="I2190" s="68">
        <v>478.00640161881398</v>
      </c>
      <c r="J2190" s="37"/>
    </row>
    <row r="2191" spans="1:10" x14ac:dyDescent="0.2">
      <c r="A2191" s="67">
        <v>305</v>
      </c>
      <c r="B2191" s="35" t="s">
        <v>109</v>
      </c>
      <c r="C2191" s="35">
        <v>30503</v>
      </c>
      <c r="D2191" s="35" t="s">
        <v>540</v>
      </c>
      <c r="E2191" s="35">
        <v>305031120</v>
      </c>
      <c r="F2191" s="35" t="s">
        <v>125</v>
      </c>
      <c r="G2191" s="35">
        <v>2046</v>
      </c>
      <c r="H2191" s="35" t="s">
        <v>589</v>
      </c>
      <c r="I2191" s="68">
        <v>6931.6676915711096</v>
      </c>
      <c r="J2191" s="37"/>
    </row>
    <row r="2192" spans="1:10" x14ac:dyDescent="0.2">
      <c r="A2192" s="67">
        <v>305</v>
      </c>
      <c r="B2192" s="35" t="s">
        <v>109</v>
      </c>
      <c r="C2192" s="35">
        <v>30503</v>
      </c>
      <c r="D2192" s="35" t="s">
        <v>540</v>
      </c>
      <c r="E2192" s="35">
        <v>305031120</v>
      </c>
      <c r="F2192" s="35" t="s">
        <v>125</v>
      </c>
      <c r="G2192" s="35">
        <v>2046</v>
      </c>
      <c r="H2192" s="35" t="s">
        <v>521</v>
      </c>
      <c r="I2192" s="68">
        <v>532.33805483926301</v>
      </c>
      <c r="J2192" s="37"/>
    </row>
    <row r="2193" spans="1:10" x14ac:dyDescent="0.2">
      <c r="A2193" s="67">
        <v>305</v>
      </c>
      <c r="B2193" s="35" t="s">
        <v>109</v>
      </c>
      <c r="C2193" s="35">
        <v>30503</v>
      </c>
      <c r="D2193" s="35" t="s">
        <v>540</v>
      </c>
      <c r="E2193" s="35">
        <v>305031120</v>
      </c>
      <c r="F2193" s="35" t="s">
        <v>125</v>
      </c>
      <c r="G2193" s="35">
        <v>2046</v>
      </c>
      <c r="H2193" s="35" t="s">
        <v>522</v>
      </c>
      <c r="I2193" s="68">
        <v>491.953785464308</v>
      </c>
      <c r="J2193" s="37"/>
    </row>
    <row r="2194" spans="1:10" x14ac:dyDescent="0.2">
      <c r="A2194" s="67">
        <v>305</v>
      </c>
      <c r="B2194" s="35" t="s">
        <v>109</v>
      </c>
      <c r="C2194" s="35">
        <v>30503</v>
      </c>
      <c r="D2194" s="35" t="s">
        <v>540</v>
      </c>
      <c r="E2194" s="35">
        <v>305031121</v>
      </c>
      <c r="F2194" s="35" t="s">
        <v>126</v>
      </c>
      <c r="G2194" s="35">
        <v>2021</v>
      </c>
      <c r="H2194" s="35" t="s">
        <v>589</v>
      </c>
      <c r="I2194" s="68">
        <v>5055</v>
      </c>
      <c r="J2194" s="37"/>
    </row>
    <row r="2195" spans="1:10" x14ac:dyDescent="0.2">
      <c r="A2195" s="67">
        <v>305</v>
      </c>
      <c r="B2195" s="35" t="s">
        <v>109</v>
      </c>
      <c r="C2195" s="35">
        <v>30503</v>
      </c>
      <c r="D2195" s="35" t="s">
        <v>540</v>
      </c>
      <c r="E2195" s="35">
        <v>305031121</v>
      </c>
      <c r="F2195" s="35" t="s">
        <v>126</v>
      </c>
      <c r="G2195" s="35">
        <v>2021</v>
      </c>
      <c r="H2195" s="35" t="s">
        <v>521</v>
      </c>
      <c r="I2195" s="68">
        <v>453</v>
      </c>
      <c r="J2195" s="37"/>
    </row>
    <row r="2196" spans="1:10" x14ac:dyDescent="0.2">
      <c r="A2196" s="67">
        <v>305</v>
      </c>
      <c r="B2196" s="35" t="s">
        <v>109</v>
      </c>
      <c r="C2196" s="35">
        <v>30503</v>
      </c>
      <c r="D2196" s="35" t="s">
        <v>540</v>
      </c>
      <c r="E2196" s="35">
        <v>305031121</v>
      </c>
      <c r="F2196" s="35" t="s">
        <v>126</v>
      </c>
      <c r="G2196" s="35">
        <v>2021</v>
      </c>
      <c r="H2196" s="35" t="s">
        <v>522</v>
      </c>
      <c r="I2196" s="68">
        <v>337</v>
      </c>
      <c r="J2196" s="37"/>
    </row>
    <row r="2197" spans="1:10" x14ac:dyDescent="0.2">
      <c r="A2197" s="67">
        <v>305</v>
      </c>
      <c r="B2197" s="35" t="s">
        <v>109</v>
      </c>
      <c r="C2197" s="35">
        <v>30503</v>
      </c>
      <c r="D2197" s="35" t="s">
        <v>540</v>
      </c>
      <c r="E2197" s="35">
        <v>305031121</v>
      </c>
      <c r="F2197" s="35" t="s">
        <v>126</v>
      </c>
      <c r="G2197" s="35">
        <v>2026</v>
      </c>
      <c r="H2197" s="35" t="s">
        <v>589</v>
      </c>
      <c r="I2197" s="68">
        <v>5756.0147948328804</v>
      </c>
      <c r="J2197" s="37"/>
    </row>
    <row r="2198" spans="1:10" x14ac:dyDescent="0.2">
      <c r="A2198" s="67">
        <v>305</v>
      </c>
      <c r="B2198" s="35" t="s">
        <v>109</v>
      </c>
      <c r="C2198" s="35">
        <v>30503</v>
      </c>
      <c r="D2198" s="35" t="s">
        <v>540</v>
      </c>
      <c r="E2198" s="35">
        <v>305031121</v>
      </c>
      <c r="F2198" s="35" t="s">
        <v>126</v>
      </c>
      <c r="G2198" s="35">
        <v>2026</v>
      </c>
      <c r="H2198" s="35" t="s">
        <v>521</v>
      </c>
      <c r="I2198" s="68">
        <v>422.284492072955</v>
      </c>
      <c r="J2198" s="37"/>
    </row>
    <row r="2199" spans="1:10" x14ac:dyDescent="0.2">
      <c r="A2199" s="67">
        <v>305</v>
      </c>
      <c r="B2199" s="35" t="s">
        <v>109</v>
      </c>
      <c r="C2199" s="35">
        <v>30503</v>
      </c>
      <c r="D2199" s="35" t="s">
        <v>540</v>
      </c>
      <c r="E2199" s="35">
        <v>305031121</v>
      </c>
      <c r="F2199" s="35" t="s">
        <v>126</v>
      </c>
      <c r="G2199" s="35">
        <v>2026</v>
      </c>
      <c r="H2199" s="35" t="s">
        <v>522</v>
      </c>
      <c r="I2199" s="68">
        <v>395.092212657201</v>
      </c>
      <c r="J2199" s="37"/>
    </row>
    <row r="2200" spans="1:10" x14ac:dyDescent="0.2">
      <c r="A2200" s="67">
        <v>305</v>
      </c>
      <c r="B2200" s="35" t="s">
        <v>109</v>
      </c>
      <c r="C2200" s="35">
        <v>30503</v>
      </c>
      <c r="D2200" s="35" t="s">
        <v>540</v>
      </c>
      <c r="E2200" s="35">
        <v>305031121</v>
      </c>
      <c r="F2200" s="35" t="s">
        <v>126</v>
      </c>
      <c r="G2200" s="35">
        <v>2031</v>
      </c>
      <c r="H2200" s="35" t="s">
        <v>589</v>
      </c>
      <c r="I2200" s="68">
        <v>6281.58979804519</v>
      </c>
      <c r="J2200" s="37"/>
    </row>
    <row r="2201" spans="1:10" x14ac:dyDescent="0.2">
      <c r="A2201" s="67">
        <v>305</v>
      </c>
      <c r="B2201" s="35" t="s">
        <v>109</v>
      </c>
      <c r="C2201" s="35">
        <v>30503</v>
      </c>
      <c r="D2201" s="35" t="s">
        <v>540</v>
      </c>
      <c r="E2201" s="35">
        <v>305031121</v>
      </c>
      <c r="F2201" s="35" t="s">
        <v>126</v>
      </c>
      <c r="G2201" s="35">
        <v>2031</v>
      </c>
      <c r="H2201" s="35" t="s">
        <v>521</v>
      </c>
      <c r="I2201" s="68">
        <v>419.38955297955698</v>
      </c>
      <c r="J2201" s="37"/>
    </row>
    <row r="2202" spans="1:10" x14ac:dyDescent="0.2">
      <c r="A2202" s="67">
        <v>305</v>
      </c>
      <c r="B2202" s="35" t="s">
        <v>109</v>
      </c>
      <c r="C2202" s="35">
        <v>30503</v>
      </c>
      <c r="D2202" s="35" t="s">
        <v>540</v>
      </c>
      <c r="E2202" s="35">
        <v>305031121</v>
      </c>
      <c r="F2202" s="35" t="s">
        <v>126</v>
      </c>
      <c r="G2202" s="35">
        <v>2031</v>
      </c>
      <c r="H2202" s="35" t="s">
        <v>522</v>
      </c>
      <c r="I2202" s="68">
        <v>393.66806841968298</v>
      </c>
      <c r="J2202" s="37"/>
    </row>
    <row r="2203" spans="1:10" x14ac:dyDescent="0.2">
      <c r="A2203" s="67">
        <v>305</v>
      </c>
      <c r="B2203" s="35" t="s">
        <v>109</v>
      </c>
      <c r="C2203" s="35">
        <v>30503</v>
      </c>
      <c r="D2203" s="35" t="s">
        <v>540</v>
      </c>
      <c r="E2203" s="35">
        <v>305031121</v>
      </c>
      <c r="F2203" s="35" t="s">
        <v>126</v>
      </c>
      <c r="G2203" s="35">
        <v>2036</v>
      </c>
      <c r="H2203" s="35" t="s">
        <v>589</v>
      </c>
      <c r="I2203" s="68">
        <v>6775.50715716169</v>
      </c>
      <c r="J2203" s="37"/>
    </row>
    <row r="2204" spans="1:10" x14ac:dyDescent="0.2">
      <c r="A2204" s="67">
        <v>305</v>
      </c>
      <c r="B2204" s="35" t="s">
        <v>109</v>
      </c>
      <c r="C2204" s="35">
        <v>30503</v>
      </c>
      <c r="D2204" s="35" t="s">
        <v>540</v>
      </c>
      <c r="E2204" s="35">
        <v>305031121</v>
      </c>
      <c r="F2204" s="35" t="s">
        <v>126</v>
      </c>
      <c r="G2204" s="35">
        <v>2036</v>
      </c>
      <c r="H2204" s="35" t="s">
        <v>521</v>
      </c>
      <c r="I2204" s="68">
        <v>443.64364642484401</v>
      </c>
      <c r="J2204" s="37"/>
    </row>
    <row r="2205" spans="1:10" x14ac:dyDescent="0.2">
      <c r="A2205" s="67">
        <v>305</v>
      </c>
      <c r="B2205" s="35" t="s">
        <v>109</v>
      </c>
      <c r="C2205" s="35">
        <v>30503</v>
      </c>
      <c r="D2205" s="35" t="s">
        <v>540</v>
      </c>
      <c r="E2205" s="35">
        <v>305031121</v>
      </c>
      <c r="F2205" s="35" t="s">
        <v>126</v>
      </c>
      <c r="G2205" s="35">
        <v>2036</v>
      </c>
      <c r="H2205" s="35" t="s">
        <v>522</v>
      </c>
      <c r="I2205" s="68">
        <v>390.84783734507198</v>
      </c>
      <c r="J2205" s="37"/>
    </row>
    <row r="2206" spans="1:10" x14ac:dyDescent="0.2">
      <c r="A2206" s="67">
        <v>305</v>
      </c>
      <c r="B2206" s="35" t="s">
        <v>109</v>
      </c>
      <c r="C2206" s="35">
        <v>30503</v>
      </c>
      <c r="D2206" s="35" t="s">
        <v>540</v>
      </c>
      <c r="E2206" s="35">
        <v>305031121</v>
      </c>
      <c r="F2206" s="35" t="s">
        <v>126</v>
      </c>
      <c r="G2206" s="35">
        <v>2041</v>
      </c>
      <c r="H2206" s="35" t="s">
        <v>589</v>
      </c>
      <c r="I2206" s="68">
        <v>7014.9877439850397</v>
      </c>
      <c r="J2206" s="37"/>
    </row>
    <row r="2207" spans="1:10" x14ac:dyDescent="0.2">
      <c r="A2207" s="67">
        <v>305</v>
      </c>
      <c r="B2207" s="35" t="s">
        <v>109</v>
      </c>
      <c r="C2207" s="35">
        <v>30503</v>
      </c>
      <c r="D2207" s="35" t="s">
        <v>540</v>
      </c>
      <c r="E2207" s="35">
        <v>305031121</v>
      </c>
      <c r="F2207" s="35" t="s">
        <v>126</v>
      </c>
      <c r="G2207" s="35">
        <v>2041</v>
      </c>
      <c r="H2207" s="35" t="s">
        <v>521</v>
      </c>
      <c r="I2207" s="68">
        <v>460.30060883228902</v>
      </c>
      <c r="J2207" s="37"/>
    </row>
    <row r="2208" spans="1:10" x14ac:dyDescent="0.2">
      <c r="A2208" s="67">
        <v>305</v>
      </c>
      <c r="B2208" s="35" t="s">
        <v>109</v>
      </c>
      <c r="C2208" s="35">
        <v>30503</v>
      </c>
      <c r="D2208" s="35" t="s">
        <v>540</v>
      </c>
      <c r="E2208" s="35">
        <v>305031121</v>
      </c>
      <c r="F2208" s="35" t="s">
        <v>126</v>
      </c>
      <c r="G2208" s="35">
        <v>2041</v>
      </c>
      <c r="H2208" s="35" t="s">
        <v>522</v>
      </c>
      <c r="I2208" s="68">
        <v>395.38530809058398</v>
      </c>
      <c r="J2208" s="37"/>
    </row>
    <row r="2209" spans="1:10" x14ac:dyDescent="0.2">
      <c r="A2209" s="67">
        <v>305</v>
      </c>
      <c r="B2209" s="35" t="s">
        <v>109</v>
      </c>
      <c r="C2209" s="35">
        <v>30503</v>
      </c>
      <c r="D2209" s="35" t="s">
        <v>540</v>
      </c>
      <c r="E2209" s="35">
        <v>305031121</v>
      </c>
      <c r="F2209" s="35" t="s">
        <v>126</v>
      </c>
      <c r="G2209" s="35">
        <v>2046</v>
      </c>
      <c r="H2209" s="35" t="s">
        <v>589</v>
      </c>
      <c r="I2209" s="68">
        <v>7050.5660786460203</v>
      </c>
      <c r="J2209" s="37"/>
    </row>
    <row r="2210" spans="1:10" x14ac:dyDescent="0.2">
      <c r="A2210" s="67">
        <v>305</v>
      </c>
      <c r="B2210" s="35" t="s">
        <v>109</v>
      </c>
      <c r="C2210" s="35">
        <v>30503</v>
      </c>
      <c r="D2210" s="35" t="s">
        <v>540</v>
      </c>
      <c r="E2210" s="35">
        <v>305031121</v>
      </c>
      <c r="F2210" s="35" t="s">
        <v>126</v>
      </c>
      <c r="G2210" s="35">
        <v>2046</v>
      </c>
      <c r="H2210" s="35" t="s">
        <v>521</v>
      </c>
      <c r="I2210" s="68">
        <v>457.29089162542698</v>
      </c>
      <c r="J2210" s="37"/>
    </row>
    <row r="2211" spans="1:10" x14ac:dyDescent="0.2">
      <c r="A2211" s="67">
        <v>305</v>
      </c>
      <c r="B2211" s="35" t="s">
        <v>109</v>
      </c>
      <c r="C2211" s="35">
        <v>30503</v>
      </c>
      <c r="D2211" s="35" t="s">
        <v>540</v>
      </c>
      <c r="E2211" s="35">
        <v>305031121</v>
      </c>
      <c r="F2211" s="35" t="s">
        <v>126</v>
      </c>
      <c r="G2211" s="35">
        <v>2046</v>
      </c>
      <c r="H2211" s="35" t="s">
        <v>522</v>
      </c>
      <c r="I2211" s="68">
        <v>403.76845821337798</v>
      </c>
      <c r="J2211" s="37"/>
    </row>
    <row r="2212" spans="1:10" x14ac:dyDescent="0.2">
      <c r="A2212" s="67">
        <v>305</v>
      </c>
      <c r="B2212" s="35" t="s">
        <v>109</v>
      </c>
      <c r="C2212" s="35">
        <v>30503</v>
      </c>
      <c r="D2212" s="35" t="s">
        <v>540</v>
      </c>
      <c r="E2212" s="35">
        <v>305031122</v>
      </c>
      <c r="F2212" s="35" t="s">
        <v>127</v>
      </c>
      <c r="G2212" s="35">
        <v>2021</v>
      </c>
      <c r="H2212" s="35" t="s">
        <v>589</v>
      </c>
      <c r="I2212" s="68">
        <v>9431</v>
      </c>
      <c r="J2212" s="37"/>
    </row>
    <row r="2213" spans="1:10" x14ac:dyDescent="0.2">
      <c r="A2213" s="67">
        <v>305</v>
      </c>
      <c r="B2213" s="35" t="s">
        <v>109</v>
      </c>
      <c r="C2213" s="35">
        <v>30503</v>
      </c>
      <c r="D2213" s="35" t="s">
        <v>540</v>
      </c>
      <c r="E2213" s="35">
        <v>305031122</v>
      </c>
      <c r="F2213" s="35" t="s">
        <v>127</v>
      </c>
      <c r="G2213" s="35">
        <v>2021</v>
      </c>
      <c r="H2213" s="35" t="s">
        <v>521</v>
      </c>
      <c r="I2213" s="68">
        <v>800</v>
      </c>
      <c r="J2213" s="37"/>
    </row>
    <row r="2214" spans="1:10" x14ac:dyDescent="0.2">
      <c r="A2214" s="67">
        <v>305</v>
      </c>
      <c r="B2214" s="35" t="s">
        <v>109</v>
      </c>
      <c r="C2214" s="35">
        <v>30503</v>
      </c>
      <c r="D2214" s="35" t="s">
        <v>540</v>
      </c>
      <c r="E2214" s="35">
        <v>305031122</v>
      </c>
      <c r="F2214" s="35" t="s">
        <v>127</v>
      </c>
      <c r="G2214" s="35">
        <v>2021</v>
      </c>
      <c r="H2214" s="35" t="s">
        <v>522</v>
      </c>
      <c r="I2214" s="68">
        <v>683</v>
      </c>
      <c r="J2214" s="37"/>
    </row>
    <row r="2215" spans="1:10" x14ac:dyDescent="0.2">
      <c r="A2215" s="67">
        <v>305</v>
      </c>
      <c r="B2215" s="35" t="s">
        <v>109</v>
      </c>
      <c r="C2215" s="35">
        <v>30503</v>
      </c>
      <c r="D2215" s="35" t="s">
        <v>540</v>
      </c>
      <c r="E2215" s="35">
        <v>305031122</v>
      </c>
      <c r="F2215" s="35" t="s">
        <v>127</v>
      </c>
      <c r="G2215" s="35">
        <v>2026</v>
      </c>
      <c r="H2215" s="35" t="s">
        <v>589</v>
      </c>
      <c r="I2215" s="68">
        <v>10375.9979652853</v>
      </c>
      <c r="J2215" s="37"/>
    </row>
    <row r="2216" spans="1:10" x14ac:dyDescent="0.2">
      <c r="A2216" s="67">
        <v>305</v>
      </c>
      <c r="B2216" s="35" t="s">
        <v>109</v>
      </c>
      <c r="C2216" s="35">
        <v>30503</v>
      </c>
      <c r="D2216" s="35" t="s">
        <v>540</v>
      </c>
      <c r="E2216" s="35">
        <v>305031122</v>
      </c>
      <c r="F2216" s="35" t="s">
        <v>127</v>
      </c>
      <c r="G2216" s="35">
        <v>2026</v>
      </c>
      <c r="H2216" s="35" t="s">
        <v>521</v>
      </c>
      <c r="I2216" s="68">
        <v>781.85565788644396</v>
      </c>
      <c r="J2216" s="37"/>
    </row>
    <row r="2217" spans="1:10" x14ac:dyDescent="0.2">
      <c r="A2217" s="67">
        <v>305</v>
      </c>
      <c r="B2217" s="35" t="s">
        <v>109</v>
      </c>
      <c r="C2217" s="35">
        <v>30503</v>
      </c>
      <c r="D2217" s="35" t="s">
        <v>540</v>
      </c>
      <c r="E2217" s="35">
        <v>305031122</v>
      </c>
      <c r="F2217" s="35" t="s">
        <v>127</v>
      </c>
      <c r="G2217" s="35">
        <v>2026</v>
      </c>
      <c r="H2217" s="35" t="s">
        <v>522</v>
      </c>
      <c r="I2217" s="68">
        <v>774.27457054940896</v>
      </c>
      <c r="J2217" s="37"/>
    </row>
    <row r="2218" spans="1:10" x14ac:dyDescent="0.2">
      <c r="A2218" s="67">
        <v>305</v>
      </c>
      <c r="B2218" s="35" t="s">
        <v>109</v>
      </c>
      <c r="C2218" s="35">
        <v>30503</v>
      </c>
      <c r="D2218" s="35" t="s">
        <v>540</v>
      </c>
      <c r="E2218" s="35">
        <v>305031122</v>
      </c>
      <c r="F2218" s="35" t="s">
        <v>127</v>
      </c>
      <c r="G2218" s="35">
        <v>2031</v>
      </c>
      <c r="H2218" s="35" t="s">
        <v>589</v>
      </c>
      <c r="I2218" s="68">
        <v>10666.770949776101</v>
      </c>
      <c r="J2218" s="37"/>
    </row>
    <row r="2219" spans="1:10" x14ac:dyDescent="0.2">
      <c r="A2219" s="67">
        <v>305</v>
      </c>
      <c r="B2219" s="35" t="s">
        <v>109</v>
      </c>
      <c r="C2219" s="35">
        <v>30503</v>
      </c>
      <c r="D2219" s="35" t="s">
        <v>540</v>
      </c>
      <c r="E2219" s="35">
        <v>305031122</v>
      </c>
      <c r="F2219" s="35" t="s">
        <v>127</v>
      </c>
      <c r="G2219" s="35">
        <v>2031</v>
      </c>
      <c r="H2219" s="35" t="s">
        <v>521</v>
      </c>
      <c r="I2219" s="68">
        <v>741.13106380152897</v>
      </c>
      <c r="J2219" s="37"/>
    </row>
    <row r="2220" spans="1:10" x14ac:dyDescent="0.2">
      <c r="A2220" s="67">
        <v>305</v>
      </c>
      <c r="B2220" s="35" t="s">
        <v>109</v>
      </c>
      <c r="C2220" s="35">
        <v>30503</v>
      </c>
      <c r="D2220" s="35" t="s">
        <v>540</v>
      </c>
      <c r="E2220" s="35">
        <v>305031122</v>
      </c>
      <c r="F2220" s="35" t="s">
        <v>127</v>
      </c>
      <c r="G2220" s="35">
        <v>2031</v>
      </c>
      <c r="H2220" s="35" t="s">
        <v>522</v>
      </c>
      <c r="I2220" s="68">
        <v>763.87613822777496</v>
      </c>
      <c r="J2220" s="37"/>
    </row>
    <row r="2221" spans="1:10" x14ac:dyDescent="0.2">
      <c r="A2221" s="67">
        <v>305</v>
      </c>
      <c r="B2221" s="35" t="s">
        <v>109</v>
      </c>
      <c r="C2221" s="35">
        <v>30503</v>
      </c>
      <c r="D2221" s="35" t="s">
        <v>540</v>
      </c>
      <c r="E2221" s="35">
        <v>305031122</v>
      </c>
      <c r="F2221" s="35" t="s">
        <v>127</v>
      </c>
      <c r="G2221" s="35">
        <v>2036</v>
      </c>
      <c r="H2221" s="35" t="s">
        <v>589</v>
      </c>
      <c r="I2221" s="68">
        <v>10851.6116153446</v>
      </c>
      <c r="J2221" s="37"/>
    </row>
    <row r="2222" spans="1:10" x14ac:dyDescent="0.2">
      <c r="A2222" s="67">
        <v>305</v>
      </c>
      <c r="B2222" s="35" t="s">
        <v>109</v>
      </c>
      <c r="C2222" s="35">
        <v>30503</v>
      </c>
      <c r="D2222" s="35" t="s">
        <v>540</v>
      </c>
      <c r="E2222" s="35">
        <v>305031122</v>
      </c>
      <c r="F2222" s="35" t="s">
        <v>127</v>
      </c>
      <c r="G2222" s="35">
        <v>2036</v>
      </c>
      <c r="H2222" s="35" t="s">
        <v>521</v>
      </c>
      <c r="I2222" s="68">
        <v>748.37559343700195</v>
      </c>
      <c r="J2222" s="37"/>
    </row>
    <row r="2223" spans="1:10" x14ac:dyDescent="0.2">
      <c r="A2223" s="67">
        <v>305</v>
      </c>
      <c r="B2223" s="35" t="s">
        <v>109</v>
      </c>
      <c r="C2223" s="35">
        <v>30503</v>
      </c>
      <c r="D2223" s="35" t="s">
        <v>540</v>
      </c>
      <c r="E2223" s="35">
        <v>305031122</v>
      </c>
      <c r="F2223" s="35" t="s">
        <v>127</v>
      </c>
      <c r="G2223" s="35">
        <v>2036</v>
      </c>
      <c r="H2223" s="35" t="s">
        <v>522</v>
      </c>
      <c r="I2223" s="68">
        <v>728.17724730535701</v>
      </c>
      <c r="J2223" s="37"/>
    </row>
    <row r="2224" spans="1:10" x14ac:dyDescent="0.2">
      <c r="A2224" s="67">
        <v>305</v>
      </c>
      <c r="B2224" s="35" t="s">
        <v>109</v>
      </c>
      <c r="C2224" s="35">
        <v>30503</v>
      </c>
      <c r="D2224" s="35" t="s">
        <v>540</v>
      </c>
      <c r="E2224" s="35">
        <v>305031122</v>
      </c>
      <c r="F2224" s="35" t="s">
        <v>127</v>
      </c>
      <c r="G2224" s="35">
        <v>2041</v>
      </c>
      <c r="H2224" s="35" t="s">
        <v>589</v>
      </c>
      <c r="I2224" s="68">
        <v>11001.6899093835</v>
      </c>
      <c r="J2224" s="37"/>
    </row>
    <row r="2225" spans="1:10" x14ac:dyDescent="0.2">
      <c r="A2225" s="67">
        <v>305</v>
      </c>
      <c r="B2225" s="35" t="s">
        <v>109</v>
      </c>
      <c r="C2225" s="35">
        <v>30503</v>
      </c>
      <c r="D2225" s="35" t="s">
        <v>540</v>
      </c>
      <c r="E2225" s="35">
        <v>305031122</v>
      </c>
      <c r="F2225" s="35" t="s">
        <v>127</v>
      </c>
      <c r="G2225" s="35">
        <v>2041</v>
      </c>
      <c r="H2225" s="35" t="s">
        <v>521</v>
      </c>
      <c r="I2225" s="68">
        <v>770.50366111777896</v>
      </c>
      <c r="J2225" s="37"/>
    </row>
    <row r="2226" spans="1:10" x14ac:dyDescent="0.2">
      <c r="A2226" s="67">
        <v>305</v>
      </c>
      <c r="B2226" s="35" t="s">
        <v>109</v>
      </c>
      <c r="C2226" s="35">
        <v>30503</v>
      </c>
      <c r="D2226" s="35" t="s">
        <v>540</v>
      </c>
      <c r="E2226" s="35">
        <v>305031122</v>
      </c>
      <c r="F2226" s="35" t="s">
        <v>127</v>
      </c>
      <c r="G2226" s="35">
        <v>2041</v>
      </c>
      <c r="H2226" s="35" t="s">
        <v>522</v>
      </c>
      <c r="I2226" s="68">
        <v>732.10787431050505</v>
      </c>
      <c r="J2226" s="37"/>
    </row>
    <row r="2227" spans="1:10" x14ac:dyDescent="0.2">
      <c r="A2227" s="67">
        <v>305</v>
      </c>
      <c r="B2227" s="35" t="s">
        <v>109</v>
      </c>
      <c r="C2227" s="35">
        <v>30503</v>
      </c>
      <c r="D2227" s="35" t="s">
        <v>540</v>
      </c>
      <c r="E2227" s="35">
        <v>305031122</v>
      </c>
      <c r="F2227" s="35" t="s">
        <v>127</v>
      </c>
      <c r="G2227" s="35">
        <v>2046</v>
      </c>
      <c r="H2227" s="35" t="s">
        <v>589</v>
      </c>
      <c r="I2227" s="68">
        <v>11044.5433073983</v>
      </c>
      <c r="J2227" s="37"/>
    </row>
    <row r="2228" spans="1:10" x14ac:dyDescent="0.2">
      <c r="A2228" s="67">
        <v>305</v>
      </c>
      <c r="B2228" s="35" t="s">
        <v>109</v>
      </c>
      <c r="C2228" s="35">
        <v>30503</v>
      </c>
      <c r="D2228" s="35" t="s">
        <v>540</v>
      </c>
      <c r="E2228" s="35">
        <v>305031122</v>
      </c>
      <c r="F2228" s="35" t="s">
        <v>127</v>
      </c>
      <c r="G2228" s="35">
        <v>2046</v>
      </c>
      <c r="H2228" s="35" t="s">
        <v>521</v>
      </c>
      <c r="I2228" s="68">
        <v>772.865549571011</v>
      </c>
      <c r="J2228" s="37"/>
    </row>
    <row r="2229" spans="1:10" x14ac:dyDescent="0.2">
      <c r="A2229" s="67">
        <v>305</v>
      </c>
      <c r="B2229" s="35" t="s">
        <v>109</v>
      </c>
      <c r="C2229" s="35">
        <v>30503</v>
      </c>
      <c r="D2229" s="35" t="s">
        <v>540</v>
      </c>
      <c r="E2229" s="35">
        <v>305031122</v>
      </c>
      <c r="F2229" s="35" t="s">
        <v>127</v>
      </c>
      <c r="G2229" s="35">
        <v>2046</v>
      </c>
      <c r="H2229" s="35" t="s">
        <v>522</v>
      </c>
      <c r="I2229" s="68">
        <v>754.73661184387197</v>
      </c>
      <c r="J2229" s="37"/>
    </row>
    <row r="2230" spans="1:10" x14ac:dyDescent="0.2">
      <c r="A2230" s="67">
        <v>305</v>
      </c>
      <c r="B2230" s="35" t="s">
        <v>109</v>
      </c>
      <c r="C2230" s="35">
        <v>30503</v>
      </c>
      <c r="D2230" s="35" t="s">
        <v>540</v>
      </c>
      <c r="E2230" s="35">
        <v>305031123</v>
      </c>
      <c r="F2230" s="35" t="s">
        <v>128</v>
      </c>
      <c r="G2230" s="35">
        <v>2021</v>
      </c>
      <c r="H2230" s="35" t="s">
        <v>589</v>
      </c>
      <c r="I2230" s="68">
        <v>3620</v>
      </c>
      <c r="J2230" s="37"/>
    </row>
    <row r="2231" spans="1:10" x14ac:dyDescent="0.2">
      <c r="A2231" s="67">
        <v>305</v>
      </c>
      <c r="B2231" s="35" t="s">
        <v>109</v>
      </c>
      <c r="C2231" s="35">
        <v>30503</v>
      </c>
      <c r="D2231" s="35" t="s">
        <v>540</v>
      </c>
      <c r="E2231" s="35">
        <v>305031123</v>
      </c>
      <c r="F2231" s="35" t="s">
        <v>128</v>
      </c>
      <c r="G2231" s="35">
        <v>2021</v>
      </c>
      <c r="H2231" s="35" t="s">
        <v>521</v>
      </c>
      <c r="I2231" s="68">
        <v>616</v>
      </c>
      <c r="J2231" s="37"/>
    </row>
    <row r="2232" spans="1:10" x14ac:dyDescent="0.2">
      <c r="A2232" s="67">
        <v>305</v>
      </c>
      <c r="B2232" s="35" t="s">
        <v>109</v>
      </c>
      <c r="C2232" s="35">
        <v>30503</v>
      </c>
      <c r="D2232" s="35" t="s">
        <v>540</v>
      </c>
      <c r="E2232" s="35">
        <v>305031123</v>
      </c>
      <c r="F2232" s="35" t="s">
        <v>128</v>
      </c>
      <c r="G2232" s="35">
        <v>2021</v>
      </c>
      <c r="H2232" s="35" t="s">
        <v>522</v>
      </c>
      <c r="I2232" s="68">
        <v>458</v>
      </c>
      <c r="J2232" s="37"/>
    </row>
    <row r="2233" spans="1:10" x14ac:dyDescent="0.2">
      <c r="A2233" s="67">
        <v>305</v>
      </c>
      <c r="B2233" s="35" t="s">
        <v>109</v>
      </c>
      <c r="C2233" s="35">
        <v>30503</v>
      </c>
      <c r="D2233" s="35" t="s">
        <v>540</v>
      </c>
      <c r="E2233" s="35">
        <v>305031123</v>
      </c>
      <c r="F2233" s="35" t="s">
        <v>128</v>
      </c>
      <c r="G2233" s="35">
        <v>2026</v>
      </c>
      <c r="H2233" s="35" t="s">
        <v>589</v>
      </c>
      <c r="I2233" s="68">
        <v>3934.27301690886</v>
      </c>
      <c r="J2233" s="37"/>
    </row>
    <row r="2234" spans="1:10" x14ac:dyDescent="0.2">
      <c r="A2234" s="67">
        <v>305</v>
      </c>
      <c r="B2234" s="35" t="s">
        <v>109</v>
      </c>
      <c r="C2234" s="35">
        <v>30503</v>
      </c>
      <c r="D2234" s="35" t="s">
        <v>540</v>
      </c>
      <c r="E2234" s="35">
        <v>305031123</v>
      </c>
      <c r="F2234" s="35" t="s">
        <v>128</v>
      </c>
      <c r="G2234" s="35">
        <v>2026</v>
      </c>
      <c r="H2234" s="35" t="s">
        <v>521</v>
      </c>
      <c r="I2234" s="68">
        <v>518.67889047604001</v>
      </c>
      <c r="J2234" s="37"/>
    </row>
    <row r="2235" spans="1:10" x14ac:dyDescent="0.2">
      <c r="A2235" s="67">
        <v>305</v>
      </c>
      <c r="B2235" s="35" t="s">
        <v>109</v>
      </c>
      <c r="C2235" s="35">
        <v>30503</v>
      </c>
      <c r="D2235" s="35" t="s">
        <v>540</v>
      </c>
      <c r="E2235" s="35">
        <v>305031123</v>
      </c>
      <c r="F2235" s="35" t="s">
        <v>128</v>
      </c>
      <c r="G2235" s="35">
        <v>2026</v>
      </c>
      <c r="H2235" s="35" t="s">
        <v>522</v>
      </c>
      <c r="I2235" s="68">
        <v>538.77341177301605</v>
      </c>
      <c r="J2235" s="37"/>
    </row>
    <row r="2236" spans="1:10" x14ac:dyDescent="0.2">
      <c r="A2236" s="67">
        <v>305</v>
      </c>
      <c r="B2236" s="35" t="s">
        <v>109</v>
      </c>
      <c r="C2236" s="35">
        <v>30503</v>
      </c>
      <c r="D2236" s="35" t="s">
        <v>540</v>
      </c>
      <c r="E2236" s="35">
        <v>305031123</v>
      </c>
      <c r="F2236" s="35" t="s">
        <v>128</v>
      </c>
      <c r="G2236" s="35">
        <v>2031</v>
      </c>
      <c r="H2236" s="35" t="s">
        <v>589</v>
      </c>
      <c r="I2236" s="68">
        <v>4066.78764864711</v>
      </c>
      <c r="J2236" s="37"/>
    </row>
    <row r="2237" spans="1:10" x14ac:dyDescent="0.2">
      <c r="A2237" s="67">
        <v>305</v>
      </c>
      <c r="B2237" s="35" t="s">
        <v>109</v>
      </c>
      <c r="C2237" s="35">
        <v>30503</v>
      </c>
      <c r="D2237" s="35" t="s">
        <v>540</v>
      </c>
      <c r="E2237" s="35">
        <v>305031123</v>
      </c>
      <c r="F2237" s="35" t="s">
        <v>128</v>
      </c>
      <c r="G2237" s="35">
        <v>2031</v>
      </c>
      <c r="H2237" s="35" t="s">
        <v>521</v>
      </c>
      <c r="I2237" s="68">
        <v>467.32284175041201</v>
      </c>
      <c r="J2237" s="37"/>
    </row>
    <row r="2238" spans="1:10" x14ac:dyDescent="0.2">
      <c r="A2238" s="67">
        <v>305</v>
      </c>
      <c r="B2238" s="35" t="s">
        <v>109</v>
      </c>
      <c r="C2238" s="35">
        <v>30503</v>
      </c>
      <c r="D2238" s="35" t="s">
        <v>540</v>
      </c>
      <c r="E2238" s="35">
        <v>305031123</v>
      </c>
      <c r="F2238" s="35" t="s">
        <v>128</v>
      </c>
      <c r="G2238" s="35">
        <v>2031</v>
      </c>
      <c r="H2238" s="35" t="s">
        <v>522</v>
      </c>
      <c r="I2238" s="68">
        <v>499.28249137625301</v>
      </c>
      <c r="J2238" s="37"/>
    </row>
    <row r="2239" spans="1:10" x14ac:dyDescent="0.2">
      <c r="A2239" s="67">
        <v>305</v>
      </c>
      <c r="B2239" s="35" t="s">
        <v>109</v>
      </c>
      <c r="C2239" s="35">
        <v>30503</v>
      </c>
      <c r="D2239" s="35" t="s">
        <v>540</v>
      </c>
      <c r="E2239" s="35">
        <v>305031123</v>
      </c>
      <c r="F2239" s="35" t="s">
        <v>128</v>
      </c>
      <c r="G2239" s="35">
        <v>2036</v>
      </c>
      <c r="H2239" s="35" t="s">
        <v>589</v>
      </c>
      <c r="I2239" s="68">
        <v>4137.63847069029</v>
      </c>
      <c r="J2239" s="37"/>
    </row>
    <row r="2240" spans="1:10" x14ac:dyDescent="0.2">
      <c r="A2240" s="67">
        <v>305</v>
      </c>
      <c r="B2240" s="35" t="s">
        <v>109</v>
      </c>
      <c r="C2240" s="35">
        <v>30503</v>
      </c>
      <c r="D2240" s="35" t="s">
        <v>540</v>
      </c>
      <c r="E2240" s="35">
        <v>305031123</v>
      </c>
      <c r="F2240" s="35" t="s">
        <v>128</v>
      </c>
      <c r="G2240" s="35">
        <v>2036</v>
      </c>
      <c r="H2240" s="35" t="s">
        <v>521</v>
      </c>
      <c r="I2240" s="68">
        <v>477.38140432433801</v>
      </c>
      <c r="J2240" s="37"/>
    </row>
    <row r="2241" spans="1:10" x14ac:dyDescent="0.2">
      <c r="A2241" s="67">
        <v>305</v>
      </c>
      <c r="B2241" s="35" t="s">
        <v>109</v>
      </c>
      <c r="C2241" s="35">
        <v>30503</v>
      </c>
      <c r="D2241" s="35" t="s">
        <v>540</v>
      </c>
      <c r="E2241" s="35">
        <v>305031123</v>
      </c>
      <c r="F2241" s="35" t="s">
        <v>128</v>
      </c>
      <c r="G2241" s="35">
        <v>2036</v>
      </c>
      <c r="H2241" s="35" t="s">
        <v>522</v>
      </c>
      <c r="I2241" s="68">
        <v>454.17218315908798</v>
      </c>
      <c r="J2241" s="37"/>
    </row>
    <row r="2242" spans="1:10" x14ac:dyDescent="0.2">
      <c r="A2242" s="67">
        <v>305</v>
      </c>
      <c r="B2242" s="35" t="s">
        <v>109</v>
      </c>
      <c r="C2242" s="35">
        <v>30503</v>
      </c>
      <c r="D2242" s="35" t="s">
        <v>540</v>
      </c>
      <c r="E2242" s="35">
        <v>305031123</v>
      </c>
      <c r="F2242" s="35" t="s">
        <v>128</v>
      </c>
      <c r="G2242" s="35">
        <v>2041</v>
      </c>
      <c r="H2242" s="35" t="s">
        <v>589</v>
      </c>
      <c r="I2242" s="68">
        <v>4142.7867528510196</v>
      </c>
      <c r="J2242" s="37"/>
    </row>
    <row r="2243" spans="1:10" x14ac:dyDescent="0.2">
      <c r="A2243" s="67">
        <v>305</v>
      </c>
      <c r="B2243" s="35" t="s">
        <v>109</v>
      </c>
      <c r="C2243" s="35">
        <v>30503</v>
      </c>
      <c r="D2243" s="35" t="s">
        <v>540</v>
      </c>
      <c r="E2243" s="35">
        <v>305031123</v>
      </c>
      <c r="F2243" s="35" t="s">
        <v>128</v>
      </c>
      <c r="G2243" s="35">
        <v>2041</v>
      </c>
      <c r="H2243" s="35" t="s">
        <v>521</v>
      </c>
      <c r="I2243" s="68">
        <v>492.79268418433998</v>
      </c>
      <c r="J2243" s="37"/>
    </row>
    <row r="2244" spans="1:10" x14ac:dyDescent="0.2">
      <c r="A2244" s="67">
        <v>305</v>
      </c>
      <c r="B2244" s="35" t="s">
        <v>109</v>
      </c>
      <c r="C2244" s="35">
        <v>30503</v>
      </c>
      <c r="D2244" s="35" t="s">
        <v>540</v>
      </c>
      <c r="E2244" s="35">
        <v>305031123</v>
      </c>
      <c r="F2244" s="35" t="s">
        <v>128</v>
      </c>
      <c r="G2244" s="35">
        <v>2041</v>
      </c>
      <c r="H2244" s="35" t="s">
        <v>522</v>
      </c>
      <c r="I2244" s="68">
        <v>454.65312168640401</v>
      </c>
      <c r="J2244" s="37"/>
    </row>
    <row r="2245" spans="1:10" x14ac:dyDescent="0.2">
      <c r="A2245" s="67">
        <v>305</v>
      </c>
      <c r="B2245" s="35" t="s">
        <v>109</v>
      </c>
      <c r="C2245" s="35">
        <v>30503</v>
      </c>
      <c r="D2245" s="35" t="s">
        <v>540</v>
      </c>
      <c r="E2245" s="35">
        <v>305031123</v>
      </c>
      <c r="F2245" s="35" t="s">
        <v>128</v>
      </c>
      <c r="G2245" s="35">
        <v>2046</v>
      </c>
      <c r="H2245" s="35" t="s">
        <v>589</v>
      </c>
      <c r="I2245" s="68">
        <v>4136.9137449617301</v>
      </c>
      <c r="J2245" s="37"/>
    </row>
    <row r="2246" spans="1:10" x14ac:dyDescent="0.2">
      <c r="A2246" s="67">
        <v>305</v>
      </c>
      <c r="B2246" s="35" t="s">
        <v>109</v>
      </c>
      <c r="C2246" s="35">
        <v>30503</v>
      </c>
      <c r="D2246" s="35" t="s">
        <v>540</v>
      </c>
      <c r="E2246" s="35">
        <v>305031123</v>
      </c>
      <c r="F2246" s="35" t="s">
        <v>128</v>
      </c>
      <c r="G2246" s="35">
        <v>2046</v>
      </c>
      <c r="H2246" s="35" t="s">
        <v>521</v>
      </c>
      <c r="I2246" s="68">
        <v>496.812232671701</v>
      </c>
      <c r="J2246" s="37"/>
    </row>
    <row r="2247" spans="1:10" x14ac:dyDescent="0.2">
      <c r="A2247" s="67">
        <v>305</v>
      </c>
      <c r="B2247" s="35" t="s">
        <v>109</v>
      </c>
      <c r="C2247" s="35">
        <v>30503</v>
      </c>
      <c r="D2247" s="35" t="s">
        <v>540</v>
      </c>
      <c r="E2247" s="35">
        <v>305031123</v>
      </c>
      <c r="F2247" s="35" t="s">
        <v>128</v>
      </c>
      <c r="G2247" s="35">
        <v>2046</v>
      </c>
      <c r="H2247" s="35" t="s">
        <v>522</v>
      </c>
      <c r="I2247" s="68">
        <v>469.13573782689298</v>
      </c>
      <c r="J2247" s="37"/>
    </row>
    <row r="2248" spans="1:10" x14ac:dyDescent="0.2">
      <c r="A2248" s="67">
        <v>305</v>
      </c>
      <c r="B2248" s="35" t="s">
        <v>109</v>
      </c>
      <c r="C2248" s="35">
        <v>30503</v>
      </c>
      <c r="D2248" s="35" t="s">
        <v>540</v>
      </c>
      <c r="E2248" s="35">
        <v>305031124</v>
      </c>
      <c r="F2248" s="35" t="s">
        <v>129</v>
      </c>
      <c r="G2248" s="35">
        <v>2021</v>
      </c>
      <c r="H2248" s="35" t="s">
        <v>589</v>
      </c>
      <c r="I2248" s="68">
        <v>6221</v>
      </c>
      <c r="J2248" s="37"/>
    </row>
    <row r="2249" spans="1:10" x14ac:dyDescent="0.2">
      <c r="A2249" s="67">
        <v>305</v>
      </c>
      <c r="B2249" s="35" t="s">
        <v>109</v>
      </c>
      <c r="C2249" s="35">
        <v>30503</v>
      </c>
      <c r="D2249" s="35" t="s">
        <v>540</v>
      </c>
      <c r="E2249" s="35">
        <v>305031124</v>
      </c>
      <c r="F2249" s="35" t="s">
        <v>129</v>
      </c>
      <c r="G2249" s="35">
        <v>2021</v>
      </c>
      <c r="H2249" s="35" t="s">
        <v>521</v>
      </c>
      <c r="I2249" s="68">
        <v>319</v>
      </c>
      <c r="J2249" s="37"/>
    </row>
    <row r="2250" spans="1:10" x14ac:dyDescent="0.2">
      <c r="A2250" s="67">
        <v>305</v>
      </c>
      <c r="B2250" s="35" t="s">
        <v>109</v>
      </c>
      <c r="C2250" s="35">
        <v>30503</v>
      </c>
      <c r="D2250" s="35" t="s">
        <v>540</v>
      </c>
      <c r="E2250" s="35">
        <v>305031124</v>
      </c>
      <c r="F2250" s="35" t="s">
        <v>129</v>
      </c>
      <c r="G2250" s="35">
        <v>2021</v>
      </c>
      <c r="H2250" s="35" t="s">
        <v>522</v>
      </c>
      <c r="I2250" s="68">
        <v>329</v>
      </c>
      <c r="J2250" s="37"/>
    </row>
    <row r="2251" spans="1:10" x14ac:dyDescent="0.2">
      <c r="A2251" s="67">
        <v>305</v>
      </c>
      <c r="B2251" s="35" t="s">
        <v>109</v>
      </c>
      <c r="C2251" s="35">
        <v>30503</v>
      </c>
      <c r="D2251" s="35" t="s">
        <v>540</v>
      </c>
      <c r="E2251" s="35">
        <v>305031124</v>
      </c>
      <c r="F2251" s="35" t="s">
        <v>129</v>
      </c>
      <c r="G2251" s="35">
        <v>2026</v>
      </c>
      <c r="H2251" s="35" t="s">
        <v>589</v>
      </c>
      <c r="I2251" s="68">
        <v>6842.8469797512598</v>
      </c>
      <c r="J2251" s="37"/>
    </row>
    <row r="2252" spans="1:10" x14ac:dyDescent="0.2">
      <c r="A2252" s="67">
        <v>305</v>
      </c>
      <c r="B2252" s="35" t="s">
        <v>109</v>
      </c>
      <c r="C2252" s="35">
        <v>30503</v>
      </c>
      <c r="D2252" s="35" t="s">
        <v>540</v>
      </c>
      <c r="E2252" s="35">
        <v>305031124</v>
      </c>
      <c r="F2252" s="35" t="s">
        <v>129</v>
      </c>
      <c r="G2252" s="35">
        <v>2026</v>
      </c>
      <c r="H2252" s="35" t="s">
        <v>521</v>
      </c>
      <c r="I2252" s="68">
        <v>329.83635185550202</v>
      </c>
      <c r="J2252" s="37"/>
    </row>
    <row r="2253" spans="1:10" x14ac:dyDescent="0.2">
      <c r="A2253" s="67">
        <v>305</v>
      </c>
      <c r="B2253" s="35" t="s">
        <v>109</v>
      </c>
      <c r="C2253" s="35">
        <v>30503</v>
      </c>
      <c r="D2253" s="35" t="s">
        <v>540</v>
      </c>
      <c r="E2253" s="35">
        <v>305031124</v>
      </c>
      <c r="F2253" s="35" t="s">
        <v>129</v>
      </c>
      <c r="G2253" s="35">
        <v>2026</v>
      </c>
      <c r="H2253" s="35" t="s">
        <v>522</v>
      </c>
      <c r="I2253" s="68">
        <v>340.61229880802603</v>
      </c>
      <c r="J2253" s="37"/>
    </row>
    <row r="2254" spans="1:10" x14ac:dyDescent="0.2">
      <c r="A2254" s="67">
        <v>305</v>
      </c>
      <c r="B2254" s="35" t="s">
        <v>109</v>
      </c>
      <c r="C2254" s="35">
        <v>30503</v>
      </c>
      <c r="D2254" s="35" t="s">
        <v>540</v>
      </c>
      <c r="E2254" s="35">
        <v>305031124</v>
      </c>
      <c r="F2254" s="35" t="s">
        <v>129</v>
      </c>
      <c r="G2254" s="35">
        <v>2031</v>
      </c>
      <c r="H2254" s="35" t="s">
        <v>589</v>
      </c>
      <c r="I2254" s="68">
        <v>7371.0138227023599</v>
      </c>
      <c r="J2254" s="37"/>
    </row>
    <row r="2255" spans="1:10" x14ac:dyDescent="0.2">
      <c r="A2255" s="67">
        <v>305</v>
      </c>
      <c r="B2255" s="35" t="s">
        <v>109</v>
      </c>
      <c r="C2255" s="35">
        <v>30503</v>
      </c>
      <c r="D2255" s="35" t="s">
        <v>540</v>
      </c>
      <c r="E2255" s="35">
        <v>305031124</v>
      </c>
      <c r="F2255" s="35" t="s">
        <v>129</v>
      </c>
      <c r="G2255" s="35">
        <v>2031</v>
      </c>
      <c r="H2255" s="35" t="s">
        <v>521</v>
      </c>
      <c r="I2255" s="68">
        <v>340.54268689792002</v>
      </c>
      <c r="J2255" s="37"/>
    </row>
    <row r="2256" spans="1:10" x14ac:dyDescent="0.2">
      <c r="A2256" s="67">
        <v>305</v>
      </c>
      <c r="B2256" s="35" t="s">
        <v>109</v>
      </c>
      <c r="C2256" s="35">
        <v>30503</v>
      </c>
      <c r="D2256" s="35" t="s">
        <v>540</v>
      </c>
      <c r="E2256" s="35">
        <v>305031124</v>
      </c>
      <c r="F2256" s="35" t="s">
        <v>129</v>
      </c>
      <c r="G2256" s="35">
        <v>2031</v>
      </c>
      <c r="H2256" s="35" t="s">
        <v>522</v>
      </c>
      <c r="I2256" s="68">
        <v>353.681895703762</v>
      </c>
      <c r="J2256" s="37"/>
    </row>
    <row r="2257" spans="1:10" x14ac:dyDescent="0.2">
      <c r="A2257" s="67">
        <v>305</v>
      </c>
      <c r="B2257" s="35" t="s">
        <v>109</v>
      </c>
      <c r="C2257" s="35">
        <v>30503</v>
      </c>
      <c r="D2257" s="35" t="s">
        <v>540</v>
      </c>
      <c r="E2257" s="35">
        <v>305031124</v>
      </c>
      <c r="F2257" s="35" t="s">
        <v>129</v>
      </c>
      <c r="G2257" s="35">
        <v>2036</v>
      </c>
      <c r="H2257" s="35" t="s">
        <v>589</v>
      </c>
      <c r="I2257" s="68">
        <v>7868.2548764741096</v>
      </c>
      <c r="J2257" s="37"/>
    </row>
    <row r="2258" spans="1:10" x14ac:dyDescent="0.2">
      <c r="A2258" s="67">
        <v>305</v>
      </c>
      <c r="B2258" s="35" t="s">
        <v>109</v>
      </c>
      <c r="C2258" s="35">
        <v>30503</v>
      </c>
      <c r="D2258" s="35" t="s">
        <v>540</v>
      </c>
      <c r="E2258" s="35">
        <v>305031124</v>
      </c>
      <c r="F2258" s="35" t="s">
        <v>129</v>
      </c>
      <c r="G2258" s="35">
        <v>2036</v>
      </c>
      <c r="H2258" s="35" t="s">
        <v>521</v>
      </c>
      <c r="I2258" s="68">
        <v>363.61049573034899</v>
      </c>
      <c r="J2258" s="37"/>
    </row>
    <row r="2259" spans="1:10" x14ac:dyDescent="0.2">
      <c r="A2259" s="67">
        <v>305</v>
      </c>
      <c r="B2259" s="35" t="s">
        <v>109</v>
      </c>
      <c r="C2259" s="35">
        <v>30503</v>
      </c>
      <c r="D2259" s="35" t="s">
        <v>540</v>
      </c>
      <c r="E2259" s="35">
        <v>305031124</v>
      </c>
      <c r="F2259" s="35" t="s">
        <v>129</v>
      </c>
      <c r="G2259" s="35">
        <v>2036</v>
      </c>
      <c r="H2259" s="35" t="s">
        <v>522</v>
      </c>
      <c r="I2259" s="68">
        <v>359.27101758603698</v>
      </c>
      <c r="J2259" s="37"/>
    </row>
    <row r="2260" spans="1:10" x14ac:dyDescent="0.2">
      <c r="A2260" s="67">
        <v>305</v>
      </c>
      <c r="B2260" s="35" t="s">
        <v>109</v>
      </c>
      <c r="C2260" s="35">
        <v>30503</v>
      </c>
      <c r="D2260" s="35" t="s">
        <v>540</v>
      </c>
      <c r="E2260" s="35">
        <v>305031124</v>
      </c>
      <c r="F2260" s="35" t="s">
        <v>129</v>
      </c>
      <c r="G2260" s="35">
        <v>2041</v>
      </c>
      <c r="H2260" s="35" t="s">
        <v>589</v>
      </c>
      <c r="I2260" s="68">
        <v>8302.5329180356002</v>
      </c>
      <c r="J2260" s="37"/>
    </row>
    <row r="2261" spans="1:10" x14ac:dyDescent="0.2">
      <c r="A2261" s="67">
        <v>305</v>
      </c>
      <c r="B2261" s="35" t="s">
        <v>109</v>
      </c>
      <c r="C2261" s="35">
        <v>30503</v>
      </c>
      <c r="D2261" s="35" t="s">
        <v>540</v>
      </c>
      <c r="E2261" s="35">
        <v>305031124</v>
      </c>
      <c r="F2261" s="35" t="s">
        <v>129</v>
      </c>
      <c r="G2261" s="35">
        <v>2041</v>
      </c>
      <c r="H2261" s="35" t="s">
        <v>521</v>
      </c>
      <c r="I2261" s="68">
        <v>390.30294103158002</v>
      </c>
      <c r="J2261" s="37"/>
    </row>
    <row r="2262" spans="1:10" x14ac:dyDescent="0.2">
      <c r="A2262" s="67">
        <v>305</v>
      </c>
      <c r="B2262" s="35" t="s">
        <v>109</v>
      </c>
      <c r="C2262" s="35">
        <v>30503</v>
      </c>
      <c r="D2262" s="35" t="s">
        <v>540</v>
      </c>
      <c r="E2262" s="35">
        <v>305031124</v>
      </c>
      <c r="F2262" s="35" t="s">
        <v>129</v>
      </c>
      <c r="G2262" s="35">
        <v>2041</v>
      </c>
      <c r="H2262" s="35" t="s">
        <v>522</v>
      </c>
      <c r="I2262" s="68">
        <v>374.90399070343801</v>
      </c>
      <c r="J2262" s="37"/>
    </row>
    <row r="2263" spans="1:10" x14ac:dyDescent="0.2">
      <c r="A2263" s="67">
        <v>305</v>
      </c>
      <c r="B2263" s="35" t="s">
        <v>109</v>
      </c>
      <c r="C2263" s="35">
        <v>30503</v>
      </c>
      <c r="D2263" s="35" t="s">
        <v>540</v>
      </c>
      <c r="E2263" s="35">
        <v>305031124</v>
      </c>
      <c r="F2263" s="35" t="s">
        <v>129</v>
      </c>
      <c r="G2263" s="35">
        <v>2046</v>
      </c>
      <c r="H2263" s="35" t="s">
        <v>589</v>
      </c>
      <c r="I2263" s="68">
        <v>8960.91140142326</v>
      </c>
      <c r="J2263" s="37"/>
    </row>
    <row r="2264" spans="1:10" x14ac:dyDescent="0.2">
      <c r="A2264" s="67">
        <v>305</v>
      </c>
      <c r="B2264" s="35" t="s">
        <v>109</v>
      </c>
      <c r="C2264" s="35">
        <v>30503</v>
      </c>
      <c r="D2264" s="35" t="s">
        <v>540</v>
      </c>
      <c r="E2264" s="35">
        <v>305031124</v>
      </c>
      <c r="F2264" s="35" t="s">
        <v>129</v>
      </c>
      <c r="G2264" s="35">
        <v>2046</v>
      </c>
      <c r="H2264" s="35" t="s">
        <v>521</v>
      </c>
      <c r="I2264" s="68">
        <v>420.40763714354</v>
      </c>
      <c r="J2264" s="37"/>
    </row>
    <row r="2265" spans="1:10" x14ac:dyDescent="0.2">
      <c r="A2265" s="67">
        <v>305</v>
      </c>
      <c r="B2265" s="35" t="s">
        <v>109</v>
      </c>
      <c r="C2265" s="35">
        <v>30503</v>
      </c>
      <c r="D2265" s="35" t="s">
        <v>540</v>
      </c>
      <c r="E2265" s="35">
        <v>305031124</v>
      </c>
      <c r="F2265" s="35" t="s">
        <v>129</v>
      </c>
      <c r="G2265" s="35">
        <v>2046</v>
      </c>
      <c r="H2265" s="35" t="s">
        <v>522</v>
      </c>
      <c r="I2265" s="68">
        <v>414.73164279212699</v>
      </c>
      <c r="J2265" s="37"/>
    </row>
    <row r="2266" spans="1:10" x14ac:dyDescent="0.2">
      <c r="A2266" s="67">
        <v>305</v>
      </c>
      <c r="B2266" s="35" t="s">
        <v>109</v>
      </c>
      <c r="C2266" s="35">
        <v>30503</v>
      </c>
      <c r="D2266" s="35" t="s">
        <v>540</v>
      </c>
      <c r="E2266" s="35">
        <v>305031125</v>
      </c>
      <c r="F2266" s="35" t="s">
        <v>130</v>
      </c>
      <c r="G2266" s="35">
        <v>2021</v>
      </c>
      <c r="H2266" s="35" t="s">
        <v>589</v>
      </c>
      <c r="I2266" s="68">
        <v>4150</v>
      </c>
      <c r="J2266" s="37"/>
    </row>
    <row r="2267" spans="1:10" x14ac:dyDescent="0.2">
      <c r="A2267" s="67">
        <v>305</v>
      </c>
      <c r="B2267" s="35" t="s">
        <v>109</v>
      </c>
      <c r="C2267" s="35">
        <v>30503</v>
      </c>
      <c r="D2267" s="35" t="s">
        <v>540</v>
      </c>
      <c r="E2267" s="35">
        <v>305031125</v>
      </c>
      <c r="F2267" s="35" t="s">
        <v>130</v>
      </c>
      <c r="G2267" s="35">
        <v>2021</v>
      </c>
      <c r="H2267" s="35" t="s">
        <v>521</v>
      </c>
      <c r="I2267" s="68">
        <v>466</v>
      </c>
      <c r="J2267" s="37"/>
    </row>
    <row r="2268" spans="1:10" x14ac:dyDescent="0.2">
      <c r="A2268" s="67">
        <v>305</v>
      </c>
      <c r="B2268" s="35" t="s">
        <v>109</v>
      </c>
      <c r="C2268" s="35">
        <v>30503</v>
      </c>
      <c r="D2268" s="35" t="s">
        <v>540</v>
      </c>
      <c r="E2268" s="35">
        <v>305031125</v>
      </c>
      <c r="F2268" s="35" t="s">
        <v>130</v>
      </c>
      <c r="G2268" s="35">
        <v>2021</v>
      </c>
      <c r="H2268" s="35" t="s">
        <v>522</v>
      </c>
      <c r="I2268" s="68">
        <v>406</v>
      </c>
      <c r="J2268" s="37"/>
    </row>
    <row r="2269" spans="1:10" x14ac:dyDescent="0.2">
      <c r="A2269" s="67">
        <v>305</v>
      </c>
      <c r="B2269" s="35" t="s">
        <v>109</v>
      </c>
      <c r="C2269" s="35">
        <v>30503</v>
      </c>
      <c r="D2269" s="35" t="s">
        <v>540</v>
      </c>
      <c r="E2269" s="35">
        <v>305031125</v>
      </c>
      <c r="F2269" s="35" t="s">
        <v>130</v>
      </c>
      <c r="G2269" s="35">
        <v>2026</v>
      </c>
      <c r="H2269" s="35" t="s">
        <v>589</v>
      </c>
      <c r="I2269" s="68">
        <v>4356.1861257860301</v>
      </c>
      <c r="J2269" s="37"/>
    </row>
    <row r="2270" spans="1:10" x14ac:dyDescent="0.2">
      <c r="A2270" s="67">
        <v>305</v>
      </c>
      <c r="B2270" s="35" t="s">
        <v>109</v>
      </c>
      <c r="C2270" s="35">
        <v>30503</v>
      </c>
      <c r="D2270" s="35" t="s">
        <v>540</v>
      </c>
      <c r="E2270" s="35">
        <v>305031125</v>
      </c>
      <c r="F2270" s="35" t="s">
        <v>130</v>
      </c>
      <c r="G2270" s="35">
        <v>2026</v>
      </c>
      <c r="H2270" s="35" t="s">
        <v>521</v>
      </c>
      <c r="I2270" s="68">
        <v>460.19493414881902</v>
      </c>
      <c r="J2270" s="37"/>
    </row>
    <row r="2271" spans="1:10" x14ac:dyDescent="0.2">
      <c r="A2271" s="67">
        <v>305</v>
      </c>
      <c r="B2271" s="35" t="s">
        <v>109</v>
      </c>
      <c r="C2271" s="35">
        <v>30503</v>
      </c>
      <c r="D2271" s="35" t="s">
        <v>540</v>
      </c>
      <c r="E2271" s="35">
        <v>305031125</v>
      </c>
      <c r="F2271" s="35" t="s">
        <v>130</v>
      </c>
      <c r="G2271" s="35">
        <v>2026</v>
      </c>
      <c r="H2271" s="35" t="s">
        <v>522</v>
      </c>
      <c r="I2271" s="68">
        <v>417.35415312519899</v>
      </c>
      <c r="J2271" s="37"/>
    </row>
    <row r="2272" spans="1:10" x14ac:dyDescent="0.2">
      <c r="A2272" s="67">
        <v>305</v>
      </c>
      <c r="B2272" s="35" t="s">
        <v>109</v>
      </c>
      <c r="C2272" s="35">
        <v>30503</v>
      </c>
      <c r="D2272" s="35" t="s">
        <v>540</v>
      </c>
      <c r="E2272" s="35">
        <v>305031125</v>
      </c>
      <c r="F2272" s="35" t="s">
        <v>130</v>
      </c>
      <c r="G2272" s="35">
        <v>2031</v>
      </c>
      <c r="H2272" s="35" t="s">
        <v>589</v>
      </c>
      <c r="I2272" s="68">
        <v>4401.3696015336</v>
      </c>
      <c r="J2272" s="37"/>
    </row>
    <row r="2273" spans="1:10" x14ac:dyDescent="0.2">
      <c r="A2273" s="67">
        <v>305</v>
      </c>
      <c r="B2273" s="35" t="s">
        <v>109</v>
      </c>
      <c r="C2273" s="35">
        <v>30503</v>
      </c>
      <c r="D2273" s="35" t="s">
        <v>540</v>
      </c>
      <c r="E2273" s="35">
        <v>305031125</v>
      </c>
      <c r="F2273" s="35" t="s">
        <v>130</v>
      </c>
      <c r="G2273" s="35">
        <v>2031</v>
      </c>
      <c r="H2273" s="35" t="s">
        <v>521</v>
      </c>
      <c r="I2273" s="68">
        <v>435.810071663001</v>
      </c>
      <c r="J2273" s="37"/>
    </row>
    <row r="2274" spans="1:10" x14ac:dyDescent="0.2">
      <c r="A2274" s="67">
        <v>305</v>
      </c>
      <c r="B2274" s="35" t="s">
        <v>109</v>
      </c>
      <c r="C2274" s="35">
        <v>30503</v>
      </c>
      <c r="D2274" s="35" t="s">
        <v>540</v>
      </c>
      <c r="E2274" s="35">
        <v>305031125</v>
      </c>
      <c r="F2274" s="35" t="s">
        <v>130</v>
      </c>
      <c r="G2274" s="35">
        <v>2031</v>
      </c>
      <c r="H2274" s="35" t="s">
        <v>522</v>
      </c>
      <c r="I2274" s="68">
        <v>397.89856059942502</v>
      </c>
      <c r="J2274" s="37"/>
    </row>
    <row r="2275" spans="1:10" x14ac:dyDescent="0.2">
      <c r="A2275" s="67">
        <v>305</v>
      </c>
      <c r="B2275" s="35" t="s">
        <v>109</v>
      </c>
      <c r="C2275" s="35">
        <v>30503</v>
      </c>
      <c r="D2275" s="35" t="s">
        <v>540</v>
      </c>
      <c r="E2275" s="35">
        <v>305031125</v>
      </c>
      <c r="F2275" s="35" t="s">
        <v>130</v>
      </c>
      <c r="G2275" s="35">
        <v>2036</v>
      </c>
      <c r="H2275" s="35" t="s">
        <v>589</v>
      </c>
      <c r="I2275" s="68">
        <v>4443.0606986828698</v>
      </c>
      <c r="J2275" s="37"/>
    </row>
    <row r="2276" spans="1:10" x14ac:dyDescent="0.2">
      <c r="A2276" s="67">
        <v>305</v>
      </c>
      <c r="B2276" s="35" t="s">
        <v>109</v>
      </c>
      <c r="C2276" s="35">
        <v>30503</v>
      </c>
      <c r="D2276" s="35" t="s">
        <v>540</v>
      </c>
      <c r="E2276" s="35">
        <v>305031125</v>
      </c>
      <c r="F2276" s="35" t="s">
        <v>130</v>
      </c>
      <c r="G2276" s="35">
        <v>2036</v>
      </c>
      <c r="H2276" s="35" t="s">
        <v>521</v>
      </c>
      <c r="I2276" s="68">
        <v>435.56568668652801</v>
      </c>
      <c r="J2276" s="37"/>
    </row>
    <row r="2277" spans="1:10" x14ac:dyDescent="0.2">
      <c r="A2277" s="67">
        <v>305</v>
      </c>
      <c r="B2277" s="35" t="s">
        <v>109</v>
      </c>
      <c r="C2277" s="35">
        <v>30503</v>
      </c>
      <c r="D2277" s="35" t="s">
        <v>540</v>
      </c>
      <c r="E2277" s="35">
        <v>305031125</v>
      </c>
      <c r="F2277" s="35" t="s">
        <v>130</v>
      </c>
      <c r="G2277" s="35">
        <v>2036</v>
      </c>
      <c r="H2277" s="35" t="s">
        <v>522</v>
      </c>
      <c r="I2277" s="68">
        <v>378.55209574191298</v>
      </c>
      <c r="J2277" s="37"/>
    </row>
    <row r="2278" spans="1:10" x14ac:dyDescent="0.2">
      <c r="A2278" s="67">
        <v>305</v>
      </c>
      <c r="B2278" s="35" t="s">
        <v>109</v>
      </c>
      <c r="C2278" s="35">
        <v>30503</v>
      </c>
      <c r="D2278" s="35" t="s">
        <v>540</v>
      </c>
      <c r="E2278" s="35">
        <v>305031125</v>
      </c>
      <c r="F2278" s="35" t="s">
        <v>130</v>
      </c>
      <c r="G2278" s="35">
        <v>2041</v>
      </c>
      <c r="H2278" s="35" t="s">
        <v>589</v>
      </c>
      <c r="I2278" s="68">
        <v>4465.9685362620603</v>
      </c>
      <c r="J2278" s="37"/>
    </row>
    <row r="2279" spans="1:10" x14ac:dyDescent="0.2">
      <c r="A2279" s="67">
        <v>305</v>
      </c>
      <c r="B2279" s="35" t="s">
        <v>109</v>
      </c>
      <c r="C2279" s="35">
        <v>30503</v>
      </c>
      <c r="D2279" s="35" t="s">
        <v>540</v>
      </c>
      <c r="E2279" s="35">
        <v>305031125</v>
      </c>
      <c r="F2279" s="35" t="s">
        <v>130</v>
      </c>
      <c r="G2279" s="35">
        <v>2041</v>
      </c>
      <c r="H2279" s="35" t="s">
        <v>521</v>
      </c>
      <c r="I2279" s="68">
        <v>442.537495499074</v>
      </c>
      <c r="J2279" s="37"/>
    </row>
    <row r="2280" spans="1:10" x14ac:dyDescent="0.2">
      <c r="A2280" s="67">
        <v>305</v>
      </c>
      <c r="B2280" s="35" t="s">
        <v>109</v>
      </c>
      <c r="C2280" s="35">
        <v>30503</v>
      </c>
      <c r="D2280" s="35" t="s">
        <v>540</v>
      </c>
      <c r="E2280" s="35">
        <v>305031125</v>
      </c>
      <c r="F2280" s="35" t="s">
        <v>130</v>
      </c>
      <c r="G2280" s="35">
        <v>2041</v>
      </c>
      <c r="H2280" s="35" t="s">
        <v>522</v>
      </c>
      <c r="I2280" s="68">
        <v>375.79558461196001</v>
      </c>
      <c r="J2280" s="37"/>
    </row>
    <row r="2281" spans="1:10" x14ac:dyDescent="0.2">
      <c r="A2281" s="67">
        <v>305</v>
      </c>
      <c r="B2281" s="35" t="s">
        <v>109</v>
      </c>
      <c r="C2281" s="35">
        <v>30503</v>
      </c>
      <c r="D2281" s="35" t="s">
        <v>540</v>
      </c>
      <c r="E2281" s="35">
        <v>305031125</v>
      </c>
      <c r="F2281" s="35" t="s">
        <v>130</v>
      </c>
      <c r="G2281" s="35">
        <v>2046</v>
      </c>
      <c r="H2281" s="35" t="s">
        <v>589</v>
      </c>
      <c r="I2281" s="68">
        <v>4461.2862551514199</v>
      </c>
      <c r="J2281" s="37"/>
    </row>
    <row r="2282" spans="1:10" x14ac:dyDescent="0.2">
      <c r="A2282" s="67">
        <v>305</v>
      </c>
      <c r="B2282" s="35" t="s">
        <v>109</v>
      </c>
      <c r="C2282" s="35">
        <v>30503</v>
      </c>
      <c r="D2282" s="35" t="s">
        <v>540</v>
      </c>
      <c r="E2282" s="35">
        <v>305031125</v>
      </c>
      <c r="F2282" s="35" t="s">
        <v>130</v>
      </c>
      <c r="G2282" s="35">
        <v>2046</v>
      </c>
      <c r="H2282" s="35" t="s">
        <v>521</v>
      </c>
      <c r="I2282" s="68">
        <v>441.28945113781299</v>
      </c>
      <c r="J2282" s="37"/>
    </row>
    <row r="2283" spans="1:10" x14ac:dyDescent="0.2">
      <c r="A2283" s="67">
        <v>305</v>
      </c>
      <c r="B2283" s="35" t="s">
        <v>109</v>
      </c>
      <c r="C2283" s="35">
        <v>30503</v>
      </c>
      <c r="D2283" s="35" t="s">
        <v>540</v>
      </c>
      <c r="E2283" s="35">
        <v>305031125</v>
      </c>
      <c r="F2283" s="35" t="s">
        <v>130</v>
      </c>
      <c r="G2283" s="35">
        <v>2046</v>
      </c>
      <c r="H2283" s="35" t="s">
        <v>522</v>
      </c>
      <c r="I2283" s="68">
        <v>382.87868757102501</v>
      </c>
      <c r="J2283" s="37"/>
    </row>
    <row r="2284" spans="1:10" x14ac:dyDescent="0.2">
      <c r="A2284" s="67">
        <v>305</v>
      </c>
      <c r="B2284" s="35" t="s">
        <v>109</v>
      </c>
      <c r="C2284" s="35">
        <v>30503</v>
      </c>
      <c r="D2284" s="35" t="s">
        <v>540</v>
      </c>
      <c r="E2284" s="35">
        <v>305031126</v>
      </c>
      <c r="F2284" s="35" t="s">
        <v>131</v>
      </c>
      <c r="G2284" s="35">
        <v>2021</v>
      </c>
      <c r="H2284" s="35" t="s">
        <v>589</v>
      </c>
      <c r="I2284" s="68">
        <v>9071</v>
      </c>
      <c r="J2284" s="37"/>
    </row>
    <row r="2285" spans="1:10" x14ac:dyDescent="0.2">
      <c r="A2285" s="67">
        <v>305</v>
      </c>
      <c r="B2285" s="35" t="s">
        <v>109</v>
      </c>
      <c r="C2285" s="35">
        <v>30503</v>
      </c>
      <c r="D2285" s="35" t="s">
        <v>540</v>
      </c>
      <c r="E2285" s="35">
        <v>305031126</v>
      </c>
      <c r="F2285" s="35" t="s">
        <v>131</v>
      </c>
      <c r="G2285" s="35">
        <v>2021</v>
      </c>
      <c r="H2285" s="35" t="s">
        <v>521</v>
      </c>
      <c r="I2285" s="68">
        <v>659</v>
      </c>
      <c r="J2285" s="37"/>
    </row>
    <row r="2286" spans="1:10" x14ac:dyDescent="0.2">
      <c r="A2286" s="67">
        <v>305</v>
      </c>
      <c r="B2286" s="35" t="s">
        <v>109</v>
      </c>
      <c r="C2286" s="35">
        <v>30503</v>
      </c>
      <c r="D2286" s="35" t="s">
        <v>540</v>
      </c>
      <c r="E2286" s="35">
        <v>305031126</v>
      </c>
      <c r="F2286" s="35" t="s">
        <v>131</v>
      </c>
      <c r="G2286" s="35">
        <v>2021</v>
      </c>
      <c r="H2286" s="35" t="s">
        <v>522</v>
      </c>
      <c r="I2286" s="68">
        <v>651</v>
      </c>
      <c r="J2286" s="37"/>
    </row>
    <row r="2287" spans="1:10" x14ac:dyDescent="0.2">
      <c r="A2287" s="67">
        <v>305</v>
      </c>
      <c r="B2287" s="35" t="s">
        <v>109</v>
      </c>
      <c r="C2287" s="35">
        <v>30503</v>
      </c>
      <c r="D2287" s="35" t="s">
        <v>540</v>
      </c>
      <c r="E2287" s="35">
        <v>305031126</v>
      </c>
      <c r="F2287" s="35" t="s">
        <v>131</v>
      </c>
      <c r="G2287" s="35">
        <v>2026</v>
      </c>
      <c r="H2287" s="35" t="s">
        <v>589</v>
      </c>
      <c r="I2287" s="68">
        <v>11613.6528952223</v>
      </c>
      <c r="J2287" s="37"/>
    </row>
    <row r="2288" spans="1:10" x14ac:dyDescent="0.2">
      <c r="A2288" s="67">
        <v>305</v>
      </c>
      <c r="B2288" s="35" t="s">
        <v>109</v>
      </c>
      <c r="C2288" s="35">
        <v>30503</v>
      </c>
      <c r="D2288" s="35" t="s">
        <v>540</v>
      </c>
      <c r="E2288" s="35">
        <v>305031126</v>
      </c>
      <c r="F2288" s="35" t="s">
        <v>131</v>
      </c>
      <c r="G2288" s="35">
        <v>2026</v>
      </c>
      <c r="H2288" s="35" t="s">
        <v>521</v>
      </c>
      <c r="I2288" s="68">
        <v>645.67213047473501</v>
      </c>
      <c r="J2288" s="37"/>
    </row>
    <row r="2289" spans="1:10" x14ac:dyDescent="0.2">
      <c r="A2289" s="67">
        <v>305</v>
      </c>
      <c r="B2289" s="35" t="s">
        <v>109</v>
      </c>
      <c r="C2289" s="35">
        <v>30503</v>
      </c>
      <c r="D2289" s="35" t="s">
        <v>540</v>
      </c>
      <c r="E2289" s="35">
        <v>305031126</v>
      </c>
      <c r="F2289" s="35" t="s">
        <v>131</v>
      </c>
      <c r="G2289" s="35">
        <v>2026</v>
      </c>
      <c r="H2289" s="35" t="s">
        <v>522</v>
      </c>
      <c r="I2289" s="68">
        <v>762.15230438508399</v>
      </c>
      <c r="J2289" s="37"/>
    </row>
    <row r="2290" spans="1:10" x14ac:dyDescent="0.2">
      <c r="A2290" s="67">
        <v>305</v>
      </c>
      <c r="B2290" s="35" t="s">
        <v>109</v>
      </c>
      <c r="C2290" s="35">
        <v>30503</v>
      </c>
      <c r="D2290" s="35" t="s">
        <v>540</v>
      </c>
      <c r="E2290" s="35">
        <v>305031126</v>
      </c>
      <c r="F2290" s="35" t="s">
        <v>131</v>
      </c>
      <c r="G2290" s="35">
        <v>2031</v>
      </c>
      <c r="H2290" s="35" t="s">
        <v>589</v>
      </c>
      <c r="I2290" s="68">
        <v>12253.6800982651</v>
      </c>
      <c r="J2290" s="37"/>
    </row>
    <row r="2291" spans="1:10" x14ac:dyDescent="0.2">
      <c r="A2291" s="67">
        <v>305</v>
      </c>
      <c r="B2291" s="35" t="s">
        <v>109</v>
      </c>
      <c r="C2291" s="35">
        <v>30503</v>
      </c>
      <c r="D2291" s="35" t="s">
        <v>540</v>
      </c>
      <c r="E2291" s="35">
        <v>305031126</v>
      </c>
      <c r="F2291" s="35" t="s">
        <v>131</v>
      </c>
      <c r="G2291" s="35">
        <v>2031</v>
      </c>
      <c r="H2291" s="35" t="s">
        <v>521</v>
      </c>
      <c r="I2291" s="68">
        <v>629.95880529475505</v>
      </c>
      <c r="J2291" s="37"/>
    </row>
    <row r="2292" spans="1:10" x14ac:dyDescent="0.2">
      <c r="A2292" s="67">
        <v>305</v>
      </c>
      <c r="B2292" s="35" t="s">
        <v>109</v>
      </c>
      <c r="C2292" s="35">
        <v>30503</v>
      </c>
      <c r="D2292" s="35" t="s">
        <v>540</v>
      </c>
      <c r="E2292" s="35">
        <v>305031126</v>
      </c>
      <c r="F2292" s="35" t="s">
        <v>131</v>
      </c>
      <c r="G2292" s="35">
        <v>2031</v>
      </c>
      <c r="H2292" s="35" t="s">
        <v>522</v>
      </c>
      <c r="I2292" s="68">
        <v>734.74397117812305</v>
      </c>
      <c r="J2292" s="37"/>
    </row>
    <row r="2293" spans="1:10" x14ac:dyDescent="0.2">
      <c r="A2293" s="67">
        <v>305</v>
      </c>
      <c r="B2293" s="35" t="s">
        <v>109</v>
      </c>
      <c r="C2293" s="35">
        <v>30503</v>
      </c>
      <c r="D2293" s="35" t="s">
        <v>540</v>
      </c>
      <c r="E2293" s="35">
        <v>305031126</v>
      </c>
      <c r="F2293" s="35" t="s">
        <v>131</v>
      </c>
      <c r="G2293" s="35">
        <v>2036</v>
      </c>
      <c r="H2293" s="35" t="s">
        <v>589</v>
      </c>
      <c r="I2293" s="68">
        <v>12867.2909924837</v>
      </c>
      <c r="J2293" s="37"/>
    </row>
    <row r="2294" spans="1:10" x14ac:dyDescent="0.2">
      <c r="A2294" s="67">
        <v>305</v>
      </c>
      <c r="B2294" s="35" t="s">
        <v>109</v>
      </c>
      <c r="C2294" s="35">
        <v>30503</v>
      </c>
      <c r="D2294" s="35" t="s">
        <v>540</v>
      </c>
      <c r="E2294" s="35">
        <v>305031126</v>
      </c>
      <c r="F2294" s="35" t="s">
        <v>131</v>
      </c>
      <c r="G2294" s="35">
        <v>2036</v>
      </c>
      <c r="H2294" s="35" t="s">
        <v>521</v>
      </c>
      <c r="I2294" s="68">
        <v>655.49713639328002</v>
      </c>
      <c r="J2294" s="37"/>
    </row>
    <row r="2295" spans="1:10" x14ac:dyDescent="0.2">
      <c r="A2295" s="67">
        <v>305</v>
      </c>
      <c r="B2295" s="35" t="s">
        <v>109</v>
      </c>
      <c r="C2295" s="35">
        <v>30503</v>
      </c>
      <c r="D2295" s="35" t="s">
        <v>540</v>
      </c>
      <c r="E2295" s="35">
        <v>305031126</v>
      </c>
      <c r="F2295" s="35" t="s">
        <v>131</v>
      </c>
      <c r="G2295" s="35">
        <v>2036</v>
      </c>
      <c r="H2295" s="35" t="s">
        <v>522</v>
      </c>
      <c r="I2295" s="68">
        <v>735.18606137073698</v>
      </c>
      <c r="J2295" s="37"/>
    </row>
    <row r="2296" spans="1:10" x14ac:dyDescent="0.2">
      <c r="A2296" s="67">
        <v>305</v>
      </c>
      <c r="B2296" s="35" t="s">
        <v>109</v>
      </c>
      <c r="C2296" s="35">
        <v>30503</v>
      </c>
      <c r="D2296" s="35" t="s">
        <v>540</v>
      </c>
      <c r="E2296" s="35">
        <v>305031126</v>
      </c>
      <c r="F2296" s="35" t="s">
        <v>131</v>
      </c>
      <c r="G2296" s="35">
        <v>2041</v>
      </c>
      <c r="H2296" s="35" t="s">
        <v>589</v>
      </c>
      <c r="I2296" s="68">
        <v>13311.994439760099</v>
      </c>
      <c r="J2296" s="37"/>
    </row>
    <row r="2297" spans="1:10" x14ac:dyDescent="0.2">
      <c r="A2297" s="67">
        <v>305</v>
      </c>
      <c r="B2297" s="35" t="s">
        <v>109</v>
      </c>
      <c r="C2297" s="35">
        <v>30503</v>
      </c>
      <c r="D2297" s="35" t="s">
        <v>540</v>
      </c>
      <c r="E2297" s="35">
        <v>305031126</v>
      </c>
      <c r="F2297" s="35" t="s">
        <v>131</v>
      </c>
      <c r="G2297" s="35">
        <v>2041</v>
      </c>
      <c r="H2297" s="35" t="s">
        <v>521</v>
      </c>
      <c r="I2297" s="68">
        <v>685.63219345640402</v>
      </c>
      <c r="J2297" s="37"/>
    </row>
    <row r="2298" spans="1:10" x14ac:dyDescent="0.2">
      <c r="A2298" s="67">
        <v>305</v>
      </c>
      <c r="B2298" s="35" t="s">
        <v>109</v>
      </c>
      <c r="C2298" s="35">
        <v>30503</v>
      </c>
      <c r="D2298" s="35" t="s">
        <v>540</v>
      </c>
      <c r="E2298" s="35">
        <v>305031126</v>
      </c>
      <c r="F2298" s="35" t="s">
        <v>131</v>
      </c>
      <c r="G2298" s="35">
        <v>2041</v>
      </c>
      <c r="H2298" s="35" t="s">
        <v>522</v>
      </c>
      <c r="I2298" s="68">
        <v>757.511137717314</v>
      </c>
      <c r="J2298" s="37"/>
    </row>
    <row r="2299" spans="1:10" x14ac:dyDescent="0.2">
      <c r="A2299" s="67">
        <v>305</v>
      </c>
      <c r="B2299" s="35" t="s">
        <v>109</v>
      </c>
      <c r="C2299" s="35">
        <v>30503</v>
      </c>
      <c r="D2299" s="35" t="s">
        <v>540</v>
      </c>
      <c r="E2299" s="35">
        <v>305031126</v>
      </c>
      <c r="F2299" s="35" t="s">
        <v>131</v>
      </c>
      <c r="G2299" s="35">
        <v>2046</v>
      </c>
      <c r="H2299" s="35" t="s">
        <v>589</v>
      </c>
      <c r="I2299" s="68">
        <v>13354.4791018699</v>
      </c>
      <c r="J2299" s="37"/>
    </row>
    <row r="2300" spans="1:10" x14ac:dyDescent="0.2">
      <c r="A2300" s="67">
        <v>305</v>
      </c>
      <c r="B2300" s="35" t="s">
        <v>109</v>
      </c>
      <c r="C2300" s="35">
        <v>30503</v>
      </c>
      <c r="D2300" s="35" t="s">
        <v>540</v>
      </c>
      <c r="E2300" s="35">
        <v>305031126</v>
      </c>
      <c r="F2300" s="35" t="s">
        <v>131</v>
      </c>
      <c r="G2300" s="35">
        <v>2046</v>
      </c>
      <c r="H2300" s="35" t="s">
        <v>521</v>
      </c>
      <c r="I2300" s="68">
        <v>686.61174959354196</v>
      </c>
      <c r="J2300" s="37"/>
    </row>
    <row r="2301" spans="1:10" x14ac:dyDescent="0.2">
      <c r="A2301" s="67">
        <v>305</v>
      </c>
      <c r="B2301" s="35" t="s">
        <v>109</v>
      </c>
      <c r="C2301" s="35">
        <v>30503</v>
      </c>
      <c r="D2301" s="35" t="s">
        <v>540</v>
      </c>
      <c r="E2301" s="35">
        <v>305031126</v>
      </c>
      <c r="F2301" s="35" t="s">
        <v>131</v>
      </c>
      <c r="G2301" s="35">
        <v>2046</v>
      </c>
      <c r="H2301" s="35" t="s">
        <v>522</v>
      </c>
      <c r="I2301" s="68">
        <v>773.493048316721</v>
      </c>
      <c r="J2301" s="37"/>
    </row>
    <row r="2302" spans="1:10" x14ac:dyDescent="0.2">
      <c r="A2302" s="67">
        <v>305</v>
      </c>
      <c r="B2302" s="35" t="s">
        <v>109</v>
      </c>
      <c r="C2302" s="35">
        <v>30503</v>
      </c>
      <c r="D2302" s="35" t="s">
        <v>540</v>
      </c>
      <c r="E2302" s="35">
        <v>305031127</v>
      </c>
      <c r="F2302" s="35" t="s">
        <v>132</v>
      </c>
      <c r="G2302" s="35">
        <v>2021</v>
      </c>
      <c r="H2302" s="35" t="s">
        <v>589</v>
      </c>
      <c r="I2302" s="68">
        <v>4443</v>
      </c>
      <c r="J2302" s="37"/>
    </row>
    <row r="2303" spans="1:10" x14ac:dyDescent="0.2">
      <c r="A2303" s="67">
        <v>305</v>
      </c>
      <c r="B2303" s="35" t="s">
        <v>109</v>
      </c>
      <c r="C2303" s="35">
        <v>30503</v>
      </c>
      <c r="D2303" s="35" t="s">
        <v>540</v>
      </c>
      <c r="E2303" s="35">
        <v>305031127</v>
      </c>
      <c r="F2303" s="35" t="s">
        <v>132</v>
      </c>
      <c r="G2303" s="35">
        <v>2021</v>
      </c>
      <c r="H2303" s="35" t="s">
        <v>521</v>
      </c>
      <c r="I2303" s="68">
        <v>367</v>
      </c>
      <c r="J2303" s="37"/>
    </row>
    <row r="2304" spans="1:10" x14ac:dyDescent="0.2">
      <c r="A2304" s="67">
        <v>305</v>
      </c>
      <c r="B2304" s="35" t="s">
        <v>109</v>
      </c>
      <c r="C2304" s="35">
        <v>30503</v>
      </c>
      <c r="D2304" s="35" t="s">
        <v>540</v>
      </c>
      <c r="E2304" s="35">
        <v>305031127</v>
      </c>
      <c r="F2304" s="35" t="s">
        <v>132</v>
      </c>
      <c r="G2304" s="35">
        <v>2021</v>
      </c>
      <c r="H2304" s="35" t="s">
        <v>522</v>
      </c>
      <c r="I2304" s="68">
        <v>349</v>
      </c>
      <c r="J2304" s="37"/>
    </row>
    <row r="2305" spans="1:10" x14ac:dyDescent="0.2">
      <c r="A2305" s="67">
        <v>305</v>
      </c>
      <c r="B2305" s="35" t="s">
        <v>109</v>
      </c>
      <c r="C2305" s="35">
        <v>30503</v>
      </c>
      <c r="D2305" s="35" t="s">
        <v>540</v>
      </c>
      <c r="E2305" s="35">
        <v>305031127</v>
      </c>
      <c r="F2305" s="35" t="s">
        <v>132</v>
      </c>
      <c r="G2305" s="35">
        <v>2026</v>
      </c>
      <c r="H2305" s="35" t="s">
        <v>589</v>
      </c>
      <c r="I2305" s="68">
        <v>4869.3738525034796</v>
      </c>
      <c r="J2305" s="37"/>
    </row>
    <row r="2306" spans="1:10" x14ac:dyDescent="0.2">
      <c r="A2306" s="67">
        <v>305</v>
      </c>
      <c r="B2306" s="35" t="s">
        <v>109</v>
      </c>
      <c r="C2306" s="35">
        <v>30503</v>
      </c>
      <c r="D2306" s="35" t="s">
        <v>540</v>
      </c>
      <c r="E2306" s="35">
        <v>305031127</v>
      </c>
      <c r="F2306" s="35" t="s">
        <v>132</v>
      </c>
      <c r="G2306" s="35">
        <v>2026</v>
      </c>
      <c r="H2306" s="35" t="s">
        <v>521</v>
      </c>
      <c r="I2306" s="68">
        <v>335.09447334735898</v>
      </c>
      <c r="J2306" s="37"/>
    </row>
    <row r="2307" spans="1:10" x14ac:dyDescent="0.2">
      <c r="A2307" s="67">
        <v>305</v>
      </c>
      <c r="B2307" s="35" t="s">
        <v>109</v>
      </c>
      <c r="C2307" s="35">
        <v>30503</v>
      </c>
      <c r="D2307" s="35" t="s">
        <v>540</v>
      </c>
      <c r="E2307" s="35">
        <v>305031127</v>
      </c>
      <c r="F2307" s="35" t="s">
        <v>132</v>
      </c>
      <c r="G2307" s="35">
        <v>2026</v>
      </c>
      <c r="H2307" s="35" t="s">
        <v>522</v>
      </c>
      <c r="I2307" s="68">
        <v>352.40309391004899</v>
      </c>
      <c r="J2307" s="37"/>
    </row>
    <row r="2308" spans="1:10" x14ac:dyDescent="0.2">
      <c r="A2308" s="67">
        <v>305</v>
      </c>
      <c r="B2308" s="35" t="s">
        <v>109</v>
      </c>
      <c r="C2308" s="35">
        <v>30503</v>
      </c>
      <c r="D2308" s="35" t="s">
        <v>540</v>
      </c>
      <c r="E2308" s="35">
        <v>305031127</v>
      </c>
      <c r="F2308" s="35" t="s">
        <v>132</v>
      </c>
      <c r="G2308" s="35">
        <v>2031</v>
      </c>
      <c r="H2308" s="35" t="s">
        <v>589</v>
      </c>
      <c r="I2308" s="68">
        <v>5019.0628144721604</v>
      </c>
      <c r="J2308" s="37"/>
    </row>
    <row r="2309" spans="1:10" x14ac:dyDescent="0.2">
      <c r="A2309" s="67">
        <v>305</v>
      </c>
      <c r="B2309" s="35" t="s">
        <v>109</v>
      </c>
      <c r="C2309" s="35">
        <v>30503</v>
      </c>
      <c r="D2309" s="35" t="s">
        <v>540</v>
      </c>
      <c r="E2309" s="35">
        <v>305031127</v>
      </c>
      <c r="F2309" s="35" t="s">
        <v>132</v>
      </c>
      <c r="G2309" s="35">
        <v>2031</v>
      </c>
      <c r="H2309" s="35" t="s">
        <v>521</v>
      </c>
      <c r="I2309" s="68">
        <v>319.78247544939597</v>
      </c>
      <c r="J2309" s="37"/>
    </row>
    <row r="2310" spans="1:10" x14ac:dyDescent="0.2">
      <c r="A2310" s="67">
        <v>305</v>
      </c>
      <c r="B2310" s="35" t="s">
        <v>109</v>
      </c>
      <c r="C2310" s="35">
        <v>30503</v>
      </c>
      <c r="D2310" s="35" t="s">
        <v>540</v>
      </c>
      <c r="E2310" s="35">
        <v>305031127</v>
      </c>
      <c r="F2310" s="35" t="s">
        <v>132</v>
      </c>
      <c r="G2310" s="35">
        <v>2031</v>
      </c>
      <c r="H2310" s="35" t="s">
        <v>522</v>
      </c>
      <c r="I2310" s="68">
        <v>335.14615590658002</v>
      </c>
      <c r="J2310" s="37"/>
    </row>
    <row r="2311" spans="1:10" x14ac:dyDescent="0.2">
      <c r="A2311" s="67">
        <v>305</v>
      </c>
      <c r="B2311" s="35" t="s">
        <v>109</v>
      </c>
      <c r="C2311" s="35">
        <v>30503</v>
      </c>
      <c r="D2311" s="35" t="s">
        <v>540</v>
      </c>
      <c r="E2311" s="35">
        <v>305031127</v>
      </c>
      <c r="F2311" s="35" t="s">
        <v>132</v>
      </c>
      <c r="G2311" s="35">
        <v>2036</v>
      </c>
      <c r="H2311" s="35" t="s">
        <v>589</v>
      </c>
      <c r="I2311" s="68">
        <v>5067.4273751923602</v>
      </c>
      <c r="J2311" s="37"/>
    </row>
    <row r="2312" spans="1:10" x14ac:dyDescent="0.2">
      <c r="A2312" s="67">
        <v>305</v>
      </c>
      <c r="B2312" s="35" t="s">
        <v>109</v>
      </c>
      <c r="C2312" s="35">
        <v>30503</v>
      </c>
      <c r="D2312" s="35" t="s">
        <v>540</v>
      </c>
      <c r="E2312" s="35">
        <v>305031127</v>
      </c>
      <c r="F2312" s="35" t="s">
        <v>132</v>
      </c>
      <c r="G2312" s="35">
        <v>2036</v>
      </c>
      <c r="H2312" s="35" t="s">
        <v>521</v>
      </c>
      <c r="I2312" s="68">
        <v>325.92256058910999</v>
      </c>
      <c r="J2312" s="37"/>
    </row>
    <row r="2313" spans="1:10" x14ac:dyDescent="0.2">
      <c r="A2313" s="67">
        <v>305</v>
      </c>
      <c r="B2313" s="35" t="s">
        <v>109</v>
      </c>
      <c r="C2313" s="35">
        <v>30503</v>
      </c>
      <c r="D2313" s="35" t="s">
        <v>540</v>
      </c>
      <c r="E2313" s="35">
        <v>305031127</v>
      </c>
      <c r="F2313" s="35" t="s">
        <v>132</v>
      </c>
      <c r="G2313" s="35">
        <v>2036</v>
      </c>
      <c r="H2313" s="35" t="s">
        <v>522</v>
      </c>
      <c r="I2313" s="68">
        <v>320.22282207557299</v>
      </c>
      <c r="J2313" s="37"/>
    </row>
    <row r="2314" spans="1:10" x14ac:dyDescent="0.2">
      <c r="A2314" s="67">
        <v>305</v>
      </c>
      <c r="B2314" s="35" t="s">
        <v>109</v>
      </c>
      <c r="C2314" s="35">
        <v>30503</v>
      </c>
      <c r="D2314" s="35" t="s">
        <v>540</v>
      </c>
      <c r="E2314" s="35">
        <v>305031127</v>
      </c>
      <c r="F2314" s="35" t="s">
        <v>132</v>
      </c>
      <c r="G2314" s="35">
        <v>2041</v>
      </c>
      <c r="H2314" s="35" t="s">
        <v>589</v>
      </c>
      <c r="I2314" s="68">
        <v>5140.4573148668796</v>
      </c>
      <c r="J2314" s="37"/>
    </row>
    <row r="2315" spans="1:10" x14ac:dyDescent="0.2">
      <c r="A2315" s="67">
        <v>305</v>
      </c>
      <c r="B2315" s="35" t="s">
        <v>109</v>
      </c>
      <c r="C2315" s="35">
        <v>30503</v>
      </c>
      <c r="D2315" s="35" t="s">
        <v>540</v>
      </c>
      <c r="E2315" s="35">
        <v>305031127</v>
      </c>
      <c r="F2315" s="35" t="s">
        <v>132</v>
      </c>
      <c r="G2315" s="35">
        <v>2041</v>
      </c>
      <c r="H2315" s="35" t="s">
        <v>521</v>
      </c>
      <c r="I2315" s="68">
        <v>340.41878200928198</v>
      </c>
      <c r="J2315" s="37"/>
    </row>
    <row r="2316" spans="1:10" x14ac:dyDescent="0.2">
      <c r="A2316" s="67">
        <v>305</v>
      </c>
      <c r="B2316" s="35" t="s">
        <v>109</v>
      </c>
      <c r="C2316" s="35">
        <v>30503</v>
      </c>
      <c r="D2316" s="35" t="s">
        <v>540</v>
      </c>
      <c r="E2316" s="35">
        <v>305031127</v>
      </c>
      <c r="F2316" s="35" t="s">
        <v>132</v>
      </c>
      <c r="G2316" s="35">
        <v>2041</v>
      </c>
      <c r="H2316" s="35" t="s">
        <v>522</v>
      </c>
      <c r="I2316" s="68">
        <v>326.40334361633597</v>
      </c>
      <c r="J2316" s="37"/>
    </row>
    <row r="2317" spans="1:10" x14ac:dyDescent="0.2">
      <c r="A2317" s="67">
        <v>305</v>
      </c>
      <c r="B2317" s="35" t="s">
        <v>109</v>
      </c>
      <c r="C2317" s="35">
        <v>30503</v>
      </c>
      <c r="D2317" s="35" t="s">
        <v>540</v>
      </c>
      <c r="E2317" s="35">
        <v>305031127</v>
      </c>
      <c r="F2317" s="35" t="s">
        <v>132</v>
      </c>
      <c r="G2317" s="35">
        <v>2046</v>
      </c>
      <c r="H2317" s="35" t="s">
        <v>589</v>
      </c>
      <c r="I2317" s="68">
        <v>5154.9294384203104</v>
      </c>
      <c r="J2317" s="37"/>
    </row>
    <row r="2318" spans="1:10" x14ac:dyDescent="0.2">
      <c r="A2318" s="67">
        <v>305</v>
      </c>
      <c r="B2318" s="35" t="s">
        <v>109</v>
      </c>
      <c r="C2318" s="35">
        <v>30503</v>
      </c>
      <c r="D2318" s="35" t="s">
        <v>540</v>
      </c>
      <c r="E2318" s="35">
        <v>305031127</v>
      </c>
      <c r="F2318" s="35" t="s">
        <v>132</v>
      </c>
      <c r="G2318" s="35">
        <v>2046</v>
      </c>
      <c r="H2318" s="35" t="s">
        <v>521</v>
      </c>
      <c r="I2318" s="68">
        <v>344.68779419000202</v>
      </c>
      <c r="J2318" s="37"/>
    </row>
    <row r="2319" spans="1:10" x14ac:dyDescent="0.2">
      <c r="A2319" s="67">
        <v>305</v>
      </c>
      <c r="B2319" s="35" t="s">
        <v>109</v>
      </c>
      <c r="C2319" s="35">
        <v>30503</v>
      </c>
      <c r="D2319" s="35" t="s">
        <v>540</v>
      </c>
      <c r="E2319" s="35">
        <v>305031127</v>
      </c>
      <c r="F2319" s="35" t="s">
        <v>132</v>
      </c>
      <c r="G2319" s="35">
        <v>2046</v>
      </c>
      <c r="H2319" s="35" t="s">
        <v>522</v>
      </c>
      <c r="I2319" s="68">
        <v>338.18308370745501</v>
      </c>
      <c r="J2319" s="37"/>
    </row>
    <row r="2320" spans="1:10" x14ac:dyDescent="0.2">
      <c r="A2320" s="67">
        <v>305</v>
      </c>
      <c r="B2320" s="35" t="s">
        <v>109</v>
      </c>
      <c r="C2320" s="35">
        <v>30503</v>
      </c>
      <c r="D2320" s="35" t="s">
        <v>540</v>
      </c>
      <c r="E2320" s="35">
        <v>305031128</v>
      </c>
      <c r="F2320" s="35" t="s">
        <v>133</v>
      </c>
      <c r="G2320" s="35">
        <v>2021</v>
      </c>
      <c r="H2320" s="35" t="s">
        <v>589</v>
      </c>
      <c r="I2320" s="68">
        <v>17734</v>
      </c>
      <c r="J2320" s="37"/>
    </row>
    <row r="2321" spans="1:10" x14ac:dyDescent="0.2">
      <c r="A2321" s="67">
        <v>305</v>
      </c>
      <c r="B2321" s="35" t="s">
        <v>109</v>
      </c>
      <c r="C2321" s="35">
        <v>30503</v>
      </c>
      <c r="D2321" s="35" t="s">
        <v>540</v>
      </c>
      <c r="E2321" s="35">
        <v>305031128</v>
      </c>
      <c r="F2321" s="35" t="s">
        <v>133</v>
      </c>
      <c r="G2321" s="35">
        <v>2021</v>
      </c>
      <c r="H2321" s="35" t="s">
        <v>521</v>
      </c>
      <c r="I2321" s="68">
        <v>407</v>
      </c>
      <c r="J2321" s="37"/>
    </row>
    <row r="2322" spans="1:10" x14ac:dyDescent="0.2">
      <c r="A2322" s="67">
        <v>305</v>
      </c>
      <c r="B2322" s="35" t="s">
        <v>109</v>
      </c>
      <c r="C2322" s="35">
        <v>30503</v>
      </c>
      <c r="D2322" s="35" t="s">
        <v>540</v>
      </c>
      <c r="E2322" s="35">
        <v>305031128</v>
      </c>
      <c r="F2322" s="35" t="s">
        <v>133</v>
      </c>
      <c r="G2322" s="35">
        <v>2021</v>
      </c>
      <c r="H2322" s="35" t="s">
        <v>522</v>
      </c>
      <c r="I2322" s="68">
        <v>310</v>
      </c>
      <c r="J2322" s="37"/>
    </row>
    <row r="2323" spans="1:10" x14ac:dyDescent="0.2">
      <c r="A2323" s="67">
        <v>305</v>
      </c>
      <c r="B2323" s="35" t="s">
        <v>109</v>
      </c>
      <c r="C2323" s="35">
        <v>30503</v>
      </c>
      <c r="D2323" s="35" t="s">
        <v>540</v>
      </c>
      <c r="E2323" s="35">
        <v>305031128</v>
      </c>
      <c r="F2323" s="35" t="s">
        <v>133</v>
      </c>
      <c r="G2323" s="35">
        <v>2026</v>
      </c>
      <c r="H2323" s="35" t="s">
        <v>589</v>
      </c>
      <c r="I2323" s="68">
        <v>21046.8797665364</v>
      </c>
      <c r="J2323" s="37"/>
    </row>
    <row r="2324" spans="1:10" x14ac:dyDescent="0.2">
      <c r="A2324" s="67">
        <v>305</v>
      </c>
      <c r="B2324" s="35" t="s">
        <v>109</v>
      </c>
      <c r="C2324" s="35">
        <v>30503</v>
      </c>
      <c r="D2324" s="35" t="s">
        <v>540</v>
      </c>
      <c r="E2324" s="35">
        <v>305031128</v>
      </c>
      <c r="F2324" s="35" t="s">
        <v>133</v>
      </c>
      <c r="G2324" s="35">
        <v>2026</v>
      </c>
      <c r="H2324" s="35" t="s">
        <v>521</v>
      </c>
      <c r="I2324" s="68">
        <v>478.79193021994701</v>
      </c>
      <c r="J2324" s="37"/>
    </row>
    <row r="2325" spans="1:10" x14ac:dyDescent="0.2">
      <c r="A2325" s="67">
        <v>305</v>
      </c>
      <c r="B2325" s="35" t="s">
        <v>109</v>
      </c>
      <c r="C2325" s="35">
        <v>30503</v>
      </c>
      <c r="D2325" s="35" t="s">
        <v>540</v>
      </c>
      <c r="E2325" s="35">
        <v>305031128</v>
      </c>
      <c r="F2325" s="35" t="s">
        <v>133</v>
      </c>
      <c r="G2325" s="35">
        <v>2026</v>
      </c>
      <c r="H2325" s="35" t="s">
        <v>522</v>
      </c>
      <c r="I2325" s="68">
        <v>353.11868984819898</v>
      </c>
      <c r="J2325" s="37"/>
    </row>
    <row r="2326" spans="1:10" x14ac:dyDescent="0.2">
      <c r="A2326" s="67">
        <v>305</v>
      </c>
      <c r="B2326" s="35" t="s">
        <v>109</v>
      </c>
      <c r="C2326" s="35">
        <v>30503</v>
      </c>
      <c r="D2326" s="35" t="s">
        <v>540</v>
      </c>
      <c r="E2326" s="35">
        <v>305031128</v>
      </c>
      <c r="F2326" s="35" t="s">
        <v>133</v>
      </c>
      <c r="G2326" s="35">
        <v>2031</v>
      </c>
      <c r="H2326" s="35" t="s">
        <v>589</v>
      </c>
      <c r="I2326" s="68">
        <v>28118.129848302498</v>
      </c>
      <c r="J2326" s="37"/>
    </row>
    <row r="2327" spans="1:10" x14ac:dyDescent="0.2">
      <c r="A2327" s="67">
        <v>305</v>
      </c>
      <c r="B2327" s="35" t="s">
        <v>109</v>
      </c>
      <c r="C2327" s="35">
        <v>30503</v>
      </c>
      <c r="D2327" s="35" t="s">
        <v>540</v>
      </c>
      <c r="E2327" s="35">
        <v>305031128</v>
      </c>
      <c r="F2327" s="35" t="s">
        <v>133</v>
      </c>
      <c r="G2327" s="35">
        <v>2031</v>
      </c>
      <c r="H2327" s="35" t="s">
        <v>521</v>
      </c>
      <c r="I2327" s="68">
        <v>598.96405325747799</v>
      </c>
      <c r="J2327" s="37"/>
    </row>
    <row r="2328" spans="1:10" x14ac:dyDescent="0.2">
      <c r="A2328" s="67">
        <v>305</v>
      </c>
      <c r="B2328" s="35" t="s">
        <v>109</v>
      </c>
      <c r="C2328" s="35">
        <v>30503</v>
      </c>
      <c r="D2328" s="35" t="s">
        <v>540</v>
      </c>
      <c r="E2328" s="35">
        <v>305031128</v>
      </c>
      <c r="F2328" s="35" t="s">
        <v>133</v>
      </c>
      <c r="G2328" s="35">
        <v>2031</v>
      </c>
      <c r="H2328" s="35" t="s">
        <v>522</v>
      </c>
      <c r="I2328" s="68">
        <v>461.29957990603498</v>
      </c>
      <c r="J2328" s="37"/>
    </row>
    <row r="2329" spans="1:10" x14ac:dyDescent="0.2">
      <c r="A2329" s="67">
        <v>305</v>
      </c>
      <c r="B2329" s="35" t="s">
        <v>109</v>
      </c>
      <c r="C2329" s="35">
        <v>30503</v>
      </c>
      <c r="D2329" s="35" t="s">
        <v>540</v>
      </c>
      <c r="E2329" s="35">
        <v>305031128</v>
      </c>
      <c r="F2329" s="35" t="s">
        <v>133</v>
      </c>
      <c r="G2329" s="35">
        <v>2036</v>
      </c>
      <c r="H2329" s="35" t="s">
        <v>589</v>
      </c>
      <c r="I2329" s="68">
        <v>34140.346858844197</v>
      </c>
      <c r="J2329" s="37"/>
    </row>
    <row r="2330" spans="1:10" x14ac:dyDescent="0.2">
      <c r="A2330" s="67">
        <v>305</v>
      </c>
      <c r="B2330" s="35" t="s">
        <v>109</v>
      </c>
      <c r="C2330" s="35">
        <v>30503</v>
      </c>
      <c r="D2330" s="35" t="s">
        <v>540</v>
      </c>
      <c r="E2330" s="35">
        <v>305031128</v>
      </c>
      <c r="F2330" s="35" t="s">
        <v>133</v>
      </c>
      <c r="G2330" s="35">
        <v>2036</v>
      </c>
      <c r="H2330" s="35" t="s">
        <v>521</v>
      </c>
      <c r="I2330" s="68">
        <v>751.98879038235805</v>
      </c>
      <c r="J2330" s="37"/>
    </row>
    <row r="2331" spans="1:10" x14ac:dyDescent="0.2">
      <c r="A2331" s="67">
        <v>305</v>
      </c>
      <c r="B2331" s="35" t="s">
        <v>109</v>
      </c>
      <c r="C2331" s="35">
        <v>30503</v>
      </c>
      <c r="D2331" s="35" t="s">
        <v>540</v>
      </c>
      <c r="E2331" s="35">
        <v>305031128</v>
      </c>
      <c r="F2331" s="35" t="s">
        <v>133</v>
      </c>
      <c r="G2331" s="35">
        <v>2036</v>
      </c>
      <c r="H2331" s="35" t="s">
        <v>522</v>
      </c>
      <c r="I2331" s="68">
        <v>525.58507548693501</v>
      </c>
      <c r="J2331" s="37"/>
    </row>
    <row r="2332" spans="1:10" x14ac:dyDescent="0.2">
      <c r="A2332" s="67">
        <v>305</v>
      </c>
      <c r="B2332" s="35" t="s">
        <v>109</v>
      </c>
      <c r="C2332" s="35">
        <v>30503</v>
      </c>
      <c r="D2332" s="35" t="s">
        <v>540</v>
      </c>
      <c r="E2332" s="35">
        <v>305031128</v>
      </c>
      <c r="F2332" s="35" t="s">
        <v>133</v>
      </c>
      <c r="G2332" s="35">
        <v>2041</v>
      </c>
      <c r="H2332" s="35" t="s">
        <v>589</v>
      </c>
      <c r="I2332" s="68">
        <v>40909.810410257698</v>
      </c>
      <c r="J2332" s="37"/>
    </row>
    <row r="2333" spans="1:10" x14ac:dyDescent="0.2">
      <c r="A2333" s="67">
        <v>305</v>
      </c>
      <c r="B2333" s="35" t="s">
        <v>109</v>
      </c>
      <c r="C2333" s="35">
        <v>30503</v>
      </c>
      <c r="D2333" s="35" t="s">
        <v>540</v>
      </c>
      <c r="E2333" s="35">
        <v>305031128</v>
      </c>
      <c r="F2333" s="35" t="s">
        <v>133</v>
      </c>
      <c r="G2333" s="35">
        <v>2041</v>
      </c>
      <c r="H2333" s="35" t="s">
        <v>521</v>
      </c>
      <c r="I2333" s="68">
        <v>944.27802101041698</v>
      </c>
      <c r="J2333" s="37"/>
    </row>
    <row r="2334" spans="1:10" x14ac:dyDescent="0.2">
      <c r="A2334" s="67">
        <v>305</v>
      </c>
      <c r="B2334" s="35" t="s">
        <v>109</v>
      </c>
      <c r="C2334" s="35">
        <v>30503</v>
      </c>
      <c r="D2334" s="35" t="s">
        <v>540</v>
      </c>
      <c r="E2334" s="35">
        <v>305031128</v>
      </c>
      <c r="F2334" s="35" t="s">
        <v>133</v>
      </c>
      <c r="G2334" s="35">
        <v>2041</v>
      </c>
      <c r="H2334" s="35" t="s">
        <v>522</v>
      </c>
      <c r="I2334" s="68">
        <v>634.08868551453895</v>
      </c>
      <c r="J2334" s="37"/>
    </row>
    <row r="2335" spans="1:10" x14ac:dyDescent="0.2">
      <c r="A2335" s="67">
        <v>305</v>
      </c>
      <c r="B2335" s="35" t="s">
        <v>109</v>
      </c>
      <c r="C2335" s="35">
        <v>30503</v>
      </c>
      <c r="D2335" s="35" t="s">
        <v>540</v>
      </c>
      <c r="E2335" s="35">
        <v>305031128</v>
      </c>
      <c r="F2335" s="35" t="s">
        <v>133</v>
      </c>
      <c r="G2335" s="35">
        <v>2046</v>
      </c>
      <c r="H2335" s="35" t="s">
        <v>589</v>
      </c>
      <c r="I2335" s="68">
        <v>46957.869226313</v>
      </c>
      <c r="J2335" s="37"/>
    </row>
    <row r="2336" spans="1:10" x14ac:dyDescent="0.2">
      <c r="A2336" s="67">
        <v>305</v>
      </c>
      <c r="B2336" s="35" t="s">
        <v>109</v>
      </c>
      <c r="C2336" s="35">
        <v>30503</v>
      </c>
      <c r="D2336" s="35" t="s">
        <v>540</v>
      </c>
      <c r="E2336" s="35">
        <v>305031128</v>
      </c>
      <c r="F2336" s="35" t="s">
        <v>133</v>
      </c>
      <c r="G2336" s="35">
        <v>2046</v>
      </c>
      <c r="H2336" s="35" t="s">
        <v>521</v>
      </c>
      <c r="I2336" s="68">
        <v>1111.8193333581801</v>
      </c>
      <c r="J2336" s="37"/>
    </row>
    <row r="2337" spans="1:10" x14ac:dyDescent="0.2">
      <c r="A2337" s="67">
        <v>305</v>
      </c>
      <c r="B2337" s="35" t="s">
        <v>109</v>
      </c>
      <c r="C2337" s="35">
        <v>30503</v>
      </c>
      <c r="D2337" s="35" t="s">
        <v>540</v>
      </c>
      <c r="E2337" s="35">
        <v>305031128</v>
      </c>
      <c r="F2337" s="35" t="s">
        <v>133</v>
      </c>
      <c r="G2337" s="35">
        <v>2046</v>
      </c>
      <c r="H2337" s="35" t="s">
        <v>522</v>
      </c>
      <c r="I2337" s="68">
        <v>770.13642986128605</v>
      </c>
      <c r="J2337" s="37"/>
    </row>
    <row r="2338" spans="1:10" x14ac:dyDescent="0.2">
      <c r="A2338" s="67">
        <v>305</v>
      </c>
      <c r="B2338" s="35" t="s">
        <v>109</v>
      </c>
      <c r="C2338" s="35">
        <v>30503</v>
      </c>
      <c r="D2338" s="35" t="s">
        <v>540</v>
      </c>
      <c r="E2338" s="35">
        <v>305031129</v>
      </c>
      <c r="F2338" s="35" t="s">
        <v>134</v>
      </c>
      <c r="G2338" s="35">
        <v>2021</v>
      </c>
      <c r="H2338" s="35" t="s">
        <v>589</v>
      </c>
      <c r="I2338" s="68">
        <v>3333</v>
      </c>
      <c r="J2338" s="37"/>
    </row>
    <row r="2339" spans="1:10" x14ac:dyDescent="0.2">
      <c r="A2339" s="67">
        <v>305</v>
      </c>
      <c r="B2339" s="35" t="s">
        <v>109</v>
      </c>
      <c r="C2339" s="35">
        <v>30503</v>
      </c>
      <c r="D2339" s="35" t="s">
        <v>540</v>
      </c>
      <c r="E2339" s="35">
        <v>305031129</v>
      </c>
      <c r="F2339" s="35" t="s">
        <v>134</v>
      </c>
      <c r="G2339" s="35">
        <v>2021</v>
      </c>
      <c r="H2339" s="35" t="s">
        <v>521</v>
      </c>
      <c r="I2339" s="68">
        <v>377</v>
      </c>
      <c r="J2339" s="37"/>
    </row>
    <row r="2340" spans="1:10" x14ac:dyDescent="0.2">
      <c r="A2340" s="67">
        <v>305</v>
      </c>
      <c r="B2340" s="35" t="s">
        <v>109</v>
      </c>
      <c r="C2340" s="35">
        <v>30503</v>
      </c>
      <c r="D2340" s="35" t="s">
        <v>540</v>
      </c>
      <c r="E2340" s="35">
        <v>305031129</v>
      </c>
      <c r="F2340" s="35" t="s">
        <v>134</v>
      </c>
      <c r="G2340" s="35">
        <v>2021</v>
      </c>
      <c r="H2340" s="35" t="s">
        <v>522</v>
      </c>
      <c r="I2340" s="68">
        <v>376</v>
      </c>
      <c r="J2340" s="37"/>
    </row>
    <row r="2341" spans="1:10" x14ac:dyDescent="0.2">
      <c r="A2341" s="67">
        <v>305</v>
      </c>
      <c r="B2341" s="35" t="s">
        <v>109</v>
      </c>
      <c r="C2341" s="35">
        <v>30503</v>
      </c>
      <c r="D2341" s="35" t="s">
        <v>540</v>
      </c>
      <c r="E2341" s="35">
        <v>305031129</v>
      </c>
      <c r="F2341" s="35" t="s">
        <v>134</v>
      </c>
      <c r="G2341" s="35">
        <v>2026</v>
      </c>
      <c r="H2341" s="35" t="s">
        <v>589</v>
      </c>
      <c r="I2341" s="68">
        <v>3447.8806861271801</v>
      </c>
      <c r="J2341" s="37"/>
    </row>
    <row r="2342" spans="1:10" x14ac:dyDescent="0.2">
      <c r="A2342" s="67">
        <v>305</v>
      </c>
      <c r="B2342" s="35" t="s">
        <v>109</v>
      </c>
      <c r="C2342" s="35">
        <v>30503</v>
      </c>
      <c r="D2342" s="35" t="s">
        <v>540</v>
      </c>
      <c r="E2342" s="35">
        <v>305031129</v>
      </c>
      <c r="F2342" s="35" t="s">
        <v>134</v>
      </c>
      <c r="G2342" s="35">
        <v>2026</v>
      </c>
      <c r="H2342" s="35" t="s">
        <v>521</v>
      </c>
      <c r="I2342" s="68">
        <v>333.00819498147098</v>
      </c>
      <c r="J2342" s="37"/>
    </row>
    <row r="2343" spans="1:10" x14ac:dyDescent="0.2">
      <c r="A2343" s="67">
        <v>305</v>
      </c>
      <c r="B2343" s="35" t="s">
        <v>109</v>
      </c>
      <c r="C2343" s="35">
        <v>30503</v>
      </c>
      <c r="D2343" s="35" t="s">
        <v>540</v>
      </c>
      <c r="E2343" s="35">
        <v>305031129</v>
      </c>
      <c r="F2343" s="35" t="s">
        <v>134</v>
      </c>
      <c r="G2343" s="35">
        <v>2026</v>
      </c>
      <c r="H2343" s="35" t="s">
        <v>522</v>
      </c>
      <c r="I2343" s="68">
        <v>396.36796835204899</v>
      </c>
      <c r="J2343" s="37"/>
    </row>
    <row r="2344" spans="1:10" x14ac:dyDescent="0.2">
      <c r="A2344" s="67">
        <v>305</v>
      </c>
      <c r="B2344" s="35" t="s">
        <v>109</v>
      </c>
      <c r="C2344" s="35">
        <v>30503</v>
      </c>
      <c r="D2344" s="35" t="s">
        <v>540</v>
      </c>
      <c r="E2344" s="35">
        <v>305031129</v>
      </c>
      <c r="F2344" s="35" t="s">
        <v>134</v>
      </c>
      <c r="G2344" s="35">
        <v>2031</v>
      </c>
      <c r="H2344" s="35" t="s">
        <v>589</v>
      </c>
      <c r="I2344" s="68">
        <v>3515.5904510691798</v>
      </c>
      <c r="J2344" s="37"/>
    </row>
    <row r="2345" spans="1:10" x14ac:dyDescent="0.2">
      <c r="A2345" s="67">
        <v>305</v>
      </c>
      <c r="B2345" s="35" t="s">
        <v>109</v>
      </c>
      <c r="C2345" s="35">
        <v>30503</v>
      </c>
      <c r="D2345" s="35" t="s">
        <v>540</v>
      </c>
      <c r="E2345" s="35">
        <v>305031129</v>
      </c>
      <c r="F2345" s="35" t="s">
        <v>134</v>
      </c>
      <c r="G2345" s="35">
        <v>2031</v>
      </c>
      <c r="H2345" s="35" t="s">
        <v>521</v>
      </c>
      <c r="I2345" s="68">
        <v>310.72937798904297</v>
      </c>
      <c r="J2345" s="37"/>
    </row>
    <row r="2346" spans="1:10" x14ac:dyDescent="0.2">
      <c r="A2346" s="67">
        <v>305</v>
      </c>
      <c r="B2346" s="35" t="s">
        <v>109</v>
      </c>
      <c r="C2346" s="35">
        <v>30503</v>
      </c>
      <c r="D2346" s="35" t="s">
        <v>540</v>
      </c>
      <c r="E2346" s="35">
        <v>305031129</v>
      </c>
      <c r="F2346" s="35" t="s">
        <v>134</v>
      </c>
      <c r="G2346" s="35">
        <v>2031</v>
      </c>
      <c r="H2346" s="35" t="s">
        <v>522</v>
      </c>
      <c r="I2346" s="68">
        <v>373.91785945997202</v>
      </c>
      <c r="J2346" s="37"/>
    </row>
    <row r="2347" spans="1:10" x14ac:dyDescent="0.2">
      <c r="A2347" s="67">
        <v>305</v>
      </c>
      <c r="B2347" s="35" t="s">
        <v>109</v>
      </c>
      <c r="C2347" s="35">
        <v>30503</v>
      </c>
      <c r="D2347" s="35" t="s">
        <v>540</v>
      </c>
      <c r="E2347" s="35">
        <v>305031129</v>
      </c>
      <c r="F2347" s="35" t="s">
        <v>134</v>
      </c>
      <c r="G2347" s="35">
        <v>2036</v>
      </c>
      <c r="H2347" s="35" t="s">
        <v>589</v>
      </c>
      <c r="I2347" s="68">
        <v>3547.0263646346698</v>
      </c>
      <c r="J2347" s="37"/>
    </row>
    <row r="2348" spans="1:10" x14ac:dyDescent="0.2">
      <c r="A2348" s="67">
        <v>305</v>
      </c>
      <c r="B2348" s="35" t="s">
        <v>109</v>
      </c>
      <c r="C2348" s="35">
        <v>30503</v>
      </c>
      <c r="D2348" s="35" t="s">
        <v>540</v>
      </c>
      <c r="E2348" s="35">
        <v>305031129</v>
      </c>
      <c r="F2348" s="35" t="s">
        <v>134</v>
      </c>
      <c r="G2348" s="35">
        <v>2036</v>
      </c>
      <c r="H2348" s="35" t="s">
        <v>521</v>
      </c>
      <c r="I2348" s="68">
        <v>312.97343825402203</v>
      </c>
      <c r="J2348" s="37"/>
    </row>
    <row r="2349" spans="1:10" x14ac:dyDescent="0.2">
      <c r="A2349" s="67">
        <v>305</v>
      </c>
      <c r="B2349" s="35" t="s">
        <v>109</v>
      </c>
      <c r="C2349" s="35">
        <v>30503</v>
      </c>
      <c r="D2349" s="35" t="s">
        <v>540</v>
      </c>
      <c r="E2349" s="35">
        <v>305031129</v>
      </c>
      <c r="F2349" s="35" t="s">
        <v>134</v>
      </c>
      <c r="G2349" s="35">
        <v>2036</v>
      </c>
      <c r="H2349" s="35" t="s">
        <v>522</v>
      </c>
      <c r="I2349" s="68">
        <v>352.62224311126897</v>
      </c>
      <c r="J2349" s="37"/>
    </row>
    <row r="2350" spans="1:10" x14ac:dyDescent="0.2">
      <c r="A2350" s="67">
        <v>305</v>
      </c>
      <c r="B2350" s="35" t="s">
        <v>109</v>
      </c>
      <c r="C2350" s="35">
        <v>30503</v>
      </c>
      <c r="D2350" s="35" t="s">
        <v>540</v>
      </c>
      <c r="E2350" s="35">
        <v>305031129</v>
      </c>
      <c r="F2350" s="35" t="s">
        <v>134</v>
      </c>
      <c r="G2350" s="35">
        <v>2041</v>
      </c>
      <c r="H2350" s="35" t="s">
        <v>589</v>
      </c>
      <c r="I2350" s="68">
        <v>3577.13333555391</v>
      </c>
      <c r="J2350" s="37"/>
    </row>
    <row r="2351" spans="1:10" x14ac:dyDescent="0.2">
      <c r="A2351" s="67">
        <v>305</v>
      </c>
      <c r="B2351" s="35" t="s">
        <v>109</v>
      </c>
      <c r="C2351" s="35">
        <v>30503</v>
      </c>
      <c r="D2351" s="35" t="s">
        <v>540</v>
      </c>
      <c r="E2351" s="35">
        <v>305031129</v>
      </c>
      <c r="F2351" s="35" t="s">
        <v>134</v>
      </c>
      <c r="G2351" s="35">
        <v>2041</v>
      </c>
      <c r="H2351" s="35" t="s">
        <v>521</v>
      </c>
      <c r="I2351" s="68">
        <v>321.36587633848302</v>
      </c>
      <c r="J2351" s="37"/>
    </row>
    <row r="2352" spans="1:10" x14ac:dyDescent="0.2">
      <c r="A2352" s="67">
        <v>305</v>
      </c>
      <c r="B2352" s="35" t="s">
        <v>109</v>
      </c>
      <c r="C2352" s="35">
        <v>30503</v>
      </c>
      <c r="D2352" s="35" t="s">
        <v>540</v>
      </c>
      <c r="E2352" s="35">
        <v>305031129</v>
      </c>
      <c r="F2352" s="35" t="s">
        <v>134</v>
      </c>
      <c r="G2352" s="35">
        <v>2041</v>
      </c>
      <c r="H2352" s="35" t="s">
        <v>522</v>
      </c>
      <c r="I2352" s="68">
        <v>354.29153055880698</v>
      </c>
      <c r="J2352" s="37"/>
    </row>
    <row r="2353" spans="1:10" x14ac:dyDescent="0.2">
      <c r="A2353" s="67">
        <v>305</v>
      </c>
      <c r="B2353" s="35" t="s">
        <v>109</v>
      </c>
      <c r="C2353" s="35">
        <v>30503</v>
      </c>
      <c r="D2353" s="35" t="s">
        <v>540</v>
      </c>
      <c r="E2353" s="35">
        <v>305031129</v>
      </c>
      <c r="F2353" s="35" t="s">
        <v>134</v>
      </c>
      <c r="G2353" s="35">
        <v>2046</v>
      </c>
      <c r="H2353" s="35" t="s">
        <v>589</v>
      </c>
      <c r="I2353" s="68">
        <v>3584.55916021654</v>
      </c>
      <c r="J2353" s="37"/>
    </row>
    <row r="2354" spans="1:10" x14ac:dyDescent="0.2">
      <c r="A2354" s="67">
        <v>305</v>
      </c>
      <c r="B2354" s="35" t="s">
        <v>109</v>
      </c>
      <c r="C2354" s="35">
        <v>30503</v>
      </c>
      <c r="D2354" s="35" t="s">
        <v>540</v>
      </c>
      <c r="E2354" s="35">
        <v>305031129</v>
      </c>
      <c r="F2354" s="35" t="s">
        <v>134</v>
      </c>
      <c r="G2354" s="35">
        <v>2046</v>
      </c>
      <c r="H2354" s="35" t="s">
        <v>521</v>
      </c>
      <c r="I2354" s="68">
        <v>321.72501135796301</v>
      </c>
      <c r="J2354" s="37"/>
    </row>
    <row r="2355" spans="1:10" x14ac:dyDescent="0.2">
      <c r="A2355" s="67">
        <v>305</v>
      </c>
      <c r="B2355" s="35" t="s">
        <v>109</v>
      </c>
      <c r="C2355" s="35">
        <v>30503</v>
      </c>
      <c r="D2355" s="35" t="s">
        <v>540</v>
      </c>
      <c r="E2355" s="35">
        <v>305031129</v>
      </c>
      <c r="F2355" s="35" t="s">
        <v>134</v>
      </c>
      <c r="G2355" s="35">
        <v>2046</v>
      </c>
      <c r="H2355" s="35" t="s">
        <v>522</v>
      </c>
      <c r="I2355" s="68">
        <v>364.313734170874</v>
      </c>
      <c r="J2355" s="37"/>
    </row>
    <row r="2356" spans="1:10" x14ac:dyDescent="0.2">
      <c r="A2356" s="67">
        <v>305</v>
      </c>
      <c r="B2356" s="35" t="s">
        <v>109</v>
      </c>
      <c r="C2356" s="35">
        <v>30503</v>
      </c>
      <c r="D2356" s="35" t="s">
        <v>540</v>
      </c>
      <c r="E2356" s="35">
        <v>305031130</v>
      </c>
      <c r="F2356" s="35" t="s">
        <v>135</v>
      </c>
      <c r="G2356" s="35">
        <v>2021</v>
      </c>
      <c r="H2356" s="35" t="s">
        <v>589</v>
      </c>
      <c r="I2356" s="68">
        <v>7181</v>
      </c>
      <c r="J2356" s="37"/>
    </row>
    <row r="2357" spans="1:10" x14ac:dyDescent="0.2">
      <c r="A2357" s="67">
        <v>305</v>
      </c>
      <c r="B2357" s="35" t="s">
        <v>109</v>
      </c>
      <c r="C2357" s="35">
        <v>30503</v>
      </c>
      <c r="D2357" s="35" t="s">
        <v>540</v>
      </c>
      <c r="E2357" s="35">
        <v>305031130</v>
      </c>
      <c r="F2357" s="35" t="s">
        <v>135</v>
      </c>
      <c r="G2357" s="35">
        <v>2021</v>
      </c>
      <c r="H2357" s="35" t="s">
        <v>521</v>
      </c>
      <c r="I2357" s="68">
        <v>498</v>
      </c>
      <c r="J2357" s="37"/>
    </row>
    <row r="2358" spans="1:10" x14ac:dyDescent="0.2">
      <c r="A2358" s="67">
        <v>305</v>
      </c>
      <c r="B2358" s="35" t="s">
        <v>109</v>
      </c>
      <c r="C2358" s="35">
        <v>30503</v>
      </c>
      <c r="D2358" s="35" t="s">
        <v>540</v>
      </c>
      <c r="E2358" s="35">
        <v>305031130</v>
      </c>
      <c r="F2358" s="35" t="s">
        <v>135</v>
      </c>
      <c r="G2358" s="35">
        <v>2021</v>
      </c>
      <c r="H2358" s="35" t="s">
        <v>522</v>
      </c>
      <c r="I2358" s="68">
        <v>438</v>
      </c>
      <c r="J2358" s="37"/>
    </row>
    <row r="2359" spans="1:10" x14ac:dyDescent="0.2">
      <c r="A2359" s="67">
        <v>305</v>
      </c>
      <c r="B2359" s="35" t="s">
        <v>109</v>
      </c>
      <c r="C2359" s="35">
        <v>30503</v>
      </c>
      <c r="D2359" s="35" t="s">
        <v>540</v>
      </c>
      <c r="E2359" s="35">
        <v>305031130</v>
      </c>
      <c r="F2359" s="35" t="s">
        <v>135</v>
      </c>
      <c r="G2359" s="35">
        <v>2026</v>
      </c>
      <c r="H2359" s="35" t="s">
        <v>589</v>
      </c>
      <c r="I2359" s="68">
        <v>8126.3277158301898</v>
      </c>
      <c r="J2359" s="37"/>
    </row>
    <row r="2360" spans="1:10" x14ac:dyDescent="0.2">
      <c r="A2360" s="67">
        <v>305</v>
      </c>
      <c r="B2360" s="35" t="s">
        <v>109</v>
      </c>
      <c r="C2360" s="35">
        <v>30503</v>
      </c>
      <c r="D2360" s="35" t="s">
        <v>540</v>
      </c>
      <c r="E2360" s="35">
        <v>305031130</v>
      </c>
      <c r="F2360" s="35" t="s">
        <v>135</v>
      </c>
      <c r="G2360" s="35">
        <v>2026</v>
      </c>
      <c r="H2360" s="35" t="s">
        <v>521</v>
      </c>
      <c r="I2360" s="68">
        <v>491.23327267027702</v>
      </c>
      <c r="J2360" s="37"/>
    </row>
    <row r="2361" spans="1:10" x14ac:dyDescent="0.2">
      <c r="A2361" s="67">
        <v>305</v>
      </c>
      <c r="B2361" s="35" t="s">
        <v>109</v>
      </c>
      <c r="C2361" s="35">
        <v>30503</v>
      </c>
      <c r="D2361" s="35" t="s">
        <v>540</v>
      </c>
      <c r="E2361" s="35">
        <v>305031130</v>
      </c>
      <c r="F2361" s="35" t="s">
        <v>135</v>
      </c>
      <c r="G2361" s="35">
        <v>2026</v>
      </c>
      <c r="H2361" s="35" t="s">
        <v>522</v>
      </c>
      <c r="I2361" s="68">
        <v>478.83427815265998</v>
      </c>
      <c r="J2361" s="37"/>
    </row>
    <row r="2362" spans="1:10" x14ac:dyDescent="0.2">
      <c r="A2362" s="67">
        <v>305</v>
      </c>
      <c r="B2362" s="35" t="s">
        <v>109</v>
      </c>
      <c r="C2362" s="35">
        <v>30503</v>
      </c>
      <c r="D2362" s="35" t="s">
        <v>540</v>
      </c>
      <c r="E2362" s="35">
        <v>305031130</v>
      </c>
      <c r="F2362" s="35" t="s">
        <v>135</v>
      </c>
      <c r="G2362" s="35">
        <v>2031</v>
      </c>
      <c r="H2362" s="35" t="s">
        <v>589</v>
      </c>
      <c r="I2362" s="68">
        <v>8588.1336142945893</v>
      </c>
      <c r="J2362" s="37"/>
    </row>
    <row r="2363" spans="1:10" x14ac:dyDescent="0.2">
      <c r="A2363" s="67">
        <v>305</v>
      </c>
      <c r="B2363" s="35" t="s">
        <v>109</v>
      </c>
      <c r="C2363" s="35">
        <v>30503</v>
      </c>
      <c r="D2363" s="35" t="s">
        <v>540</v>
      </c>
      <c r="E2363" s="35">
        <v>305031130</v>
      </c>
      <c r="F2363" s="35" t="s">
        <v>135</v>
      </c>
      <c r="G2363" s="35">
        <v>2031</v>
      </c>
      <c r="H2363" s="35" t="s">
        <v>521</v>
      </c>
      <c r="I2363" s="68">
        <v>484.11324973063603</v>
      </c>
      <c r="J2363" s="37"/>
    </row>
    <row r="2364" spans="1:10" x14ac:dyDescent="0.2">
      <c r="A2364" s="67">
        <v>305</v>
      </c>
      <c r="B2364" s="35" t="s">
        <v>109</v>
      </c>
      <c r="C2364" s="35">
        <v>30503</v>
      </c>
      <c r="D2364" s="35" t="s">
        <v>540</v>
      </c>
      <c r="E2364" s="35">
        <v>305031130</v>
      </c>
      <c r="F2364" s="35" t="s">
        <v>135</v>
      </c>
      <c r="G2364" s="35">
        <v>2031</v>
      </c>
      <c r="H2364" s="35" t="s">
        <v>522</v>
      </c>
      <c r="I2364" s="68">
        <v>471.49912792178799</v>
      </c>
      <c r="J2364" s="37"/>
    </row>
    <row r="2365" spans="1:10" x14ac:dyDescent="0.2">
      <c r="A2365" s="67">
        <v>305</v>
      </c>
      <c r="B2365" s="35" t="s">
        <v>109</v>
      </c>
      <c r="C2365" s="35">
        <v>30503</v>
      </c>
      <c r="D2365" s="35" t="s">
        <v>540</v>
      </c>
      <c r="E2365" s="35">
        <v>305031130</v>
      </c>
      <c r="F2365" s="35" t="s">
        <v>135</v>
      </c>
      <c r="G2365" s="35">
        <v>2036</v>
      </c>
      <c r="H2365" s="35" t="s">
        <v>589</v>
      </c>
      <c r="I2365" s="68">
        <v>8785.6719412275506</v>
      </c>
      <c r="J2365" s="37"/>
    </row>
    <row r="2366" spans="1:10" x14ac:dyDescent="0.2">
      <c r="A2366" s="67">
        <v>305</v>
      </c>
      <c r="B2366" s="35" t="s">
        <v>109</v>
      </c>
      <c r="C2366" s="35">
        <v>30503</v>
      </c>
      <c r="D2366" s="35" t="s">
        <v>540</v>
      </c>
      <c r="E2366" s="35">
        <v>305031130</v>
      </c>
      <c r="F2366" s="35" t="s">
        <v>135</v>
      </c>
      <c r="G2366" s="35">
        <v>2036</v>
      </c>
      <c r="H2366" s="35" t="s">
        <v>521</v>
      </c>
      <c r="I2366" s="68">
        <v>494.63579455355699</v>
      </c>
      <c r="J2366" s="37"/>
    </row>
    <row r="2367" spans="1:10" x14ac:dyDescent="0.2">
      <c r="A2367" s="67">
        <v>305</v>
      </c>
      <c r="B2367" s="35" t="s">
        <v>109</v>
      </c>
      <c r="C2367" s="35">
        <v>30503</v>
      </c>
      <c r="D2367" s="35" t="s">
        <v>540</v>
      </c>
      <c r="E2367" s="35">
        <v>305031130</v>
      </c>
      <c r="F2367" s="35" t="s">
        <v>135</v>
      </c>
      <c r="G2367" s="35">
        <v>2036</v>
      </c>
      <c r="H2367" s="35" t="s">
        <v>522</v>
      </c>
      <c r="I2367" s="68">
        <v>456.69390911752902</v>
      </c>
      <c r="J2367" s="37"/>
    </row>
    <row r="2368" spans="1:10" x14ac:dyDescent="0.2">
      <c r="A2368" s="67">
        <v>305</v>
      </c>
      <c r="B2368" s="35" t="s">
        <v>109</v>
      </c>
      <c r="C2368" s="35">
        <v>30503</v>
      </c>
      <c r="D2368" s="35" t="s">
        <v>540</v>
      </c>
      <c r="E2368" s="35">
        <v>305031130</v>
      </c>
      <c r="F2368" s="35" t="s">
        <v>135</v>
      </c>
      <c r="G2368" s="35">
        <v>2041</v>
      </c>
      <c r="H2368" s="35" t="s">
        <v>589</v>
      </c>
      <c r="I2368" s="68">
        <v>9487.3734806778193</v>
      </c>
      <c r="J2368" s="37"/>
    </row>
    <row r="2369" spans="1:10" x14ac:dyDescent="0.2">
      <c r="A2369" s="67">
        <v>305</v>
      </c>
      <c r="B2369" s="35" t="s">
        <v>109</v>
      </c>
      <c r="C2369" s="35">
        <v>30503</v>
      </c>
      <c r="D2369" s="35" t="s">
        <v>540</v>
      </c>
      <c r="E2369" s="35">
        <v>305031130</v>
      </c>
      <c r="F2369" s="35" t="s">
        <v>135</v>
      </c>
      <c r="G2369" s="35">
        <v>2041</v>
      </c>
      <c r="H2369" s="35" t="s">
        <v>521</v>
      </c>
      <c r="I2369" s="68">
        <v>545.14766924304399</v>
      </c>
      <c r="J2369" s="37"/>
    </row>
    <row r="2370" spans="1:10" x14ac:dyDescent="0.2">
      <c r="A2370" s="67">
        <v>305</v>
      </c>
      <c r="B2370" s="35" t="s">
        <v>109</v>
      </c>
      <c r="C2370" s="35">
        <v>30503</v>
      </c>
      <c r="D2370" s="35" t="s">
        <v>540</v>
      </c>
      <c r="E2370" s="35">
        <v>305031130</v>
      </c>
      <c r="F2370" s="35" t="s">
        <v>135</v>
      </c>
      <c r="G2370" s="35">
        <v>2041</v>
      </c>
      <c r="H2370" s="35" t="s">
        <v>522</v>
      </c>
      <c r="I2370" s="68">
        <v>487.74135632825102</v>
      </c>
      <c r="J2370" s="37"/>
    </row>
    <row r="2371" spans="1:10" x14ac:dyDescent="0.2">
      <c r="A2371" s="67">
        <v>305</v>
      </c>
      <c r="B2371" s="35" t="s">
        <v>109</v>
      </c>
      <c r="C2371" s="35">
        <v>30503</v>
      </c>
      <c r="D2371" s="35" t="s">
        <v>540</v>
      </c>
      <c r="E2371" s="35">
        <v>305031130</v>
      </c>
      <c r="F2371" s="35" t="s">
        <v>135</v>
      </c>
      <c r="G2371" s="35">
        <v>2046</v>
      </c>
      <c r="H2371" s="35" t="s">
        <v>589</v>
      </c>
      <c r="I2371" s="68">
        <v>9696.2810517738308</v>
      </c>
      <c r="J2371" s="37"/>
    </row>
    <row r="2372" spans="1:10" x14ac:dyDescent="0.2">
      <c r="A2372" s="67">
        <v>305</v>
      </c>
      <c r="B2372" s="35" t="s">
        <v>109</v>
      </c>
      <c r="C2372" s="35">
        <v>30503</v>
      </c>
      <c r="D2372" s="35" t="s">
        <v>540</v>
      </c>
      <c r="E2372" s="35">
        <v>305031130</v>
      </c>
      <c r="F2372" s="35" t="s">
        <v>135</v>
      </c>
      <c r="G2372" s="35">
        <v>2046</v>
      </c>
      <c r="H2372" s="35" t="s">
        <v>521</v>
      </c>
      <c r="I2372" s="68">
        <v>562.42309091436005</v>
      </c>
      <c r="J2372" s="37"/>
    </row>
    <row r="2373" spans="1:10" x14ac:dyDescent="0.2">
      <c r="A2373" s="67">
        <v>305</v>
      </c>
      <c r="B2373" s="35" t="s">
        <v>109</v>
      </c>
      <c r="C2373" s="35">
        <v>30503</v>
      </c>
      <c r="D2373" s="35" t="s">
        <v>540</v>
      </c>
      <c r="E2373" s="35">
        <v>305031130</v>
      </c>
      <c r="F2373" s="35" t="s">
        <v>135</v>
      </c>
      <c r="G2373" s="35">
        <v>2046</v>
      </c>
      <c r="H2373" s="35" t="s">
        <v>522</v>
      </c>
      <c r="I2373" s="68">
        <v>513.76185633168097</v>
      </c>
      <c r="J2373" s="37"/>
    </row>
    <row r="2374" spans="1:10" x14ac:dyDescent="0.2">
      <c r="A2374" s="67">
        <v>305</v>
      </c>
      <c r="B2374" s="35" t="s">
        <v>109</v>
      </c>
      <c r="C2374" s="35">
        <v>30503</v>
      </c>
      <c r="D2374" s="35" t="s">
        <v>540</v>
      </c>
      <c r="E2374" s="35">
        <v>305031131</v>
      </c>
      <c r="F2374" s="35" t="s">
        <v>136</v>
      </c>
      <c r="G2374" s="35">
        <v>2021</v>
      </c>
      <c r="H2374" s="35" t="s">
        <v>589</v>
      </c>
      <c r="I2374" s="68">
        <v>9748</v>
      </c>
      <c r="J2374" s="37"/>
    </row>
    <row r="2375" spans="1:10" x14ac:dyDescent="0.2">
      <c r="A2375" s="67">
        <v>305</v>
      </c>
      <c r="B2375" s="35" t="s">
        <v>109</v>
      </c>
      <c r="C2375" s="35">
        <v>30503</v>
      </c>
      <c r="D2375" s="35" t="s">
        <v>540</v>
      </c>
      <c r="E2375" s="35">
        <v>305031131</v>
      </c>
      <c r="F2375" s="35" t="s">
        <v>136</v>
      </c>
      <c r="G2375" s="35">
        <v>2021</v>
      </c>
      <c r="H2375" s="35" t="s">
        <v>521</v>
      </c>
      <c r="I2375" s="68">
        <v>799</v>
      </c>
      <c r="J2375" s="37"/>
    </row>
    <row r="2376" spans="1:10" x14ac:dyDescent="0.2">
      <c r="A2376" s="67">
        <v>305</v>
      </c>
      <c r="B2376" s="35" t="s">
        <v>109</v>
      </c>
      <c r="C2376" s="35">
        <v>30503</v>
      </c>
      <c r="D2376" s="35" t="s">
        <v>540</v>
      </c>
      <c r="E2376" s="35">
        <v>305031131</v>
      </c>
      <c r="F2376" s="35" t="s">
        <v>136</v>
      </c>
      <c r="G2376" s="35">
        <v>2021</v>
      </c>
      <c r="H2376" s="35" t="s">
        <v>522</v>
      </c>
      <c r="I2376" s="68">
        <v>676</v>
      </c>
      <c r="J2376" s="37"/>
    </row>
    <row r="2377" spans="1:10" x14ac:dyDescent="0.2">
      <c r="A2377" s="67">
        <v>305</v>
      </c>
      <c r="B2377" s="35" t="s">
        <v>109</v>
      </c>
      <c r="C2377" s="35">
        <v>30503</v>
      </c>
      <c r="D2377" s="35" t="s">
        <v>540</v>
      </c>
      <c r="E2377" s="35">
        <v>305031131</v>
      </c>
      <c r="F2377" s="35" t="s">
        <v>136</v>
      </c>
      <c r="G2377" s="35">
        <v>2026</v>
      </c>
      <c r="H2377" s="35" t="s">
        <v>589</v>
      </c>
      <c r="I2377" s="68">
        <v>10943.5383762276</v>
      </c>
      <c r="J2377" s="37"/>
    </row>
    <row r="2378" spans="1:10" x14ac:dyDescent="0.2">
      <c r="A2378" s="67">
        <v>305</v>
      </c>
      <c r="B2378" s="35" t="s">
        <v>109</v>
      </c>
      <c r="C2378" s="35">
        <v>30503</v>
      </c>
      <c r="D2378" s="35" t="s">
        <v>540</v>
      </c>
      <c r="E2378" s="35">
        <v>305031131</v>
      </c>
      <c r="F2378" s="35" t="s">
        <v>136</v>
      </c>
      <c r="G2378" s="35">
        <v>2026</v>
      </c>
      <c r="H2378" s="35" t="s">
        <v>521</v>
      </c>
      <c r="I2378" s="68">
        <v>787.04222495291697</v>
      </c>
      <c r="J2378" s="37"/>
    </row>
    <row r="2379" spans="1:10" x14ac:dyDescent="0.2">
      <c r="A2379" s="67">
        <v>305</v>
      </c>
      <c r="B2379" s="35" t="s">
        <v>109</v>
      </c>
      <c r="C2379" s="35">
        <v>30503</v>
      </c>
      <c r="D2379" s="35" t="s">
        <v>540</v>
      </c>
      <c r="E2379" s="35">
        <v>305031131</v>
      </c>
      <c r="F2379" s="35" t="s">
        <v>136</v>
      </c>
      <c r="G2379" s="35">
        <v>2026</v>
      </c>
      <c r="H2379" s="35" t="s">
        <v>522</v>
      </c>
      <c r="I2379" s="68">
        <v>758.59263479854496</v>
      </c>
      <c r="J2379" s="37"/>
    </row>
    <row r="2380" spans="1:10" x14ac:dyDescent="0.2">
      <c r="A2380" s="67">
        <v>305</v>
      </c>
      <c r="B2380" s="35" t="s">
        <v>109</v>
      </c>
      <c r="C2380" s="35">
        <v>30503</v>
      </c>
      <c r="D2380" s="35" t="s">
        <v>540</v>
      </c>
      <c r="E2380" s="35">
        <v>305031131</v>
      </c>
      <c r="F2380" s="35" t="s">
        <v>136</v>
      </c>
      <c r="G2380" s="35">
        <v>2031</v>
      </c>
      <c r="H2380" s="35" t="s">
        <v>589</v>
      </c>
      <c r="I2380" s="68">
        <v>11268.743674785799</v>
      </c>
      <c r="J2380" s="37"/>
    </row>
    <row r="2381" spans="1:10" x14ac:dyDescent="0.2">
      <c r="A2381" s="67">
        <v>305</v>
      </c>
      <c r="B2381" s="35" t="s">
        <v>109</v>
      </c>
      <c r="C2381" s="35">
        <v>30503</v>
      </c>
      <c r="D2381" s="35" t="s">
        <v>540</v>
      </c>
      <c r="E2381" s="35">
        <v>305031131</v>
      </c>
      <c r="F2381" s="35" t="s">
        <v>136</v>
      </c>
      <c r="G2381" s="35">
        <v>2031</v>
      </c>
      <c r="H2381" s="35" t="s">
        <v>521</v>
      </c>
      <c r="I2381" s="68">
        <v>738.96286916937697</v>
      </c>
      <c r="J2381" s="37"/>
    </row>
    <row r="2382" spans="1:10" x14ac:dyDescent="0.2">
      <c r="A2382" s="67">
        <v>305</v>
      </c>
      <c r="B2382" s="35" t="s">
        <v>109</v>
      </c>
      <c r="C2382" s="35">
        <v>30503</v>
      </c>
      <c r="D2382" s="35" t="s">
        <v>540</v>
      </c>
      <c r="E2382" s="35">
        <v>305031131</v>
      </c>
      <c r="F2382" s="35" t="s">
        <v>136</v>
      </c>
      <c r="G2382" s="35">
        <v>2031</v>
      </c>
      <c r="H2382" s="35" t="s">
        <v>522</v>
      </c>
      <c r="I2382" s="68">
        <v>738.22036038769704</v>
      </c>
      <c r="J2382" s="37"/>
    </row>
    <row r="2383" spans="1:10" x14ac:dyDescent="0.2">
      <c r="A2383" s="67">
        <v>305</v>
      </c>
      <c r="B2383" s="35" t="s">
        <v>109</v>
      </c>
      <c r="C2383" s="35">
        <v>30503</v>
      </c>
      <c r="D2383" s="35" t="s">
        <v>540</v>
      </c>
      <c r="E2383" s="35">
        <v>305031131</v>
      </c>
      <c r="F2383" s="35" t="s">
        <v>136</v>
      </c>
      <c r="G2383" s="35">
        <v>2036</v>
      </c>
      <c r="H2383" s="35" t="s">
        <v>589</v>
      </c>
      <c r="I2383" s="68">
        <v>11663.035492097601</v>
      </c>
      <c r="J2383" s="37"/>
    </row>
    <row r="2384" spans="1:10" x14ac:dyDescent="0.2">
      <c r="A2384" s="67">
        <v>305</v>
      </c>
      <c r="B2384" s="35" t="s">
        <v>109</v>
      </c>
      <c r="C2384" s="35">
        <v>30503</v>
      </c>
      <c r="D2384" s="35" t="s">
        <v>540</v>
      </c>
      <c r="E2384" s="35">
        <v>305031131</v>
      </c>
      <c r="F2384" s="35" t="s">
        <v>136</v>
      </c>
      <c r="G2384" s="35">
        <v>2036</v>
      </c>
      <c r="H2384" s="35" t="s">
        <v>521</v>
      </c>
      <c r="I2384" s="68">
        <v>755.91556890749303</v>
      </c>
      <c r="J2384" s="37"/>
    </row>
    <row r="2385" spans="1:10" x14ac:dyDescent="0.2">
      <c r="A2385" s="67">
        <v>305</v>
      </c>
      <c r="B2385" s="35" t="s">
        <v>109</v>
      </c>
      <c r="C2385" s="35">
        <v>30503</v>
      </c>
      <c r="D2385" s="35" t="s">
        <v>540</v>
      </c>
      <c r="E2385" s="35">
        <v>305031131</v>
      </c>
      <c r="F2385" s="35" t="s">
        <v>136</v>
      </c>
      <c r="G2385" s="35">
        <v>2036</v>
      </c>
      <c r="H2385" s="35" t="s">
        <v>522</v>
      </c>
      <c r="I2385" s="68">
        <v>712.14749618760902</v>
      </c>
      <c r="J2385" s="37"/>
    </row>
    <row r="2386" spans="1:10" x14ac:dyDescent="0.2">
      <c r="A2386" s="67">
        <v>305</v>
      </c>
      <c r="B2386" s="35" t="s">
        <v>109</v>
      </c>
      <c r="C2386" s="35">
        <v>30503</v>
      </c>
      <c r="D2386" s="35" t="s">
        <v>540</v>
      </c>
      <c r="E2386" s="35">
        <v>305031131</v>
      </c>
      <c r="F2386" s="35" t="s">
        <v>136</v>
      </c>
      <c r="G2386" s="35">
        <v>2041</v>
      </c>
      <c r="H2386" s="35" t="s">
        <v>589</v>
      </c>
      <c r="I2386" s="68">
        <v>12191.8299453527</v>
      </c>
      <c r="J2386" s="37"/>
    </row>
    <row r="2387" spans="1:10" x14ac:dyDescent="0.2">
      <c r="A2387" s="67">
        <v>305</v>
      </c>
      <c r="B2387" s="35" t="s">
        <v>109</v>
      </c>
      <c r="C2387" s="35">
        <v>30503</v>
      </c>
      <c r="D2387" s="35" t="s">
        <v>540</v>
      </c>
      <c r="E2387" s="35">
        <v>305031131</v>
      </c>
      <c r="F2387" s="35" t="s">
        <v>136</v>
      </c>
      <c r="G2387" s="35">
        <v>2041</v>
      </c>
      <c r="H2387" s="35" t="s">
        <v>521</v>
      </c>
      <c r="I2387" s="68">
        <v>803.24996196986001</v>
      </c>
      <c r="J2387" s="37"/>
    </row>
    <row r="2388" spans="1:10" x14ac:dyDescent="0.2">
      <c r="A2388" s="67">
        <v>305</v>
      </c>
      <c r="B2388" s="35" t="s">
        <v>109</v>
      </c>
      <c r="C2388" s="35">
        <v>30503</v>
      </c>
      <c r="D2388" s="35" t="s">
        <v>540</v>
      </c>
      <c r="E2388" s="35">
        <v>305031131</v>
      </c>
      <c r="F2388" s="35" t="s">
        <v>136</v>
      </c>
      <c r="G2388" s="35">
        <v>2041</v>
      </c>
      <c r="H2388" s="35" t="s">
        <v>522</v>
      </c>
      <c r="I2388" s="68">
        <v>732.79791346105105</v>
      </c>
      <c r="J2388" s="37"/>
    </row>
    <row r="2389" spans="1:10" x14ac:dyDescent="0.2">
      <c r="A2389" s="67">
        <v>305</v>
      </c>
      <c r="B2389" s="35" t="s">
        <v>109</v>
      </c>
      <c r="C2389" s="35">
        <v>30503</v>
      </c>
      <c r="D2389" s="35" t="s">
        <v>540</v>
      </c>
      <c r="E2389" s="35">
        <v>305031131</v>
      </c>
      <c r="F2389" s="35" t="s">
        <v>136</v>
      </c>
      <c r="G2389" s="35">
        <v>2046</v>
      </c>
      <c r="H2389" s="35" t="s">
        <v>589</v>
      </c>
      <c r="I2389" s="68">
        <v>12453.3554525813</v>
      </c>
      <c r="J2389" s="37"/>
    </row>
    <row r="2390" spans="1:10" x14ac:dyDescent="0.2">
      <c r="A2390" s="67">
        <v>305</v>
      </c>
      <c r="B2390" s="35" t="s">
        <v>109</v>
      </c>
      <c r="C2390" s="35">
        <v>30503</v>
      </c>
      <c r="D2390" s="35" t="s">
        <v>540</v>
      </c>
      <c r="E2390" s="35">
        <v>305031131</v>
      </c>
      <c r="F2390" s="35" t="s">
        <v>136</v>
      </c>
      <c r="G2390" s="35">
        <v>2046</v>
      </c>
      <c r="H2390" s="35" t="s">
        <v>521</v>
      </c>
      <c r="I2390" s="68">
        <v>821.78504374145598</v>
      </c>
      <c r="J2390" s="37"/>
    </row>
    <row r="2391" spans="1:10" x14ac:dyDescent="0.2">
      <c r="A2391" s="67">
        <v>305</v>
      </c>
      <c r="B2391" s="35" t="s">
        <v>109</v>
      </c>
      <c r="C2391" s="35">
        <v>30503</v>
      </c>
      <c r="D2391" s="35" t="s">
        <v>540</v>
      </c>
      <c r="E2391" s="35">
        <v>305031131</v>
      </c>
      <c r="F2391" s="35" t="s">
        <v>136</v>
      </c>
      <c r="G2391" s="35">
        <v>2046</v>
      </c>
      <c r="H2391" s="35" t="s">
        <v>522</v>
      </c>
      <c r="I2391" s="68">
        <v>769.20638098501695</v>
      </c>
      <c r="J2391" s="37"/>
    </row>
    <row r="2392" spans="1:10" x14ac:dyDescent="0.2">
      <c r="A2392" s="67">
        <v>305</v>
      </c>
      <c r="B2392" s="35" t="s">
        <v>109</v>
      </c>
      <c r="C2392" s="35">
        <v>30504</v>
      </c>
      <c r="D2392" s="35" t="s">
        <v>541</v>
      </c>
      <c r="E2392" s="35">
        <v>305041132</v>
      </c>
      <c r="F2392" s="35" t="s">
        <v>137</v>
      </c>
      <c r="G2392" s="35">
        <v>2021</v>
      </c>
      <c r="H2392" s="35" t="s">
        <v>589</v>
      </c>
      <c r="I2392" s="68">
        <v>10964</v>
      </c>
      <c r="J2392" s="37"/>
    </row>
    <row r="2393" spans="1:10" x14ac:dyDescent="0.2">
      <c r="A2393" s="67">
        <v>305</v>
      </c>
      <c r="B2393" s="35" t="s">
        <v>109</v>
      </c>
      <c r="C2393" s="35">
        <v>30504</v>
      </c>
      <c r="D2393" s="35" t="s">
        <v>541</v>
      </c>
      <c r="E2393" s="35">
        <v>305041132</v>
      </c>
      <c r="F2393" s="35" t="s">
        <v>137</v>
      </c>
      <c r="G2393" s="35">
        <v>2021</v>
      </c>
      <c r="H2393" s="35" t="s">
        <v>521</v>
      </c>
      <c r="I2393" s="68">
        <v>1475</v>
      </c>
      <c r="J2393" s="37"/>
    </row>
    <row r="2394" spans="1:10" x14ac:dyDescent="0.2">
      <c r="A2394" s="67">
        <v>305</v>
      </c>
      <c r="B2394" s="35" t="s">
        <v>109</v>
      </c>
      <c r="C2394" s="35">
        <v>30504</v>
      </c>
      <c r="D2394" s="35" t="s">
        <v>541</v>
      </c>
      <c r="E2394" s="35">
        <v>305041132</v>
      </c>
      <c r="F2394" s="35" t="s">
        <v>137</v>
      </c>
      <c r="G2394" s="35">
        <v>2021</v>
      </c>
      <c r="H2394" s="35" t="s">
        <v>522</v>
      </c>
      <c r="I2394" s="68">
        <v>1496</v>
      </c>
      <c r="J2394" s="37"/>
    </row>
    <row r="2395" spans="1:10" x14ac:dyDescent="0.2">
      <c r="A2395" s="67">
        <v>305</v>
      </c>
      <c r="B2395" s="35" t="s">
        <v>109</v>
      </c>
      <c r="C2395" s="35">
        <v>30504</v>
      </c>
      <c r="D2395" s="35" t="s">
        <v>541</v>
      </c>
      <c r="E2395" s="35">
        <v>305041132</v>
      </c>
      <c r="F2395" s="35" t="s">
        <v>137</v>
      </c>
      <c r="G2395" s="35">
        <v>2026</v>
      </c>
      <c r="H2395" s="35" t="s">
        <v>589</v>
      </c>
      <c r="I2395" s="68">
        <v>12234.379165538099</v>
      </c>
      <c r="J2395" s="37"/>
    </row>
    <row r="2396" spans="1:10" x14ac:dyDescent="0.2">
      <c r="A2396" s="67">
        <v>305</v>
      </c>
      <c r="B2396" s="35" t="s">
        <v>109</v>
      </c>
      <c r="C2396" s="35">
        <v>30504</v>
      </c>
      <c r="D2396" s="35" t="s">
        <v>541</v>
      </c>
      <c r="E2396" s="35">
        <v>305041132</v>
      </c>
      <c r="F2396" s="35" t="s">
        <v>137</v>
      </c>
      <c r="G2396" s="35">
        <v>2026</v>
      </c>
      <c r="H2396" s="35" t="s">
        <v>521</v>
      </c>
      <c r="I2396" s="68">
        <v>1388.1690410047199</v>
      </c>
      <c r="J2396" s="37"/>
    </row>
    <row r="2397" spans="1:10" x14ac:dyDescent="0.2">
      <c r="A2397" s="67">
        <v>305</v>
      </c>
      <c r="B2397" s="35" t="s">
        <v>109</v>
      </c>
      <c r="C2397" s="35">
        <v>30504</v>
      </c>
      <c r="D2397" s="35" t="s">
        <v>541</v>
      </c>
      <c r="E2397" s="35">
        <v>305041132</v>
      </c>
      <c r="F2397" s="35" t="s">
        <v>137</v>
      </c>
      <c r="G2397" s="35">
        <v>2026</v>
      </c>
      <c r="H2397" s="35" t="s">
        <v>522</v>
      </c>
      <c r="I2397" s="68">
        <v>1487.37982890833</v>
      </c>
      <c r="J2397" s="37"/>
    </row>
    <row r="2398" spans="1:10" x14ac:dyDescent="0.2">
      <c r="A2398" s="67">
        <v>305</v>
      </c>
      <c r="B2398" s="35" t="s">
        <v>109</v>
      </c>
      <c r="C2398" s="35">
        <v>30504</v>
      </c>
      <c r="D2398" s="35" t="s">
        <v>541</v>
      </c>
      <c r="E2398" s="35">
        <v>305041132</v>
      </c>
      <c r="F2398" s="35" t="s">
        <v>137</v>
      </c>
      <c r="G2398" s="35">
        <v>2031</v>
      </c>
      <c r="H2398" s="35" t="s">
        <v>589</v>
      </c>
      <c r="I2398" s="68">
        <v>12437.626553444699</v>
      </c>
      <c r="J2398" s="37"/>
    </row>
    <row r="2399" spans="1:10" x14ac:dyDescent="0.2">
      <c r="A2399" s="67">
        <v>305</v>
      </c>
      <c r="B2399" s="35" t="s">
        <v>109</v>
      </c>
      <c r="C2399" s="35">
        <v>30504</v>
      </c>
      <c r="D2399" s="35" t="s">
        <v>541</v>
      </c>
      <c r="E2399" s="35">
        <v>305041132</v>
      </c>
      <c r="F2399" s="35" t="s">
        <v>137</v>
      </c>
      <c r="G2399" s="35">
        <v>2031</v>
      </c>
      <c r="H2399" s="35" t="s">
        <v>521</v>
      </c>
      <c r="I2399" s="68">
        <v>1320.4695178826701</v>
      </c>
      <c r="J2399" s="37"/>
    </row>
    <row r="2400" spans="1:10" x14ac:dyDescent="0.2">
      <c r="A2400" s="67">
        <v>305</v>
      </c>
      <c r="B2400" s="35" t="s">
        <v>109</v>
      </c>
      <c r="C2400" s="35">
        <v>30504</v>
      </c>
      <c r="D2400" s="35" t="s">
        <v>541</v>
      </c>
      <c r="E2400" s="35">
        <v>305041132</v>
      </c>
      <c r="F2400" s="35" t="s">
        <v>137</v>
      </c>
      <c r="G2400" s="35">
        <v>2031</v>
      </c>
      <c r="H2400" s="35" t="s">
        <v>522</v>
      </c>
      <c r="I2400" s="68">
        <v>1364.64529014958</v>
      </c>
      <c r="J2400" s="37"/>
    </row>
    <row r="2401" spans="1:10" x14ac:dyDescent="0.2">
      <c r="A2401" s="67">
        <v>305</v>
      </c>
      <c r="B2401" s="35" t="s">
        <v>109</v>
      </c>
      <c r="C2401" s="35">
        <v>30504</v>
      </c>
      <c r="D2401" s="35" t="s">
        <v>541</v>
      </c>
      <c r="E2401" s="35">
        <v>305041132</v>
      </c>
      <c r="F2401" s="35" t="s">
        <v>137</v>
      </c>
      <c r="G2401" s="35">
        <v>2036</v>
      </c>
      <c r="H2401" s="35" t="s">
        <v>589</v>
      </c>
      <c r="I2401" s="68">
        <v>12480.3772485226</v>
      </c>
      <c r="J2401" s="37"/>
    </row>
    <row r="2402" spans="1:10" x14ac:dyDescent="0.2">
      <c r="A2402" s="67">
        <v>305</v>
      </c>
      <c r="B2402" s="35" t="s">
        <v>109</v>
      </c>
      <c r="C2402" s="35">
        <v>30504</v>
      </c>
      <c r="D2402" s="35" t="s">
        <v>541</v>
      </c>
      <c r="E2402" s="35">
        <v>305041132</v>
      </c>
      <c r="F2402" s="35" t="s">
        <v>137</v>
      </c>
      <c r="G2402" s="35">
        <v>2036</v>
      </c>
      <c r="H2402" s="35" t="s">
        <v>521</v>
      </c>
      <c r="I2402" s="68">
        <v>1344.97861169102</v>
      </c>
      <c r="J2402" s="37"/>
    </row>
    <row r="2403" spans="1:10" x14ac:dyDescent="0.2">
      <c r="A2403" s="67">
        <v>305</v>
      </c>
      <c r="B2403" s="35" t="s">
        <v>109</v>
      </c>
      <c r="C2403" s="35">
        <v>30504</v>
      </c>
      <c r="D2403" s="35" t="s">
        <v>541</v>
      </c>
      <c r="E2403" s="35">
        <v>305041132</v>
      </c>
      <c r="F2403" s="35" t="s">
        <v>137</v>
      </c>
      <c r="G2403" s="35">
        <v>2036</v>
      </c>
      <c r="H2403" s="35" t="s">
        <v>522</v>
      </c>
      <c r="I2403" s="68">
        <v>1289.5706489632801</v>
      </c>
      <c r="J2403" s="37"/>
    </row>
    <row r="2404" spans="1:10" x14ac:dyDescent="0.2">
      <c r="A2404" s="67">
        <v>305</v>
      </c>
      <c r="B2404" s="35" t="s">
        <v>109</v>
      </c>
      <c r="C2404" s="35">
        <v>30504</v>
      </c>
      <c r="D2404" s="35" t="s">
        <v>541</v>
      </c>
      <c r="E2404" s="35">
        <v>305041132</v>
      </c>
      <c r="F2404" s="35" t="s">
        <v>137</v>
      </c>
      <c r="G2404" s="35">
        <v>2041</v>
      </c>
      <c r="H2404" s="35" t="s">
        <v>589</v>
      </c>
      <c r="I2404" s="68">
        <v>12429.7772105445</v>
      </c>
      <c r="J2404" s="37"/>
    </row>
    <row r="2405" spans="1:10" x14ac:dyDescent="0.2">
      <c r="A2405" s="67">
        <v>305</v>
      </c>
      <c r="B2405" s="35" t="s">
        <v>109</v>
      </c>
      <c r="C2405" s="35">
        <v>30504</v>
      </c>
      <c r="D2405" s="35" t="s">
        <v>541</v>
      </c>
      <c r="E2405" s="35">
        <v>305041132</v>
      </c>
      <c r="F2405" s="35" t="s">
        <v>137</v>
      </c>
      <c r="G2405" s="35">
        <v>2041</v>
      </c>
      <c r="H2405" s="35" t="s">
        <v>521</v>
      </c>
      <c r="I2405" s="68">
        <v>1387.1149918472599</v>
      </c>
      <c r="J2405" s="37"/>
    </row>
    <row r="2406" spans="1:10" x14ac:dyDescent="0.2">
      <c r="A2406" s="67">
        <v>305</v>
      </c>
      <c r="B2406" s="35" t="s">
        <v>109</v>
      </c>
      <c r="C2406" s="35">
        <v>30504</v>
      </c>
      <c r="D2406" s="35" t="s">
        <v>541</v>
      </c>
      <c r="E2406" s="35">
        <v>305041132</v>
      </c>
      <c r="F2406" s="35" t="s">
        <v>137</v>
      </c>
      <c r="G2406" s="35">
        <v>2041</v>
      </c>
      <c r="H2406" s="35" t="s">
        <v>522</v>
      </c>
      <c r="I2406" s="68">
        <v>1288.8763086633701</v>
      </c>
      <c r="J2406" s="37"/>
    </row>
    <row r="2407" spans="1:10" x14ac:dyDescent="0.2">
      <c r="A2407" s="67">
        <v>305</v>
      </c>
      <c r="B2407" s="35" t="s">
        <v>109</v>
      </c>
      <c r="C2407" s="35">
        <v>30504</v>
      </c>
      <c r="D2407" s="35" t="s">
        <v>541</v>
      </c>
      <c r="E2407" s="35">
        <v>305041132</v>
      </c>
      <c r="F2407" s="35" t="s">
        <v>137</v>
      </c>
      <c r="G2407" s="35">
        <v>2046</v>
      </c>
      <c r="H2407" s="35" t="s">
        <v>589</v>
      </c>
      <c r="I2407" s="68">
        <v>12378.171551687899</v>
      </c>
      <c r="J2407" s="37"/>
    </row>
    <row r="2408" spans="1:10" x14ac:dyDescent="0.2">
      <c r="A2408" s="67">
        <v>305</v>
      </c>
      <c r="B2408" s="35" t="s">
        <v>109</v>
      </c>
      <c r="C2408" s="35">
        <v>30504</v>
      </c>
      <c r="D2408" s="35" t="s">
        <v>541</v>
      </c>
      <c r="E2408" s="35">
        <v>305041132</v>
      </c>
      <c r="F2408" s="35" t="s">
        <v>137</v>
      </c>
      <c r="G2408" s="35">
        <v>2046</v>
      </c>
      <c r="H2408" s="35" t="s">
        <v>521</v>
      </c>
      <c r="I2408" s="68">
        <v>1394.3587804321301</v>
      </c>
      <c r="J2408" s="37"/>
    </row>
    <row r="2409" spans="1:10" x14ac:dyDescent="0.2">
      <c r="A2409" s="67">
        <v>305</v>
      </c>
      <c r="B2409" s="35" t="s">
        <v>109</v>
      </c>
      <c r="C2409" s="35">
        <v>30504</v>
      </c>
      <c r="D2409" s="35" t="s">
        <v>541</v>
      </c>
      <c r="E2409" s="35">
        <v>305041132</v>
      </c>
      <c r="F2409" s="35" t="s">
        <v>137</v>
      </c>
      <c r="G2409" s="35">
        <v>2046</v>
      </c>
      <c r="H2409" s="35" t="s">
        <v>522</v>
      </c>
      <c r="I2409" s="68">
        <v>1332.54348355876</v>
      </c>
      <c r="J2409" s="37"/>
    </row>
    <row r="2410" spans="1:10" x14ac:dyDescent="0.2">
      <c r="A2410" s="67">
        <v>305</v>
      </c>
      <c r="B2410" s="35" t="s">
        <v>109</v>
      </c>
      <c r="C2410" s="35">
        <v>30504</v>
      </c>
      <c r="D2410" s="35" t="s">
        <v>541</v>
      </c>
      <c r="E2410" s="35">
        <v>305041133</v>
      </c>
      <c r="F2410" s="35" t="s">
        <v>138</v>
      </c>
      <c r="G2410" s="35">
        <v>2021</v>
      </c>
      <c r="H2410" s="35" t="s">
        <v>589</v>
      </c>
      <c r="I2410" s="68">
        <v>5126</v>
      </c>
      <c r="J2410" s="37"/>
    </row>
    <row r="2411" spans="1:10" x14ac:dyDescent="0.2">
      <c r="A2411" s="67">
        <v>305</v>
      </c>
      <c r="B2411" s="35" t="s">
        <v>109</v>
      </c>
      <c r="C2411" s="35">
        <v>30504</v>
      </c>
      <c r="D2411" s="35" t="s">
        <v>541</v>
      </c>
      <c r="E2411" s="35">
        <v>305041133</v>
      </c>
      <c r="F2411" s="35" t="s">
        <v>138</v>
      </c>
      <c r="G2411" s="35">
        <v>2021</v>
      </c>
      <c r="H2411" s="35" t="s">
        <v>521</v>
      </c>
      <c r="I2411" s="68">
        <v>339</v>
      </c>
      <c r="J2411" s="37"/>
    </row>
    <row r="2412" spans="1:10" x14ac:dyDescent="0.2">
      <c r="A2412" s="67">
        <v>305</v>
      </c>
      <c r="B2412" s="35" t="s">
        <v>109</v>
      </c>
      <c r="C2412" s="35">
        <v>30504</v>
      </c>
      <c r="D2412" s="35" t="s">
        <v>541</v>
      </c>
      <c r="E2412" s="35">
        <v>305041133</v>
      </c>
      <c r="F2412" s="35" t="s">
        <v>138</v>
      </c>
      <c r="G2412" s="35">
        <v>2021</v>
      </c>
      <c r="H2412" s="35" t="s">
        <v>522</v>
      </c>
      <c r="I2412" s="68">
        <v>296</v>
      </c>
      <c r="J2412" s="37"/>
    </row>
    <row r="2413" spans="1:10" x14ac:dyDescent="0.2">
      <c r="A2413" s="67">
        <v>305</v>
      </c>
      <c r="B2413" s="35" t="s">
        <v>109</v>
      </c>
      <c r="C2413" s="35">
        <v>30504</v>
      </c>
      <c r="D2413" s="35" t="s">
        <v>541</v>
      </c>
      <c r="E2413" s="35">
        <v>305041133</v>
      </c>
      <c r="F2413" s="35" t="s">
        <v>138</v>
      </c>
      <c r="G2413" s="35">
        <v>2026</v>
      </c>
      <c r="H2413" s="35" t="s">
        <v>589</v>
      </c>
      <c r="I2413" s="68">
        <v>5712.8395599579198</v>
      </c>
      <c r="J2413" s="37"/>
    </row>
    <row r="2414" spans="1:10" x14ac:dyDescent="0.2">
      <c r="A2414" s="67">
        <v>305</v>
      </c>
      <c r="B2414" s="35" t="s">
        <v>109</v>
      </c>
      <c r="C2414" s="35">
        <v>30504</v>
      </c>
      <c r="D2414" s="35" t="s">
        <v>541</v>
      </c>
      <c r="E2414" s="35">
        <v>305041133</v>
      </c>
      <c r="F2414" s="35" t="s">
        <v>138</v>
      </c>
      <c r="G2414" s="35">
        <v>2026</v>
      </c>
      <c r="H2414" s="35" t="s">
        <v>521</v>
      </c>
      <c r="I2414" s="68">
        <v>295.43535132857301</v>
      </c>
      <c r="J2414" s="37"/>
    </row>
    <row r="2415" spans="1:10" x14ac:dyDescent="0.2">
      <c r="A2415" s="67">
        <v>305</v>
      </c>
      <c r="B2415" s="35" t="s">
        <v>109</v>
      </c>
      <c r="C2415" s="35">
        <v>30504</v>
      </c>
      <c r="D2415" s="35" t="s">
        <v>541</v>
      </c>
      <c r="E2415" s="35">
        <v>305041133</v>
      </c>
      <c r="F2415" s="35" t="s">
        <v>138</v>
      </c>
      <c r="G2415" s="35">
        <v>2026</v>
      </c>
      <c r="H2415" s="35" t="s">
        <v>522</v>
      </c>
      <c r="I2415" s="68">
        <v>307.00171472753499</v>
      </c>
      <c r="J2415" s="37"/>
    </row>
    <row r="2416" spans="1:10" x14ac:dyDescent="0.2">
      <c r="A2416" s="67">
        <v>305</v>
      </c>
      <c r="B2416" s="35" t="s">
        <v>109</v>
      </c>
      <c r="C2416" s="35">
        <v>30504</v>
      </c>
      <c r="D2416" s="35" t="s">
        <v>541</v>
      </c>
      <c r="E2416" s="35">
        <v>305041133</v>
      </c>
      <c r="F2416" s="35" t="s">
        <v>138</v>
      </c>
      <c r="G2416" s="35">
        <v>2031</v>
      </c>
      <c r="H2416" s="35" t="s">
        <v>589</v>
      </c>
      <c r="I2416" s="68">
        <v>5814.8449508473004</v>
      </c>
      <c r="J2416" s="37"/>
    </row>
    <row r="2417" spans="1:10" x14ac:dyDescent="0.2">
      <c r="A2417" s="67">
        <v>305</v>
      </c>
      <c r="B2417" s="35" t="s">
        <v>109</v>
      </c>
      <c r="C2417" s="35">
        <v>30504</v>
      </c>
      <c r="D2417" s="35" t="s">
        <v>541</v>
      </c>
      <c r="E2417" s="35">
        <v>305041133</v>
      </c>
      <c r="F2417" s="35" t="s">
        <v>138</v>
      </c>
      <c r="G2417" s="35">
        <v>2031</v>
      </c>
      <c r="H2417" s="35" t="s">
        <v>521</v>
      </c>
      <c r="I2417" s="68">
        <v>283.81582751023899</v>
      </c>
      <c r="J2417" s="37"/>
    </row>
    <row r="2418" spans="1:10" x14ac:dyDescent="0.2">
      <c r="A2418" s="67">
        <v>305</v>
      </c>
      <c r="B2418" s="35" t="s">
        <v>109</v>
      </c>
      <c r="C2418" s="35">
        <v>30504</v>
      </c>
      <c r="D2418" s="35" t="s">
        <v>541</v>
      </c>
      <c r="E2418" s="35">
        <v>305041133</v>
      </c>
      <c r="F2418" s="35" t="s">
        <v>138</v>
      </c>
      <c r="G2418" s="35">
        <v>2031</v>
      </c>
      <c r="H2418" s="35" t="s">
        <v>522</v>
      </c>
      <c r="I2418" s="68">
        <v>283.16308249592902</v>
      </c>
      <c r="J2418" s="37"/>
    </row>
    <row r="2419" spans="1:10" x14ac:dyDescent="0.2">
      <c r="A2419" s="67">
        <v>305</v>
      </c>
      <c r="B2419" s="35" t="s">
        <v>109</v>
      </c>
      <c r="C2419" s="35">
        <v>30504</v>
      </c>
      <c r="D2419" s="35" t="s">
        <v>541</v>
      </c>
      <c r="E2419" s="35">
        <v>305041133</v>
      </c>
      <c r="F2419" s="35" t="s">
        <v>138</v>
      </c>
      <c r="G2419" s="35">
        <v>2036</v>
      </c>
      <c r="H2419" s="35" t="s">
        <v>589</v>
      </c>
      <c r="I2419" s="68">
        <v>5865.5610674289201</v>
      </c>
      <c r="J2419" s="37"/>
    </row>
    <row r="2420" spans="1:10" x14ac:dyDescent="0.2">
      <c r="A2420" s="67">
        <v>305</v>
      </c>
      <c r="B2420" s="35" t="s">
        <v>109</v>
      </c>
      <c r="C2420" s="35">
        <v>30504</v>
      </c>
      <c r="D2420" s="35" t="s">
        <v>541</v>
      </c>
      <c r="E2420" s="35">
        <v>305041133</v>
      </c>
      <c r="F2420" s="35" t="s">
        <v>138</v>
      </c>
      <c r="G2420" s="35">
        <v>2036</v>
      </c>
      <c r="H2420" s="35" t="s">
        <v>521</v>
      </c>
      <c r="I2420" s="68">
        <v>290.82613399024598</v>
      </c>
      <c r="J2420" s="37"/>
    </row>
    <row r="2421" spans="1:10" x14ac:dyDescent="0.2">
      <c r="A2421" s="67">
        <v>305</v>
      </c>
      <c r="B2421" s="35" t="s">
        <v>109</v>
      </c>
      <c r="C2421" s="35">
        <v>30504</v>
      </c>
      <c r="D2421" s="35" t="s">
        <v>541</v>
      </c>
      <c r="E2421" s="35">
        <v>305041133</v>
      </c>
      <c r="F2421" s="35" t="s">
        <v>138</v>
      </c>
      <c r="G2421" s="35">
        <v>2036</v>
      </c>
      <c r="H2421" s="35" t="s">
        <v>522</v>
      </c>
      <c r="I2421" s="68">
        <v>273.54190366918499</v>
      </c>
      <c r="J2421" s="37"/>
    </row>
    <row r="2422" spans="1:10" x14ac:dyDescent="0.2">
      <c r="A2422" s="67">
        <v>305</v>
      </c>
      <c r="B2422" s="35" t="s">
        <v>109</v>
      </c>
      <c r="C2422" s="35">
        <v>30504</v>
      </c>
      <c r="D2422" s="35" t="s">
        <v>541</v>
      </c>
      <c r="E2422" s="35">
        <v>305041133</v>
      </c>
      <c r="F2422" s="35" t="s">
        <v>138</v>
      </c>
      <c r="G2422" s="35">
        <v>2041</v>
      </c>
      <c r="H2422" s="35" t="s">
        <v>589</v>
      </c>
      <c r="I2422" s="68">
        <v>5997.42370684657</v>
      </c>
      <c r="J2422" s="37"/>
    </row>
    <row r="2423" spans="1:10" x14ac:dyDescent="0.2">
      <c r="A2423" s="67">
        <v>305</v>
      </c>
      <c r="B2423" s="35" t="s">
        <v>109</v>
      </c>
      <c r="C2423" s="35">
        <v>30504</v>
      </c>
      <c r="D2423" s="35" t="s">
        <v>541</v>
      </c>
      <c r="E2423" s="35">
        <v>305041133</v>
      </c>
      <c r="F2423" s="35" t="s">
        <v>138</v>
      </c>
      <c r="G2423" s="35">
        <v>2041</v>
      </c>
      <c r="H2423" s="35" t="s">
        <v>521</v>
      </c>
      <c r="I2423" s="68">
        <v>307.017144292034</v>
      </c>
      <c r="J2423" s="37"/>
    </row>
    <row r="2424" spans="1:10" x14ac:dyDescent="0.2">
      <c r="A2424" s="67">
        <v>305</v>
      </c>
      <c r="B2424" s="35" t="s">
        <v>109</v>
      </c>
      <c r="C2424" s="35">
        <v>30504</v>
      </c>
      <c r="D2424" s="35" t="s">
        <v>541</v>
      </c>
      <c r="E2424" s="35">
        <v>305041133</v>
      </c>
      <c r="F2424" s="35" t="s">
        <v>138</v>
      </c>
      <c r="G2424" s="35">
        <v>2041</v>
      </c>
      <c r="H2424" s="35" t="s">
        <v>522</v>
      </c>
      <c r="I2424" s="68">
        <v>283.86471604859798</v>
      </c>
      <c r="J2424" s="37"/>
    </row>
    <row r="2425" spans="1:10" x14ac:dyDescent="0.2">
      <c r="A2425" s="67">
        <v>305</v>
      </c>
      <c r="B2425" s="35" t="s">
        <v>109</v>
      </c>
      <c r="C2425" s="35">
        <v>30504</v>
      </c>
      <c r="D2425" s="35" t="s">
        <v>541</v>
      </c>
      <c r="E2425" s="35">
        <v>305041133</v>
      </c>
      <c r="F2425" s="35" t="s">
        <v>138</v>
      </c>
      <c r="G2425" s="35">
        <v>2046</v>
      </c>
      <c r="H2425" s="35" t="s">
        <v>589</v>
      </c>
      <c r="I2425" s="68">
        <v>6452.6578631433104</v>
      </c>
      <c r="J2425" s="37"/>
    </row>
    <row r="2426" spans="1:10" x14ac:dyDescent="0.2">
      <c r="A2426" s="67">
        <v>305</v>
      </c>
      <c r="B2426" s="35" t="s">
        <v>109</v>
      </c>
      <c r="C2426" s="35">
        <v>30504</v>
      </c>
      <c r="D2426" s="35" t="s">
        <v>541</v>
      </c>
      <c r="E2426" s="35">
        <v>305041133</v>
      </c>
      <c r="F2426" s="35" t="s">
        <v>138</v>
      </c>
      <c r="G2426" s="35">
        <v>2046</v>
      </c>
      <c r="H2426" s="35" t="s">
        <v>521</v>
      </c>
      <c r="I2426" s="68">
        <v>333.87037136948697</v>
      </c>
      <c r="J2426" s="37"/>
    </row>
    <row r="2427" spans="1:10" x14ac:dyDescent="0.2">
      <c r="A2427" s="67">
        <v>305</v>
      </c>
      <c r="B2427" s="35" t="s">
        <v>109</v>
      </c>
      <c r="C2427" s="35">
        <v>30504</v>
      </c>
      <c r="D2427" s="35" t="s">
        <v>541</v>
      </c>
      <c r="E2427" s="35">
        <v>305041133</v>
      </c>
      <c r="F2427" s="35" t="s">
        <v>138</v>
      </c>
      <c r="G2427" s="35">
        <v>2046</v>
      </c>
      <c r="H2427" s="35" t="s">
        <v>522</v>
      </c>
      <c r="I2427" s="68">
        <v>316.62508472743599</v>
      </c>
      <c r="J2427" s="37"/>
    </row>
    <row r="2428" spans="1:10" x14ac:dyDescent="0.2">
      <c r="A2428" s="67">
        <v>305</v>
      </c>
      <c r="B2428" s="35" t="s">
        <v>109</v>
      </c>
      <c r="C2428" s="35">
        <v>30504</v>
      </c>
      <c r="D2428" s="35" t="s">
        <v>541</v>
      </c>
      <c r="E2428" s="35">
        <v>305041134</v>
      </c>
      <c r="F2428" s="35" t="s">
        <v>139</v>
      </c>
      <c r="G2428" s="35">
        <v>2021</v>
      </c>
      <c r="H2428" s="35" t="s">
        <v>589</v>
      </c>
      <c r="I2428" s="68">
        <v>8208</v>
      </c>
      <c r="J2428" s="37"/>
    </row>
    <row r="2429" spans="1:10" x14ac:dyDescent="0.2">
      <c r="A2429" s="67">
        <v>305</v>
      </c>
      <c r="B2429" s="35" t="s">
        <v>109</v>
      </c>
      <c r="C2429" s="35">
        <v>30504</v>
      </c>
      <c r="D2429" s="35" t="s">
        <v>541</v>
      </c>
      <c r="E2429" s="35">
        <v>305041134</v>
      </c>
      <c r="F2429" s="35" t="s">
        <v>139</v>
      </c>
      <c r="G2429" s="35">
        <v>2021</v>
      </c>
      <c r="H2429" s="35" t="s">
        <v>521</v>
      </c>
      <c r="I2429" s="68">
        <v>1254</v>
      </c>
      <c r="J2429" s="37"/>
    </row>
    <row r="2430" spans="1:10" x14ac:dyDescent="0.2">
      <c r="A2430" s="67">
        <v>305</v>
      </c>
      <c r="B2430" s="35" t="s">
        <v>109</v>
      </c>
      <c r="C2430" s="35">
        <v>30504</v>
      </c>
      <c r="D2430" s="35" t="s">
        <v>541</v>
      </c>
      <c r="E2430" s="35">
        <v>305041134</v>
      </c>
      <c r="F2430" s="35" t="s">
        <v>139</v>
      </c>
      <c r="G2430" s="35">
        <v>2021</v>
      </c>
      <c r="H2430" s="35" t="s">
        <v>522</v>
      </c>
      <c r="I2430" s="68">
        <v>1015</v>
      </c>
      <c r="J2430" s="37"/>
    </row>
    <row r="2431" spans="1:10" x14ac:dyDescent="0.2">
      <c r="A2431" s="67">
        <v>305</v>
      </c>
      <c r="B2431" s="35" t="s">
        <v>109</v>
      </c>
      <c r="C2431" s="35">
        <v>30504</v>
      </c>
      <c r="D2431" s="35" t="s">
        <v>541</v>
      </c>
      <c r="E2431" s="35">
        <v>305041134</v>
      </c>
      <c r="F2431" s="35" t="s">
        <v>139</v>
      </c>
      <c r="G2431" s="35">
        <v>2026</v>
      </c>
      <c r="H2431" s="35" t="s">
        <v>589</v>
      </c>
      <c r="I2431" s="68">
        <v>9046.7275665199104</v>
      </c>
      <c r="J2431" s="37"/>
    </row>
    <row r="2432" spans="1:10" x14ac:dyDescent="0.2">
      <c r="A2432" s="67">
        <v>305</v>
      </c>
      <c r="B2432" s="35" t="s">
        <v>109</v>
      </c>
      <c r="C2432" s="35">
        <v>30504</v>
      </c>
      <c r="D2432" s="35" t="s">
        <v>541</v>
      </c>
      <c r="E2432" s="35">
        <v>305041134</v>
      </c>
      <c r="F2432" s="35" t="s">
        <v>139</v>
      </c>
      <c r="G2432" s="35">
        <v>2026</v>
      </c>
      <c r="H2432" s="35" t="s">
        <v>521</v>
      </c>
      <c r="I2432" s="68">
        <v>1062.6121188061099</v>
      </c>
      <c r="J2432" s="37"/>
    </row>
    <row r="2433" spans="1:10" x14ac:dyDescent="0.2">
      <c r="A2433" s="67">
        <v>305</v>
      </c>
      <c r="B2433" s="35" t="s">
        <v>109</v>
      </c>
      <c r="C2433" s="35">
        <v>30504</v>
      </c>
      <c r="D2433" s="35" t="s">
        <v>541</v>
      </c>
      <c r="E2433" s="35">
        <v>305041134</v>
      </c>
      <c r="F2433" s="35" t="s">
        <v>139</v>
      </c>
      <c r="G2433" s="35">
        <v>2026</v>
      </c>
      <c r="H2433" s="35" t="s">
        <v>522</v>
      </c>
      <c r="I2433" s="68">
        <v>1198.5645387147499</v>
      </c>
      <c r="J2433" s="37"/>
    </row>
    <row r="2434" spans="1:10" x14ac:dyDescent="0.2">
      <c r="A2434" s="67">
        <v>305</v>
      </c>
      <c r="B2434" s="35" t="s">
        <v>109</v>
      </c>
      <c r="C2434" s="35">
        <v>30504</v>
      </c>
      <c r="D2434" s="35" t="s">
        <v>541</v>
      </c>
      <c r="E2434" s="35">
        <v>305041134</v>
      </c>
      <c r="F2434" s="35" t="s">
        <v>139</v>
      </c>
      <c r="G2434" s="35">
        <v>2031</v>
      </c>
      <c r="H2434" s="35" t="s">
        <v>589</v>
      </c>
      <c r="I2434" s="68">
        <v>9282.6342953807998</v>
      </c>
      <c r="J2434" s="37"/>
    </row>
    <row r="2435" spans="1:10" x14ac:dyDescent="0.2">
      <c r="A2435" s="67">
        <v>305</v>
      </c>
      <c r="B2435" s="35" t="s">
        <v>109</v>
      </c>
      <c r="C2435" s="35">
        <v>30504</v>
      </c>
      <c r="D2435" s="35" t="s">
        <v>541</v>
      </c>
      <c r="E2435" s="35">
        <v>305041134</v>
      </c>
      <c r="F2435" s="35" t="s">
        <v>139</v>
      </c>
      <c r="G2435" s="35">
        <v>2031</v>
      </c>
      <c r="H2435" s="35" t="s">
        <v>521</v>
      </c>
      <c r="I2435" s="68">
        <v>942.71833769317004</v>
      </c>
      <c r="J2435" s="37"/>
    </row>
    <row r="2436" spans="1:10" x14ac:dyDescent="0.2">
      <c r="A2436" s="67">
        <v>305</v>
      </c>
      <c r="B2436" s="35" t="s">
        <v>109</v>
      </c>
      <c r="C2436" s="35">
        <v>30504</v>
      </c>
      <c r="D2436" s="35" t="s">
        <v>541</v>
      </c>
      <c r="E2436" s="35">
        <v>305041134</v>
      </c>
      <c r="F2436" s="35" t="s">
        <v>139</v>
      </c>
      <c r="G2436" s="35">
        <v>2031</v>
      </c>
      <c r="H2436" s="35" t="s">
        <v>522</v>
      </c>
      <c r="I2436" s="68">
        <v>1097.9183166177299</v>
      </c>
      <c r="J2436" s="37"/>
    </row>
    <row r="2437" spans="1:10" x14ac:dyDescent="0.2">
      <c r="A2437" s="67">
        <v>305</v>
      </c>
      <c r="B2437" s="35" t="s">
        <v>109</v>
      </c>
      <c r="C2437" s="35">
        <v>30504</v>
      </c>
      <c r="D2437" s="35" t="s">
        <v>541</v>
      </c>
      <c r="E2437" s="35">
        <v>305041134</v>
      </c>
      <c r="F2437" s="35" t="s">
        <v>139</v>
      </c>
      <c r="G2437" s="35">
        <v>2036</v>
      </c>
      <c r="H2437" s="35" t="s">
        <v>589</v>
      </c>
      <c r="I2437" s="68">
        <v>9384.2746533511108</v>
      </c>
      <c r="J2437" s="37"/>
    </row>
    <row r="2438" spans="1:10" x14ac:dyDescent="0.2">
      <c r="A2438" s="67">
        <v>305</v>
      </c>
      <c r="B2438" s="35" t="s">
        <v>109</v>
      </c>
      <c r="C2438" s="35">
        <v>30504</v>
      </c>
      <c r="D2438" s="35" t="s">
        <v>541</v>
      </c>
      <c r="E2438" s="35">
        <v>305041134</v>
      </c>
      <c r="F2438" s="35" t="s">
        <v>139</v>
      </c>
      <c r="G2438" s="35">
        <v>2036</v>
      </c>
      <c r="H2438" s="35" t="s">
        <v>521</v>
      </c>
      <c r="I2438" s="68">
        <v>945.46645276741697</v>
      </c>
      <c r="J2438" s="37"/>
    </row>
    <row r="2439" spans="1:10" x14ac:dyDescent="0.2">
      <c r="A2439" s="67">
        <v>305</v>
      </c>
      <c r="B2439" s="35" t="s">
        <v>109</v>
      </c>
      <c r="C2439" s="35">
        <v>30504</v>
      </c>
      <c r="D2439" s="35" t="s">
        <v>541</v>
      </c>
      <c r="E2439" s="35">
        <v>305041134</v>
      </c>
      <c r="F2439" s="35" t="s">
        <v>139</v>
      </c>
      <c r="G2439" s="35">
        <v>2036</v>
      </c>
      <c r="H2439" s="35" t="s">
        <v>522</v>
      </c>
      <c r="I2439" s="68">
        <v>988.73727955422396</v>
      </c>
      <c r="J2439" s="37"/>
    </row>
    <row r="2440" spans="1:10" x14ac:dyDescent="0.2">
      <c r="A2440" s="67">
        <v>305</v>
      </c>
      <c r="B2440" s="35" t="s">
        <v>109</v>
      </c>
      <c r="C2440" s="35">
        <v>30504</v>
      </c>
      <c r="D2440" s="35" t="s">
        <v>541</v>
      </c>
      <c r="E2440" s="35">
        <v>305041134</v>
      </c>
      <c r="F2440" s="35" t="s">
        <v>139</v>
      </c>
      <c r="G2440" s="35">
        <v>2041</v>
      </c>
      <c r="H2440" s="35" t="s">
        <v>589</v>
      </c>
      <c r="I2440" s="68">
        <v>9357.5433505287492</v>
      </c>
      <c r="J2440" s="37"/>
    </row>
    <row r="2441" spans="1:10" x14ac:dyDescent="0.2">
      <c r="A2441" s="67">
        <v>305</v>
      </c>
      <c r="B2441" s="35" t="s">
        <v>109</v>
      </c>
      <c r="C2441" s="35">
        <v>30504</v>
      </c>
      <c r="D2441" s="35" t="s">
        <v>541</v>
      </c>
      <c r="E2441" s="35">
        <v>305041134</v>
      </c>
      <c r="F2441" s="35" t="s">
        <v>139</v>
      </c>
      <c r="G2441" s="35">
        <v>2041</v>
      </c>
      <c r="H2441" s="35" t="s">
        <v>521</v>
      </c>
      <c r="I2441" s="68">
        <v>966.28838817938799</v>
      </c>
      <c r="J2441" s="37"/>
    </row>
    <row r="2442" spans="1:10" x14ac:dyDescent="0.2">
      <c r="A2442" s="67">
        <v>305</v>
      </c>
      <c r="B2442" s="35" t="s">
        <v>109</v>
      </c>
      <c r="C2442" s="35">
        <v>30504</v>
      </c>
      <c r="D2442" s="35" t="s">
        <v>541</v>
      </c>
      <c r="E2442" s="35">
        <v>305041134</v>
      </c>
      <c r="F2442" s="35" t="s">
        <v>139</v>
      </c>
      <c r="G2442" s="35">
        <v>2041</v>
      </c>
      <c r="H2442" s="35" t="s">
        <v>522</v>
      </c>
      <c r="I2442" s="68">
        <v>981.129374257922</v>
      </c>
      <c r="J2442" s="37"/>
    </row>
    <row r="2443" spans="1:10" x14ac:dyDescent="0.2">
      <c r="A2443" s="67">
        <v>305</v>
      </c>
      <c r="B2443" s="35" t="s">
        <v>109</v>
      </c>
      <c r="C2443" s="35">
        <v>30504</v>
      </c>
      <c r="D2443" s="35" t="s">
        <v>541</v>
      </c>
      <c r="E2443" s="35">
        <v>305041134</v>
      </c>
      <c r="F2443" s="35" t="s">
        <v>139</v>
      </c>
      <c r="G2443" s="35">
        <v>2046</v>
      </c>
      <c r="H2443" s="35" t="s">
        <v>589</v>
      </c>
      <c r="I2443" s="68">
        <v>9348.2494601906292</v>
      </c>
      <c r="J2443" s="37"/>
    </row>
    <row r="2444" spans="1:10" x14ac:dyDescent="0.2">
      <c r="A2444" s="67">
        <v>305</v>
      </c>
      <c r="B2444" s="35" t="s">
        <v>109</v>
      </c>
      <c r="C2444" s="35">
        <v>30504</v>
      </c>
      <c r="D2444" s="35" t="s">
        <v>541</v>
      </c>
      <c r="E2444" s="35">
        <v>305041134</v>
      </c>
      <c r="F2444" s="35" t="s">
        <v>139</v>
      </c>
      <c r="G2444" s="35">
        <v>2046</v>
      </c>
      <c r="H2444" s="35" t="s">
        <v>521</v>
      </c>
      <c r="I2444" s="68">
        <v>971.04660553289102</v>
      </c>
      <c r="J2444" s="37"/>
    </row>
    <row r="2445" spans="1:10" x14ac:dyDescent="0.2">
      <c r="A2445" s="67">
        <v>305</v>
      </c>
      <c r="B2445" s="35" t="s">
        <v>109</v>
      </c>
      <c r="C2445" s="35">
        <v>30504</v>
      </c>
      <c r="D2445" s="35" t="s">
        <v>541</v>
      </c>
      <c r="E2445" s="35">
        <v>305041134</v>
      </c>
      <c r="F2445" s="35" t="s">
        <v>139</v>
      </c>
      <c r="G2445" s="35">
        <v>2046</v>
      </c>
      <c r="H2445" s="35" t="s">
        <v>522</v>
      </c>
      <c r="I2445" s="68">
        <v>1007.8543410868</v>
      </c>
      <c r="J2445" s="37"/>
    </row>
    <row r="2446" spans="1:10" x14ac:dyDescent="0.2">
      <c r="A2446" s="67">
        <v>305</v>
      </c>
      <c r="B2446" s="35" t="s">
        <v>109</v>
      </c>
      <c r="C2446" s="35">
        <v>30504</v>
      </c>
      <c r="D2446" s="35" t="s">
        <v>541</v>
      </c>
      <c r="E2446" s="35">
        <v>305041135</v>
      </c>
      <c r="F2446" s="35" t="s">
        <v>140</v>
      </c>
      <c r="G2446" s="35">
        <v>2021</v>
      </c>
      <c r="H2446" s="35" t="s">
        <v>589</v>
      </c>
      <c r="I2446" s="68">
        <v>10930</v>
      </c>
      <c r="J2446" s="37"/>
    </row>
    <row r="2447" spans="1:10" x14ac:dyDescent="0.2">
      <c r="A2447" s="67">
        <v>305</v>
      </c>
      <c r="B2447" s="35" t="s">
        <v>109</v>
      </c>
      <c r="C2447" s="35">
        <v>30504</v>
      </c>
      <c r="D2447" s="35" t="s">
        <v>541</v>
      </c>
      <c r="E2447" s="35">
        <v>305041135</v>
      </c>
      <c r="F2447" s="35" t="s">
        <v>140</v>
      </c>
      <c r="G2447" s="35">
        <v>2021</v>
      </c>
      <c r="H2447" s="35" t="s">
        <v>521</v>
      </c>
      <c r="I2447" s="68">
        <v>826</v>
      </c>
      <c r="J2447" s="37"/>
    </row>
    <row r="2448" spans="1:10" x14ac:dyDescent="0.2">
      <c r="A2448" s="67">
        <v>305</v>
      </c>
      <c r="B2448" s="35" t="s">
        <v>109</v>
      </c>
      <c r="C2448" s="35">
        <v>30504</v>
      </c>
      <c r="D2448" s="35" t="s">
        <v>541</v>
      </c>
      <c r="E2448" s="35">
        <v>305041135</v>
      </c>
      <c r="F2448" s="35" t="s">
        <v>140</v>
      </c>
      <c r="G2448" s="35">
        <v>2021</v>
      </c>
      <c r="H2448" s="35" t="s">
        <v>522</v>
      </c>
      <c r="I2448" s="68">
        <v>671</v>
      </c>
      <c r="J2448" s="37"/>
    </row>
    <row r="2449" spans="1:10" x14ac:dyDescent="0.2">
      <c r="A2449" s="67">
        <v>305</v>
      </c>
      <c r="B2449" s="35" t="s">
        <v>109</v>
      </c>
      <c r="C2449" s="35">
        <v>30504</v>
      </c>
      <c r="D2449" s="35" t="s">
        <v>541</v>
      </c>
      <c r="E2449" s="35">
        <v>305041135</v>
      </c>
      <c r="F2449" s="35" t="s">
        <v>140</v>
      </c>
      <c r="G2449" s="35">
        <v>2026</v>
      </c>
      <c r="H2449" s="35" t="s">
        <v>589</v>
      </c>
      <c r="I2449" s="68">
        <v>11939.6561375278</v>
      </c>
      <c r="J2449" s="37"/>
    </row>
    <row r="2450" spans="1:10" x14ac:dyDescent="0.2">
      <c r="A2450" s="67">
        <v>305</v>
      </c>
      <c r="B2450" s="35" t="s">
        <v>109</v>
      </c>
      <c r="C2450" s="35">
        <v>30504</v>
      </c>
      <c r="D2450" s="35" t="s">
        <v>541</v>
      </c>
      <c r="E2450" s="35">
        <v>305041135</v>
      </c>
      <c r="F2450" s="35" t="s">
        <v>140</v>
      </c>
      <c r="G2450" s="35">
        <v>2026</v>
      </c>
      <c r="H2450" s="35" t="s">
        <v>521</v>
      </c>
      <c r="I2450" s="68">
        <v>774.04852828984997</v>
      </c>
      <c r="J2450" s="37"/>
    </row>
    <row r="2451" spans="1:10" x14ac:dyDescent="0.2">
      <c r="A2451" s="67">
        <v>305</v>
      </c>
      <c r="B2451" s="35" t="s">
        <v>109</v>
      </c>
      <c r="C2451" s="35">
        <v>30504</v>
      </c>
      <c r="D2451" s="35" t="s">
        <v>541</v>
      </c>
      <c r="E2451" s="35">
        <v>305041135</v>
      </c>
      <c r="F2451" s="35" t="s">
        <v>140</v>
      </c>
      <c r="G2451" s="35">
        <v>2026</v>
      </c>
      <c r="H2451" s="35" t="s">
        <v>522</v>
      </c>
      <c r="I2451" s="68">
        <v>818.01829797366804</v>
      </c>
      <c r="J2451" s="37"/>
    </row>
    <row r="2452" spans="1:10" x14ac:dyDescent="0.2">
      <c r="A2452" s="67">
        <v>305</v>
      </c>
      <c r="B2452" s="35" t="s">
        <v>109</v>
      </c>
      <c r="C2452" s="35">
        <v>30504</v>
      </c>
      <c r="D2452" s="35" t="s">
        <v>541</v>
      </c>
      <c r="E2452" s="35">
        <v>305041135</v>
      </c>
      <c r="F2452" s="35" t="s">
        <v>140</v>
      </c>
      <c r="G2452" s="35">
        <v>2031</v>
      </c>
      <c r="H2452" s="35" t="s">
        <v>589</v>
      </c>
      <c r="I2452" s="68">
        <v>12486.417797382701</v>
      </c>
      <c r="J2452" s="37"/>
    </row>
    <row r="2453" spans="1:10" x14ac:dyDescent="0.2">
      <c r="A2453" s="67">
        <v>305</v>
      </c>
      <c r="B2453" s="35" t="s">
        <v>109</v>
      </c>
      <c r="C2453" s="35">
        <v>30504</v>
      </c>
      <c r="D2453" s="35" t="s">
        <v>541</v>
      </c>
      <c r="E2453" s="35">
        <v>305041135</v>
      </c>
      <c r="F2453" s="35" t="s">
        <v>140</v>
      </c>
      <c r="G2453" s="35">
        <v>2031</v>
      </c>
      <c r="H2453" s="35" t="s">
        <v>521</v>
      </c>
      <c r="I2453" s="68">
        <v>744.78597621682104</v>
      </c>
      <c r="J2453" s="37"/>
    </row>
    <row r="2454" spans="1:10" x14ac:dyDescent="0.2">
      <c r="A2454" s="67">
        <v>305</v>
      </c>
      <c r="B2454" s="35" t="s">
        <v>109</v>
      </c>
      <c r="C2454" s="35">
        <v>30504</v>
      </c>
      <c r="D2454" s="35" t="s">
        <v>541</v>
      </c>
      <c r="E2454" s="35">
        <v>305041135</v>
      </c>
      <c r="F2454" s="35" t="s">
        <v>140</v>
      </c>
      <c r="G2454" s="35">
        <v>2031</v>
      </c>
      <c r="H2454" s="35" t="s">
        <v>522</v>
      </c>
      <c r="I2454" s="68">
        <v>818.650681717471</v>
      </c>
      <c r="J2454" s="37"/>
    </row>
    <row r="2455" spans="1:10" x14ac:dyDescent="0.2">
      <c r="A2455" s="67">
        <v>305</v>
      </c>
      <c r="B2455" s="35" t="s">
        <v>109</v>
      </c>
      <c r="C2455" s="35">
        <v>30504</v>
      </c>
      <c r="D2455" s="35" t="s">
        <v>541</v>
      </c>
      <c r="E2455" s="35">
        <v>305041135</v>
      </c>
      <c r="F2455" s="35" t="s">
        <v>140</v>
      </c>
      <c r="G2455" s="35">
        <v>2036</v>
      </c>
      <c r="H2455" s="35" t="s">
        <v>589</v>
      </c>
      <c r="I2455" s="68">
        <v>13025.2958044063</v>
      </c>
      <c r="J2455" s="37"/>
    </row>
    <row r="2456" spans="1:10" x14ac:dyDescent="0.2">
      <c r="A2456" s="67">
        <v>305</v>
      </c>
      <c r="B2456" s="35" t="s">
        <v>109</v>
      </c>
      <c r="C2456" s="35">
        <v>30504</v>
      </c>
      <c r="D2456" s="35" t="s">
        <v>541</v>
      </c>
      <c r="E2456" s="35">
        <v>305041135</v>
      </c>
      <c r="F2456" s="35" t="s">
        <v>140</v>
      </c>
      <c r="G2456" s="35">
        <v>2036</v>
      </c>
      <c r="H2456" s="35" t="s">
        <v>521</v>
      </c>
      <c r="I2456" s="68">
        <v>768.59805052651905</v>
      </c>
      <c r="J2456" s="37"/>
    </row>
    <row r="2457" spans="1:10" x14ac:dyDescent="0.2">
      <c r="A2457" s="67">
        <v>305</v>
      </c>
      <c r="B2457" s="35" t="s">
        <v>109</v>
      </c>
      <c r="C2457" s="35">
        <v>30504</v>
      </c>
      <c r="D2457" s="35" t="s">
        <v>541</v>
      </c>
      <c r="E2457" s="35">
        <v>305041135</v>
      </c>
      <c r="F2457" s="35" t="s">
        <v>140</v>
      </c>
      <c r="G2457" s="35">
        <v>2036</v>
      </c>
      <c r="H2457" s="35" t="s">
        <v>522</v>
      </c>
      <c r="I2457" s="68">
        <v>801.35167481892802</v>
      </c>
      <c r="J2457" s="37"/>
    </row>
    <row r="2458" spans="1:10" x14ac:dyDescent="0.2">
      <c r="A2458" s="67">
        <v>305</v>
      </c>
      <c r="B2458" s="35" t="s">
        <v>109</v>
      </c>
      <c r="C2458" s="35">
        <v>30504</v>
      </c>
      <c r="D2458" s="35" t="s">
        <v>541</v>
      </c>
      <c r="E2458" s="35">
        <v>305041135</v>
      </c>
      <c r="F2458" s="35" t="s">
        <v>140</v>
      </c>
      <c r="G2458" s="35">
        <v>2041</v>
      </c>
      <c r="H2458" s="35" t="s">
        <v>589</v>
      </c>
      <c r="I2458" s="68">
        <v>13453.002465690101</v>
      </c>
      <c r="J2458" s="37"/>
    </row>
    <row r="2459" spans="1:10" x14ac:dyDescent="0.2">
      <c r="A2459" s="67">
        <v>305</v>
      </c>
      <c r="B2459" s="35" t="s">
        <v>109</v>
      </c>
      <c r="C2459" s="35">
        <v>30504</v>
      </c>
      <c r="D2459" s="35" t="s">
        <v>541</v>
      </c>
      <c r="E2459" s="35">
        <v>305041135</v>
      </c>
      <c r="F2459" s="35" t="s">
        <v>140</v>
      </c>
      <c r="G2459" s="35">
        <v>2041</v>
      </c>
      <c r="H2459" s="35" t="s">
        <v>521</v>
      </c>
      <c r="I2459" s="68">
        <v>808.088629965672</v>
      </c>
      <c r="J2459" s="37"/>
    </row>
    <row r="2460" spans="1:10" x14ac:dyDescent="0.2">
      <c r="A2460" s="67">
        <v>305</v>
      </c>
      <c r="B2460" s="35" t="s">
        <v>109</v>
      </c>
      <c r="C2460" s="35">
        <v>30504</v>
      </c>
      <c r="D2460" s="35" t="s">
        <v>541</v>
      </c>
      <c r="E2460" s="35">
        <v>305041135</v>
      </c>
      <c r="F2460" s="35" t="s">
        <v>140</v>
      </c>
      <c r="G2460" s="35">
        <v>2041</v>
      </c>
      <c r="H2460" s="35" t="s">
        <v>522</v>
      </c>
      <c r="I2460" s="68">
        <v>816.24469326005203</v>
      </c>
      <c r="J2460" s="37"/>
    </row>
    <row r="2461" spans="1:10" x14ac:dyDescent="0.2">
      <c r="A2461" s="67">
        <v>305</v>
      </c>
      <c r="B2461" s="35" t="s">
        <v>109</v>
      </c>
      <c r="C2461" s="35">
        <v>30504</v>
      </c>
      <c r="D2461" s="35" t="s">
        <v>541</v>
      </c>
      <c r="E2461" s="35">
        <v>305041135</v>
      </c>
      <c r="F2461" s="35" t="s">
        <v>140</v>
      </c>
      <c r="G2461" s="35">
        <v>2046</v>
      </c>
      <c r="H2461" s="35" t="s">
        <v>589</v>
      </c>
      <c r="I2461" s="68">
        <v>14025.727363503</v>
      </c>
      <c r="J2461" s="37"/>
    </row>
    <row r="2462" spans="1:10" x14ac:dyDescent="0.2">
      <c r="A2462" s="67">
        <v>305</v>
      </c>
      <c r="B2462" s="35" t="s">
        <v>109</v>
      </c>
      <c r="C2462" s="35">
        <v>30504</v>
      </c>
      <c r="D2462" s="35" t="s">
        <v>541</v>
      </c>
      <c r="E2462" s="35">
        <v>305041135</v>
      </c>
      <c r="F2462" s="35" t="s">
        <v>140</v>
      </c>
      <c r="G2462" s="35">
        <v>2046</v>
      </c>
      <c r="H2462" s="35" t="s">
        <v>521</v>
      </c>
      <c r="I2462" s="68">
        <v>845.87710377543794</v>
      </c>
      <c r="J2462" s="37"/>
    </row>
    <row r="2463" spans="1:10" x14ac:dyDescent="0.2">
      <c r="A2463" s="67">
        <v>305</v>
      </c>
      <c r="B2463" s="35" t="s">
        <v>109</v>
      </c>
      <c r="C2463" s="35">
        <v>30504</v>
      </c>
      <c r="D2463" s="35" t="s">
        <v>541</v>
      </c>
      <c r="E2463" s="35">
        <v>305041135</v>
      </c>
      <c r="F2463" s="35" t="s">
        <v>140</v>
      </c>
      <c r="G2463" s="35">
        <v>2046</v>
      </c>
      <c r="H2463" s="35" t="s">
        <v>522</v>
      </c>
      <c r="I2463" s="68">
        <v>874.04516872582894</v>
      </c>
      <c r="J2463" s="37"/>
    </row>
    <row r="2464" spans="1:10" x14ac:dyDescent="0.2">
      <c r="A2464" s="67">
        <v>305</v>
      </c>
      <c r="B2464" s="35" t="s">
        <v>109</v>
      </c>
      <c r="C2464" s="35">
        <v>30504</v>
      </c>
      <c r="D2464" s="35" t="s">
        <v>541</v>
      </c>
      <c r="E2464" s="35">
        <v>305041136</v>
      </c>
      <c r="F2464" s="35" t="s">
        <v>141</v>
      </c>
      <c r="G2464" s="35">
        <v>2021</v>
      </c>
      <c r="H2464" s="35" t="s">
        <v>589</v>
      </c>
      <c r="I2464" s="68">
        <v>5261</v>
      </c>
      <c r="J2464" s="37"/>
    </row>
    <row r="2465" spans="1:10" x14ac:dyDescent="0.2">
      <c r="A2465" s="67">
        <v>305</v>
      </c>
      <c r="B2465" s="35" t="s">
        <v>109</v>
      </c>
      <c r="C2465" s="35">
        <v>30504</v>
      </c>
      <c r="D2465" s="35" t="s">
        <v>541</v>
      </c>
      <c r="E2465" s="35">
        <v>305041136</v>
      </c>
      <c r="F2465" s="35" t="s">
        <v>141</v>
      </c>
      <c r="G2465" s="35">
        <v>2021</v>
      </c>
      <c r="H2465" s="35" t="s">
        <v>521</v>
      </c>
      <c r="I2465" s="68">
        <v>412</v>
      </c>
      <c r="J2465" s="37"/>
    </row>
    <row r="2466" spans="1:10" x14ac:dyDescent="0.2">
      <c r="A2466" s="67">
        <v>305</v>
      </c>
      <c r="B2466" s="35" t="s">
        <v>109</v>
      </c>
      <c r="C2466" s="35">
        <v>30504</v>
      </c>
      <c r="D2466" s="35" t="s">
        <v>541</v>
      </c>
      <c r="E2466" s="35">
        <v>305041136</v>
      </c>
      <c r="F2466" s="35" t="s">
        <v>141</v>
      </c>
      <c r="G2466" s="35">
        <v>2021</v>
      </c>
      <c r="H2466" s="35" t="s">
        <v>522</v>
      </c>
      <c r="I2466" s="68">
        <v>396</v>
      </c>
      <c r="J2466" s="37"/>
    </row>
    <row r="2467" spans="1:10" x14ac:dyDescent="0.2">
      <c r="A2467" s="67">
        <v>305</v>
      </c>
      <c r="B2467" s="35" t="s">
        <v>109</v>
      </c>
      <c r="C2467" s="35">
        <v>30504</v>
      </c>
      <c r="D2467" s="35" t="s">
        <v>541</v>
      </c>
      <c r="E2467" s="35">
        <v>305041136</v>
      </c>
      <c r="F2467" s="35" t="s">
        <v>141</v>
      </c>
      <c r="G2467" s="35">
        <v>2026</v>
      </c>
      <c r="H2467" s="35" t="s">
        <v>589</v>
      </c>
      <c r="I2467" s="68">
        <v>6022.2528582400801</v>
      </c>
      <c r="J2467" s="37"/>
    </row>
    <row r="2468" spans="1:10" x14ac:dyDescent="0.2">
      <c r="A2468" s="67">
        <v>305</v>
      </c>
      <c r="B2468" s="35" t="s">
        <v>109</v>
      </c>
      <c r="C2468" s="35">
        <v>30504</v>
      </c>
      <c r="D2468" s="35" t="s">
        <v>541</v>
      </c>
      <c r="E2468" s="35">
        <v>305041136</v>
      </c>
      <c r="F2468" s="35" t="s">
        <v>141</v>
      </c>
      <c r="G2468" s="35">
        <v>2026</v>
      </c>
      <c r="H2468" s="35" t="s">
        <v>521</v>
      </c>
      <c r="I2468" s="68">
        <v>342.288987109863</v>
      </c>
      <c r="J2468" s="37"/>
    </row>
    <row r="2469" spans="1:10" x14ac:dyDescent="0.2">
      <c r="A2469" s="67">
        <v>305</v>
      </c>
      <c r="B2469" s="35" t="s">
        <v>109</v>
      </c>
      <c r="C2469" s="35">
        <v>30504</v>
      </c>
      <c r="D2469" s="35" t="s">
        <v>541</v>
      </c>
      <c r="E2469" s="35">
        <v>305041136</v>
      </c>
      <c r="F2469" s="35" t="s">
        <v>141</v>
      </c>
      <c r="G2469" s="35">
        <v>2026</v>
      </c>
      <c r="H2469" s="35" t="s">
        <v>522</v>
      </c>
      <c r="I2469" s="68">
        <v>543.58397639087195</v>
      </c>
      <c r="J2469" s="37"/>
    </row>
    <row r="2470" spans="1:10" x14ac:dyDescent="0.2">
      <c r="A2470" s="67">
        <v>305</v>
      </c>
      <c r="B2470" s="35" t="s">
        <v>109</v>
      </c>
      <c r="C2470" s="35">
        <v>30504</v>
      </c>
      <c r="D2470" s="35" t="s">
        <v>541</v>
      </c>
      <c r="E2470" s="35">
        <v>305041136</v>
      </c>
      <c r="F2470" s="35" t="s">
        <v>141</v>
      </c>
      <c r="G2470" s="35">
        <v>2031</v>
      </c>
      <c r="H2470" s="35" t="s">
        <v>589</v>
      </c>
      <c r="I2470" s="68">
        <v>6397.8613541285404</v>
      </c>
      <c r="J2470" s="37"/>
    </row>
    <row r="2471" spans="1:10" x14ac:dyDescent="0.2">
      <c r="A2471" s="67">
        <v>305</v>
      </c>
      <c r="B2471" s="35" t="s">
        <v>109</v>
      </c>
      <c r="C2471" s="35">
        <v>30504</v>
      </c>
      <c r="D2471" s="35" t="s">
        <v>541</v>
      </c>
      <c r="E2471" s="35">
        <v>305041136</v>
      </c>
      <c r="F2471" s="35" t="s">
        <v>141</v>
      </c>
      <c r="G2471" s="35">
        <v>2031</v>
      </c>
      <c r="H2471" s="35" t="s">
        <v>521</v>
      </c>
      <c r="I2471" s="68">
        <v>315.337680866136</v>
      </c>
      <c r="J2471" s="37"/>
    </row>
    <row r="2472" spans="1:10" x14ac:dyDescent="0.2">
      <c r="A2472" s="67">
        <v>305</v>
      </c>
      <c r="B2472" s="35" t="s">
        <v>109</v>
      </c>
      <c r="C2472" s="35">
        <v>30504</v>
      </c>
      <c r="D2472" s="35" t="s">
        <v>541</v>
      </c>
      <c r="E2472" s="35">
        <v>305041136</v>
      </c>
      <c r="F2472" s="35" t="s">
        <v>141</v>
      </c>
      <c r="G2472" s="35">
        <v>2031</v>
      </c>
      <c r="H2472" s="35" t="s">
        <v>522</v>
      </c>
      <c r="I2472" s="68">
        <v>511.15827506163703</v>
      </c>
      <c r="J2472" s="37"/>
    </row>
    <row r="2473" spans="1:10" x14ac:dyDescent="0.2">
      <c r="A2473" s="67">
        <v>305</v>
      </c>
      <c r="B2473" s="35" t="s">
        <v>109</v>
      </c>
      <c r="C2473" s="35">
        <v>30504</v>
      </c>
      <c r="D2473" s="35" t="s">
        <v>541</v>
      </c>
      <c r="E2473" s="35">
        <v>305041136</v>
      </c>
      <c r="F2473" s="35" t="s">
        <v>141</v>
      </c>
      <c r="G2473" s="35">
        <v>2036</v>
      </c>
      <c r="H2473" s="35" t="s">
        <v>589</v>
      </c>
      <c r="I2473" s="68">
        <v>6672.2413410553299</v>
      </c>
      <c r="J2473" s="37"/>
    </row>
    <row r="2474" spans="1:10" x14ac:dyDescent="0.2">
      <c r="A2474" s="67">
        <v>305</v>
      </c>
      <c r="B2474" s="35" t="s">
        <v>109</v>
      </c>
      <c r="C2474" s="35">
        <v>30504</v>
      </c>
      <c r="D2474" s="35" t="s">
        <v>541</v>
      </c>
      <c r="E2474" s="35">
        <v>305041136</v>
      </c>
      <c r="F2474" s="35" t="s">
        <v>141</v>
      </c>
      <c r="G2474" s="35">
        <v>2036</v>
      </c>
      <c r="H2474" s="35" t="s">
        <v>521</v>
      </c>
      <c r="I2474" s="68">
        <v>322.49925017332299</v>
      </c>
      <c r="J2474" s="37"/>
    </row>
    <row r="2475" spans="1:10" x14ac:dyDescent="0.2">
      <c r="A2475" s="67">
        <v>305</v>
      </c>
      <c r="B2475" s="35" t="s">
        <v>109</v>
      </c>
      <c r="C2475" s="35">
        <v>30504</v>
      </c>
      <c r="D2475" s="35" t="s">
        <v>541</v>
      </c>
      <c r="E2475" s="35">
        <v>305041136</v>
      </c>
      <c r="F2475" s="35" t="s">
        <v>141</v>
      </c>
      <c r="G2475" s="35">
        <v>2036</v>
      </c>
      <c r="H2475" s="35" t="s">
        <v>522</v>
      </c>
      <c r="I2475" s="68">
        <v>482.99856222540097</v>
      </c>
      <c r="J2475" s="37"/>
    </row>
    <row r="2476" spans="1:10" x14ac:dyDescent="0.2">
      <c r="A2476" s="67">
        <v>305</v>
      </c>
      <c r="B2476" s="35" t="s">
        <v>109</v>
      </c>
      <c r="C2476" s="35">
        <v>30504</v>
      </c>
      <c r="D2476" s="35" t="s">
        <v>541</v>
      </c>
      <c r="E2476" s="35">
        <v>305041136</v>
      </c>
      <c r="F2476" s="35" t="s">
        <v>141</v>
      </c>
      <c r="G2476" s="35">
        <v>2041</v>
      </c>
      <c r="H2476" s="35" t="s">
        <v>589</v>
      </c>
      <c r="I2476" s="68">
        <v>6752.1260915127395</v>
      </c>
      <c r="J2476" s="37"/>
    </row>
    <row r="2477" spans="1:10" x14ac:dyDescent="0.2">
      <c r="A2477" s="67">
        <v>305</v>
      </c>
      <c r="B2477" s="35" t="s">
        <v>109</v>
      </c>
      <c r="C2477" s="35">
        <v>30504</v>
      </c>
      <c r="D2477" s="35" t="s">
        <v>541</v>
      </c>
      <c r="E2477" s="35">
        <v>305041136</v>
      </c>
      <c r="F2477" s="35" t="s">
        <v>141</v>
      </c>
      <c r="G2477" s="35">
        <v>2041</v>
      </c>
      <c r="H2477" s="35" t="s">
        <v>521</v>
      </c>
      <c r="I2477" s="68">
        <v>330.04941331886999</v>
      </c>
      <c r="J2477" s="37"/>
    </row>
    <row r="2478" spans="1:10" x14ac:dyDescent="0.2">
      <c r="A2478" s="67">
        <v>305</v>
      </c>
      <c r="B2478" s="35" t="s">
        <v>109</v>
      </c>
      <c r="C2478" s="35">
        <v>30504</v>
      </c>
      <c r="D2478" s="35" t="s">
        <v>541</v>
      </c>
      <c r="E2478" s="35">
        <v>305041136</v>
      </c>
      <c r="F2478" s="35" t="s">
        <v>141</v>
      </c>
      <c r="G2478" s="35">
        <v>2041</v>
      </c>
      <c r="H2478" s="35" t="s">
        <v>522</v>
      </c>
      <c r="I2478" s="68">
        <v>480.32606003272298</v>
      </c>
      <c r="J2478" s="37"/>
    </row>
    <row r="2479" spans="1:10" x14ac:dyDescent="0.2">
      <c r="A2479" s="67">
        <v>305</v>
      </c>
      <c r="B2479" s="35" t="s">
        <v>109</v>
      </c>
      <c r="C2479" s="35">
        <v>30504</v>
      </c>
      <c r="D2479" s="35" t="s">
        <v>541</v>
      </c>
      <c r="E2479" s="35">
        <v>305041136</v>
      </c>
      <c r="F2479" s="35" t="s">
        <v>141</v>
      </c>
      <c r="G2479" s="35">
        <v>2046</v>
      </c>
      <c r="H2479" s="35" t="s">
        <v>589</v>
      </c>
      <c r="I2479" s="68">
        <v>6738.6343773079998</v>
      </c>
      <c r="J2479" s="37"/>
    </row>
    <row r="2480" spans="1:10" x14ac:dyDescent="0.2">
      <c r="A2480" s="67">
        <v>305</v>
      </c>
      <c r="B2480" s="35" t="s">
        <v>109</v>
      </c>
      <c r="C2480" s="35">
        <v>30504</v>
      </c>
      <c r="D2480" s="35" t="s">
        <v>541</v>
      </c>
      <c r="E2480" s="35">
        <v>305041136</v>
      </c>
      <c r="F2480" s="35" t="s">
        <v>141</v>
      </c>
      <c r="G2480" s="35">
        <v>2046</v>
      </c>
      <c r="H2480" s="35" t="s">
        <v>521</v>
      </c>
      <c r="I2480" s="68">
        <v>328.76523390721798</v>
      </c>
      <c r="J2480" s="37"/>
    </row>
    <row r="2481" spans="1:10" x14ac:dyDescent="0.2">
      <c r="A2481" s="67">
        <v>305</v>
      </c>
      <c r="B2481" s="35" t="s">
        <v>109</v>
      </c>
      <c r="C2481" s="35">
        <v>30504</v>
      </c>
      <c r="D2481" s="35" t="s">
        <v>541</v>
      </c>
      <c r="E2481" s="35">
        <v>305041136</v>
      </c>
      <c r="F2481" s="35" t="s">
        <v>141</v>
      </c>
      <c r="G2481" s="35">
        <v>2046</v>
      </c>
      <c r="H2481" s="35" t="s">
        <v>522</v>
      </c>
      <c r="I2481" s="68">
        <v>490.58277987039497</v>
      </c>
      <c r="J2481" s="37"/>
    </row>
    <row r="2482" spans="1:10" x14ac:dyDescent="0.2">
      <c r="A2482" s="67">
        <v>305</v>
      </c>
      <c r="B2482" s="35" t="s">
        <v>109</v>
      </c>
      <c r="C2482" s="35">
        <v>30504</v>
      </c>
      <c r="D2482" s="35" t="s">
        <v>541</v>
      </c>
      <c r="E2482" s="35">
        <v>305041137</v>
      </c>
      <c r="F2482" s="35" t="s">
        <v>142</v>
      </c>
      <c r="G2482" s="35">
        <v>2021</v>
      </c>
      <c r="H2482" s="35" t="s">
        <v>589</v>
      </c>
      <c r="I2482" s="68">
        <v>11334</v>
      </c>
      <c r="J2482" s="37"/>
    </row>
    <row r="2483" spans="1:10" x14ac:dyDescent="0.2">
      <c r="A2483" s="67">
        <v>305</v>
      </c>
      <c r="B2483" s="35" t="s">
        <v>109</v>
      </c>
      <c r="C2483" s="35">
        <v>30504</v>
      </c>
      <c r="D2483" s="35" t="s">
        <v>541</v>
      </c>
      <c r="E2483" s="35">
        <v>305041137</v>
      </c>
      <c r="F2483" s="35" t="s">
        <v>142</v>
      </c>
      <c r="G2483" s="35">
        <v>2021</v>
      </c>
      <c r="H2483" s="35" t="s">
        <v>521</v>
      </c>
      <c r="I2483" s="68">
        <v>672</v>
      </c>
      <c r="J2483" s="37"/>
    </row>
    <row r="2484" spans="1:10" x14ac:dyDescent="0.2">
      <c r="A2484" s="67">
        <v>305</v>
      </c>
      <c r="B2484" s="35" t="s">
        <v>109</v>
      </c>
      <c r="C2484" s="35">
        <v>30504</v>
      </c>
      <c r="D2484" s="35" t="s">
        <v>541</v>
      </c>
      <c r="E2484" s="35">
        <v>305041137</v>
      </c>
      <c r="F2484" s="35" t="s">
        <v>142</v>
      </c>
      <c r="G2484" s="35">
        <v>2021</v>
      </c>
      <c r="H2484" s="35" t="s">
        <v>522</v>
      </c>
      <c r="I2484" s="68">
        <v>686</v>
      </c>
      <c r="J2484" s="37"/>
    </row>
    <row r="2485" spans="1:10" x14ac:dyDescent="0.2">
      <c r="A2485" s="67">
        <v>305</v>
      </c>
      <c r="B2485" s="35" t="s">
        <v>109</v>
      </c>
      <c r="C2485" s="35">
        <v>30504</v>
      </c>
      <c r="D2485" s="35" t="s">
        <v>541</v>
      </c>
      <c r="E2485" s="35">
        <v>305041137</v>
      </c>
      <c r="F2485" s="35" t="s">
        <v>142</v>
      </c>
      <c r="G2485" s="35">
        <v>2026</v>
      </c>
      <c r="H2485" s="35" t="s">
        <v>589</v>
      </c>
      <c r="I2485" s="68">
        <v>12568.8040954935</v>
      </c>
      <c r="J2485" s="37"/>
    </row>
    <row r="2486" spans="1:10" x14ac:dyDescent="0.2">
      <c r="A2486" s="67">
        <v>305</v>
      </c>
      <c r="B2486" s="35" t="s">
        <v>109</v>
      </c>
      <c r="C2486" s="35">
        <v>30504</v>
      </c>
      <c r="D2486" s="35" t="s">
        <v>541</v>
      </c>
      <c r="E2486" s="35">
        <v>305041137</v>
      </c>
      <c r="F2486" s="35" t="s">
        <v>142</v>
      </c>
      <c r="G2486" s="35">
        <v>2026</v>
      </c>
      <c r="H2486" s="35" t="s">
        <v>521</v>
      </c>
      <c r="I2486" s="68">
        <v>610.54540961261296</v>
      </c>
      <c r="J2486" s="37"/>
    </row>
    <row r="2487" spans="1:10" x14ac:dyDescent="0.2">
      <c r="A2487" s="67">
        <v>305</v>
      </c>
      <c r="B2487" s="35" t="s">
        <v>109</v>
      </c>
      <c r="C2487" s="35">
        <v>30504</v>
      </c>
      <c r="D2487" s="35" t="s">
        <v>541</v>
      </c>
      <c r="E2487" s="35">
        <v>305041137</v>
      </c>
      <c r="F2487" s="35" t="s">
        <v>142</v>
      </c>
      <c r="G2487" s="35">
        <v>2026</v>
      </c>
      <c r="H2487" s="35" t="s">
        <v>522</v>
      </c>
      <c r="I2487" s="68">
        <v>712.90704267159401</v>
      </c>
      <c r="J2487" s="37"/>
    </row>
    <row r="2488" spans="1:10" x14ac:dyDescent="0.2">
      <c r="A2488" s="67">
        <v>305</v>
      </c>
      <c r="B2488" s="35" t="s">
        <v>109</v>
      </c>
      <c r="C2488" s="35">
        <v>30504</v>
      </c>
      <c r="D2488" s="35" t="s">
        <v>541</v>
      </c>
      <c r="E2488" s="35">
        <v>305041137</v>
      </c>
      <c r="F2488" s="35" t="s">
        <v>142</v>
      </c>
      <c r="G2488" s="35">
        <v>2031</v>
      </c>
      <c r="H2488" s="35" t="s">
        <v>589</v>
      </c>
      <c r="I2488" s="68">
        <v>13994.45192245</v>
      </c>
      <c r="J2488" s="37"/>
    </row>
    <row r="2489" spans="1:10" x14ac:dyDescent="0.2">
      <c r="A2489" s="67">
        <v>305</v>
      </c>
      <c r="B2489" s="35" t="s">
        <v>109</v>
      </c>
      <c r="C2489" s="35">
        <v>30504</v>
      </c>
      <c r="D2489" s="35" t="s">
        <v>541</v>
      </c>
      <c r="E2489" s="35">
        <v>305041137</v>
      </c>
      <c r="F2489" s="35" t="s">
        <v>142</v>
      </c>
      <c r="G2489" s="35">
        <v>2031</v>
      </c>
      <c r="H2489" s="35" t="s">
        <v>521</v>
      </c>
      <c r="I2489" s="68">
        <v>635.65215295142104</v>
      </c>
      <c r="J2489" s="37"/>
    </row>
    <row r="2490" spans="1:10" x14ac:dyDescent="0.2">
      <c r="A2490" s="67">
        <v>305</v>
      </c>
      <c r="B2490" s="35" t="s">
        <v>109</v>
      </c>
      <c r="C2490" s="35">
        <v>30504</v>
      </c>
      <c r="D2490" s="35" t="s">
        <v>541</v>
      </c>
      <c r="E2490" s="35">
        <v>305041137</v>
      </c>
      <c r="F2490" s="35" t="s">
        <v>142</v>
      </c>
      <c r="G2490" s="35">
        <v>2031</v>
      </c>
      <c r="H2490" s="35" t="s">
        <v>522</v>
      </c>
      <c r="I2490" s="68">
        <v>725.14591374749602</v>
      </c>
      <c r="J2490" s="37"/>
    </row>
    <row r="2491" spans="1:10" x14ac:dyDescent="0.2">
      <c r="A2491" s="67">
        <v>305</v>
      </c>
      <c r="B2491" s="35" t="s">
        <v>109</v>
      </c>
      <c r="C2491" s="35">
        <v>30504</v>
      </c>
      <c r="D2491" s="35" t="s">
        <v>541</v>
      </c>
      <c r="E2491" s="35">
        <v>305041137</v>
      </c>
      <c r="F2491" s="35" t="s">
        <v>142</v>
      </c>
      <c r="G2491" s="35">
        <v>2036</v>
      </c>
      <c r="H2491" s="35" t="s">
        <v>589</v>
      </c>
      <c r="I2491" s="68">
        <v>15278.352440802701</v>
      </c>
      <c r="J2491" s="37"/>
    </row>
    <row r="2492" spans="1:10" x14ac:dyDescent="0.2">
      <c r="A2492" s="67">
        <v>305</v>
      </c>
      <c r="B2492" s="35" t="s">
        <v>109</v>
      </c>
      <c r="C2492" s="35">
        <v>30504</v>
      </c>
      <c r="D2492" s="35" t="s">
        <v>541</v>
      </c>
      <c r="E2492" s="35">
        <v>305041137</v>
      </c>
      <c r="F2492" s="35" t="s">
        <v>142</v>
      </c>
      <c r="G2492" s="35">
        <v>2036</v>
      </c>
      <c r="H2492" s="35" t="s">
        <v>521</v>
      </c>
      <c r="I2492" s="68">
        <v>701.47354857740004</v>
      </c>
      <c r="J2492" s="37"/>
    </row>
    <row r="2493" spans="1:10" x14ac:dyDescent="0.2">
      <c r="A2493" s="67">
        <v>305</v>
      </c>
      <c r="B2493" s="35" t="s">
        <v>109</v>
      </c>
      <c r="C2493" s="35">
        <v>30504</v>
      </c>
      <c r="D2493" s="35" t="s">
        <v>541</v>
      </c>
      <c r="E2493" s="35">
        <v>305041137</v>
      </c>
      <c r="F2493" s="35" t="s">
        <v>142</v>
      </c>
      <c r="G2493" s="35">
        <v>2036</v>
      </c>
      <c r="H2493" s="35" t="s">
        <v>522</v>
      </c>
      <c r="I2493" s="68">
        <v>745.737585539051</v>
      </c>
      <c r="J2493" s="37"/>
    </row>
    <row r="2494" spans="1:10" x14ac:dyDescent="0.2">
      <c r="A2494" s="67">
        <v>305</v>
      </c>
      <c r="B2494" s="35" t="s">
        <v>109</v>
      </c>
      <c r="C2494" s="35">
        <v>30504</v>
      </c>
      <c r="D2494" s="35" t="s">
        <v>541</v>
      </c>
      <c r="E2494" s="35">
        <v>305041137</v>
      </c>
      <c r="F2494" s="35" t="s">
        <v>142</v>
      </c>
      <c r="G2494" s="35">
        <v>2041</v>
      </c>
      <c r="H2494" s="35" t="s">
        <v>589</v>
      </c>
      <c r="I2494" s="68">
        <v>16470.470413306899</v>
      </c>
      <c r="J2494" s="37"/>
    </row>
    <row r="2495" spans="1:10" x14ac:dyDescent="0.2">
      <c r="A2495" s="67">
        <v>305</v>
      </c>
      <c r="B2495" s="35" t="s">
        <v>109</v>
      </c>
      <c r="C2495" s="35">
        <v>30504</v>
      </c>
      <c r="D2495" s="35" t="s">
        <v>541</v>
      </c>
      <c r="E2495" s="35">
        <v>305041137</v>
      </c>
      <c r="F2495" s="35" t="s">
        <v>142</v>
      </c>
      <c r="G2495" s="35">
        <v>2041</v>
      </c>
      <c r="H2495" s="35" t="s">
        <v>521</v>
      </c>
      <c r="I2495" s="68">
        <v>780.69053432992598</v>
      </c>
      <c r="J2495" s="37"/>
    </row>
    <row r="2496" spans="1:10" x14ac:dyDescent="0.2">
      <c r="A2496" s="67">
        <v>305</v>
      </c>
      <c r="B2496" s="35" t="s">
        <v>109</v>
      </c>
      <c r="C2496" s="35">
        <v>30504</v>
      </c>
      <c r="D2496" s="35" t="s">
        <v>541</v>
      </c>
      <c r="E2496" s="35">
        <v>305041137</v>
      </c>
      <c r="F2496" s="35" t="s">
        <v>142</v>
      </c>
      <c r="G2496" s="35">
        <v>2041</v>
      </c>
      <c r="H2496" s="35" t="s">
        <v>522</v>
      </c>
      <c r="I2496" s="68">
        <v>802.37973408974199</v>
      </c>
      <c r="J2496" s="37"/>
    </row>
    <row r="2497" spans="1:10" x14ac:dyDescent="0.2">
      <c r="A2497" s="67">
        <v>305</v>
      </c>
      <c r="B2497" s="35" t="s">
        <v>109</v>
      </c>
      <c r="C2497" s="35">
        <v>30504</v>
      </c>
      <c r="D2497" s="35" t="s">
        <v>541</v>
      </c>
      <c r="E2497" s="35">
        <v>305041137</v>
      </c>
      <c r="F2497" s="35" t="s">
        <v>142</v>
      </c>
      <c r="G2497" s="35">
        <v>2046</v>
      </c>
      <c r="H2497" s="35" t="s">
        <v>589</v>
      </c>
      <c r="I2497" s="68">
        <v>17647.090906555801</v>
      </c>
      <c r="J2497" s="37"/>
    </row>
    <row r="2498" spans="1:10" x14ac:dyDescent="0.2">
      <c r="A2498" s="67">
        <v>305</v>
      </c>
      <c r="B2498" s="35" t="s">
        <v>109</v>
      </c>
      <c r="C2498" s="35">
        <v>30504</v>
      </c>
      <c r="D2498" s="35" t="s">
        <v>541</v>
      </c>
      <c r="E2498" s="35">
        <v>305041137</v>
      </c>
      <c r="F2498" s="35" t="s">
        <v>142</v>
      </c>
      <c r="G2498" s="35">
        <v>2046</v>
      </c>
      <c r="H2498" s="35" t="s">
        <v>521</v>
      </c>
      <c r="I2498" s="68">
        <v>844.58134426281799</v>
      </c>
      <c r="J2498" s="37"/>
    </row>
    <row r="2499" spans="1:10" x14ac:dyDescent="0.2">
      <c r="A2499" s="67">
        <v>305</v>
      </c>
      <c r="B2499" s="35" t="s">
        <v>109</v>
      </c>
      <c r="C2499" s="35">
        <v>30504</v>
      </c>
      <c r="D2499" s="35" t="s">
        <v>541</v>
      </c>
      <c r="E2499" s="35">
        <v>305041137</v>
      </c>
      <c r="F2499" s="35" t="s">
        <v>142</v>
      </c>
      <c r="G2499" s="35">
        <v>2046</v>
      </c>
      <c r="H2499" s="35" t="s">
        <v>522</v>
      </c>
      <c r="I2499" s="68">
        <v>882.28910888433495</v>
      </c>
      <c r="J2499" s="37"/>
    </row>
    <row r="2500" spans="1:10" x14ac:dyDescent="0.2">
      <c r="A2500" s="67">
        <v>306</v>
      </c>
      <c r="B2500" s="35" t="s">
        <v>143</v>
      </c>
      <c r="C2500" s="35">
        <v>30601</v>
      </c>
      <c r="D2500" s="35" t="s">
        <v>542</v>
      </c>
      <c r="E2500" s="35">
        <v>306011138</v>
      </c>
      <c r="F2500" s="35" t="s">
        <v>144</v>
      </c>
      <c r="G2500" s="35">
        <v>2021</v>
      </c>
      <c r="H2500" s="35" t="s">
        <v>589</v>
      </c>
      <c r="I2500" s="68">
        <v>4374</v>
      </c>
      <c r="J2500" s="37"/>
    </row>
    <row r="2501" spans="1:10" x14ac:dyDescent="0.2">
      <c r="A2501" s="67">
        <v>306</v>
      </c>
      <c r="B2501" s="35" t="s">
        <v>143</v>
      </c>
      <c r="C2501" s="35">
        <v>30601</v>
      </c>
      <c r="D2501" s="35" t="s">
        <v>542</v>
      </c>
      <c r="E2501" s="35">
        <v>306011138</v>
      </c>
      <c r="F2501" s="35" t="s">
        <v>144</v>
      </c>
      <c r="G2501" s="35">
        <v>2021</v>
      </c>
      <c r="H2501" s="35" t="s">
        <v>521</v>
      </c>
      <c r="I2501" s="68">
        <v>616</v>
      </c>
      <c r="J2501" s="37"/>
    </row>
    <row r="2502" spans="1:10" x14ac:dyDescent="0.2">
      <c r="A2502" s="67">
        <v>306</v>
      </c>
      <c r="B2502" s="35" t="s">
        <v>143</v>
      </c>
      <c r="C2502" s="35">
        <v>30601</v>
      </c>
      <c r="D2502" s="35" t="s">
        <v>542</v>
      </c>
      <c r="E2502" s="35">
        <v>306011138</v>
      </c>
      <c r="F2502" s="35" t="s">
        <v>144</v>
      </c>
      <c r="G2502" s="35">
        <v>2021</v>
      </c>
      <c r="H2502" s="35" t="s">
        <v>522</v>
      </c>
      <c r="I2502" s="68">
        <v>596</v>
      </c>
      <c r="J2502" s="37"/>
    </row>
    <row r="2503" spans="1:10" x14ac:dyDescent="0.2">
      <c r="A2503" s="67">
        <v>306</v>
      </c>
      <c r="B2503" s="35" t="s">
        <v>143</v>
      </c>
      <c r="C2503" s="35">
        <v>30601</v>
      </c>
      <c r="D2503" s="35" t="s">
        <v>542</v>
      </c>
      <c r="E2503" s="35">
        <v>306011138</v>
      </c>
      <c r="F2503" s="35" t="s">
        <v>144</v>
      </c>
      <c r="G2503" s="35">
        <v>2026</v>
      </c>
      <c r="H2503" s="35" t="s">
        <v>589</v>
      </c>
      <c r="I2503" s="68">
        <v>4706.1236896670998</v>
      </c>
      <c r="J2503" s="37"/>
    </row>
    <row r="2504" spans="1:10" x14ac:dyDescent="0.2">
      <c r="A2504" s="67">
        <v>306</v>
      </c>
      <c r="B2504" s="35" t="s">
        <v>143</v>
      </c>
      <c r="C2504" s="35">
        <v>30601</v>
      </c>
      <c r="D2504" s="35" t="s">
        <v>542</v>
      </c>
      <c r="E2504" s="35">
        <v>306011138</v>
      </c>
      <c r="F2504" s="35" t="s">
        <v>144</v>
      </c>
      <c r="G2504" s="35">
        <v>2026</v>
      </c>
      <c r="H2504" s="35" t="s">
        <v>521</v>
      </c>
      <c r="I2504" s="68">
        <v>500.28473074045002</v>
      </c>
      <c r="J2504" s="37"/>
    </row>
    <row r="2505" spans="1:10" x14ac:dyDescent="0.2">
      <c r="A2505" s="67">
        <v>306</v>
      </c>
      <c r="B2505" s="35" t="s">
        <v>143</v>
      </c>
      <c r="C2505" s="35">
        <v>30601</v>
      </c>
      <c r="D2505" s="35" t="s">
        <v>542</v>
      </c>
      <c r="E2505" s="35">
        <v>306011138</v>
      </c>
      <c r="F2505" s="35" t="s">
        <v>144</v>
      </c>
      <c r="G2505" s="35">
        <v>2026</v>
      </c>
      <c r="H2505" s="35" t="s">
        <v>522</v>
      </c>
      <c r="I2505" s="68">
        <v>504.79056788338403</v>
      </c>
      <c r="J2505" s="37"/>
    </row>
    <row r="2506" spans="1:10" x14ac:dyDescent="0.2">
      <c r="A2506" s="67">
        <v>306</v>
      </c>
      <c r="B2506" s="35" t="s">
        <v>143</v>
      </c>
      <c r="C2506" s="35">
        <v>30601</v>
      </c>
      <c r="D2506" s="35" t="s">
        <v>542</v>
      </c>
      <c r="E2506" s="35">
        <v>306011138</v>
      </c>
      <c r="F2506" s="35" t="s">
        <v>144</v>
      </c>
      <c r="G2506" s="35">
        <v>2031</v>
      </c>
      <c r="H2506" s="35" t="s">
        <v>589</v>
      </c>
      <c r="I2506" s="68">
        <v>4832.6869621735996</v>
      </c>
      <c r="J2506" s="37"/>
    </row>
    <row r="2507" spans="1:10" x14ac:dyDescent="0.2">
      <c r="A2507" s="67">
        <v>306</v>
      </c>
      <c r="B2507" s="35" t="s">
        <v>143</v>
      </c>
      <c r="C2507" s="35">
        <v>30601</v>
      </c>
      <c r="D2507" s="35" t="s">
        <v>542</v>
      </c>
      <c r="E2507" s="35">
        <v>306011138</v>
      </c>
      <c r="F2507" s="35" t="s">
        <v>144</v>
      </c>
      <c r="G2507" s="35">
        <v>2031</v>
      </c>
      <c r="H2507" s="35" t="s">
        <v>521</v>
      </c>
      <c r="I2507" s="68">
        <v>462.45218261682601</v>
      </c>
      <c r="J2507" s="37"/>
    </row>
    <row r="2508" spans="1:10" x14ac:dyDescent="0.2">
      <c r="A2508" s="67">
        <v>306</v>
      </c>
      <c r="B2508" s="35" t="s">
        <v>143</v>
      </c>
      <c r="C2508" s="35">
        <v>30601</v>
      </c>
      <c r="D2508" s="35" t="s">
        <v>542</v>
      </c>
      <c r="E2508" s="35">
        <v>306011138</v>
      </c>
      <c r="F2508" s="35" t="s">
        <v>144</v>
      </c>
      <c r="G2508" s="35">
        <v>2031</v>
      </c>
      <c r="H2508" s="35" t="s">
        <v>522</v>
      </c>
      <c r="I2508" s="68">
        <v>418.88949529056202</v>
      </c>
      <c r="J2508" s="37"/>
    </row>
    <row r="2509" spans="1:10" x14ac:dyDescent="0.2">
      <c r="A2509" s="67">
        <v>306</v>
      </c>
      <c r="B2509" s="35" t="s">
        <v>143</v>
      </c>
      <c r="C2509" s="35">
        <v>30601</v>
      </c>
      <c r="D2509" s="35" t="s">
        <v>542</v>
      </c>
      <c r="E2509" s="35">
        <v>306011138</v>
      </c>
      <c r="F2509" s="35" t="s">
        <v>144</v>
      </c>
      <c r="G2509" s="35">
        <v>2036</v>
      </c>
      <c r="H2509" s="35" t="s">
        <v>589</v>
      </c>
      <c r="I2509" s="68">
        <v>4890.1737568201697</v>
      </c>
      <c r="J2509" s="37"/>
    </row>
    <row r="2510" spans="1:10" x14ac:dyDescent="0.2">
      <c r="A2510" s="67">
        <v>306</v>
      </c>
      <c r="B2510" s="35" t="s">
        <v>143</v>
      </c>
      <c r="C2510" s="35">
        <v>30601</v>
      </c>
      <c r="D2510" s="35" t="s">
        <v>542</v>
      </c>
      <c r="E2510" s="35">
        <v>306011138</v>
      </c>
      <c r="F2510" s="35" t="s">
        <v>144</v>
      </c>
      <c r="G2510" s="35">
        <v>2036</v>
      </c>
      <c r="H2510" s="35" t="s">
        <v>521</v>
      </c>
      <c r="I2510" s="68">
        <v>459.39760073439197</v>
      </c>
      <c r="J2510" s="37"/>
    </row>
    <row r="2511" spans="1:10" x14ac:dyDescent="0.2">
      <c r="A2511" s="67">
        <v>306</v>
      </c>
      <c r="B2511" s="35" t="s">
        <v>143</v>
      </c>
      <c r="C2511" s="35">
        <v>30601</v>
      </c>
      <c r="D2511" s="35" t="s">
        <v>542</v>
      </c>
      <c r="E2511" s="35">
        <v>306011138</v>
      </c>
      <c r="F2511" s="35" t="s">
        <v>144</v>
      </c>
      <c r="G2511" s="35">
        <v>2036</v>
      </c>
      <c r="H2511" s="35" t="s">
        <v>522</v>
      </c>
      <c r="I2511" s="68">
        <v>379.35213976530599</v>
      </c>
      <c r="J2511" s="37"/>
    </row>
    <row r="2512" spans="1:10" x14ac:dyDescent="0.2">
      <c r="A2512" s="67">
        <v>306</v>
      </c>
      <c r="B2512" s="35" t="s">
        <v>143</v>
      </c>
      <c r="C2512" s="35">
        <v>30601</v>
      </c>
      <c r="D2512" s="35" t="s">
        <v>542</v>
      </c>
      <c r="E2512" s="35">
        <v>306011138</v>
      </c>
      <c r="F2512" s="35" t="s">
        <v>144</v>
      </c>
      <c r="G2512" s="35">
        <v>2041</v>
      </c>
      <c r="H2512" s="35" t="s">
        <v>589</v>
      </c>
      <c r="I2512" s="68">
        <v>4908.1846742532998</v>
      </c>
      <c r="J2512" s="37"/>
    </row>
    <row r="2513" spans="1:10" x14ac:dyDescent="0.2">
      <c r="A2513" s="67">
        <v>306</v>
      </c>
      <c r="B2513" s="35" t="s">
        <v>143</v>
      </c>
      <c r="C2513" s="35">
        <v>30601</v>
      </c>
      <c r="D2513" s="35" t="s">
        <v>542</v>
      </c>
      <c r="E2513" s="35">
        <v>306011138</v>
      </c>
      <c r="F2513" s="35" t="s">
        <v>144</v>
      </c>
      <c r="G2513" s="35">
        <v>2041</v>
      </c>
      <c r="H2513" s="35" t="s">
        <v>521</v>
      </c>
      <c r="I2513" s="68">
        <v>458.548629331352</v>
      </c>
      <c r="J2513" s="37"/>
    </row>
    <row r="2514" spans="1:10" x14ac:dyDescent="0.2">
      <c r="A2514" s="67">
        <v>306</v>
      </c>
      <c r="B2514" s="35" t="s">
        <v>143</v>
      </c>
      <c r="C2514" s="35">
        <v>30601</v>
      </c>
      <c r="D2514" s="35" t="s">
        <v>542</v>
      </c>
      <c r="E2514" s="35">
        <v>306011138</v>
      </c>
      <c r="F2514" s="35" t="s">
        <v>144</v>
      </c>
      <c r="G2514" s="35">
        <v>2041</v>
      </c>
      <c r="H2514" s="35" t="s">
        <v>522</v>
      </c>
      <c r="I2514" s="68">
        <v>372.81251568053102</v>
      </c>
      <c r="J2514" s="37"/>
    </row>
    <row r="2515" spans="1:10" x14ac:dyDescent="0.2">
      <c r="A2515" s="67">
        <v>306</v>
      </c>
      <c r="B2515" s="35" t="s">
        <v>143</v>
      </c>
      <c r="C2515" s="35">
        <v>30601</v>
      </c>
      <c r="D2515" s="35" t="s">
        <v>542</v>
      </c>
      <c r="E2515" s="35">
        <v>306011138</v>
      </c>
      <c r="F2515" s="35" t="s">
        <v>144</v>
      </c>
      <c r="G2515" s="35">
        <v>2046</v>
      </c>
      <c r="H2515" s="35" t="s">
        <v>589</v>
      </c>
      <c r="I2515" s="68">
        <v>4920.5860531139397</v>
      </c>
      <c r="J2515" s="37"/>
    </row>
    <row r="2516" spans="1:10" x14ac:dyDescent="0.2">
      <c r="A2516" s="67">
        <v>306</v>
      </c>
      <c r="B2516" s="35" t="s">
        <v>143</v>
      </c>
      <c r="C2516" s="35">
        <v>30601</v>
      </c>
      <c r="D2516" s="35" t="s">
        <v>542</v>
      </c>
      <c r="E2516" s="35">
        <v>306011138</v>
      </c>
      <c r="F2516" s="35" t="s">
        <v>144</v>
      </c>
      <c r="G2516" s="35">
        <v>2046</v>
      </c>
      <c r="H2516" s="35" t="s">
        <v>521</v>
      </c>
      <c r="I2516" s="68">
        <v>453.350959952332</v>
      </c>
      <c r="J2516" s="37"/>
    </row>
    <row r="2517" spans="1:10" x14ac:dyDescent="0.2">
      <c r="A2517" s="67">
        <v>306</v>
      </c>
      <c r="B2517" s="35" t="s">
        <v>143</v>
      </c>
      <c r="C2517" s="35">
        <v>30601</v>
      </c>
      <c r="D2517" s="35" t="s">
        <v>542</v>
      </c>
      <c r="E2517" s="35">
        <v>306011138</v>
      </c>
      <c r="F2517" s="35" t="s">
        <v>144</v>
      </c>
      <c r="G2517" s="35">
        <v>2046</v>
      </c>
      <c r="H2517" s="35" t="s">
        <v>522</v>
      </c>
      <c r="I2517" s="68">
        <v>373.79184151336301</v>
      </c>
      <c r="J2517" s="37"/>
    </row>
    <row r="2518" spans="1:10" x14ac:dyDescent="0.2">
      <c r="A2518" s="67">
        <v>306</v>
      </c>
      <c r="B2518" s="35" t="s">
        <v>143</v>
      </c>
      <c r="C2518" s="35">
        <v>30601</v>
      </c>
      <c r="D2518" s="35" t="s">
        <v>542</v>
      </c>
      <c r="E2518" s="35">
        <v>306011139</v>
      </c>
      <c r="F2518" s="35" t="s">
        <v>145</v>
      </c>
      <c r="G2518" s="35">
        <v>2021</v>
      </c>
      <c r="H2518" s="35" t="s">
        <v>589</v>
      </c>
      <c r="I2518" s="68">
        <v>10118</v>
      </c>
      <c r="J2518" s="37"/>
    </row>
    <row r="2519" spans="1:10" x14ac:dyDescent="0.2">
      <c r="A2519" s="67">
        <v>306</v>
      </c>
      <c r="B2519" s="35" t="s">
        <v>143</v>
      </c>
      <c r="C2519" s="35">
        <v>30601</v>
      </c>
      <c r="D2519" s="35" t="s">
        <v>542</v>
      </c>
      <c r="E2519" s="35">
        <v>306011139</v>
      </c>
      <c r="F2519" s="35" t="s">
        <v>145</v>
      </c>
      <c r="G2519" s="35">
        <v>2021</v>
      </c>
      <c r="H2519" s="35" t="s">
        <v>521</v>
      </c>
      <c r="I2519" s="68">
        <v>983</v>
      </c>
      <c r="J2519" s="37"/>
    </row>
    <row r="2520" spans="1:10" x14ac:dyDescent="0.2">
      <c r="A2520" s="67">
        <v>306</v>
      </c>
      <c r="B2520" s="35" t="s">
        <v>143</v>
      </c>
      <c r="C2520" s="35">
        <v>30601</v>
      </c>
      <c r="D2520" s="35" t="s">
        <v>542</v>
      </c>
      <c r="E2520" s="35">
        <v>306011139</v>
      </c>
      <c r="F2520" s="35" t="s">
        <v>145</v>
      </c>
      <c r="G2520" s="35">
        <v>2021</v>
      </c>
      <c r="H2520" s="35" t="s">
        <v>522</v>
      </c>
      <c r="I2520" s="68">
        <v>812</v>
      </c>
      <c r="J2520" s="37"/>
    </row>
    <row r="2521" spans="1:10" x14ac:dyDescent="0.2">
      <c r="A2521" s="67">
        <v>306</v>
      </c>
      <c r="B2521" s="35" t="s">
        <v>143</v>
      </c>
      <c r="C2521" s="35">
        <v>30601</v>
      </c>
      <c r="D2521" s="35" t="s">
        <v>542</v>
      </c>
      <c r="E2521" s="35">
        <v>306011139</v>
      </c>
      <c r="F2521" s="35" t="s">
        <v>145</v>
      </c>
      <c r="G2521" s="35">
        <v>2026</v>
      </c>
      <c r="H2521" s="35" t="s">
        <v>589</v>
      </c>
      <c r="I2521" s="68">
        <v>11229.95572718</v>
      </c>
      <c r="J2521" s="37"/>
    </row>
    <row r="2522" spans="1:10" x14ac:dyDescent="0.2">
      <c r="A2522" s="67">
        <v>306</v>
      </c>
      <c r="B2522" s="35" t="s">
        <v>143</v>
      </c>
      <c r="C2522" s="35">
        <v>30601</v>
      </c>
      <c r="D2522" s="35" t="s">
        <v>542</v>
      </c>
      <c r="E2522" s="35">
        <v>306011139</v>
      </c>
      <c r="F2522" s="35" t="s">
        <v>145</v>
      </c>
      <c r="G2522" s="35">
        <v>2026</v>
      </c>
      <c r="H2522" s="35" t="s">
        <v>521</v>
      </c>
      <c r="I2522" s="68">
        <v>918.05278749086494</v>
      </c>
      <c r="J2522" s="37"/>
    </row>
    <row r="2523" spans="1:10" x14ac:dyDescent="0.2">
      <c r="A2523" s="67">
        <v>306</v>
      </c>
      <c r="B2523" s="35" t="s">
        <v>143</v>
      </c>
      <c r="C2523" s="35">
        <v>30601</v>
      </c>
      <c r="D2523" s="35" t="s">
        <v>542</v>
      </c>
      <c r="E2523" s="35">
        <v>306011139</v>
      </c>
      <c r="F2523" s="35" t="s">
        <v>145</v>
      </c>
      <c r="G2523" s="35">
        <v>2026</v>
      </c>
      <c r="H2523" s="35" t="s">
        <v>522</v>
      </c>
      <c r="I2523" s="68">
        <v>851.99485207846999</v>
      </c>
      <c r="J2523" s="37"/>
    </row>
    <row r="2524" spans="1:10" x14ac:dyDescent="0.2">
      <c r="A2524" s="67">
        <v>306</v>
      </c>
      <c r="B2524" s="35" t="s">
        <v>143</v>
      </c>
      <c r="C2524" s="35">
        <v>30601</v>
      </c>
      <c r="D2524" s="35" t="s">
        <v>542</v>
      </c>
      <c r="E2524" s="35">
        <v>306011139</v>
      </c>
      <c r="F2524" s="35" t="s">
        <v>145</v>
      </c>
      <c r="G2524" s="35">
        <v>2031</v>
      </c>
      <c r="H2524" s="35" t="s">
        <v>589</v>
      </c>
      <c r="I2524" s="68">
        <v>11664.898598252499</v>
      </c>
      <c r="J2524" s="37"/>
    </row>
    <row r="2525" spans="1:10" x14ac:dyDescent="0.2">
      <c r="A2525" s="67">
        <v>306</v>
      </c>
      <c r="B2525" s="35" t="s">
        <v>143</v>
      </c>
      <c r="C2525" s="35">
        <v>30601</v>
      </c>
      <c r="D2525" s="35" t="s">
        <v>542</v>
      </c>
      <c r="E2525" s="35">
        <v>306011139</v>
      </c>
      <c r="F2525" s="35" t="s">
        <v>145</v>
      </c>
      <c r="G2525" s="35">
        <v>2031</v>
      </c>
      <c r="H2525" s="35" t="s">
        <v>521</v>
      </c>
      <c r="I2525" s="68">
        <v>878.97253206803998</v>
      </c>
      <c r="J2525" s="37"/>
    </row>
    <row r="2526" spans="1:10" x14ac:dyDescent="0.2">
      <c r="A2526" s="67">
        <v>306</v>
      </c>
      <c r="B2526" s="35" t="s">
        <v>143</v>
      </c>
      <c r="C2526" s="35">
        <v>30601</v>
      </c>
      <c r="D2526" s="35" t="s">
        <v>542</v>
      </c>
      <c r="E2526" s="35">
        <v>306011139</v>
      </c>
      <c r="F2526" s="35" t="s">
        <v>145</v>
      </c>
      <c r="G2526" s="35">
        <v>2031</v>
      </c>
      <c r="H2526" s="35" t="s">
        <v>522</v>
      </c>
      <c r="I2526" s="68">
        <v>789.95558764432997</v>
      </c>
      <c r="J2526" s="37"/>
    </row>
    <row r="2527" spans="1:10" x14ac:dyDescent="0.2">
      <c r="A2527" s="67">
        <v>306</v>
      </c>
      <c r="B2527" s="35" t="s">
        <v>143</v>
      </c>
      <c r="C2527" s="35">
        <v>30601</v>
      </c>
      <c r="D2527" s="35" t="s">
        <v>542</v>
      </c>
      <c r="E2527" s="35">
        <v>306011139</v>
      </c>
      <c r="F2527" s="35" t="s">
        <v>145</v>
      </c>
      <c r="G2527" s="35">
        <v>2036</v>
      </c>
      <c r="H2527" s="35" t="s">
        <v>589</v>
      </c>
      <c r="I2527" s="68">
        <v>12006.8353971207</v>
      </c>
      <c r="J2527" s="37"/>
    </row>
    <row r="2528" spans="1:10" x14ac:dyDescent="0.2">
      <c r="A2528" s="67">
        <v>306</v>
      </c>
      <c r="B2528" s="35" t="s">
        <v>143</v>
      </c>
      <c r="C2528" s="35">
        <v>30601</v>
      </c>
      <c r="D2528" s="35" t="s">
        <v>542</v>
      </c>
      <c r="E2528" s="35">
        <v>306011139</v>
      </c>
      <c r="F2528" s="35" t="s">
        <v>145</v>
      </c>
      <c r="G2528" s="35">
        <v>2036</v>
      </c>
      <c r="H2528" s="35" t="s">
        <v>521</v>
      </c>
      <c r="I2528" s="68">
        <v>901.77403612296905</v>
      </c>
      <c r="J2528" s="37"/>
    </row>
    <row r="2529" spans="1:10" x14ac:dyDescent="0.2">
      <c r="A2529" s="67">
        <v>306</v>
      </c>
      <c r="B2529" s="35" t="s">
        <v>143</v>
      </c>
      <c r="C2529" s="35">
        <v>30601</v>
      </c>
      <c r="D2529" s="35" t="s">
        <v>542</v>
      </c>
      <c r="E2529" s="35">
        <v>306011139</v>
      </c>
      <c r="F2529" s="35" t="s">
        <v>145</v>
      </c>
      <c r="G2529" s="35">
        <v>2036</v>
      </c>
      <c r="H2529" s="35" t="s">
        <v>522</v>
      </c>
      <c r="I2529" s="68">
        <v>747.60598807131601</v>
      </c>
      <c r="J2529" s="37"/>
    </row>
    <row r="2530" spans="1:10" x14ac:dyDescent="0.2">
      <c r="A2530" s="67">
        <v>306</v>
      </c>
      <c r="B2530" s="35" t="s">
        <v>143</v>
      </c>
      <c r="C2530" s="35">
        <v>30601</v>
      </c>
      <c r="D2530" s="35" t="s">
        <v>542</v>
      </c>
      <c r="E2530" s="35">
        <v>306011139</v>
      </c>
      <c r="F2530" s="35" t="s">
        <v>145</v>
      </c>
      <c r="G2530" s="35">
        <v>2041</v>
      </c>
      <c r="H2530" s="35" t="s">
        <v>589</v>
      </c>
      <c r="I2530" s="68">
        <v>12101.014284946999</v>
      </c>
      <c r="J2530" s="37"/>
    </row>
    <row r="2531" spans="1:10" x14ac:dyDescent="0.2">
      <c r="A2531" s="67">
        <v>306</v>
      </c>
      <c r="B2531" s="35" t="s">
        <v>143</v>
      </c>
      <c r="C2531" s="35">
        <v>30601</v>
      </c>
      <c r="D2531" s="35" t="s">
        <v>542</v>
      </c>
      <c r="E2531" s="35">
        <v>306011139</v>
      </c>
      <c r="F2531" s="35" t="s">
        <v>145</v>
      </c>
      <c r="G2531" s="35">
        <v>2041</v>
      </c>
      <c r="H2531" s="35" t="s">
        <v>521</v>
      </c>
      <c r="I2531" s="68">
        <v>913.47357371712997</v>
      </c>
      <c r="J2531" s="37"/>
    </row>
    <row r="2532" spans="1:10" x14ac:dyDescent="0.2">
      <c r="A2532" s="67">
        <v>306</v>
      </c>
      <c r="B2532" s="35" t="s">
        <v>143</v>
      </c>
      <c r="C2532" s="35">
        <v>30601</v>
      </c>
      <c r="D2532" s="35" t="s">
        <v>542</v>
      </c>
      <c r="E2532" s="35">
        <v>306011139</v>
      </c>
      <c r="F2532" s="35" t="s">
        <v>145</v>
      </c>
      <c r="G2532" s="35">
        <v>2041</v>
      </c>
      <c r="H2532" s="35" t="s">
        <v>522</v>
      </c>
      <c r="I2532" s="68">
        <v>746.01836907535505</v>
      </c>
      <c r="J2532" s="37"/>
    </row>
    <row r="2533" spans="1:10" x14ac:dyDescent="0.2">
      <c r="A2533" s="67">
        <v>306</v>
      </c>
      <c r="B2533" s="35" t="s">
        <v>143</v>
      </c>
      <c r="C2533" s="35">
        <v>30601</v>
      </c>
      <c r="D2533" s="35" t="s">
        <v>542</v>
      </c>
      <c r="E2533" s="35">
        <v>306011139</v>
      </c>
      <c r="F2533" s="35" t="s">
        <v>145</v>
      </c>
      <c r="G2533" s="35">
        <v>2046</v>
      </c>
      <c r="H2533" s="35" t="s">
        <v>589</v>
      </c>
      <c r="I2533" s="68">
        <v>12155.0052683757</v>
      </c>
      <c r="J2533" s="37"/>
    </row>
    <row r="2534" spans="1:10" x14ac:dyDescent="0.2">
      <c r="A2534" s="67">
        <v>306</v>
      </c>
      <c r="B2534" s="35" t="s">
        <v>143</v>
      </c>
      <c r="C2534" s="35">
        <v>30601</v>
      </c>
      <c r="D2534" s="35" t="s">
        <v>542</v>
      </c>
      <c r="E2534" s="35">
        <v>306011139</v>
      </c>
      <c r="F2534" s="35" t="s">
        <v>145</v>
      </c>
      <c r="G2534" s="35">
        <v>2046</v>
      </c>
      <c r="H2534" s="35" t="s">
        <v>521</v>
      </c>
      <c r="I2534" s="68">
        <v>907.12084411183798</v>
      </c>
      <c r="J2534" s="37"/>
    </row>
    <row r="2535" spans="1:10" x14ac:dyDescent="0.2">
      <c r="A2535" s="67">
        <v>306</v>
      </c>
      <c r="B2535" s="35" t="s">
        <v>143</v>
      </c>
      <c r="C2535" s="35">
        <v>30601</v>
      </c>
      <c r="D2535" s="35" t="s">
        <v>542</v>
      </c>
      <c r="E2535" s="35">
        <v>306011139</v>
      </c>
      <c r="F2535" s="35" t="s">
        <v>145</v>
      </c>
      <c r="G2535" s="35">
        <v>2046</v>
      </c>
      <c r="H2535" s="35" t="s">
        <v>522</v>
      </c>
      <c r="I2535" s="68">
        <v>752.95064781846099</v>
      </c>
      <c r="J2535" s="37"/>
    </row>
    <row r="2536" spans="1:10" x14ac:dyDescent="0.2">
      <c r="A2536" s="67">
        <v>306</v>
      </c>
      <c r="B2536" s="35" t="s">
        <v>143</v>
      </c>
      <c r="C2536" s="35">
        <v>30601</v>
      </c>
      <c r="D2536" s="35" t="s">
        <v>542</v>
      </c>
      <c r="E2536" s="35">
        <v>306011140</v>
      </c>
      <c r="F2536" s="35" t="s">
        <v>146</v>
      </c>
      <c r="G2536" s="35">
        <v>2021</v>
      </c>
      <c r="H2536" s="35" t="s">
        <v>589</v>
      </c>
      <c r="I2536" s="68">
        <v>3056</v>
      </c>
      <c r="J2536" s="37"/>
    </row>
    <row r="2537" spans="1:10" x14ac:dyDescent="0.2">
      <c r="A2537" s="67">
        <v>306</v>
      </c>
      <c r="B2537" s="35" t="s">
        <v>143</v>
      </c>
      <c r="C2537" s="35">
        <v>30601</v>
      </c>
      <c r="D2537" s="35" t="s">
        <v>542</v>
      </c>
      <c r="E2537" s="35">
        <v>306011140</v>
      </c>
      <c r="F2537" s="35" t="s">
        <v>146</v>
      </c>
      <c r="G2537" s="35">
        <v>2021</v>
      </c>
      <c r="H2537" s="35" t="s">
        <v>521</v>
      </c>
      <c r="I2537" s="68">
        <v>354</v>
      </c>
      <c r="J2537" s="37"/>
    </row>
    <row r="2538" spans="1:10" x14ac:dyDescent="0.2">
      <c r="A2538" s="67">
        <v>306</v>
      </c>
      <c r="B2538" s="35" t="s">
        <v>143</v>
      </c>
      <c r="C2538" s="35">
        <v>30601</v>
      </c>
      <c r="D2538" s="35" t="s">
        <v>542</v>
      </c>
      <c r="E2538" s="35">
        <v>306011140</v>
      </c>
      <c r="F2538" s="35" t="s">
        <v>146</v>
      </c>
      <c r="G2538" s="35">
        <v>2021</v>
      </c>
      <c r="H2538" s="35" t="s">
        <v>522</v>
      </c>
      <c r="I2538" s="68">
        <v>371</v>
      </c>
      <c r="J2538" s="37"/>
    </row>
    <row r="2539" spans="1:10" x14ac:dyDescent="0.2">
      <c r="A2539" s="67">
        <v>306</v>
      </c>
      <c r="B2539" s="35" t="s">
        <v>143</v>
      </c>
      <c r="C2539" s="35">
        <v>30601</v>
      </c>
      <c r="D2539" s="35" t="s">
        <v>542</v>
      </c>
      <c r="E2539" s="35">
        <v>306011140</v>
      </c>
      <c r="F2539" s="35" t="s">
        <v>146</v>
      </c>
      <c r="G2539" s="35">
        <v>2026</v>
      </c>
      <c r="H2539" s="35" t="s">
        <v>589</v>
      </c>
      <c r="I2539" s="68">
        <v>3260.0449567015498</v>
      </c>
      <c r="J2539" s="37"/>
    </row>
    <row r="2540" spans="1:10" x14ac:dyDescent="0.2">
      <c r="A2540" s="67">
        <v>306</v>
      </c>
      <c r="B2540" s="35" t="s">
        <v>143</v>
      </c>
      <c r="C2540" s="35">
        <v>30601</v>
      </c>
      <c r="D2540" s="35" t="s">
        <v>542</v>
      </c>
      <c r="E2540" s="35">
        <v>306011140</v>
      </c>
      <c r="F2540" s="35" t="s">
        <v>146</v>
      </c>
      <c r="G2540" s="35">
        <v>2026</v>
      </c>
      <c r="H2540" s="35" t="s">
        <v>521</v>
      </c>
      <c r="I2540" s="68">
        <v>303.549742890495</v>
      </c>
      <c r="J2540" s="37"/>
    </row>
    <row r="2541" spans="1:10" x14ac:dyDescent="0.2">
      <c r="A2541" s="67">
        <v>306</v>
      </c>
      <c r="B2541" s="35" t="s">
        <v>143</v>
      </c>
      <c r="C2541" s="35">
        <v>30601</v>
      </c>
      <c r="D2541" s="35" t="s">
        <v>542</v>
      </c>
      <c r="E2541" s="35">
        <v>306011140</v>
      </c>
      <c r="F2541" s="35" t="s">
        <v>146</v>
      </c>
      <c r="G2541" s="35">
        <v>2026</v>
      </c>
      <c r="H2541" s="35" t="s">
        <v>522</v>
      </c>
      <c r="I2541" s="68">
        <v>313.910204756719</v>
      </c>
      <c r="J2541" s="37"/>
    </row>
    <row r="2542" spans="1:10" x14ac:dyDescent="0.2">
      <c r="A2542" s="67">
        <v>306</v>
      </c>
      <c r="B2542" s="35" t="s">
        <v>143</v>
      </c>
      <c r="C2542" s="35">
        <v>30601</v>
      </c>
      <c r="D2542" s="35" t="s">
        <v>542</v>
      </c>
      <c r="E2542" s="35">
        <v>306011140</v>
      </c>
      <c r="F2542" s="35" t="s">
        <v>146</v>
      </c>
      <c r="G2542" s="35">
        <v>2031</v>
      </c>
      <c r="H2542" s="35" t="s">
        <v>589</v>
      </c>
      <c r="I2542" s="68">
        <v>3455.5137059083299</v>
      </c>
      <c r="J2542" s="37"/>
    </row>
    <row r="2543" spans="1:10" x14ac:dyDescent="0.2">
      <c r="A2543" s="67">
        <v>306</v>
      </c>
      <c r="B2543" s="35" t="s">
        <v>143</v>
      </c>
      <c r="C2543" s="35">
        <v>30601</v>
      </c>
      <c r="D2543" s="35" t="s">
        <v>542</v>
      </c>
      <c r="E2543" s="35">
        <v>306011140</v>
      </c>
      <c r="F2543" s="35" t="s">
        <v>146</v>
      </c>
      <c r="G2543" s="35">
        <v>2031</v>
      </c>
      <c r="H2543" s="35" t="s">
        <v>521</v>
      </c>
      <c r="I2543" s="68">
        <v>302.70989011442998</v>
      </c>
      <c r="J2543" s="37"/>
    </row>
    <row r="2544" spans="1:10" x14ac:dyDescent="0.2">
      <c r="A2544" s="67">
        <v>306</v>
      </c>
      <c r="B2544" s="35" t="s">
        <v>143</v>
      </c>
      <c r="C2544" s="35">
        <v>30601</v>
      </c>
      <c r="D2544" s="35" t="s">
        <v>542</v>
      </c>
      <c r="E2544" s="35">
        <v>306011140</v>
      </c>
      <c r="F2544" s="35" t="s">
        <v>146</v>
      </c>
      <c r="G2544" s="35">
        <v>2031</v>
      </c>
      <c r="H2544" s="35" t="s">
        <v>522</v>
      </c>
      <c r="I2544" s="68">
        <v>276.105135122901</v>
      </c>
      <c r="J2544" s="37"/>
    </row>
    <row r="2545" spans="1:10" x14ac:dyDescent="0.2">
      <c r="A2545" s="67">
        <v>306</v>
      </c>
      <c r="B2545" s="35" t="s">
        <v>143</v>
      </c>
      <c r="C2545" s="35">
        <v>30601</v>
      </c>
      <c r="D2545" s="35" t="s">
        <v>542</v>
      </c>
      <c r="E2545" s="35">
        <v>306011140</v>
      </c>
      <c r="F2545" s="35" t="s">
        <v>146</v>
      </c>
      <c r="G2545" s="35">
        <v>2036</v>
      </c>
      <c r="H2545" s="35" t="s">
        <v>589</v>
      </c>
      <c r="I2545" s="68">
        <v>3573.5058268800899</v>
      </c>
      <c r="J2545" s="37"/>
    </row>
    <row r="2546" spans="1:10" x14ac:dyDescent="0.2">
      <c r="A2546" s="67">
        <v>306</v>
      </c>
      <c r="B2546" s="35" t="s">
        <v>143</v>
      </c>
      <c r="C2546" s="35">
        <v>30601</v>
      </c>
      <c r="D2546" s="35" t="s">
        <v>542</v>
      </c>
      <c r="E2546" s="35">
        <v>306011140</v>
      </c>
      <c r="F2546" s="35" t="s">
        <v>146</v>
      </c>
      <c r="G2546" s="35">
        <v>2036</v>
      </c>
      <c r="H2546" s="35" t="s">
        <v>521</v>
      </c>
      <c r="I2546" s="68">
        <v>311.83155073067599</v>
      </c>
      <c r="J2546" s="37"/>
    </row>
    <row r="2547" spans="1:10" x14ac:dyDescent="0.2">
      <c r="A2547" s="67">
        <v>306</v>
      </c>
      <c r="B2547" s="35" t="s">
        <v>143</v>
      </c>
      <c r="C2547" s="35">
        <v>30601</v>
      </c>
      <c r="D2547" s="35" t="s">
        <v>542</v>
      </c>
      <c r="E2547" s="35">
        <v>306011140</v>
      </c>
      <c r="F2547" s="35" t="s">
        <v>146</v>
      </c>
      <c r="G2547" s="35">
        <v>2036</v>
      </c>
      <c r="H2547" s="35" t="s">
        <v>522</v>
      </c>
      <c r="I2547" s="68">
        <v>264.737617610131</v>
      </c>
      <c r="J2547" s="37"/>
    </row>
    <row r="2548" spans="1:10" x14ac:dyDescent="0.2">
      <c r="A2548" s="67">
        <v>306</v>
      </c>
      <c r="B2548" s="35" t="s">
        <v>143</v>
      </c>
      <c r="C2548" s="35">
        <v>30601</v>
      </c>
      <c r="D2548" s="35" t="s">
        <v>542</v>
      </c>
      <c r="E2548" s="35">
        <v>306011140</v>
      </c>
      <c r="F2548" s="35" t="s">
        <v>146</v>
      </c>
      <c r="G2548" s="35">
        <v>2041</v>
      </c>
      <c r="H2548" s="35" t="s">
        <v>589</v>
      </c>
      <c r="I2548" s="68">
        <v>3582.0546899160599</v>
      </c>
      <c r="J2548" s="37"/>
    </row>
    <row r="2549" spans="1:10" x14ac:dyDescent="0.2">
      <c r="A2549" s="67">
        <v>306</v>
      </c>
      <c r="B2549" s="35" t="s">
        <v>143</v>
      </c>
      <c r="C2549" s="35">
        <v>30601</v>
      </c>
      <c r="D2549" s="35" t="s">
        <v>542</v>
      </c>
      <c r="E2549" s="35">
        <v>306011140</v>
      </c>
      <c r="F2549" s="35" t="s">
        <v>146</v>
      </c>
      <c r="G2549" s="35">
        <v>2041</v>
      </c>
      <c r="H2549" s="35" t="s">
        <v>521</v>
      </c>
      <c r="I2549" s="68">
        <v>314.927107863392</v>
      </c>
      <c r="J2549" s="37"/>
    </row>
    <row r="2550" spans="1:10" x14ac:dyDescent="0.2">
      <c r="A2550" s="67">
        <v>306</v>
      </c>
      <c r="B2550" s="35" t="s">
        <v>143</v>
      </c>
      <c r="C2550" s="35">
        <v>30601</v>
      </c>
      <c r="D2550" s="35" t="s">
        <v>542</v>
      </c>
      <c r="E2550" s="35">
        <v>306011140</v>
      </c>
      <c r="F2550" s="35" t="s">
        <v>146</v>
      </c>
      <c r="G2550" s="35">
        <v>2041</v>
      </c>
      <c r="H2550" s="35" t="s">
        <v>522</v>
      </c>
      <c r="I2550" s="68">
        <v>263.77460353328001</v>
      </c>
      <c r="J2550" s="37"/>
    </row>
    <row r="2551" spans="1:10" x14ac:dyDescent="0.2">
      <c r="A2551" s="67">
        <v>306</v>
      </c>
      <c r="B2551" s="35" t="s">
        <v>143</v>
      </c>
      <c r="C2551" s="35">
        <v>30601</v>
      </c>
      <c r="D2551" s="35" t="s">
        <v>542</v>
      </c>
      <c r="E2551" s="35">
        <v>306011140</v>
      </c>
      <c r="F2551" s="35" t="s">
        <v>146</v>
      </c>
      <c r="G2551" s="35">
        <v>2046</v>
      </c>
      <c r="H2551" s="35" t="s">
        <v>589</v>
      </c>
      <c r="I2551" s="68">
        <v>3589.5381327366199</v>
      </c>
      <c r="J2551" s="37"/>
    </row>
    <row r="2552" spans="1:10" x14ac:dyDescent="0.2">
      <c r="A2552" s="67">
        <v>306</v>
      </c>
      <c r="B2552" s="35" t="s">
        <v>143</v>
      </c>
      <c r="C2552" s="35">
        <v>30601</v>
      </c>
      <c r="D2552" s="35" t="s">
        <v>542</v>
      </c>
      <c r="E2552" s="35">
        <v>306011140</v>
      </c>
      <c r="F2552" s="35" t="s">
        <v>146</v>
      </c>
      <c r="G2552" s="35">
        <v>2046</v>
      </c>
      <c r="H2552" s="35" t="s">
        <v>521</v>
      </c>
      <c r="I2552" s="68">
        <v>313.55509287207002</v>
      </c>
      <c r="J2552" s="37"/>
    </row>
    <row r="2553" spans="1:10" x14ac:dyDescent="0.2">
      <c r="A2553" s="67">
        <v>306</v>
      </c>
      <c r="B2553" s="35" t="s">
        <v>143</v>
      </c>
      <c r="C2553" s="35">
        <v>30601</v>
      </c>
      <c r="D2553" s="35" t="s">
        <v>542</v>
      </c>
      <c r="E2553" s="35">
        <v>306011140</v>
      </c>
      <c r="F2553" s="35" t="s">
        <v>146</v>
      </c>
      <c r="G2553" s="35">
        <v>2046</v>
      </c>
      <c r="H2553" s="35" t="s">
        <v>522</v>
      </c>
      <c r="I2553" s="68">
        <v>267.23778185379803</v>
      </c>
      <c r="J2553" s="37"/>
    </row>
    <row r="2554" spans="1:10" x14ac:dyDescent="0.2">
      <c r="A2554" s="67">
        <v>306</v>
      </c>
      <c r="B2554" s="35" t="s">
        <v>143</v>
      </c>
      <c r="C2554" s="35">
        <v>30601</v>
      </c>
      <c r="D2554" s="35" t="s">
        <v>542</v>
      </c>
      <c r="E2554" s="35">
        <v>306011141</v>
      </c>
      <c r="F2554" s="35" t="s">
        <v>147</v>
      </c>
      <c r="G2554" s="35">
        <v>2021</v>
      </c>
      <c r="H2554" s="35" t="s">
        <v>589</v>
      </c>
      <c r="I2554" s="68">
        <v>10821</v>
      </c>
      <c r="J2554" s="37"/>
    </row>
    <row r="2555" spans="1:10" x14ac:dyDescent="0.2">
      <c r="A2555" s="67">
        <v>306</v>
      </c>
      <c r="B2555" s="35" t="s">
        <v>143</v>
      </c>
      <c r="C2555" s="35">
        <v>30601</v>
      </c>
      <c r="D2555" s="35" t="s">
        <v>542</v>
      </c>
      <c r="E2555" s="35">
        <v>306011141</v>
      </c>
      <c r="F2555" s="35" t="s">
        <v>147</v>
      </c>
      <c r="G2555" s="35">
        <v>2021</v>
      </c>
      <c r="H2555" s="35" t="s">
        <v>521</v>
      </c>
      <c r="I2555" s="68">
        <v>1657</v>
      </c>
      <c r="J2555" s="37"/>
    </row>
    <row r="2556" spans="1:10" x14ac:dyDescent="0.2">
      <c r="A2556" s="67">
        <v>306</v>
      </c>
      <c r="B2556" s="35" t="s">
        <v>143</v>
      </c>
      <c r="C2556" s="35">
        <v>30601</v>
      </c>
      <c r="D2556" s="35" t="s">
        <v>542</v>
      </c>
      <c r="E2556" s="35">
        <v>306011141</v>
      </c>
      <c r="F2556" s="35" t="s">
        <v>147</v>
      </c>
      <c r="G2556" s="35">
        <v>2021</v>
      </c>
      <c r="H2556" s="35" t="s">
        <v>522</v>
      </c>
      <c r="I2556" s="68">
        <v>1534</v>
      </c>
      <c r="J2556" s="37"/>
    </row>
    <row r="2557" spans="1:10" x14ac:dyDescent="0.2">
      <c r="A2557" s="67">
        <v>306</v>
      </c>
      <c r="B2557" s="35" t="s">
        <v>143</v>
      </c>
      <c r="C2557" s="35">
        <v>30601</v>
      </c>
      <c r="D2557" s="35" t="s">
        <v>542</v>
      </c>
      <c r="E2557" s="35">
        <v>306011141</v>
      </c>
      <c r="F2557" s="35" t="s">
        <v>147</v>
      </c>
      <c r="G2557" s="35">
        <v>2026</v>
      </c>
      <c r="H2557" s="35" t="s">
        <v>589</v>
      </c>
      <c r="I2557" s="68">
        <v>11824.113597376099</v>
      </c>
      <c r="J2557" s="37"/>
    </row>
    <row r="2558" spans="1:10" x14ac:dyDescent="0.2">
      <c r="A2558" s="67">
        <v>306</v>
      </c>
      <c r="B2558" s="35" t="s">
        <v>143</v>
      </c>
      <c r="C2558" s="35">
        <v>30601</v>
      </c>
      <c r="D2558" s="35" t="s">
        <v>542</v>
      </c>
      <c r="E2558" s="35">
        <v>306011141</v>
      </c>
      <c r="F2558" s="35" t="s">
        <v>147</v>
      </c>
      <c r="G2558" s="35">
        <v>2026</v>
      </c>
      <c r="H2558" s="35" t="s">
        <v>521</v>
      </c>
      <c r="I2558" s="68">
        <v>1617.15278324934</v>
      </c>
      <c r="J2558" s="37"/>
    </row>
    <row r="2559" spans="1:10" x14ac:dyDescent="0.2">
      <c r="A2559" s="67">
        <v>306</v>
      </c>
      <c r="B2559" s="35" t="s">
        <v>143</v>
      </c>
      <c r="C2559" s="35">
        <v>30601</v>
      </c>
      <c r="D2559" s="35" t="s">
        <v>542</v>
      </c>
      <c r="E2559" s="35">
        <v>306011141</v>
      </c>
      <c r="F2559" s="35" t="s">
        <v>147</v>
      </c>
      <c r="G2559" s="35">
        <v>2026</v>
      </c>
      <c r="H2559" s="35" t="s">
        <v>522</v>
      </c>
      <c r="I2559" s="68">
        <v>1616.2050666683299</v>
      </c>
      <c r="J2559" s="37"/>
    </row>
    <row r="2560" spans="1:10" x14ac:dyDescent="0.2">
      <c r="A2560" s="67">
        <v>306</v>
      </c>
      <c r="B2560" s="35" t="s">
        <v>143</v>
      </c>
      <c r="C2560" s="35">
        <v>30601</v>
      </c>
      <c r="D2560" s="35" t="s">
        <v>542</v>
      </c>
      <c r="E2560" s="35">
        <v>306011141</v>
      </c>
      <c r="F2560" s="35" t="s">
        <v>147</v>
      </c>
      <c r="G2560" s="35">
        <v>2031</v>
      </c>
      <c r="H2560" s="35" t="s">
        <v>589</v>
      </c>
      <c r="I2560" s="68">
        <v>12203.3222738034</v>
      </c>
      <c r="J2560" s="37"/>
    </row>
    <row r="2561" spans="1:10" x14ac:dyDescent="0.2">
      <c r="A2561" s="67">
        <v>306</v>
      </c>
      <c r="B2561" s="35" t="s">
        <v>143</v>
      </c>
      <c r="C2561" s="35">
        <v>30601</v>
      </c>
      <c r="D2561" s="35" t="s">
        <v>542</v>
      </c>
      <c r="E2561" s="35">
        <v>306011141</v>
      </c>
      <c r="F2561" s="35" t="s">
        <v>147</v>
      </c>
      <c r="G2561" s="35">
        <v>2031</v>
      </c>
      <c r="H2561" s="35" t="s">
        <v>521</v>
      </c>
      <c r="I2561" s="68">
        <v>1551.3324544459999</v>
      </c>
      <c r="J2561" s="37"/>
    </row>
    <row r="2562" spans="1:10" x14ac:dyDescent="0.2">
      <c r="A2562" s="67">
        <v>306</v>
      </c>
      <c r="B2562" s="35" t="s">
        <v>143</v>
      </c>
      <c r="C2562" s="35">
        <v>30601</v>
      </c>
      <c r="D2562" s="35" t="s">
        <v>542</v>
      </c>
      <c r="E2562" s="35">
        <v>306011141</v>
      </c>
      <c r="F2562" s="35" t="s">
        <v>147</v>
      </c>
      <c r="G2562" s="35">
        <v>2031</v>
      </c>
      <c r="H2562" s="35" t="s">
        <v>522</v>
      </c>
      <c r="I2562" s="68">
        <v>1524.4692212647701</v>
      </c>
      <c r="J2562" s="37"/>
    </row>
    <row r="2563" spans="1:10" x14ac:dyDescent="0.2">
      <c r="A2563" s="67">
        <v>306</v>
      </c>
      <c r="B2563" s="35" t="s">
        <v>143</v>
      </c>
      <c r="C2563" s="35">
        <v>30601</v>
      </c>
      <c r="D2563" s="35" t="s">
        <v>542</v>
      </c>
      <c r="E2563" s="35">
        <v>306011141</v>
      </c>
      <c r="F2563" s="35" t="s">
        <v>147</v>
      </c>
      <c r="G2563" s="35">
        <v>2036</v>
      </c>
      <c r="H2563" s="35" t="s">
        <v>589</v>
      </c>
      <c r="I2563" s="68">
        <v>12521.783730819699</v>
      </c>
      <c r="J2563" s="37"/>
    </row>
    <row r="2564" spans="1:10" x14ac:dyDescent="0.2">
      <c r="A2564" s="67">
        <v>306</v>
      </c>
      <c r="B2564" s="35" t="s">
        <v>143</v>
      </c>
      <c r="C2564" s="35">
        <v>30601</v>
      </c>
      <c r="D2564" s="35" t="s">
        <v>542</v>
      </c>
      <c r="E2564" s="35">
        <v>306011141</v>
      </c>
      <c r="F2564" s="35" t="s">
        <v>147</v>
      </c>
      <c r="G2564" s="35">
        <v>2036</v>
      </c>
      <c r="H2564" s="35" t="s">
        <v>521</v>
      </c>
      <c r="I2564" s="68">
        <v>1598.1310707979801</v>
      </c>
      <c r="J2564" s="37"/>
    </row>
    <row r="2565" spans="1:10" x14ac:dyDescent="0.2">
      <c r="A2565" s="67">
        <v>306</v>
      </c>
      <c r="B2565" s="35" t="s">
        <v>143</v>
      </c>
      <c r="C2565" s="35">
        <v>30601</v>
      </c>
      <c r="D2565" s="35" t="s">
        <v>542</v>
      </c>
      <c r="E2565" s="35">
        <v>306011141</v>
      </c>
      <c r="F2565" s="35" t="s">
        <v>147</v>
      </c>
      <c r="G2565" s="35">
        <v>2036</v>
      </c>
      <c r="H2565" s="35" t="s">
        <v>522</v>
      </c>
      <c r="I2565" s="68">
        <v>1443.37352517057</v>
      </c>
      <c r="J2565" s="37"/>
    </row>
    <row r="2566" spans="1:10" x14ac:dyDescent="0.2">
      <c r="A2566" s="67">
        <v>306</v>
      </c>
      <c r="B2566" s="35" t="s">
        <v>143</v>
      </c>
      <c r="C2566" s="35">
        <v>30601</v>
      </c>
      <c r="D2566" s="35" t="s">
        <v>542</v>
      </c>
      <c r="E2566" s="35">
        <v>306011141</v>
      </c>
      <c r="F2566" s="35" t="s">
        <v>147</v>
      </c>
      <c r="G2566" s="35">
        <v>2041</v>
      </c>
      <c r="H2566" s="35" t="s">
        <v>589</v>
      </c>
      <c r="I2566" s="68">
        <v>12724.808146502901</v>
      </c>
      <c r="J2566" s="37"/>
    </row>
    <row r="2567" spans="1:10" x14ac:dyDescent="0.2">
      <c r="A2567" s="67">
        <v>306</v>
      </c>
      <c r="B2567" s="35" t="s">
        <v>143</v>
      </c>
      <c r="C2567" s="35">
        <v>30601</v>
      </c>
      <c r="D2567" s="35" t="s">
        <v>542</v>
      </c>
      <c r="E2567" s="35">
        <v>306011141</v>
      </c>
      <c r="F2567" s="35" t="s">
        <v>147</v>
      </c>
      <c r="G2567" s="35">
        <v>2041</v>
      </c>
      <c r="H2567" s="35" t="s">
        <v>521</v>
      </c>
      <c r="I2567" s="68">
        <v>1648.3313746706399</v>
      </c>
      <c r="J2567" s="37"/>
    </row>
    <row r="2568" spans="1:10" x14ac:dyDescent="0.2">
      <c r="A2568" s="67">
        <v>306</v>
      </c>
      <c r="B2568" s="35" t="s">
        <v>143</v>
      </c>
      <c r="C2568" s="35">
        <v>30601</v>
      </c>
      <c r="D2568" s="35" t="s">
        <v>542</v>
      </c>
      <c r="E2568" s="35">
        <v>306011141</v>
      </c>
      <c r="F2568" s="35" t="s">
        <v>147</v>
      </c>
      <c r="G2568" s="35">
        <v>2041</v>
      </c>
      <c r="H2568" s="35" t="s">
        <v>522</v>
      </c>
      <c r="I2568" s="68">
        <v>1466.4835221558801</v>
      </c>
      <c r="J2568" s="37"/>
    </row>
    <row r="2569" spans="1:10" x14ac:dyDescent="0.2">
      <c r="A2569" s="67">
        <v>306</v>
      </c>
      <c r="B2569" s="35" t="s">
        <v>143</v>
      </c>
      <c r="C2569" s="35">
        <v>30601</v>
      </c>
      <c r="D2569" s="35" t="s">
        <v>542</v>
      </c>
      <c r="E2569" s="35">
        <v>306011141</v>
      </c>
      <c r="F2569" s="35" t="s">
        <v>147</v>
      </c>
      <c r="G2569" s="35">
        <v>2046</v>
      </c>
      <c r="H2569" s="35" t="s">
        <v>589</v>
      </c>
      <c r="I2569" s="68">
        <v>12915.1245651342</v>
      </c>
      <c r="J2569" s="37"/>
    </row>
    <row r="2570" spans="1:10" x14ac:dyDescent="0.2">
      <c r="A2570" s="67">
        <v>306</v>
      </c>
      <c r="B2570" s="35" t="s">
        <v>143</v>
      </c>
      <c r="C2570" s="35">
        <v>30601</v>
      </c>
      <c r="D2570" s="35" t="s">
        <v>542</v>
      </c>
      <c r="E2570" s="35">
        <v>306011141</v>
      </c>
      <c r="F2570" s="35" t="s">
        <v>147</v>
      </c>
      <c r="G2570" s="35">
        <v>2046</v>
      </c>
      <c r="H2570" s="35" t="s">
        <v>521</v>
      </c>
      <c r="I2570" s="68">
        <v>1667.12152117398</v>
      </c>
      <c r="J2570" s="37"/>
    </row>
    <row r="2571" spans="1:10" x14ac:dyDescent="0.2">
      <c r="A2571" s="67">
        <v>306</v>
      </c>
      <c r="B2571" s="35" t="s">
        <v>143</v>
      </c>
      <c r="C2571" s="35">
        <v>30601</v>
      </c>
      <c r="D2571" s="35" t="s">
        <v>542</v>
      </c>
      <c r="E2571" s="35">
        <v>306011141</v>
      </c>
      <c r="F2571" s="35" t="s">
        <v>147</v>
      </c>
      <c r="G2571" s="35">
        <v>2046</v>
      </c>
      <c r="H2571" s="35" t="s">
        <v>522</v>
      </c>
      <c r="I2571" s="68">
        <v>1507.0407548225101</v>
      </c>
      <c r="J2571" s="37"/>
    </row>
    <row r="2572" spans="1:10" x14ac:dyDescent="0.2">
      <c r="A2572" s="67">
        <v>306</v>
      </c>
      <c r="B2572" s="35" t="s">
        <v>143</v>
      </c>
      <c r="C2572" s="35">
        <v>30601</v>
      </c>
      <c r="D2572" s="35" t="s">
        <v>542</v>
      </c>
      <c r="E2572" s="35">
        <v>306011142</v>
      </c>
      <c r="F2572" s="35" t="s">
        <v>148</v>
      </c>
      <c r="G2572" s="35">
        <v>2021</v>
      </c>
      <c r="H2572" s="35" t="s">
        <v>589</v>
      </c>
      <c r="I2572" s="68">
        <v>14063</v>
      </c>
      <c r="J2572" s="37"/>
    </row>
    <row r="2573" spans="1:10" x14ac:dyDescent="0.2">
      <c r="A2573" s="67">
        <v>306</v>
      </c>
      <c r="B2573" s="35" t="s">
        <v>143</v>
      </c>
      <c r="C2573" s="35">
        <v>30601</v>
      </c>
      <c r="D2573" s="35" t="s">
        <v>542</v>
      </c>
      <c r="E2573" s="35">
        <v>306011142</v>
      </c>
      <c r="F2573" s="35" t="s">
        <v>148</v>
      </c>
      <c r="G2573" s="35">
        <v>2021</v>
      </c>
      <c r="H2573" s="35" t="s">
        <v>521</v>
      </c>
      <c r="I2573" s="68">
        <v>1689</v>
      </c>
      <c r="J2573" s="37"/>
    </row>
    <row r="2574" spans="1:10" x14ac:dyDescent="0.2">
      <c r="A2574" s="67">
        <v>306</v>
      </c>
      <c r="B2574" s="35" t="s">
        <v>143</v>
      </c>
      <c r="C2574" s="35">
        <v>30601</v>
      </c>
      <c r="D2574" s="35" t="s">
        <v>542</v>
      </c>
      <c r="E2574" s="35">
        <v>306011142</v>
      </c>
      <c r="F2574" s="35" t="s">
        <v>148</v>
      </c>
      <c r="G2574" s="35">
        <v>2021</v>
      </c>
      <c r="H2574" s="35" t="s">
        <v>522</v>
      </c>
      <c r="I2574" s="68">
        <v>1343</v>
      </c>
      <c r="J2574" s="37"/>
    </row>
    <row r="2575" spans="1:10" x14ac:dyDescent="0.2">
      <c r="A2575" s="67">
        <v>306</v>
      </c>
      <c r="B2575" s="35" t="s">
        <v>143</v>
      </c>
      <c r="C2575" s="35">
        <v>30601</v>
      </c>
      <c r="D2575" s="35" t="s">
        <v>542</v>
      </c>
      <c r="E2575" s="35">
        <v>306011142</v>
      </c>
      <c r="F2575" s="35" t="s">
        <v>148</v>
      </c>
      <c r="G2575" s="35">
        <v>2026</v>
      </c>
      <c r="H2575" s="35" t="s">
        <v>589</v>
      </c>
      <c r="I2575" s="68">
        <v>16719.9232794768</v>
      </c>
      <c r="J2575" s="37"/>
    </row>
    <row r="2576" spans="1:10" x14ac:dyDescent="0.2">
      <c r="A2576" s="67">
        <v>306</v>
      </c>
      <c r="B2576" s="35" t="s">
        <v>143</v>
      </c>
      <c r="C2576" s="35">
        <v>30601</v>
      </c>
      <c r="D2576" s="35" t="s">
        <v>542</v>
      </c>
      <c r="E2576" s="35">
        <v>306011142</v>
      </c>
      <c r="F2576" s="35" t="s">
        <v>148</v>
      </c>
      <c r="G2576" s="35">
        <v>2026</v>
      </c>
      <c r="H2576" s="35" t="s">
        <v>521</v>
      </c>
      <c r="I2576" s="68">
        <v>1867.26703460626</v>
      </c>
      <c r="J2576" s="37"/>
    </row>
    <row r="2577" spans="1:10" x14ac:dyDescent="0.2">
      <c r="A2577" s="67">
        <v>306</v>
      </c>
      <c r="B2577" s="35" t="s">
        <v>143</v>
      </c>
      <c r="C2577" s="35">
        <v>30601</v>
      </c>
      <c r="D2577" s="35" t="s">
        <v>542</v>
      </c>
      <c r="E2577" s="35">
        <v>306011142</v>
      </c>
      <c r="F2577" s="35" t="s">
        <v>148</v>
      </c>
      <c r="G2577" s="35">
        <v>2026</v>
      </c>
      <c r="H2577" s="35" t="s">
        <v>522</v>
      </c>
      <c r="I2577" s="68">
        <v>1837.8408563293201</v>
      </c>
      <c r="J2577" s="37"/>
    </row>
    <row r="2578" spans="1:10" x14ac:dyDescent="0.2">
      <c r="A2578" s="67">
        <v>306</v>
      </c>
      <c r="B2578" s="35" t="s">
        <v>143</v>
      </c>
      <c r="C2578" s="35">
        <v>30601</v>
      </c>
      <c r="D2578" s="35" t="s">
        <v>542</v>
      </c>
      <c r="E2578" s="35">
        <v>306011142</v>
      </c>
      <c r="F2578" s="35" t="s">
        <v>148</v>
      </c>
      <c r="G2578" s="35">
        <v>2031</v>
      </c>
      <c r="H2578" s="35" t="s">
        <v>589</v>
      </c>
      <c r="I2578" s="68">
        <v>17189.665629651099</v>
      </c>
      <c r="J2578" s="37"/>
    </row>
    <row r="2579" spans="1:10" x14ac:dyDescent="0.2">
      <c r="A2579" s="67">
        <v>306</v>
      </c>
      <c r="B2579" s="35" t="s">
        <v>143</v>
      </c>
      <c r="C2579" s="35">
        <v>30601</v>
      </c>
      <c r="D2579" s="35" t="s">
        <v>542</v>
      </c>
      <c r="E2579" s="35">
        <v>306011142</v>
      </c>
      <c r="F2579" s="35" t="s">
        <v>148</v>
      </c>
      <c r="G2579" s="35">
        <v>2031</v>
      </c>
      <c r="H2579" s="35" t="s">
        <v>521</v>
      </c>
      <c r="I2579" s="68">
        <v>1808.2601205969299</v>
      </c>
      <c r="J2579" s="37"/>
    </row>
    <row r="2580" spans="1:10" x14ac:dyDescent="0.2">
      <c r="A2580" s="67">
        <v>306</v>
      </c>
      <c r="B2580" s="35" t="s">
        <v>143</v>
      </c>
      <c r="C2580" s="35">
        <v>30601</v>
      </c>
      <c r="D2580" s="35" t="s">
        <v>542</v>
      </c>
      <c r="E2580" s="35">
        <v>306011142</v>
      </c>
      <c r="F2580" s="35" t="s">
        <v>148</v>
      </c>
      <c r="G2580" s="35">
        <v>2031</v>
      </c>
      <c r="H2580" s="35" t="s">
        <v>522</v>
      </c>
      <c r="I2580" s="68">
        <v>1811.1576948525501</v>
      </c>
      <c r="J2580" s="37"/>
    </row>
    <row r="2581" spans="1:10" x14ac:dyDescent="0.2">
      <c r="A2581" s="67">
        <v>306</v>
      </c>
      <c r="B2581" s="35" t="s">
        <v>143</v>
      </c>
      <c r="C2581" s="35">
        <v>30601</v>
      </c>
      <c r="D2581" s="35" t="s">
        <v>542</v>
      </c>
      <c r="E2581" s="35">
        <v>306011142</v>
      </c>
      <c r="F2581" s="35" t="s">
        <v>148</v>
      </c>
      <c r="G2581" s="35">
        <v>2036</v>
      </c>
      <c r="H2581" s="35" t="s">
        <v>589</v>
      </c>
      <c r="I2581" s="68">
        <v>17842.4690407829</v>
      </c>
      <c r="J2581" s="37"/>
    </row>
    <row r="2582" spans="1:10" x14ac:dyDescent="0.2">
      <c r="A2582" s="67">
        <v>306</v>
      </c>
      <c r="B2582" s="35" t="s">
        <v>143</v>
      </c>
      <c r="C2582" s="35">
        <v>30601</v>
      </c>
      <c r="D2582" s="35" t="s">
        <v>542</v>
      </c>
      <c r="E2582" s="35">
        <v>306011142</v>
      </c>
      <c r="F2582" s="35" t="s">
        <v>148</v>
      </c>
      <c r="G2582" s="35">
        <v>2036</v>
      </c>
      <c r="H2582" s="35" t="s">
        <v>521</v>
      </c>
      <c r="I2582" s="68">
        <v>1870.6103156587001</v>
      </c>
      <c r="J2582" s="37"/>
    </row>
    <row r="2583" spans="1:10" x14ac:dyDescent="0.2">
      <c r="A2583" s="67">
        <v>306</v>
      </c>
      <c r="B2583" s="35" t="s">
        <v>143</v>
      </c>
      <c r="C2583" s="35">
        <v>30601</v>
      </c>
      <c r="D2583" s="35" t="s">
        <v>542</v>
      </c>
      <c r="E2583" s="35">
        <v>306011142</v>
      </c>
      <c r="F2583" s="35" t="s">
        <v>148</v>
      </c>
      <c r="G2583" s="35">
        <v>2036</v>
      </c>
      <c r="H2583" s="35" t="s">
        <v>522</v>
      </c>
      <c r="I2583" s="68">
        <v>1757.2832134411401</v>
      </c>
      <c r="J2583" s="37"/>
    </row>
    <row r="2584" spans="1:10" x14ac:dyDescent="0.2">
      <c r="A2584" s="67">
        <v>306</v>
      </c>
      <c r="B2584" s="35" t="s">
        <v>143</v>
      </c>
      <c r="C2584" s="35">
        <v>30601</v>
      </c>
      <c r="D2584" s="35" t="s">
        <v>542</v>
      </c>
      <c r="E2584" s="35">
        <v>306011142</v>
      </c>
      <c r="F2584" s="35" t="s">
        <v>148</v>
      </c>
      <c r="G2584" s="35">
        <v>2041</v>
      </c>
      <c r="H2584" s="35" t="s">
        <v>589</v>
      </c>
      <c r="I2584" s="68">
        <v>18445.3959202365</v>
      </c>
      <c r="J2584" s="37"/>
    </row>
    <row r="2585" spans="1:10" x14ac:dyDescent="0.2">
      <c r="A2585" s="67">
        <v>306</v>
      </c>
      <c r="B2585" s="35" t="s">
        <v>143</v>
      </c>
      <c r="C2585" s="35">
        <v>30601</v>
      </c>
      <c r="D2585" s="35" t="s">
        <v>542</v>
      </c>
      <c r="E2585" s="35">
        <v>306011142</v>
      </c>
      <c r="F2585" s="35" t="s">
        <v>148</v>
      </c>
      <c r="G2585" s="35">
        <v>2041</v>
      </c>
      <c r="H2585" s="35" t="s">
        <v>521</v>
      </c>
      <c r="I2585" s="68">
        <v>1958.32669503287</v>
      </c>
      <c r="J2585" s="37"/>
    </row>
    <row r="2586" spans="1:10" x14ac:dyDescent="0.2">
      <c r="A2586" s="67">
        <v>306</v>
      </c>
      <c r="B2586" s="35" t="s">
        <v>143</v>
      </c>
      <c r="C2586" s="35">
        <v>30601</v>
      </c>
      <c r="D2586" s="35" t="s">
        <v>542</v>
      </c>
      <c r="E2586" s="35">
        <v>306011142</v>
      </c>
      <c r="F2586" s="35" t="s">
        <v>148</v>
      </c>
      <c r="G2586" s="35">
        <v>2041</v>
      </c>
      <c r="H2586" s="35" t="s">
        <v>522</v>
      </c>
      <c r="I2586" s="68">
        <v>1813.41514524426</v>
      </c>
      <c r="J2586" s="37"/>
    </row>
    <row r="2587" spans="1:10" x14ac:dyDescent="0.2">
      <c r="A2587" s="67">
        <v>306</v>
      </c>
      <c r="B2587" s="35" t="s">
        <v>143</v>
      </c>
      <c r="C2587" s="35">
        <v>30601</v>
      </c>
      <c r="D2587" s="35" t="s">
        <v>542</v>
      </c>
      <c r="E2587" s="35">
        <v>306011142</v>
      </c>
      <c r="F2587" s="35" t="s">
        <v>148</v>
      </c>
      <c r="G2587" s="35">
        <v>2046</v>
      </c>
      <c r="H2587" s="35" t="s">
        <v>589</v>
      </c>
      <c r="I2587" s="68">
        <v>18946.294501321499</v>
      </c>
      <c r="J2587" s="37"/>
    </row>
    <row r="2588" spans="1:10" x14ac:dyDescent="0.2">
      <c r="A2588" s="67">
        <v>306</v>
      </c>
      <c r="B2588" s="35" t="s">
        <v>143</v>
      </c>
      <c r="C2588" s="35">
        <v>30601</v>
      </c>
      <c r="D2588" s="35" t="s">
        <v>542</v>
      </c>
      <c r="E2588" s="35">
        <v>306011142</v>
      </c>
      <c r="F2588" s="35" t="s">
        <v>148</v>
      </c>
      <c r="G2588" s="35">
        <v>2046</v>
      </c>
      <c r="H2588" s="35" t="s">
        <v>521</v>
      </c>
      <c r="I2588" s="68">
        <v>2004.4738376033799</v>
      </c>
      <c r="J2588" s="37"/>
    </row>
    <row r="2589" spans="1:10" x14ac:dyDescent="0.2">
      <c r="A2589" s="67">
        <v>306</v>
      </c>
      <c r="B2589" s="35" t="s">
        <v>143</v>
      </c>
      <c r="C2589" s="35">
        <v>30601</v>
      </c>
      <c r="D2589" s="35" t="s">
        <v>542</v>
      </c>
      <c r="E2589" s="35">
        <v>306011142</v>
      </c>
      <c r="F2589" s="35" t="s">
        <v>148</v>
      </c>
      <c r="G2589" s="35">
        <v>2046</v>
      </c>
      <c r="H2589" s="35" t="s">
        <v>522</v>
      </c>
      <c r="I2589" s="68">
        <v>1886.4172324436399</v>
      </c>
      <c r="J2589" s="37"/>
    </row>
    <row r="2590" spans="1:10" x14ac:dyDescent="0.2">
      <c r="A2590" s="67">
        <v>306</v>
      </c>
      <c r="B2590" s="35" t="s">
        <v>143</v>
      </c>
      <c r="C2590" s="35">
        <v>30601</v>
      </c>
      <c r="D2590" s="35" t="s">
        <v>542</v>
      </c>
      <c r="E2590" s="35">
        <v>306011143</v>
      </c>
      <c r="F2590" s="35" t="s">
        <v>149</v>
      </c>
      <c r="G2590" s="35">
        <v>2021</v>
      </c>
      <c r="H2590" s="35" t="s">
        <v>589</v>
      </c>
      <c r="I2590" s="68">
        <v>5359</v>
      </c>
      <c r="J2590" s="37"/>
    </row>
    <row r="2591" spans="1:10" x14ac:dyDescent="0.2">
      <c r="A2591" s="67">
        <v>306</v>
      </c>
      <c r="B2591" s="35" t="s">
        <v>143</v>
      </c>
      <c r="C2591" s="35">
        <v>30601</v>
      </c>
      <c r="D2591" s="35" t="s">
        <v>542</v>
      </c>
      <c r="E2591" s="35">
        <v>306011143</v>
      </c>
      <c r="F2591" s="35" t="s">
        <v>149</v>
      </c>
      <c r="G2591" s="35">
        <v>2021</v>
      </c>
      <c r="H2591" s="35" t="s">
        <v>521</v>
      </c>
      <c r="I2591" s="68">
        <v>434</v>
      </c>
      <c r="J2591" s="37"/>
    </row>
    <row r="2592" spans="1:10" x14ac:dyDescent="0.2">
      <c r="A2592" s="67">
        <v>306</v>
      </c>
      <c r="B2592" s="35" t="s">
        <v>143</v>
      </c>
      <c r="C2592" s="35">
        <v>30601</v>
      </c>
      <c r="D2592" s="35" t="s">
        <v>542</v>
      </c>
      <c r="E2592" s="35">
        <v>306011143</v>
      </c>
      <c r="F2592" s="35" t="s">
        <v>149</v>
      </c>
      <c r="G2592" s="35">
        <v>2021</v>
      </c>
      <c r="H2592" s="35" t="s">
        <v>522</v>
      </c>
      <c r="I2592" s="68">
        <v>391</v>
      </c>
      <c r="J2592" s="37"/>
    </row>
    <row r="2593" spans="1:10" x14ac:dyDescent="0.2">
      <c r="A2593" s="67">
        <v>306</v>
      </c>
      <c r="B2593" s="35" t="s">
        <v>143</v>
      </c>
      <c r="C2593" s="35">
        <v>30601</v>
      </c>
      <c r="D2593" s="35" t="s">
        <v>542</v>
      </c>
      <c r="E2593" s="35">
        <v>306011143</v>
      </c>
      <c r="F2593" s="35" t="s">
        <v>149</v>
      </c>
      <c r="G2593" s="35">
        <v>2026</v>
      </c>
      <c r="H2593" s="35" t="s">
        <v>589</v>
      </c>
      <c r="I2593" s="68">
        <v>5558.1953310478202</v>
      </c>
      <c r="J2593" s="37"/>
    </row>
    <row r="2594" spans="1:10" x14ac:dyDescent="0.2">
      <c r="A2594" s="67">
        <v>306</v>
      </c>
      <c r="B2594" s="35" t="s">
        <v>143</v>
      </c>
      <c r="C2594" s="35">
        <v>30601</v>
      </c>
      <c r="D2594" s="35" t="s">
        <v>542</v>
      </c>
      <c r="E2594" s="35">
        <v>306011143</v>
      </c>
      <c r="F2594" s="35" t="s">
        <v>149</v>
      </c>
      <c r="G2594" s="35">
        <v>2026</v>
      </c>
      <c r="H2594" s="35" t="s">
        <v>521</v>
      </c>
      <c r="I2594" s="68">
        <v>379.30288697095699</v>
      </c>
      <c r="J2594" s="37"/>
    </row>
    <row r="2595" spans="1:10" x14ac:dyDescent="0.2">
      <c r="A2595" s="67">
        <v>306</v>
      </c>
      <c r="B2595" s="35" t="s">
        <v>143</v>
      </c>
      <c r="C2595" s="35">
        <v>30601</v>
      </c>
      <c r="D2595" s="35" t="s">
        <v>542</v>
      </c>
      <c r="E2595" s="35">
        <v>306011143</v>
      </c>
      <c r="F2595" s="35" t="s">
        <v>149</v>
      </c>
      <c r="G2595" s="35">
        <v>2026</v>
      </c>
      <c r="H2595" s="35" t="s">
        <v>522</v>
      </c>
      <c r="I2595" s="68">
        <v>410.96642410247898</v>
      </c>
      <c r="J2595" s="37"/>
    </row>
    <row r="2596" spans="1:10" x14ac:dyDescent="0.2">
      <c r="A2596" s="67">
        <v>306</v>
      </c>
      <c r="B2596" s="35" t="s">
        <v>143</v>
      </c>
      <c r="C2596" s="35">
        <v>30601</v>
      </c>
      <c r="D2596" s="35" t="s">
        <v>542</v>
      </c>
      <c r="E2596" s="35">
        <v>306011143</v>
      </c>
      <c r="F2596" s="35" t="s">
        <v>149</v>
      </c>
      <c r="G2596" s="35">
        <v>2031</v>
      </c>
      <c r="H2596" s="35" t="s">
        <v>589</v>
      </c>
      <c r="I2596" s="68">
        <v>5676.92074991338</v>
      </c>
      <c r="J2596" s="37"/>
    </row>
    <row r="2597" spans="1:10" x14ac:dyDescent="0.2">
      <c r="A2597" s="67">
        <v>306</v>
      </c>
      <c r="B2597" s="35" t="s">
        <v>143</v>
      </c>
      <c r="C2597" s="35">
        <v>30601</v>
      </c>
      <c r="D2597" s="35" t="s">
        <v>542</v>
      </c>
      <c r="E2597" s="35">
        <v>306011143</v>
      </c>
      <c r="F2597" s="35" t="s">
        <v>149</v>
      </c>
      <c r="G2597" s="35">
        <v>2031</v>
      </c>
      <c r="H2597" s="35" t="s">
        <v>521</v>
      </c>
      <c r="I2597" s="68">
        <v>357.34017852623299</v>
      </c>
      <c r="J2597" s="37"/>
    </row>
    <row r="2598" spans="1:10" x14ac:dyDescent="0.2">
      <c r="A2598" s="67">
        <v>306</v>
      </c>
      <c r="B2598" s="35" t="s">
        <v>143</v>
      </c>
      <c r="C2598" s="35">
        <v>30601</v>
      </c>
      <c r="D2598" s="35" t="s">
        <v>542</v>
      </c>
      <c r="E2598" s="35">
        <v>306011143</v>
      </c>
      <c r="F2598" s="35" t="s">
        <v>149</v>
      </c>
      <c r="G2598" s="35">
        <v>2031</v>
      </c>
      <c r="H2598" s="35" t="s">
        <v>522</v>
      </c>
      <c r="I2598" s="68">
        <v>371.11082232412502</v>
      </c>
      <c r="J2598" s="37"/>
    </row>
    <row r="2599" spans="1:10" x14ac:dyDescent="0.2">
      <c r="A2599" s="67">
        <v>306</v>
      </c>
      <c r="B2599" s="35" t="s">
        <v>143</v>
      </c>
      <c r="C2599" s="35">
        <v>30601</v>
      </c>
      <c r="D2599" s="35" t="s">
        <v>542</v>
      </c>
      <c r="E2599" s="35">
        <v>306011143</v>
      </c>
      <c r="F2599" s="35" t="s">
        <v>149</v>
      </c>
      <c r="G2599" s="35">
        <v>2036</v>
      </c>
      <c r="H2599" s="35" t="s">
        <v>589</v>
      </c>
      <c r="I2599" s="68">
        <v>5766.9802224098503</v>
      </c>
      <c r="J2599" s="37"/>
    </row>
    <row r="2600" spans="1:10" x14ac:dyDescent="0.2">
      <c r="A2600" s="67">
        <v>306</v>
      </c>
      <c r="B2600" s="35" t="s">
        <v>143</v>
      </c>
      <c r="C2600" s="35">
        <v>30601</v>
      </c>
      <c r="D2600" s="35" t="s">
        <v>542</v>
      </c>
      <c r="E2600" s="35">
        <v>306011143</v>
      </c>
      <c r="F2600" s="35" t="s">
        <v>149</v>
      </c>
      <c r="G2600" s="35">
        <v>2036</v>
      </c>
      <c r="H2600" s="35" t="s">
        <v>521</v>
      </c>
      <c r="I2600" s="68">
        <v>360.77886491891798</v>
      </c>
      <c r="J2600" s="37"/>
    </row>
    <row r="2601" spans="1:10" x14ac:dyDescent="0.2">
      <c r="A2601" s="67">
        <v>306</v>
      </c>
      <c r="B2601" s="35" t="s">
        <v>143</v>
      </c>
      <c r="C2601" s="35">
        <v>30601</v>
      </c>
      <c r="D2601" s="35" t="s">
        <v>542</v>
      </c>
      <c r="E2601" s="35">
        <v>306011143</v>
      </c>
      <c r="F2601" s="35" t="s">
        <v>149</v>
      </c>
      <c r="G2601" s="35">
        <v>2036</v>
      </c>
      <c r="H2601" s="35" t="s">
        <v>522</v>
      </c>
      <c r="I2601" s="68">
        <v>346.93220023402199</v>
      </c>
      <c r="J2601" s="37"/>
    </row>
    <row r="2602" spans="1:10" x14ac:dyDescent="0.2">
      <c r="A2602" s="67">
        <v>306</v>
      </c>
      <c r="B2602" s="35" t="s">
        <v>143</v>
      </c>
      <c r="C2602" s="35">
        <v>30601</v>
      </c>
      <c r="D2602" s="35" t="s">
        <v>542</v>
      </c>
      <c r="E2602" s="35">
        <v>306011143</v>
      </c>
      <c r="F2602" s="35" t="s">
        <v>149</v>
      </c>
      <c r="G2602" s="35">
        <v>2041</v>
      </c>
      <c r="H2602" s="35" t="s">
        <v>589</v>
      </c>
      <c r="I2602" s="68">
        <v>5820.18087681825</v>
      </c>
      <c r="J2602" s="37"/>
    </row>
    <row r="2603" spans="1:10" x14ac:dyDescent="0.2">
      <c r="A2603" s="67">
        <v>306</v>
      </c>
      <c r="B2603" s="35" t="s">
        <v>143</v>
      </c>
      <c r="C2603" s="35">
        <v>30601</v>
      </c>
      <c r="D2603" s="35" t="s">
        <v>542</v>
      </c>
      <c r="E2603" s="35">
        <v>306011143</v>
      </c>
      <c r="F2603" s="35" t="s">
        <v>149</v>
      </c>
      <c r="G2603" s="35">
        <v>2041</v>
      </c>
      <c r="H2603" s="35" t="s">
        <v>521</v>
      </c>
      <c r="I2603" s="68">
        <v>365.406140890296</v>
      </c>
      <c r="J2603" s="37"/>
    </row>
    <row r="2604" spans="1:10" x14ac:dyDescent="0.2">
      <c r="A2604" s="67">
        <v>306</v>
      </c>
      <c r="B2604" s="35" t="s">
        <v>143</v>
      </c>
      <c r="C2604" s="35">
        <v>30601</v>
      </c>
      <c r="D2604" s="35" t="s">
        <v>542</v>
      </c>
      <c r="E2604" s="35">
        <v>306011143</v>
      </c>
      <c r="F2604" s="35" t="s">
        <v>149</v>
      </c>
      <c r="G2604" s="35">
        <v>2041</v>
      </c>
      <c r="H2604" s="35" t="s">
        <v>522</v>
      </c>
      <c r="I2604" s="68">
        <v>347.19968705735101</v>
      </c>
      <c r="J2604" s="37"/>
    </row>
    <row r="2605" spans="1:10" x14ac:dyDescent="0.2">
      <c r="A2605" s="67">
        <v>306</v>
      </c>
      <c r="B2605" s="35" t="s">
        <v>143</v>
      </c>
      <c r="C2605" s="35">
        <v>30601</v>
      </c>
      <c r="D2605" s="35" t="s">
        <v>542</v>
      </c>
      <c r="E2605" s="35">
        <v>306011143</v>
      </c>
      <c r="F2605" s="35" t="s">
        <v>149</v>
      </c>
      <c r="G2605" s="35">
        <v>2046</v>
      </c>
      <c r="H2605" s="35" t="s">
        <v>589</v>
      </c>
      <c r="I2605" s="68">
        <v>5867.7290398627802</v>
      </c>
      <c r="J2605" s="37"/>
    </row>
    <row r="2606" spans="1:10" x14ac:dyDescent="0.2">
      <c r="A2606" s="67">
        <v>306</v>
      </c>
      <c r="B2606" s="35" t="s">
        <v>143</v>
      </c>
      <c r="C2606" s="35">
        <v>30601</v>
      </c>
      <c r="D2606" s="35" t="s">
        <v>542</v>
      </c>
      <c r="E2606" s="35">
        <v>306011143</v>
      </c>
      <c r="F2606" s="35" t="s">
        <v>149</v>
      </c>
      <c r="G2606" s="35">
        <v>2046</v>
      </c>
      <c r="H2606" s="35" t="s">
        <v>521</v>
      </c>
      <c r="I2606" s="68">
        <v>363.03034349863998</v>
      </c>
      <c r="J2606" s="37"/>
    </row>
    <row r="2607" spans="1:10" x14ac:dyDescent="0.2">
      <c r="A2607" s="67">
        <v>306</v>
      </c>
      <c r="B2607" s="35" t="s">
        <v>143</v>
      </c>
      <c r="C2607" s="35">
        <v>30601</v>
      </c>
      <c r="D2607" s="35" t="s">
        <v>542</v>
      </c>
      <c r="E2607" s="35">
        <v>306011143</v>
      </c>
      <c r="F2607" s="35" t="s">
        <v>149</v>
      </c>
      <c r="G2607" s="35">
        <v>2046</v>
      </c>
      <c r="H2607" s="35" t="s">
        <v>522</v>
      </c>
      <c r="I2607" s="68">
        <v>351.79315666823999</v>
      </c>
      <c r="J2607" s="37"/>
    </row>
    <row r="2608" spans="1:10" x14ac:dyDescent="0.2">
      <c r="A2608" s="67">
        <v>306</v>
      </c>
      <c r="B2608" s="35" t="s">
        <v>143</v>
      </c>
      <c r="C2608" s="35">
        <v>30602</v>
      </c>
      <c r="D2608" s="35" t="s">
        <v>543</v>
      </c>
      <c r="E2608" s="35">
        <v>306021144</v>
      </c>
      <c r="F2608" s="35" t="s">
        <v>150</v>
      </c>
      <c r="G2608" s="35">
        <v>2021</v>
      </c>
      <c r="H2608" s="35" t="s">
        <v>589</v>
      </c>
      <c r="I2608" s="68">
        <v>6489</v>
      </c>
      <c r="J2608" s="37"/>
    </row>
    <row r="2609" spans="1:10" x14ac:dyDescent="0.2">
      <c r="A2609" s="67">
        <v>306</v>
      </c>
      <c r="B2609" s="35" t="s">
        <v>143</v>
      </c>
      <c r="C2609" s="35">
        <v>30602</v>
      </c>
      <c r="D2609" s="35" t="s">
        <v>543</v>
      </c>
      <c r="E2609" s="35">
        <v>306021144</v>
      </c>
      <c r="F2609" s="35" t="s">
        <v>150</v>
      </c>
      <c r="G2609" s="35">
        <v>2021</v>
      </c>
      <c r="H2609" s="35" t="s">
        <v>521</v>
      </c>
      <c r="I2609" s="68">
        <v>1100</v>
      </c>
      <c r="J2609" s="37"/>
    </row>
    <row r="2610" spans="1:10" x14ac:dyDescent="0.2">
      <c r="A2610" s="67">
        <v>306</v>
      </c>
      <c r="B2610" s="35" t="s">
        <v>143</v>
      </c>
      <c r="C2610" s="35">
        <v>30602</v>
      </c>
      <c r="D2610" s="35" t="s">
        <v>543</v>
      </c>
      <c r="E2610" s="35">
        <v>306021144</v>
      </c>
      <c r="F2610" s="35" t="s">
        <v>150</v>
      </c>
      <c r="G2610" s="35">
        <v>2021</v>
      </c>
      <c r="H2610" s="35" t="s">
        <v>522</v>
      </c>
      <c r="I2610" s="68">
        <v>907</v>
      </c>
      <c r="J2610" s="37"/>
    </row>
    <row r="2611" spans="1:10" x14ac:dyDescent="0.2">
      <c r="A2611" s="67">
        <v>306</v>
      </c>
      <c r="B2611" s="35" t="s">
        <v>143</v>
      </c>
      <c r="C2611" s="35">
        <v>30602</v>
      </c>
      <c r="D2611" s="35" t="s">
        <v>543</v>
      </c>
      <c r="E2611" s="35">
        <v>306021144</v>
      </c>
      <c r="F2611" s="35" t="s">
        <v>150</v>
      </c>
      <c r="G2611" s="35">
        <v>2026</v>
      </c>
      <c r="H2611" s="35" t="s">
        <v>589</v>
      </c>
      <c r="I2611" s="68">
        <v>7377.3345031456001</v>
      </c>
      <c r="J2611" s="37"/>
    </row>
    <row r="2612" spans="1:10" x14ac:dyDescent="0.2">
      <c r="A2612" s="67">
        <v>306</v>
      </c>
      <c r="B2612" s="35" t="s">
        <v>143</v>
      </c>
      <c r="C2612" s="35">
        <v>30602</v>
      </c>
      <c r="D2612" s="35" t="s">
        <v>543</v>
      </c>
      <c r="E2612" s="35">
        <v>306021144</v>
      </c>
      <c r="F2612" s="35" t="s">
        <v>150</v>
      </c>
      <c r="G2612" s="35">
        <v>2026</v>
      </c>
      <c r="H2612" s="35" t="s">
        <v>521</v>
      </c>
      <c r="I2612" s="68">
        <v>1031.2725547743501</v>
      </c>
      <c r="J2612" s="37"/>
    </row>
    <row r="2613" spans="1:10" x14ac:dyDescent="0.2">
      <c r="A2613" s="67">
        <v>306</v>
      </c>
      <c r="B2613" s="35" t="s">
        <v>143</v>
      </c>
      <c r="C2613" s="35">
        <v>30602</v>
      </c>
      <c r="D2613" s="35" t="s">
        <v>543</v>
      </c>
      <c r="E2613" s="35">
        <v>306021144</v>
      </c>
      <c r="F2613" s="35" t="s">
        <v>150</v>
      </c>
      <c r="G2613" s="35">
        <v>2026</v>
      </c>
      <c r="H2613" s="35" t="s">
        <v>522</v>
      </c>
      <c r="I2613" s="68">
        <v>915.93530648799401</v>
      </c>
      <c r="J2613" s="37"/>
    </row>
    <row r="2614" spans="1:10" x14ac:dyDescent="0.2">
      <c r="A2614" s="67">
        <v>306</v>
      </c>
      <c r="B2614" s="35" t="s">
        <v>143</v>
      </c>
      <c r="C2614" s="35">
        <v>30602</v>
      </c>
      <c r="D2614" s="35" t="s">
        <v>543</v>
      </c>
      <c r="E2614" s="35">
        <v>306021144</v>
      </c>
      <c r="F2614" s="35" t="s">
        <v>150</v>
      </c>
      <c r="G2614" s="35">
        <v>2031</v>
      </c>
      <c r="H2614" s="35" t="s">
        <v>589</v>
      </c>
      <c r="I2614" s="68">
        <v>7743.7213281976501</v>
      </c>
      <c r="J2614" s="37"/>
    </row>
    <row r="2615" spans="1:10" x14ac:dyDescent="0.2">
      <c r="A2615" s="67">
        <v>306</v>
      </c>
      <c r="B2615" s="35" t="s">
        <v>143</v>
      </c>
      <c r="C2615" s="35">
        <v>30602</v>
      </c>
      <c r="D2615" s="35" t="s">
        <v>543</v>
      </c>
      <c r="E2615" s="35">
        <v>306021144</v>
      </c>
      <c r="F2615" s="35" t="s">
        <v>150</v>
      </c>
      <c r="G2615" s="35">
        <v>2031</v>
      </c>
      <c r="H2615" s="35" t="s">
        <v>521</v>
      </c>
      <c r="I2615" s="68">
        <v>1001.15861573768</v>
      </c>
      <c r="J2615" s="37"/>
    </row>
    <row r="2616" spans="1:10" x14ac:dyDescent="0.2">
      <c r="A2616" s="67">
        <v>306</v>
      </c>
      <c r="B2616" s="35" t="s">
        <v>143</v>
      </c>
      <c r="C2616" s="35">
        <v>30602</v>
      </c>
      <c r="D2616" s="35" t="s">
        <v>543</v>
      </c>
      <c r="E2616" s="35">
        <v>306021144</v>
      </c>
      <c r="F2616" s="35" t="s">
        <v>150</v>
      </c>
      <c r="G2616" s="35">
        <v>2031</v>
      </c>
      <c r="H2616" s="35" t="s">
        <v>522</v>
      </c>
      <c r="I2616" s="68">
        <v>848.23581394554401</v>
      </c>
      <c r="J2616" s="37"/>
    </row>
    <row r="2617" spans="1:10" x14ac:dyDescent="0.2">
      <c r="A2617" s="67">
        <v>306</v>
      </c>
      <c r="B2617" s="35" t="s">
        <v>143</v>
      </c>
      <c r="C2617" s="35">
        <v>30602</v>
      </c>
      <c r="D2617" s="35" t="s">
        <v>543</v>
      </c>
      <c r="E2617" s="35">
        <v>306021144</v>
      </c>
      <c r="F2617" s="35" t="s">
        <v>150</v>
      </c>
      <c r="G2617" s="35">
        <v>2036</v>
      </c>
      <c r="H2617" s="35" t="s">
        <v>589</v>
      </c>
      <c r="I2617" s="68">
        <v>8059.1297145130702</v>
      </c>
      <c r="J2617" s="37"/>
    </row>
    <row r="2618" spans="1:10" x14ac:dyDescent="0.2">
      <c r="A2618" s="67">
        <v>306</v>
      </c>
      <c r="B2618" s="35" t="s">
        <v>143</v>
      </c>
      <c r="C2618" s="35">
        <v>30602</v>
      </c>
      <c r="D2618" s="35" t="s">
        <v>543</v>
      </c>
      <c r="E2618" s="35">
        <v>306021144</v>
      </c>
      <c r="F2618" s="35" t="s">
        <v>150</v>
      </c>
      <c r="G2618" s="35">
        <v>2036</v>
      </c>
      <c r="H2618" s="35" t="s">
        <v>521</v>
      </c>
      <c r="I2618" s="68">
        <v>1038.81440324764</v>
      </c>
      <c r="J2618" s="37"/>
    </row>
    <row r="2619" spans="1:10" x14ac:dyDescent="0.2">
      <c r="A2619" s="67">
        <v>306</v>
      </c>
      <c r="B2619" s="35" t="s">
        <v>143</v>
      </c>
      <c r="C2619" s="35">
        <v>30602</v>
      </c>
      <c r="D2619" s="35" t="s">
        <v>543</v>
      </c>
      <c r="E2619" s="35">
        <v>306021144</v>
      </c>
      <c r="F2619" s="35" t="s">
        <v>150</v>
      </c>
      <c r="G2619" s="35">
        <v>2036</v>
      </c>
      <c r="H2619" s="35" t="s">
        <v>522</v>
      </c>
      <c r="I2619" s="68">
        <v>811.15578300388404</v>
      </c>
      <c r="J2619" s="37"/>
    </row>
    <row r="2620" spans="1:10" x14ac:dyDescent="0.2">
      <c r="A2620" s="67">
        <v>306</v>
      </c>
      <c r="B2620" s="35" t="s">
        <v>143</v>
      </c>
      <c r="C2620" s="35">
        <v>30602</v>
      </c>
      <c r="D2620" s="35" t="s">
        <v>543</v>
      </c>
      <c r="E2620" s="35">
        <v>306021144</v>
      </c>
      <c r="F2620" s="35" t="s">
        <v>150</v>
      </c>
      <c r="G2620" s="35">
        <v>2041</v>
      </c>
      <c r="H2620" s="35" t="s">
        <v>589</v>
      </c>
      <c r="I2620" s="68">
        <v>8322.7233748916697</v>
      </c>
      <c r="J2620" s="37"/>
    </row>
    <row r="2621" spans="1:10" x14ac:dyDescent="0.2">
      <c r="A2621" s="67">
        <v>306</v>
      </c>
      <c r="B2621" s="35" t="s">
        <v>143</v>
      </c>
      <c r="C2621" s="35">
        <v>30602</v>
      </c>
      <c r="D2621" s="35" t="s">
        <v>543</v>
      </c>
      <c r="E2621" s="35">
        <v>306021144</v>
      </c>
      <c r="F2621" s="35" t="s">
        <v>150</v>
      </c>
      <c r="G2621" s="35">
        <v>2041</v>
      </c>
      <c r="H2621" s="35" t="s">
        <v>521</v>
      </c>
      <c r="I2621" s="68">
        <v>1082.52620759461</v>
      </c>
      <c r="J2621" s="37"/>
    </row>
    <row r="2622" spans="1:10" x14ac:dyDescent="0.2">
      <c r="A2622" s="67">
        <v>306</v>
      </c>
      <c r="B2622" s="35" t="s">
        <v>143</v>
      </c>
      <c r="C2622" s="35">
        <v>30602</v>
      </c>
      <c r="D2622" s="35" t="s">
        <v>543</v>
      </c>
      <c r="E2622" s="35">
        <v>306021144</v>
      </c>
      <c r="F2622" s="35" t="s">
        <v>150</v>
      </c>
      <c r="G2622" s="35">
        <v>2041</v>
      </c>
      <c r="H2622" s="35" t="s">
        <v>522</v>
      </c>
      <c r="I2622" s="68">
        <v>834.00501860263205</v>
      </c>
      <c r="J2622" s="37"/>
    </row>
    <row r="2623" spans="1:10" x14ac:dyDescent="0.2">
      <c r="A2623" s="67">
        <v>306</v>
      </c>
      <c r="B2623" s="35" t="s">
        <v>143</v>
      </c>
      <c r="C2623" s="35">
        <v>30602</v>
      </c>
      <c r="D2623" s="35" t="s">
        <v>543</v>
      </c>
      <c r="E2623" s="35">
        <v>306021144</v>
      </c>
      <c r="F2623" s="35" t="s">
        <v>150</v>
      </c>
      <c r="G2623" s="35">
        <v>2046</v>
      </c>
      <c r="H2623" s="35" t="s">
        <v>589</v>
      </c>
      <c r="I2623" s="68">
        <v>8620.9897408275101</v>
      </c>
      <c r="J2623" s="37"/>
    </row>
    <row r="2624" spans="1:10" x14ac:dyDescent="0.2">
      <c r="A2624" s="67">
        <v>306</v>
      </c>
      <c r="B2624" s="35" t="s">
        <v>143</v>
      </c>
      <c r="C2624" s="35">
        <v>30602</v>
      </c>
      <c r="D2624" s="35" t="s">
        <v>543</v>
      </c>
      <c r="E2624" s="35">
        <v>306021144</v>
      </c>
      <c r="F2624" s="35" t="s">
        <v>150</v>
      </c>
      <c r="G2624" s="35">
        <v>2046</v>
      </c>
      <c r="H2624" s="35" t="s">
        <v>521</v>
      </c>
      <c r="I2624" s="68">
        <v>1115.0425299329199</v>
      </c>
      <c r="J2624" s="37"/>
    </row>
    <row r="2625" spans="1:10" x14ac:dyDescent="0.2">
      <c r="A2625" s="67">
        <v>306</v>
      </c>
      <c r="B2625" s="35" t="s">
        <v>143</v>
      </c>
      <c r="C2625" s="35">
        <v>30602</v>
      </c>
      <c r="D2625" s="35" t="s">
        <v>543</v>
      </c>
      <c r="E2625" s="35">
        <v>306021144</v>
      </c>
      <c r="F2625" s="35" t="s">
        <v>150</v>
      </c>
      <c r="G2625" s="35">
        <v>2046</v>
      </c>
      <c r="H2625" s="35" t="s">
        <v>522</v>
      </c>
      <c r="I2625" s="68">
        <v>875.169359229051</v>
      </c>
      <c r="J2625" s="37"/>
    </row>
    <row r="2626" spans="1:10" x14ac:dyDescent="0.2">
      <c r="A2626" s="67">
        <v>306</v>
      </c>
      <c r="B2626" s="35" t="s">
        <v>143</v>
      </c>
      <c r="C2626" s="35">
        <v>30602</v>
      </c>
      <c r="D2626" s="35" t="s">
        <v>543</v>
      </c>
      <c r="E2626" s="35">
        <v>306021145</v>
      </c>
      <c r="F2626" s="35" t="s">
        <v>151</v>
      </c>
      <c r="G2626" s="35">
        <v>2021</v>
      </c>
      <c r="H2626" s="35" t="s">
        <v>589</v>
      </c>
      <c r="I2626" s="68">
        <v>11658</v>
      </c>
      <c r="J2626" s="37"/>
    </row>
    <row r="2627" spans="1:10" x14ac:dyDescent="0.2">
      <c r="A2627" s="67">
        <v>306</v>
      </c>
      <c r="B2627" s="35" t="s">
        <v>143</v>
      </c>
      <c r="C2627" s="35">
        <v>30602</v>
      </c>
      <c r="D2627" s="35" t="s">
        <v>543</v>
      </c>
      <c r="E2627" s="35">
        <v>306021145</v>
      </c>
      <c r="F2627" s="35" t="s">
        <v>151</v>
      </c>
      <c r="G2627" s="35">
        <v>2021</v>
      </c>
      <c r="H2627" s="35" t="s">
        <v>521</v>
      </c>
      <c r="I2627" s="68">
        <v>548</v>
      </c>
      <c r="J2627" s="37"/>
    </row>
    <row r="2628" spans="1:10" x14ac:dyDescent="0.2">
      <c r="A2628" s="67">
        <v>306</v>
      </c>
      <c r="B2628" s="35" t="s">
        <v>143</v>
      </c>
      <c r="C2628" s="35">
        <v>30602</v>
      </c>
      <c r="D2628" s="35" t="s">
        <v>543</v>
      </c>
      <c r="E2628" s="35">
        <v>306021145</v>
      </c>
      <c r="F2628" s="35" t="s">
        <v>151</v>
      </c>
      <c r="G2628" s="35">
        <v>2021</v>
      </c>
      <c r="H2628" s="35" t="s">
        <v>522</v>
      </c>
      <c r="I2628" s="68">
        <v>613</v>
      </c>
      <c r="J2628" s="37"/>
    </row>
    <row r="2629" spans="1:10" x14ac:dyDescent="0.2">
      <c r="A2629" s="67">
        <v>306</v>
      </c>
      <c r="B2629" s="35" t="s">
        <v>143</v>
      </c>
      <c r="C2629" s="35">
        <v>30602</v>
      </c>
      <c r="D2629" s="35" t="s">
        <v>543</v>
      </c>
      <c r="E2629" s="35">
        <v>306021145</v>
      </c>
      <c r="F2629" s="35" t="s">
        <v>151</v>
      </c>
      <c r="G2629" s="35">
        <v>2026</v>
      </c>
      <c r="H2629" s="35" t="s">
        <v>589</v>
      </c>
      <c r="I2629" s="68">
        <v>12510.167561706799</v>
      </c>
      <c r="J2629" s="37"/>
    </row>
    <row r="2630" spans="1:10" x14ac:dyDescent="0.2">
      <c r="A2630" s="67">
        <v>306</v>
      </c>
      <c r="B2630" s="35" t="s">
        <v>143</v>
      </c>
      <c r="C2630" s="35">
        <v>30602</v>
      </c>
      <c r="D2630" s="35" t="s">
        <v>543</v>
      </c>
      <c r="E2630" s="35">
        <v>306021145</v>
      </c>
      <c r="F2630" s="35" t="s">
        <v>151</v>
      </c>
      <c r="G2630" s="35">
        <v>2026</v>
      </c>
      <c r="H2630" s="35" t="s">
        <v>521</v>
      </c>
      <c r="I2630" s="68">
        <v>549.89309274591903</v>
      </c>
      <c r="J2630" s="37"/>
    </row>
    <row r="2631" spans="1:10" x14ac:dyDescent="0.2">
      <c r="A2631" s="67">
        <v>306</v>
      </c>
      <c r="B2631" s="35" t="s">
        <v>143</v>
      </c>
      <c r="C2631" s="35">
        <v>30602</v>
      </c>
      <c r="D2631" s="35" t="s">
        <v>543</v>
      </c>
      <c r="E2631" s="35">
        <v>306021145</v>
      </c>
      <c r="F2631" s="35" t="s">
        <v>151</v>
      </c>
      <c r="G2631" s="35">
        <v>2026</v>
      </c>
      <c r="H2631" s="35" t="s">
        <v>522</v>
      </c>
      <c r="I2631" s="68">
        <v>694.62312555431299</v>
      </c>
      <c r="J2631" s="37"/>
    </row>
    <row r="2632" spans="1:10" x14ac:dyDescent="0.2">
      <c r="A2632" s="67">
        <v>306</v>
      </c>
      <c r="B2632" s="35" t="s">
        <v>143</v>
      </c>
      <c r="C2632" s="35">
        <v>30602</v>
      </c>
      <c r="D2632" s="35" t="s">
        <v>543</v>
      </c>
      <c r="E2632" s="35">
        <v>306021145</v>
      </c>
      <c r="F2632" s="35" t="s">
        <v>151</v>
      </c>
      <c r="G2632" s="35">
        <v>2031</v>
      </c>
      <c r="H2632" s="35" t="s">
        <v>589</v>
      </c>
      <c r="I2632" s="68">
        <v>12917.8640425585</v>
      </c>
      <c r="J2632" s="37"/>
    </row>
    <row r="2633" spans="1:10" x14ac:dyDescent="0.2">
      <c r="A2633" s="67">
        <v>306</v>
      </c>
      <c r="B2633" s="35" t="s">
        <v>143</v>
      </c>
      <c r="C2633" s="35">
        <v>30602</v>
      </c>
      <c r="D2633" s="35" t="s">
        <v>543</v>
      </c>
      <c r="E2633" s="35">
        <v>306021145</v>
      </c>
      <c r="F2633" s="35" t="s">
        <v>151</v>
      </c>
      <c r="G2633" s="35">
        <v>2031</v>
      </c>
      <c r="H2633" s="35" t="s">
        <v>521</v>
      </c>
      <c r="I2633" s="68">
        <v>546.38508353271004</v>
      </c>
      <c r="J2633" s="37"/>
    </row>
    <row r="2634" spans="1:10" x14ac:dyDescent="0.2">
      <c r="A2634" s="67">
        <v>306</v>
      </c>
      <c r="B2634" s="35" t="s">
        <v>143</v>
      </c>
      <c r="C2634" s="35">
        <v>30602</v>
      </c>
      <c r="D2634" s="35" t="s">
        <v>543</v>
      </c>
      <c r="E2634" s="35">
        <v>306021145</v>
      </c>
      <c r="F2634" s="35" t="s">
        <v>151</v>
      </c>
      <c r="G2634" s="35">
        <v>2031</v>
      </c>
      <c r="H2634" s="35" t="s">
        <v>522</v>
      </c>
      <c r="I2634" s="68">
        <v>682.73847740409303</v>
      </c>
      <c r="J2634" s="37"/>
    </row>
    <row r="2635" spans="1:10" x14ac:dyDescent="0.2">
      <c r="A2635" s="67">
        <v>306</v>
      </c>
      <c r="B2635" s="35" t="s">
        <v>143</v>
      </c>
      <c r="C2635" s="35">
        <v>30602</v>
      </c>
      <c r="D2635" s="35" t="s">
        <v>543</v>
      </c>
      <c r="E2635" s="35">
        <v>306021145</v>
      </c>
      <c r="F2635" s="35" t="s">
        <v>151</v>
      </c>
      <c r="G2635" s="35">
        <v>2036</v>
      </c>
      <c r="H2635" s="35" t="s">
        <v>589</v>
      </c>
      <c r="I2635" s="68">
        <v>13389.032463141501</v>
      </c>
      <c r="J2635" s="37"/>
    </row>
    <row r="2636" spans="1:10" x14ac:dyDescent="0.2">
      <c r="A2636" s="67">
        <v>306</v>
      </c>
      <c r="B2636" s="35" t="s">
        <v>143</v>
      </c>
      <c r="C2636" s="35">
        <v>30602</v>
      </c>
      <c r="D2636" s="35" t="s">
        <v>543</v>
      </c>
      <c r="E2636" s="35">
        <v>306021145</v>
      </c>
      <c r="F2636" s="35" t="s">
        <v>151</v>
      </c>
      <c r="G2636" s="35">
        <v>2036</v>
      </c>
      <c r="H2636" s="35" t="s">
        <v>521</v>
      </c>
      <c r="I2636" s="68">
        <v>562.68730135156295</v>
      </c>
      <c r="J2636" s="37"/>
    </row>
    <row r="2637" spans="1:10" x14ac:dyDescent="0.2">
      <c r="A2637" s="67">
        <v>306</v>
      </c>
      <c r="B2637" s="35" t="s">
        <v>143</v>
      </c>
      <c r="C2637" s="35">
        <v>30602</v>
      </c>
      <c r="D2637" s="35" t="s">
        <v>543</v>
      </c>
      <c r="E2637" s="35">
        <v>306021145</v>
      </c>
      <c r="F2637" s="35" t="s">
        <v>151</v>
      </c>
      <c r="G2637" s="35">
        <v>2036</v>
      </c>
      <c r="H2637" s="35" t="s">
        <v>522</v>
      </c>
      <c r="I2637" s="68">
        <v>675.09979497519896</v>
      </c>
      <c r="J2637" s="37"/>
    </row>
    <row r="2638" spans="1:10" x14ac:dyDescent="0.2">
      <c r="A2638" s="67">
        <v>306</v>
      </c>
      <c r="B2638" s="35" t="s">
        <v>143</v>
      </c>
      <c r="C2638" s="35">
        <v>30602</v>
      </c>
      <c r="D2638" s="35" t="s">
        <v>543</v>
      </c>
      <c r="E2638" s="35">
        <v>306021145</v>
      </c>
      <c r="F2638" s="35" t="s">
        <v>151</v>
      </c>
      <c r="G2638" s="35">
        <v>2041</v>
      </c>
      <c r="H2638" s="35" t="s">
        <v>589</v>
      </c>
      <c r="I2638" s="68">
        <v>13633.243183971999</v>
      </c>
      <c r="J2638" s="37"/>
    </row>
    <row r="2639" spans="1:10" x14ac:dyDescent="0.2">
      <c r="A2639" s="67">
        <v>306</v>
      </c>
      <c r="B2639" s="35" t="s">
        <v>143</v>
      </c>
      <c r="C2639" s="35">
        <v>30602</v>
      </c>
      <c r="D2639" s="35" t="s">
        <v>543</v>
      </c>
      <c r="E2639" s="35">
        <v>306021145</v>
      </c>
      <c r="F2639" s="35" t="s">
        <v>151</v>
      </c>
      <c r="G2639" s="35">
        <v>2041</v>
      </c>
      <c r="H2639" s="35" t="s">
        <v>521</v>
      </c>
      <c r="I2639" s="68">
        <v>577.74292039195097</v>
      </c>
      <c r="J2639" s="37"/>
    </row>
    <row r="2640" spans="1:10" x14ac:dyDescent="0.2">
      <c r="A2640" s="67">
        <v>306</v>
      </c>
      <c r="B2640" s="35" t="s">
        <v>143</v>
      </c>
      <c r="C2640" s="35">
        <v>30602</v>
      </c>
      <c r="D2640" s="35" t="s">
        <v>543</v>
      </c>
      <c r="E2640" s="35">
        <v>306021145</v>
      </c>
      <c r="F2640" s="35" t="s">
        <v>151</v>
      </c>
      <c r="G2640" s="35">
        <v>2041</v>
      </c>
      <c r="H2640" s="35" t="s">
        <v>522</v>
      </c>
      <c r="I2640" s="68">
        <v>688.09588403539601</v>
      </c>
      <c r="J2640" s="37"/>
    </row>
    <row r="2641" spans="1:10" x14ac:dyDescent="0.2">
      <c r="A2641" s="67">
        <v>306</v>
      </c>
      <c r="B2641" s="35" t="s">
        <v>143</v>
      </c>
      <c r="C2641" s="35">
        <v>30602</v>
      </c>
      <c r="D2641" s="35" t="s">
        <v>543</v>
      </c>
      <c r="E2641" s="35">
        <v>306021145</v>
      </c>
      <c r="F2641" s="35" t="s">
        <v>151</v>
      </c>
      <c r="G2641" s="35">
        <v>2046</v>
      </c>
      <c r="H2641" s="35" t="s">
        <v>589</v>
      </c>
      <c r="I2641" s="68">
        <v>13919.5034901941</v>
      </c>
      <c r="J2641" s="37"/>
    </row>
    <row r="2642" spans="1:10" x14ac:dyDescent="0.2">
      <c r="A2642" s="67">
        <v>306</v>
      </c>
      <c r="B2642" s="35" t="s">
        <v>143</v>
      </c>
      <c r="C2642" s="35">
        <v>30602</v>
      </c>
      <c r="D2642" s="35" t="s">
        <v>543</v>
      </c>
      <c r="E2642" s="35">
        <v>306021145</v>
      </c>
      <c r="F2642" s="35" t="s">
        <v>151</v>
      </c>
      <c r="G2642" s="35">
        <v>2046</v>
      </c>
      <c r="H2642" s="35" t="s">
        <v>521</v>
      </c>
      <c r="I2642" s="68">
        <v>586.151210967922</v>
      </c>
      <c r="J2642" s="37"/>
    </row>
    <row r="2643" spans="1:10" x14ac:dyDescent="0.2">
      <c r="A2643" s="67">
        <v>306</v>
      </c>
      <c r="B2643" s="35" t="s">
        <v>143</v>
      </c>
      <c r="C2643" s="35">
        <v>30602</v>
      </c>
      <c r="D2643" s="35" t="s">
        <v>543</v>
      </c>
      <c r="E2643" s="35">
        <v>306021145</v>
      </c>
      <c r="F2643" s="35" t="s">
        <v>151</v>
      </c>
      <c r="G2643" s="35">
        <v>2046</v>
      </c>
      <c r="H2643" s="35" t="s">
        <v>522</v>
      </c>
      <c r="I2643" s="68">
        <v>714.42103197441895</v>
      </c>
      <c r="J2643" s="37"/>
    </row>
    <row r="2644" spans="1:10" x14ac:dyDescent="0.2">
      <c r="A2644" s="67">
        <v>306</v>
      </c>
      <c r="B2644" s="35" t="s">
        <v>143</v>
      </c>
      <c r="C2644" s="35">
        <v>30602</v>
      </c>
      <c r="D2644" s="35" t="s">
        <v>543</v>
      </c>
      <c r="E2644" s="35">
        <v>306021146</v>
      </c>
      <c r="F2644" s="35" t="s">
        <v>152</v>
      </c>
      <c r="G2644" s="35">
        <v>2021</v>
      </c>
      <c r="H2644" s="35" t="s">
        <v>589</v>
      </c>
      <c r="I2644" s="68">
        <v>7068</v>
      </c>
      <c r="J2644" s="37"/>
    </row>
    <row r="2645" spans="1:10" x14ac:dyDescent="0.2">
      <c r="A2645" s="67">
        <v>306</v>
      </c>
      <c r="B2645" s="35" t="s">
        <v>143</v>
      </c>
      <c r="C2645" s="35">
        <v>30602</v>
      </c>
      <c r="D2645" s="35" t="s">
        <v>543</v>
      </c>
      <c r="E2645" s="35">
        <v>306021146</v>
      </c>
      <c r="F2645" s="35" t="s">
        <v>152</v>
      </c>
      <c r="G2645" s="35">
        <v>2021</v>
      </c>
      <c r="H2645" s="35" t="s">
        <v>521</v>
      </c>
      <c r="I2645" s="68">
        <v>734</v>
      </c>
      <c r="J2645" s="37"/>
    </row>
    <row r="2646" spans="1:10" x14ac:dyDescent="0.2">
      <c r="A2646" s="67">
        <v>306</v>
      </c>
      <c r="B2646" s="35" t="s">
        <v>143</v>
      </c>
      <c r="C2646" s="35">
        <v>30602</v>
      </c>
      <c r="D2646" s="35" t="s">
        <v>543</v>
      </c>
      <c r="E2646" s="35">
        <v>306021146</v>
      </c>
      <c r="F2646" s="35" t="s">
        <v>152</v>
      </c>
      <c r="G2646" s="35">
        <v>2021</v>
      </c>
      <c r="H2646" s="35" t="s">
        <v>522</v>
      </c>
      <c r="I2646" s="68">
        <v>649</v>
      </c>
      <c r="J2646" s="37"/>
    </row>
    <row r="2647" spans="1:10" x14ac:dyDescent="0.2">
      <c r="A2647" s="67">
        <v>306</v>
      </c>
      <c r="B2647" s="35" t="s">
        <v>143</v>
      </c>
      <c r="C2647" s="35">
        <v>30602</v>
      </c>
      <c r="D2647" s="35" t="s">
        <v>543</v>
      </c>
      <c r="E2647" s="35">
        <v>306021146</v>
      </c>
      <c r="F2647" s="35" t="s">
        <v>152</v>
      </c>
      <c r="G2647" s="35">
        <v>2026</v>
      </c>
      <c r="H2647" s="35" t="s">
        <v>589</v>
      </c>
      <c r="I2647" s="68">
        <v>7326.1282730788298</v>
      </c>
      <c r="J2647" s="37"/>
    </row>
    <row r="2648" spans="1:10" x14ac:dyDescent="0.2">
      <c r="A2648" s="67">
        <v>306</v>
      </c>
      <c r="B2648" s="35" t="s">
        <v>143</v>
      </c>
      <c r="C2648" s="35">
        <v>30602</v>
      </c>
      <c r="D2648" s="35" t="s">
        <v>543</v>
      </c>
      <c r="E2648" s="35">
        <v>306021146</v>
      </c>
      <c r="F2648" s="35" t="s">
        <v>152</v>
      </c>
      <c r="G2648" s="35">
        <v>2026</v>
      </c>
      <c r="H2648" s="35" t="s">
        <v>521</v>
      </c>
      <c r="I2648" s="68">
        <v>720.97946093864095</v>
      </c>
      <c r="J2648" s="37"/>
    </row>
    <row r="2649" spans="1:10" x14ac:dyDescent="0.2">
      <c r="A2649" s="67">
        <v>306</v>
      </c>
      <c r="B2649" s="35" t="s">
        <v>143</v>
      </c>
      <c r="C2649" s="35">
        <v>30602</v>
      </c>
      <c r="D2649" s="35" t="s">
        <v>543</v>
      </c>
      <c r="E2649" s="35">
        <v>306021146</v>
      </c>
      <c r="F2649" s="35" t="s">
        <v>152</v>
      </c>
      <c r="G2649" s="35">
        <v>2026</v>
      </c>
      <c r="H2649" s="35" t="s">
        <v>522</v>
      </c>
      <c r="I2649" s="68">
        <v>676.20087970430404</v>
      </c>
      <c r="J2649" s="37"/>
    </row>
    <row r="2650" spans="1:10" x14ac:dyDescent="0.2">
      <c r="A2650" s="67">
        <v>306</v>
      </c>
      <c r="B2650" s="35" t="s">
        <v>143</v>
      </c>
      <c r="C2650" s="35">
        <v>30602</v>
      </c>
      <c r="D2650" s="35" t="s">
        <v>543</v>
      </c>
      <c r="E2650" s="35">
        <v>306021146</v>
      </c>
      <c r="F2650" s="35" t="s">
        <v>152</v>
      </c>
      <c r="G2650" s="35">
        <v>2031</v>
      </c>
      <c r="H2650" s="35" t="s">
        <v>589</v>
      </c>
      <c r="I2650" s="68">
        <v>7480.52061761813</v>
      </c>
      <c r="J2650" s="37"/>
    </row>
    <row r="2651" spans="1:10" x14ac:dyDescent="0.2">
      <c r="A2651" s="67">
        <v>306</v>
      </c>
      <c r="B2651" s="35" t="s">
        <v>143</v>
      </c>
      <c r="C2651" s="35">
        <v>30602</v>
      </c>
      <c r="D2651" s="35" t="s">
        <v>543</v>
      </c>
      <c r="E2651" s="35">
        <v>306021146</v>
      </c>
      <c r="F2651" s="35" t="s">
        <v>152</v>
      </c>
      <c r="G2651" s="35">
        <v>2031</v>
      </c>
      <c r="H2651" s="35" t="s">
        <v>521</v>
      </c>
      <c r="I2651" s="68">
        <v>710.98400994974202</v>
      </c>
      <c r="J2651" s="37"/>
    </row>
    <row r="2652" spans="1:10" x14ac:dyDescent="0.2">
      <c r="A2652" s="67">
        <v>306</v>
      </c>
      <c r="B2652" s="35" t="s">
        <v>143</v>
      </c>
      <c r="C2652" s="35">
        <v>30602</v>
      </c>
      <c r="D2652" s="35" t="s">
        <v>543</v>
      </c>
      <c r="E2652" s="35">
        <v>306021146</v>
      </c>
      <c r="F2652" s="35" t="s">
        <v>152</v>
      </c>
      <c r="G2652" s="35">
        <v>2031</v>
      </c>
      <c r="H2652" s="35" t="s">
        <v>522</v>
      </c>
      <c r="I2652" s="68">
        <v>642.84247519585995</v>
      </c>
      <c r="J2652" s="37"/>
    </row>
    <row r="2653" spans="1:10" x14ac:dyDescent="0.2">
      <c r="A2653" s="67">
        <v>306</v>
      </c>
      <c r="B2653" s="35" t="s">
        <v>143</v>
      </c>
      <c r="C2653" s="35">
        <v>30602</v>
      </c>
      <c r="D2653" s="35" t="s">
        <v>543</v>
      </c>
      <c r="E2653" s="35">
        <v>306021146</v>
      </c>
      <c r="F2653" s="35" t="s">
        <v>152</v>
      </c>
      <c r="G2653" s="35">
        <v>2036</v>
      </c>
      <c r="H2653" s="35" t="s">
        <v>589</v>
      </c>
      <c r="I2653" s="68">
        <v>7628.3792488910603</v>
      </c>
      <c r="J2653" s="37"/>
    </row>
    <row r="2654" spans="1:10" x14ac:dyDescent="0.2">
      <c r="A2654" s="67">
        <v>306</v>
      </c>
      <c r="B2654" s="35" t="s">
        <v>143</v>
      </c>
      <c r="C2654" s="35">
        <v>30602</v>
      </c>
      <c r="D2654" s="35" t="s">
        <v>543</v>
      </c>
      <c r="E2654" s="35">
        <v>306021146</v>
      </c>
      <c r="F2654" s="35" t="s">
        <v>152</v>
      </c>
      <c r="G2654" s="35">
        <v>2036</v>
      </c>
      <c r="H2654" s="35" t="s">
        <v>521</v>
      </c>
      <c r="I2654" s="68">
        <v>724.13063208685003</v>
      </c>
      <c r="J2654" s="37"/>
    </row>
    <row r="2655" spans="1:10" x14ac:dyDescent="0.2">
      <c r="A2655" s="67">
        <v>306</v>
      </c>
      <c r="B2655" s="35" t="s">
        <v>143</v>
      </c>
      <c r="C2655" s="35">
        <v>30602</v>
      </c>
      <c r="D2655" s="35" t="s">
        <v>543</v>
      </c>
      <c r="E2655" s="35">
        <v>306021146</v>
      </c>
      <c r="F2655" s="35" t="s">
        <v>152</v>
      </c>
      <c r="G2655" s="35">
        <v>2036</v>
      </c>
      <c r="H2655" s="35" t="s">
        <v>522</v>
      </c>
      <c r="I2655" s="68">
        <v>616.44628830520401</v>
      </c>
      <c r="J2655" s="37"/>
    </row>
    <row r="2656" spans="1:10" x14ac:dyDescent="0.2">
      <c r="A2656" s="67">
        <v>306</v>
      </c>
      <c r="B2656" s="35" t="s">
        <v>143</v>
      </c>
      <c r="C2656" s="35">
        <v>30602</v>
      </c>
      <c r="D2656" s="35" t="s">
        <v>543</v>
      </c>
      <c r="E2656" s="35">
        <v>306021146</v>
      </c>
      <c r="F2656" s="35" t="s">
        <v>152</v>
      </c>
      <c r="G2656" s="35">
        <v>2041</v>
      </c>
      <c r="H2656" s="35" t="s">
        <v>589</v>
      </c>
      <c r="I2656" s="68">
        <v>7710.5766980326598</v>
      </c>
      <c r="J2656" s="37"/>
    </row>
    <row r="2657" spans="1:10" x14ac:dyDescent="0.2">
      <c r="A2657" s="67">
        <v>306</v>
      </c>
      <c r="B2657" s="35" t="s">
        <v>143</v>
      </c>
      <c r="C2657" s="35">
        <v>30602</v>
      </c>
      <c r="D2657" s="35" t="s">
        <v>543</v>
      </c>
      <c r="E2657" s="35">
        <v>306021146</v>
      </c>
      <c r="F2657" s="35" t="s">
        <v>152</v>
      </c>
      <c r="G2657" s="35">
        <v>2041</v>
      </c>
      <c r="H2657" s="35" t="s">
        <v>521</v>
      </c>
      <c r="I2657" s="68">
        <v>736.43800566196398</v>
      </c>
      <c r="J2657" s="37"/>
    </row>
    <row r="2658" spans="1:10" x14ac:dyDescent="0.2">
      <c r="A2658" s="67">
        <v>306</v>
      </c>
      <c r="B2658" s="35" t="s">
        <v>143</v>
      </c>
      <c r="C2658" s="35">
        <v>30602</v>
      </c>
      <c r="D2658" s="35" t="s">
        <v>543</v>
      </c>
      <c r="E2658" s="35">
        <v>306021146</v>
      </c>
      <c r="F2658" s="35" t="s">
        <v>152</v>
      </c>
      <c r="G2658" s="35">
        <v>2041</v>
      </c>
      <c r="H2658" s="35" t="s">
        <v>522</v>
      </c>
      <c r="I2658" s="68">
        <v>617.65008596870405</v>
      </c>
      <c r="J2658" s="37"/>
    </row>
    <row r="2659" spans="1:10" x14ac:dyDescent="0.2">
      <c r="A2659" s="67">
        <v>306</v>
      </c>
      <c r="B2659" s="35" t="s">
        <v>143</v>
      </c>
      <c r="C2659" s="35">
        <v>30602</v>
      </c>
      <c r="D2659" s="35" t="s">
        <v>543</v>
      </c>
      <c r="E2659" s="35">
        <v>306021146</v>
      </c>
      <c r="F2659" s="35" t="s">
        <v>152</v>
      </c>
      <c r="G2659" s="35">
        <v>2046</v>
      </c>
      <c r="H2659" s="35" t="s">
        <v>589</v>
      </c>
      <c r="I2659" s="68">
        <v>7773.3012908105002</v>
      </c>
      <c r="J2659" s="37"/>
    </row>
    <row r="2660" spans="1:10" x14ac:dyDescent="0.2">
      <c r="A2660" s="67">
        <v>306</v>
      </c>
      <c r="B2660" s="35" t="s">
        <v>143</v>
      </c>
      <c r="C2660" s="35">
        <v>30602</v>
      </c>
      <c r="D2660" s="35" t="s">
        <v>543</v>
      </c>
      <c r="E2660" s="35">
        <v>306021146</v>
      </c>
      <c r="F2660" s="35" t="s">
        <v>152</v>
      </c>
      <c r="G2660" s="35">
        <v>2046</v>
      </c>
      <c r="H2660" s="35" t="s">
        <v>521</v>
      </c>
      <c r="I2660" s="68">
        <v>732.58465836037897</v>
      </c>
      <c r="J2660" s="37"/>
    </row>
    <row r="2661" spans="1:10" x14ac:dyDescent="0.2">
      <c r="A2661" s="67">
        <v>306</v>
      </c>
      <c r="B2661" s="35" t="s">
        <v>143</v>
      </c>
      <c r="C2661" s="35">
        <v>30602</v>
      </c>
      <c r="D2661" s="35" t="s">
        <v>543</v>
      </c>
      <c r="E2661" s="35">
        <v>306021146</v>
      </c>
      <c r="F2661" s="35" t="s">
        <v>152</v>
      </c>
      <c r="G2661" s="35">
        <v>2046</v>
      </c>
      <c r="H2661" s="35" t="s">
        <v>522</v>
      </c>
      <c r="I2661" s="68">
        <v>625.97749683350901</v>
      </c>
      <c r="J2661" s="37"/>
    </row>
    <row r="2662" spans="1:10" x14ac:dyDescent="0.2">
      <c r="A2662" s="67">
        <v>306</v>
      </c>
      <c r="B2662" s="35" t="s">
        <v>143</v>
      </c>
      <c r="C2662" s="35">
        <v>30602</v>
      </c>
      <c r="D2662" s="35" t="s">
        <v>543</v>
      </c>
      <c r="E2662" s="35">
        <v>306021147</v>
      </c>
      <c r="F2662" s="35" t="s">
        <v>153</v>
      </c>
      <c r="G2662" s="35">
        <v>2021</v>
      </c>
      <c r="H2662" s="35" t="s">
        <v>589</v>
      </c>
      <c r="I2662" s="68">
        <v>9135</v>
      </c>
      <c r="J2662" s="37"/>
    </row>
    <row r="2663" spans="1:10" x14ac:dyDescent="0.2">
      <c r="A2663" s="67">
        <v>306</v>
      </c>
      <c r="B2663" s="35" t="s">
        <v>143</v>
      </c>
      <c r="C2663" s="35">
        <v>30602</v>
      </c>
      <c r="D2663" s="35" t="s">
        <v>543</v>
      </c>
      <c r="E2663" s="35">
        <v>306021147</v>
      </c>
      <c r="F2663" s="35" t="s">
        <v>153</v>
      </c>
      <c r="G2663" s="35">
        <v>2021</v>
      </c>
      <c r="H2663" s="35" t="s">
        <v>521</v>
      </c>
      <c r="I2663" s="68">
        <v>1321</v>
      </c>
      <c r="J2663" s="37"/>
    </row>
    <row r="2664" spans="1:10" x14ac:dyDescent="0.2">
      <c r="A2664" s="67">
        <v>306</v>
      </c>
      <c r="B2664" s="35" t="s">
        <v>143</v>
      </c>
      <c r="C2664" s="35">
        <v>30602</v>
      </c>
      <c r="D2664" s="35" t="s">
        <v>543</v>
      </c>
      <c r="E2664" s="35">
        <v>306021147</v>
      </c>
      <c r="F2664" s="35" t="s">
        <v>153</v>
      </c>
      <c r="G2664" s="35">
        <v>2021</v>
      </c>
      <c r="H2664" s="35" t="s">
        <v>522</v>
      </c>
      <c r="I2664" s="68">
        <v>1154</v>
      </c>
      <c r="J2664" s="37"/>
    </row>
    <row r="2665" spans="1:10" x14ac:dyDescent="0.2">
      <c r="A2665" s="67">
        <v>306</v>
      </c>
      <c r="B2665" s="35" t="s">
        <v>143</v>
      </c>
      <c r="C2665" s="35">
        <v>30602</v>
      </c>
      <c r="D2665" s="35" t="s">
        <v>543</v>
      </c>
      <c r="E2665" s="35">
        <v>306021147</v>
      </c>
      <c r="F2665" s="35" t="s">
        <v>153</v>
      </c>
      <c r="G2665" s="35">
        <v>2026</v>
      </c>
      <c r="H2665" s="35" t="s">
        <v>589</v>
      </c>
      <c r="I2665" s="68">
        <v>9877.7567340510705</v>
      </c>
      <c r="J2665" s="37"/>
    </row>
    <row r="2666" spans="1:10" x14ac:dyDescent="0.2">
      <c r="A2666" s="67">
        <v>306</v>
      </c>
      <c r="B2666" s="35" t="s">
        <v>143</v>
      </c>
      <c r="C2666" s="35">
        <v>30602</v>
      </c>
      <c r="D2666" s="35" t="s">
        <v>543</v>
      </c>
      <c r="E2666" s="35">
        <v>306021147</v>
      </c>
      <c r="F2666" s="35" t="s">
        <v>153</v>
      </c>
      <c r="G2666" s="35">
        <v>2026</v>
      </c>
      <c r="H2666" s="35" t="s">
        <v>521</v>
      </c>
      <c r="I2666" s="68">
        <v>1355.3204078923</v>
      </c>
      <c r="J2666" s="37"/>
    </row>
    <row r="2667" spans="1:10" x14ac:dyDescent="0.2">
      <c r="A2667" s="67">
        <v>306</v>
      </c>
      <c r="B2667" s="35" t="s">
        <v>143</v>
      </c>
      <c r="C2667" s="35">
        <v>30602</v>
      </c>
      <c r="D2667" s="35" t="s">
        <v>543</v>
      </c>
      <c r="E2667" s="35">
        <v>306021147</v>
      </c>
      <c r="F2667" s="35" t="s">
        <v>153</v>
      </c>
      <c r="G2667" s="35">
        <v>2026</v>
      </c>
      <c r="H2667" s="35" t="s">
        <v>522</v>
      </c>
      <c r="I2667" s="68">
        <v>1247.6923122742801</v>
      </c>
      <c r="J2667" s="37"/>
    </row>
    <row r="2668" spans="1:10" x14ac:dyDescent="0.2">
      <c r="A2668" s="67">
        <v>306</v>
      </c>
      <c r="B2668" s="35" t="s">
        <v>143</v>
      </c>
      <c r="C2668" s="35">
        <v>30602</v>
      </c>
      <c r="D2668" s="35" t="s">
        <v>543</v>
      </c>
      <c r="E2668" s="35">
        <v>306021147</v>
      </c>
      <c r="F2668" s="35" t="s">
        <v>153</v>
      </c>
      <c r="G2668" s="35">
        <v>2031</v>
      </c>
      <c r="H2668" s="35" t="s">
        <v>589</v>
      </c>
      <c r="I2668" s="68">
        <v>10640.069294885299</v>
      </c>
      <c r="J2668" s="37"/>
    </row>
    <row r="2669" spans="1:10" x14ac:dyDescent="0.2">
      <c r="A2669" s="67">
        <v>306</v>
      </c>
      <c r="B2669" s="35" t="s">
        <v>143</v>
      </c>
      <c r="C2669" s="35">
        <v>30602</v>
      </c>
      <c r="D2669" s="35" t="s">
        <v>543</v>
      </c>
      <c r="E2669" s="35">
        <v>306021147</v>
      </c>
      <c r="F2669" s="35" t="s">
        <v>153</v>
      </c>
      <c r="G2669" s="35">
        <v>2031</v>
      </c>
      <c r="H2669" s="35" t="s">
        <v>521</v>
      </c>
      <c r="I2669" s="68">
        <v>1380.4501080616999</v>
      </c>
      <c r="J2669" s="37"/>
    </row>
    <row r="2670" spans="1:10" x14ac:dyDescent="0.2">
      <c r="A2670" s="67">
        <v>306</v>
      </c>
      <c r="B2670" s="35" t="s">
        <v>143</v>
      </c>
      <c r="C2670" s="35">
        <v>30602</v>
      </c>
      <c r="D2670" s="35" t="s">
        <v>543</v>
      </c>
      <c r="E2670" s="35">
        <v>306021147</v>
      </c>
      <c r="F2670" s="35" t="s">
        <v>153</v>
      </c>
      <c r="G2670" s="35">
        <v>2031</v>
      </c>
      <c r="H2670" s="35" t="s">
        <v>522</v>
      </c>
      <c r="I2670" s="68">
        <v>1250.3400431488601</v>
      </c>
      <c r="J2670" s="37"/>
    </row>
    <row r="2671" spans="1:10" x14ac:dyDescent="0.2">
      <c r="A2671" s="67">
        <v>306</v>
      </c>
      <c r="B2671" s="35" t="s">
        <v>143</v>
      </c>
      <c r="C2671" s="35">
        <v>30602</v>
      </c>
      <c r="D2671" s="35" t="s">
        <v>543</v>
      </c>
      <c r="E2671" s="35">
        <v>306021147</v>
      </c>
      <c r="F2671" s="35" t="s">
        <v>153</v>
      </c>
      <c r="G2671" s="35">
        <v>2036</v>
      </c>
      <c r="H2671" s="35" t="s">
        <v>589</v>
      </c>
      <c r="I2671" s="68">
        <v>11456.8684872392</v>
      </c>
      <c r="J2671" s="37"/>
    </row>
    <row r="2672" spans="1:10" x14ac:dyDescent="0.2">
      <c r="A2672" s="67">
        <v>306</v>
      </c>
      <c r="B2672" s="35" t="s">
        <v>143</v>
      </c>
      <c r="C2672" s="35">
        <v>30602</v>
      </c>
      <c r="D2672" s="35" t="s">
        <v>543</v>
      </c>
      <c r="E2672" s="35">
        <v>306021147</v>
      </c>
      <c r="F2672" s="35" t="s">
        <v>153</v>
      </c>
      <c r="G2672" s="35">
        <v>2036</v>
      </c>
      <c r="H2672" s="35" t="s">
        <v>521</v>
      </c>
      <c r="I2672" s="68">
        <v>1480.1842746334601</v>
      </c>
      <c r="J2672" s="37"/>
    </row>
    <row r="2673" spans="1:10" x14ac:dyDescent="0.2">
      <c r="A2673" s="67">
        <v>306</v>
      </c>
      <c r="B2673" s="35" t="s">
        <v>143</v>
      </c>
      <c r="C2673" s="35">
        <v>30602</v>
      </c>
      <c r="D2673" s="35" t="s">
        <v>543</v>
      </c>
      <c r="E2673" s="35">
        <v>306021147</v>
      </c>
      <c r="F2673" s="35" t="s">
        <v>153</v>
      </c>
      <c r="G2673" s="35">
        <v>2036</v>
      </c>
      <c r="H2673" s="35" t="s">
        <v>522</v>
      </c>
      <c r="I2673" s="68">
        <v>1264.76597523224</v>
      </c>
      <c r="J2673" s="37"/>
    </row>
    <row r="2674" spans="1:10" x14ac:dyDescent="0.2">
      <c r="A2674" s="67">
        <v>306</v>
      </c>
      <c r="B2674" s="35" t="s">
        <v>143</v>
      </c>
      <c r="C2674" s="35">
        <v>30602</v>
      </c>
      <c r="D2674" s="35" t="s">
        <v>543</v>
      </c>
      <c r="E2674" s="35">
        <v>306021147</v>
      </c>
      <c r="F2674" s="35" t="s">
        <v>153</v>
      </c>
      <c r="G2674" s="35">
        <v>2041</v>
      </c>
      <c r="H2674" s="35" t="s">
        <v>589</v>
      </c>
      <c r="I2674" s="68">
        <v>11852.3028397986</v>
      </c>
      <c r="J2674" s="37"/>
    </row>
    <row r="2675" spans="1:10" x14ac:dyDescent="0.2">
      <c r="A2675" s="67">
        <v>306</v>
      </c>
      <c r="B2675" s="35" t="s">
        <v>143</v>
      </c>
      <c r="C2675" s="35">
        <v>30602</v>
      </c>
      <c r="D2675" s="35" t="s">
        <v>543</v>
      </c>
      <c r="E2675" s="35">
        <v>306021147</v>
      </c>
      <c r="F2675" s="35" t="s">
        <v>153</v>
      </c>
      <c r="G2675" s="35">
        <v>2041</v>
      </c>
      <c r="H2675" s="35" t="s">
        <v>521</v>
      </c>
      <c r="I2675" s="68">
        <v>1550.55534736292</v>
      </c>
      <c r="J2675" s="37"/>
    </row>
    <row r="2676" spans="1:10" x14ac:dyDescent="0.2">
      <c r="A2676" s="67">
        <v>306</v>
      </c>
      <c r="B2676" s="35" t="s">
        <v>143</v>
      </c>
      <c r="C2676" s="35">
        <v>30602</v>
      </c>
      <c r="D2676" s="35" t="s">
        <v>543</v>
      </c>
      <c r="E2676" s="35">
        <v>306021147</v>
      </c>
      <c r="F2676" s="35" t="s">
        <v>153</v>
      </c>
      <c r="G2676" s="35">
        <v>2041</v>
      </c>
      <c r="H2676" s="35" t="s">
        <v>522</v>
      </c>
      <c r="I2676" s="68">
        <v>1304.53503598824</v>
      </c>
      <c r="J2676" s="37"/>
    </row>
    <row r="2677" spans="1:10" x14ac:dyDescent="0.2">
      <c r="A2677" s="67">
        <v>306</v>
      </c>
      <c r="B2677" s="35" t="s">
        <v>143</v>
      </c>
      <c r="C2677" s="35">
        <v>30602</v>
      </c>
      <c r="D2677" s="35" t="s">
        <v>543</v>
      </c>
      <c r="E2677" s="35">
        <v>306021147</v>
      </c>
      <c r="F2677" s="35" t="s">
        <v>153</v>
      </c>
      <c r="G2677" s="35">
        <v>2046</v>
      </c>
      <c r="H2677" s="35" t="s">
        <v>589</v>
      </c>
      <c r="I2677" s="68">
        <v>12302.1598784078</v>
      </c>
      <c r="J2677" s="37"/>
    </row>
    <row r="2678" spans="1:10" x14ac:dyDescent="0.2">
      <c r="A2678" s="67">
        <v>306</v>
      </c>
      <c r="B2678" s="35" t="s">
        <v>143</v>
      </c>
      <c r="C2678" s="35">
        <v>30602</v>
      </c>
      <c r="D2678" s="35" t="s">
        <v>543</v>
      </c>
      <c r="E2678" s="35">
        <v>306021147</v>
      </c>
      <c r="F2678" s="35" t="s">
        <v>153</v>
      </c>
      <c r="G2678" s="35">
        <v>2046</v>
      </c>
      <c r="H2678" s="35" t="s">
        <v>521</v>
      </c>
      <c r="I2678" s="68">
        <v>1603.34933607521</v>
      </c>
      <c r="J2678" s="37"/>
    </row>
    <row r="2679" spans="1:10" x14ac:dyDescent="0.2">
      <c r="A2679" s="67">
        <v>306</v>
      </c>
      <c r="B2679" s="35" t="s">
        <v>143</v>
      </c>
      <c r="C2679" s="35">
        <v>30602</v>
      </c>
      <c r="D2679" s="35" t="s">
        <v>543</v>
      </c>
      <c r="E2679" s="35">
        <v>306021147</v>
      </c>
      <c r="F2679" s="35" t="s">
        <v>153</v>
      </c>
      <c r="G2679" s="35">
        <v>2046</v>
      </c>
      <c r="H2679" s="35" t="s">
        <v>522</v>
      </c>
      <c r="I2679" s="68">
        <v>1372.9998733671</v>
      </c>
      <c r="J2679" s="37"/>
    </row>
    <row r="2680" spans="1:10" x14ac:dyDescent="0.2">
      <c r="A2680" s="67">
        <v>306</v>
      </c>
      <c r="B2680" s="35" t="s">
        <v>143</v>
      </c>
      <c r="C2680" s="35">
        <v>30602</v>
      </c>
      <c r="D2680" s="35" t="s">
        <v>543</v>
      </c>
      <c r="E2680" s="35">
        <v>306021148</v>
      </c>
      <c r="F2680" s="35" t="s">
        <v>154</v>
      </c>
      <c r="G2680" s="35">
        <v>2021</v>
      </c>
      <c r="H2680" s="35" t="s">
        <v>589</v>
      </c>
      <c r="I2680" s="68">
        <v>7926</v>
      </c>
      <c r="J2680" s="37"/>
    </row>
    <row r="2681" spans="1:10" x14ac:dyDescent="0.2">
      <c r="A2681" s="67">
        <v>306</v>
      </c>
      <c r="B2681" s="35" t="s">
        <v>143</v>
      </c>
      <c r="C2681" s="35">
        <v>30602</v>
      </c>
      <c r="D2681" s="35" t="s">
        <v>543</v>
      </c>
      <c r="E2681" s="35">
        <v>306021148</v>
      </c>
      <c r="F2681" s="35" t="s">
        <v>154</v>
      </c>
      <c r="G2681" s="35">
        <v>2021</v>
      </c>
      <c r="H2681" s="35" t="s">
        <v>521</v>
      </c>
      <c r="I2681" s="68">
        <v>1077</v>
      </c>
      <c r="J2681" s="37"/>
    </row>
    <row r="2682" spans="1:10" x14ac:dyDescent="0.2">
      <c r="A2682" s="67">
        <v>306</v>
      </c>
      <c r="B2682" s="35" t="s">
        <v>143</v>
      </c>
      <c r="C2682" s="35">
        <v>30602</v>
      </c>
      <c r="D2682" s="35" t="s">
        <v>543</v>
      </c>
      <c r="E2682" s="35">
        <v>306021148</v>
      </c>
      <c r="F2682" s="35" t="s">
        <v>154</v>
      </c>
      <c r="G2682" s="35">
        <v>2021</v>
      </c>
      <c r="H2682" s="35" t="s">
        <v>522</v>
      </c>
      <c r="I2682" s="68">
        <v>961</v>
      </c>
      <c r="J2682" s="37"/>
    </row>
    <row r="2683" spans="1:10" x14ac:dyDescent="0.2">
      <c r="A2683" s="67">
        <v>306</v>
      </c>
      <c r="B2683" s="35" t="s">
        <v>143</v>
      </c>
      <c r="C2683" s="35">
        <v>30602</v>
      </c>
      <c r="D2683" s="35" t="s">
        <v>543</v>
      </c>
      <c r="E2683" s="35">
        <v>306021148</v>
      </c>
      <c r="F2683" s="35" t="s">
        <v>154</v>
      </c>
      <c r="G2683" s="35">
        <v>2026</v>
      </c>
      <c r="H2683" s="35" t="s">
        <v>589</v>
      </c>
      <c r="I2683" s="68">
        <v>9624.8229801974394</v>
      </c>
      <c r="J2683" s="37"/>
    </row>
    <row r="2684" spans="1:10" x14ac:dyDescent="0.2">
      <c r="A2684" s="67">
        <v>306</v>
      </c>
      <c r="B2684" s="35" t="s">
        <v>143</v>
      </c>
      <c r="C2684" s="35">
        <v>30602</v>
      </c>
      <c r="D2684" s="35" t="s">
        <v>543</v>
      </c>
      <c r="E2684" s="35">
        <v>306021148</v>
      </c>
      <c r="F2684" s="35" t="s">
        <v>154</v>
      </c>
      <c r="G2684" s="35">
        <v>2026</v>
      </c>
      <c r="H2684" s="35" t="s">
        <v>521</v>
      </c>
      <c r="I2684" s="68">
        <v>1055.13028116535</v>
      </c>
      <c r="J2684" s="37"/>
    </row>
    <row r="2685" spans="1:10" x14ac:dyDescent="0.2">
      <c r="A2685" s="67">
        <v>306</v>
      </c>
      <c r="B2685" s="35" t="s">
        <v>143</v>
      </c>
      <c r="C2685" s="35">
        <v>30602</v>
      </c>
      <c r="D2685" s="35" t="s">
        <v>543</v>
      </c>
      <c r="E2685" s="35">
        <v>306021148</v>
      </c>
      <c r="F2685" s="35" t="s">
        <v>154</v>
      </c>
      <c r="G2685" s="35">
        <v>2026</v>
      </c>
      <c r="H2685" s="35" t="s">
        <v>522</v>
      </c>
      <c r="I2685" s="68">
        <v>1082.09417196763</v>
      </c>
      <c r="J2685" s="37"/>
    </row>
    <row r="2686" spans="1:10" x14ac:dyDescent="0.2">
      <c r="A2686" s="67">
        <v>306</v>
      </c>
      <c r="B2686" s="35" t="s">
        <v>143</v>
      </c>
      <c r="C2686" s="35">
        <v>30602</v>
      </c>
      <c r="D2686" s="35" t="s">
        <v>543</v>
      </c>
      <c r="E2686" s="35">
        <v>306021148</v>
      </c>
      <c r="F2686" s="35" t="s">
        <v>154</v>
      </c>
      <c r="G2686" s="35">
        <v>2031</v>
      </c>
      <c r="H2686" s="35" t="s">
        <v>589</v>
      </c>
      <c r="I2686" s="68">
        <v>15305.9501290633</v>
      </c>
      <c r="J2686" s="37"/>
    </row>
    <row r="2687" spans="1:10" x14ac:dyDescent="0.2">
      <c r="A2687" s="67">
        <v>306</v>
      </c>
      <c r="B2687" s="35" t="s">
        <v>143</v>
      </c>
      <c r="C2687" s="35">
        <v>30602</v>
      </c>
      <c r="D2687" s="35" t="s">
        <v>543</v>
      </c>
      <c r="E2687" s="35">
        <v>306021148</v>
      </c>
      <c r="F2687" s="35" t="s">
        <v>154</v>
      </c>
      <c r="G2687" s="35">
        <v>2031</v>
      </c>
      <c r="H2687" s="35" t="s">
        <v>521</v>
      </c>
      <c r="I2687" s="68">
        <v>1574.2946902465101</v>
      </c>
      <c r="J2687" s="37"/>
    </row>
    <row r="2688" spans="1:10" x14ac:dyDescent="0.2">
      <c r="A2688" s="67">
        <v>306</v>
      </c>
      <c r="B2688" s="35" t="s">
        <v>143</v>
      </c>
      <c r="C2688" s="35">
        <v>30602</v>
      </c>
      <c r="D2688" s="35" t="s">
        <v>543</v>
      </c>
      <c r="E2688" s="35">
        <v>306021148</v>
      </c>
      <c r="F2688" s="35" t="s">
        <v>154</v>
      </c>
      <c r="G2688" s="35">
        <v>2031</v>
      </c>
      <c r="H2688" s="35" t="s">
        <v>522</v>
      </c>
      <c r="I2688" s="68">
        <v>1468.0901552589301</v>
      </c>
      <c r="J2688" s="37"/>
    </row>
    <row r="2689" spans="1:10" x14ac:dyDescent="0.2">
      <c r="A2689" s="67">
        <v>306</v>
      </c>
      <c r="B2689" s="35" t="s">
        <v>143</v>
      </c>
      <c r="C2689" s="35">
        <v>30602</v>
      </c>
      <c r="D2689" s="35" t="s">
        <v>543</v>
      </c>
      <c r="E2689" s="35">
        <v>306021148</v>
      </c>
      <c r="F2689" s="35" t="s">
        <v>154</v>
      </c>
      <c r="G2689" s="35">
        <v>2036</v>
      </c>
      <c r="H2689" s="35" t="s">
        <v>589</v>
      </c>
      <c r="I2689" s="68">
        <v>19388.231196203</v>
      </c>
      <c r="J2689" s="37"/>
    </row>
    <row r="2690" spans="1:10" x14ac:dyDescent="0.2">
      <c r="A2690" s="67">
        <v>306</v>
      </c>
      <c r="B2690" s="35" t="s">
        <v>143</v>
      </c>
      <c r="C2690" s="35">
        <v>30602</v>
      </c>
      <c r="D2690" s="35" t="s">
        <v>543</v>
      </c>
      <c r="E2690" s="35">
        <v>306021148</v>
      </c>
      <c r="F2690" s="35" t="s">
        <v>154</v>
      </c>
      <c r="G2690" s="35">
        <v>2036</v>
      </c>
      <c r="H2690" s="35" t="s">
        <v>521</v>
      </c>
      <c r="I2690" s="68">
        <v>1999.9999667833699</v>
      </c>
      <c r="J2690" s="37"/>
    </row>
    <row r="2691" spans="1:10" x14ac:dyDescent="0.2">
      <c r="A2691" s="67">
        <v>306</v>
      </c>
      <c r="B2691" s="35" t="s">
        <v>143</v>
      </c>
      <c r="C2691" s="35">
        <v>30602</v>
      </c>
      <c r="D2691" s="35" t="s">
        <v>543</v>
      </c>
      <c r="E2691" s="35">
        <v>306021148</v>
      </c>
      <c r="F2691" s="35" t="s">
        <v>154</v>
      </c>
      <c r="G2691" s="35">
        <v>2036</v>
      </c>
      <c r="H2691" s="35" t="s">
        <v>522</v>
      </c>
      <c r="I2691" s="68">
        <v>1710.82766327116</v>
      </c>
      <c r="J2691" s="37"/>
    </row>
    <row r="2692" spans="1:10" x14ac:dyDescent="0.2">
      <c r="A2692" s="67">
        <v>306</v>
      </c>
      <c r="B2692" s="35" t="s">
        <v>143</v>
      </c>
      <c r="C2692" s="35">
        <v>30602</v>
      </c>
      <c r="D2692" s="35" t="s">
        <v>543</v>
      </c>
      <c r="E2692" s="35">
        <v>306021148</v>
      </c>
      <c r="F2692" s="35" t="s">
        <v>154</v>
      </c>
      <c r="G2692" s="35">
        <v>2041</v>
      </c>
      <c r="H2692" s="35" t="s">
        <v>589</v>
      </c>
      <c r="I2692" s="68">
        <v>23938.916710922302</v>
      </c>
      <c r="J2692" s="37"/>
    </row>
    <row r="2693" spans="1:10" x14ac:dyDescent="0.2">
      <c r="A2693" s="67">
        <v>306</v>
      </c>
      <c r="B2693" s="35" t="s">
        <v>143</v>
      </c>
      <c r="C2693" s="35">
        <v>30602</v>
      </c>
      <c r="D2693" s="35" t="s">
        <v>543</v>
      </c>
      <c r="E2693" s="35">
        <v>306021148</v>
      </c>
      <c r="F2693" s="35" t="s">
        <v>154</v>
      </c>
      <c r="G2693" s="35">
        <v>2041</v>
      </c>
      <c r="H2693" s="35" t="s">
        <v>521</v>
      </c>
      <c r="I2693" s="68">
        <v>2502.0394396082502</v>
      </c>
      <c r="J2693" s="37"/>
    </row>
    <row r="2694" spans="1:10" x14ac:dyDescent="0.2">
      <c r="A2694" s="67">
        <v>306</v>
      </c>
      <c r="B2694" s="35" t="s">
        <v>143</v>
      </c>
      <c r="C2694" s="35">
        <v>30602</v>
      </c>
      <c r="D2694" s="35" t="s">
        <v>543</v>
      </c>
      <c r="E2694" s="35">
        <v>306021148</v>
      </c>
      <c r="F2694" s="35" t="s">
        <v>154</v>
      </c>
      <c r="G2694" s="35">
        <v>2041</v>
      </c>
      <c r="H2694" s="35" t="s">
        <v>522</v>
      </c>
      <c r="I2694" s="68">
        <v>2143.1024434718502</v>
      </c>
      <c r="J2694" s="37"/>
    </row>
    <row r="2695" spans="1:10" x14ac:dyDescent="0.2">
      <c r="A2695" s="67">
        <v>306</v>
      </c>
      <c r="B2695" s="35" t="s">
        <v>143</v>
      </c>
      <c r="C2695" s="35">
        <v>30602</v>
      </c>
      <c r="D2695" s="35" t="s">
        <v>543</v>
      </c>
      <c r="E2695" s="35">
        <v>306021148</v>
      </c>
      <c r="F2695" s="35" t="s">
        <v>154</v>
      </c>
      <c r="G2695" s="35">
        <v>2046</v>
      </c>
      <c r="H2695" s="35" t="s">
        <v>589</v>
      </c>
      <c r="I2695" s="68">
        <v>27953.848204370799</v>
      </c>
      <c r="J2695" s="37"/>
    </row>
    <row r="2696" spans="1:10" x14ac:dyDescent="0.2">
      <c r="A2696" s="67">
        <v>306</v>
      </c>
      <c r="B2696" s="35" t="s">
        <v>143</v>
      </c>
      <c r="C2696" s="35">
        <v>30602</v>
      </c>
      <c r="D2696" s="35" t="s">
        <v>543</v>
      </c>
      <c r="E2696" s="35">
        <v>306021148</v>
      </c>
      <c r="F2696" s="35" t="s">
        <v>154</v>
      </c>
      <c r="G2696" s="35">
        <v>2046</v>
      </c>
      <c r="H2696" s="35" t="s">
        <v>521</v>
      </c>
      <c r="I2696" s="68">
        <v>2891.5645011137299</v>
      </c>
      <c r="J2696" s="37"/>
    </row>
    <row r="2697" spans="1:10" x14ac:dyDescent="0.2">
      <c r="A2697" s="67">
        <v>306</v>
      </c>
      <c r="B2697" s="35" t="s">
        <v>143</v>
      </c>
      <c r="C2697" s="35">
        <v>30602</v>
      </c>
      <c r="D2697" s="35" t="s">
        <v>543</v>
      </c>
      <c r="E2697" s="35">
        <v>306021148</v>
      </c>
      <c r="F2697" s="35" t="s">
        <v>154</v>
      </c>
      <c r="G2697" s="35">
        <v>2046</v>
      </c>
      <c r="H2697" s="35" t="s">
        <v>522</v>
      </c>
      <c r="I2697" s="68">
        <v>2567.7325351982599</v>
      </c>
      <c r="J2697" s="37"/>
    </row>
    <row r="2698" spans="1:10" x14ac:dyDescent="0.2">
      <c r="A2698" s="67">
        <v>306</v>
      </c>
      <c r="B2698" s="35" t="s">
        <v>143</v>
      </c>
      <c r="C2698" s="35">
        <v>30602</v>
      </c>
      <c r="D2698" s="35" t="s">
        <v>543</v>
      </c>
      <c r="E2698" s="35">
        <v>306021149</v>
      </c>
      <c r="F2698" s="35" t="s">
        <v>155</v>
      </c>
      <c r="G2698" s="35">
        <v>2021</v>
      </c>
      <c r="H2698" s="35" t="s">
        <v>589</v>
      </c>
      <c r="I2698" s="68">
        <v>8199</v>
      </c>
      <c r="J2698" s="37"/>
    </row>
    <row r="2699" spans="1:10" x14ac:dyDescent="0.2">
      <c r="A2699" s="67">
        <v>306</v>
      </c>
      <c r="B2699" s="35" t="s">
        <v>143</v>
      </c>
      <c r="C2699" s="35">
        <v>30602</v>
      </c>
      <c r="D2699" s="35" t="s">
        <v>543</v>
      </c>
      <c r="E2699" s="35">
        <v>306021149</v>
      </c>
      <c r="F2699" s="35" t="s">
        <v>155</v>
      </c>
      <c r="G2699" s="35">
        <v>2021</v>
      </c>
      <c r="H2699" s="35" t="s">
        <v>521</v>
      </c>
      <c r="I2699" s="68">
        <v>959</v>
      </c>
      <c r="J2699" s="37"/>
    </row>
    <row r="2700" spans="1:10" x14ac:dyDescent="0.2">
      <c r="A2700" s="67">
        <v>306</v>
      </c>
      <c r="B2700" s="35" t="s">
        <v>143</v>
      </c>
      <c r="C2700" s="35">
        <v>30602</v>
      </c>
      <c r="D2700" s="35" t="s">
        <v>543</v>
      </c>
      <c r="E2700" s="35">
        <v>306021149</v>
      </c>
      <c r="F2700" s="35" t="s">
        <v>155</v>
      </c>
      <c r="G2700" s="35">
        <v>2021</v>
      </c>
      <c r="H2700" s="35" t="s">
        <v>522</v>
      </c>
      <c r="I2700" s="68">
        <v>923</v>
      </c>
      <c r="J2700" s="37"/>
    </row>
    <row r="2701" spans="1:10" x14ac:dyDescent="0.2">
      <c r="A2701" s="67">
        <v>306</v>
      </c>
      <c r="B2701" s="35" t="s">
        <v>143</v>
      </c>
      <c r="C2701" s="35">
        <v>30602</v>
      </c>
      <c r="D2701" s="35" t="s">
        <v>543</v>
      </c>
      <c r="E2701" s="35">
        <v>306021149</v>
      </c>
      <c r="F2701" s="35" t="s">
        <v>155</v>
      </c>
      <c r="G2701" s="35">
        <v>2026</v>
      </c>
      <c r="H2701" s="35" t="s">
        <v>589</v>
      </c>
      <c r="I2701" s="68">
        <v>8809.84879258414</v>
      </c>
      <c r="J2701" s="37"/>
    </row>
    <row r="2702" spans="1:10" x14ac:dyDescent="0.2">
      <c r="A2702" s="67">
        <v>306</v>
      </c>
      <c r="B2702" s="35" t="s">
        <v>143</v>
      </c>
      <c r="C2702" s="35">
        <v>30602</v>
      </c>
      <c r="D2702" s="35" t="s">
        <v>543</v>
      </c>
      <c r="E2702" s="35">
        <v>306021149</v>
      </c>
      <c r="F2702" s="35" t="s">
        <v>155</v>
      </c>
      <c r="G2702" s="35">
        <v>2026</v>
      </c>
      <c r="H2702" s="35" t="s">
        <v>521</v>
      </c>
      <c r="I2702" s="68">
        <v>804.21279136903104</v>
      </c>
      <c r="J2702" s="37"/>
    </row>
    <row r="2703" spans="1:10" x14ac:dyDescent="0.2">
      <c r="A2703" s="67">
        <v>306</v>
      </c>
      <c r="B2703" s="35" t="s">
        <v>143</v>
      </c>
      <c r="C2703" s="35">
        <v>30602</v>
      </c>
      <c r="D2703" s="35" t="s">
        <v>543</v>
      </c>
      <c r="E2703" s="35">
        <v>306021149</v>
      </c>
      <c r="F2703" s="35" t="s">
        <v>155</v>
      </c>
      <c r="G2703" s="35">
        <v>2026</v>
      </c>
      <c r="H2703" s="35" t="s">
        <v>522</v>
      </c>
      <c r="I2703" s="68">
        <v>847.904060238429</v>
      </c>
      <c r="J2703" s="37"/>
    </row>
    <row r="2704" spans="1:10" x14ac:dyDescent="0.2">
      <c r="A2704" s="67">
        <v>306</v>
      </c>
      <c r="B2704" s="35" t="s">
        <v>143</v>
      </c>
      <c r="C2704" s="35">
        <v>30602</v>
      </c>
      <c r="D2704" s="35" t="s">
        <v>543</v>
      </c>
      <c r="E2704" s="35">
        <v>306021149</v>
      </c>
      <c r="F2704" s="35" t="s">
        <v>155</v>
      </c>
      <c r="G2704" s="35">
        <v>2031</v>
      </c>
      <c r="H2704" s="35" t="s">
        <v>589</v>
      </c>
      <c r="I2704" s="68">
        <v>9099.3111289747794</v>
      </c>
      <c r="J2704" s="37"/>
    </row>
    <row r="2705" spans="1:10" x14ac:dyDescent="0.2">
      <c r="A2705" s="67">
        <v>306</v>
      </c>
      <c r="B2705" s="35" t="s">
        <v>143</v>
      </c>
      <c r="C2705" s="35">
        <v>30602</v>
      </c>
      <c r="D2705" s="35" t="s">
        <v>543</v>
      </c>
      <c r="E2705" s="35">
        <v>306021149</v>
      </c>
      <c r="F2705" s="35" t="s">
        <v>155</v>
      </c>
      <c r="G2705" s="35">
        <v>2031</v>
      </c>
      <c r="H2705" s="35" t="s">
        <v>521</v>
      </c>
      <c r="I2705" s="68">
        <v>745.79637415354</v>
      </c>
      <c r="J2705" s="37"/>
    </row>
    <row r="2706" spans="1:10" x14ac:dyDescent="0.2">
      <c r="A2706" s="67">
        <v>306</v>
      </c>
      <c r="B2706" s="35" t="s">
        <v>143</v>
      </c>
      <c r="C2706" s="35">
        <v>30602</v>
      </c>
      <c r="D2706" s="35" t="s">
        <v>543</v>
      </c>
      <c r="E2706" s="35">
        <v>306021149</v>
      </c>
      <c r="F2706" s="35" t="s">
        <v>155</v>
      </c>
      <c r="G2706" s="35">
        <v>2031</v>
      </c>
      <c r="H2706" s="35" t="s">
        <v>522</v>
      </c>
      <c r="I2706" s="68">
        <v>741.16513420306103</v>
      </c>
      <c r="J2706" s="37"/>
    </row>
    <row r="2707" spans="1:10" x14ac:dyDescent="0.2">
      <c r="A2707" s="67">
        <v>306</v>
      </c>
      <c r="B2707" s="35" t="s">
        <v>143</v>
      </c>
      <c r="C2707" s="35">
        <v>30602</v>
      </c>
      <c r="D2707" s="35" t="s">
        <v>543</v>
      </c>
      <c r="E2707" s="35">
        <v>306021149</v>
      </c>
      <c r="F2707" s="35" t="s">
        <v>155</v>
      </c>
      <c r="G2707" s="35">
        <v>2036</v>
      </c>
      <c r="H2707" s="35" t="s">
        <v>589</v>
      </c>
      <c r="I2707" s="68">
        <v>9310.2728285212906</v>
      </c>
      <c r="J2707" s="37"/>
    </row>
    <row r="2708" spans="1:10" x14ac:dyDescent="0.2">
      <c r="A2708" s="67">
        <v>306</v>
      </c>
      <c r="B2708" s="35" t="s">
        <v>143</v>
      </c>
      <c r="C2708" s="35">
        <v>30602</v>
      </c>
      <c r="D2708" s="35" t="s">
        <v>543</v>
      </c>
      <c r="E2708" s="35">
        <v>306021149</v>
      </c>
      <c r="F2708" s="35" t="s">
        <v>155</v>
      </c>
      <c r="G2708" s="35">
        <v>2036</v>
      </c>
      <c r="H2708" s="35" t="s">
        <v>521</v>
      </c>
      <c r="I2708" s="68">
        <v>741.47056224740197</v>
      </c>
      <c r="J2708" s="37"/>
    </row>
    <row r="2709" spans="1:10" x14ac:dyDescent="0.2">
      <c r="A2709" s="67">
        <v>306</v>
      </c>
      <c r="B2709" s="35" t="s">
        <v>143</v>
      </c>
      <c r="C2709" s="35">
        <v>30602</v>
      </c>
      <c r="D2709" s="35" t="s">
        <v>543</v>
      </c>
      <c r="E2709" s="35">
        <v>306021149</v>
      </c>
      <c r="F2709" s="35" t="s">
        <v>155</v>
      </c>
      <c r="G2709" s="35">
        <v>2036</v>
      </c>
      <c r="H2709" s="35" t="s">
        <v>522</v>
      </c>
      <c r="I2709" s="68">
        <v>680.06847555126103</v>
      </c>
      <c r="J2709" s="37"/>
    </row>
    <row r="2710" spans="1:10" x14ac:dyDescent="0.2">
      <c r="A2710" s="67">
        <v>306</v>
      </c>
      <c r="B2710" s="35" t="s">
        <v>143</v>
      </c>
      <c r="C2710" s="35">
        <v>30602</v>
      </c>
      <c r="D2710" s="35" t="s">
        <v>543</v>
      </c>
      <c r="E2710" s="35">
        <v>306021149</v>
      </c>
      <c r="F2710" s="35" t="s">
        <v>155</v>
      </c>
      <c r="G2710" s="35">
        <v>2041</v>
      </c>
      <c r="H2710" s="35" t="s">
        <v>589</v>
      </c>
      <c r="I2710" s="68">
        <v>9446.5159389038108</v>
      </c>
      <c r="J2710" s="37"/>
    </row>
    <row r="2711" spans="1:10" x14ac:dyDescent="0.2">
      <c r="A2711" s="67">
        <v>306</v>
      </c>
      <c r="B2711" s="35" t="s">
        <v>143</v>
      </c>
      <c r="C2711" s="35">
        <v>30602</v>
      </c>
      <c r="D2711" s="35" t="s">
        <v>543</v>
      </c>
      <c r="E2711" s="35">
        <v>306021149</v>
      </c>
      <c r="F2711" s="35" t="s">
        <v>155</v>
      </c>
      <c r="G2711" s="35">
        <v>2041</v>
      </c>
      <c r="H2711" s="35" t="s">
        <v>521</v>
      </c>
      <c r="I2711" s="68">
        <v>746.339237468683</v>
      </c>
      <c r="J2711" s="37"/>
    </row>
    <row r="2712" spans="1:10" x14ac:dyDescent="0.2">
      <c r="A2712" s="67">
        <v>306</v>
      </c>
      <c r="B2712" s="35" t="s">
        <v>143</v>
      </c>
      <c r="C2712" s="35">
        <v>30602</v>
      </c>
      <c r="D2712" s="35" t="s">
        <v>543</v>
      </c>
      <c r="E2712" s="35">
        <v>306021149</v>
      </c>
      <c r="F2712" s="35" t="s">
        <v>155</v>
      </c>
      <c r="G2712" s="35">
        <v>2041</v>
      </c>
      <c r="H2712" s="35" t="s">
        <v>522</v>
      </c>
      <c r="I2712" s="68">
        <v>673.83230112840897</v>
      </c>
      <c r="J2712" s="37"/>
    </row>
    <row r="2713" spans="1:10" x14ac:dyDescent="0.2">
      <c r="A2713" s="67">
        <v>306</v>
      </c>
      <c r="B2713" s="35" t="s">
        <v>143</v>
      </c>
      <c r="C2713" s="35">
        <v>30602</v>
      </c>
      <c r="D2713" s="35" t="s">
        <v>543</v>
      </c>
      <c r="E2713" s="35">
        <v>306021149</v>
      </c>
      <c r="F2713" s="35" t="s">
        <v>155</v>
      </c>
      <c r="G2713" s="35">
        <v>2046</v>
      </c>
      <c r="H2713" s="35" t="s">
        <v>589</v>
      </c>
      <c r="I2713" s="68">
        <v>9540.7892713479105</v>
      </c>
      <c r="J2713" s="37"/>
    </row>
    <row r="2714" spans="1:10" x14ac:dyDescent="0.2">
      <c r="A2714" s="67">
        <v>306</v>
      </c>
      <c r="B2714" s="35" t="s">
        <v>143</v>
      </c>
      <c r="C2714" s="35">
        <v>30602</v>
      </c>
      <c r="D2714" s="35" t="s">
        <v>543</v>
      </c>
      <c r="E2714" s="35">
        <v>306021149</v>
      </c>
      <c r="F2714" s="35" t="s">
        <v>155</v>
      </c>
      <c r="G2714" s="35">
        <v>2046</v>
      </c>
      <c r="H2714" s="35" t="s">
        <v>521</v>
      </c>
      <c r="I2714" s="68">
        <v>739.99996289350804</v>
      </c>
      <c r="J2714" s="37"/>
    </row>
    <row r="2715" spans="1:10" x14ac:dyDescent="0.2">
      <c r="A2715" s="67">
        <v>306</v>
      </c>
      <c r="B2715" s="35" t="s">
        <v>143</v>
      </c>
      <c r="C2715" s="35">
        <v>30602</v>
      </c>
      <c r="D2715" s="35" t="s">
        <v>543</v>
      </c>
      <c r="E2715" s="35">
        <v>306021149</v>
      </c>
      <c r="F2715" s="35" t="s">
        <v>155</v>
      </c>
      <c r="G2715" s="35">
        <v>2046</v>
      </c>
      <c r="H2715" s="35" t="s">
        <v>522</v>
      </c>
      <c r="I2715" s="68">
        <v>677.70440244754798</v>
      </c>
      <c r="J2715" s="37"/>
    </row>
    <row r="2716" spans="1:10" x14ac:dyDescent="0.2">
      <c r="A2716" s="67">
        <v>306</v>
      </c>
      <c r="B2716" s="35" t="s">
        <v>143</v>
      </c>
      <c r="C2716" s="35">
        <v>30602</v>
      </c>
      <c r="D2716" s="35" t="s">
        <v>543</v>
      </c>
      <c r="E2716" s="35">
        <v>306021150</v>
      </c>
      <c r="F2716" s="35" t="s">
        <v>156</v>
      </c>
      <c r="G2716" s="35">
        <v>2021</v>
      </c>
      <c r="H2716" s="35" t="s">
        <v>589</v>
      </c>
      <c r="I2716" s="68">
        <v>2</v>
      </c>
      <c r="J2716" s="37"/>
    </row>
    <row r="2717" spans="1:10" x14ac:dyDescent="0.2">
      <c r="A2717" s="67">
        <v>306</v>
      </c>
      <c r="B2717" s="35" t="s">
        <v>143</v>
      </c>
      <c r="C2717" s="35">
        <v>30602</v>
      </c>
      <c r="D2717" s="35" t="s">
        <v>543</v>
      </c>
      <c r="E2717" s="35">
        <v>306021150</v>
      </c>
      <c r="F2717" s="35" t="s">
        <v>156</v>
      </c>
      <c r="G2717" s="35">
        <v>2021</v>
      </c>
      <c r="H2717" s="35" t="s">
        <v>521</v>
      </c>
      <c r="I2717" s="68">
        <v>4</v>
      </c>
      <c r="J2717" s="37"/>
    </row>
    <row r="2718" spans="1:10" x14ac:dyDescent="0.2">
      <c r="A2718" s="67">
        <v>306</v>
      </c>
      <c r="B2718" s="35" t="s">
        <v>143</v>
      </c>
      <c r="C2718" s="35">
        <v>30602</v>
      </c>
      <c r="D2718" s="35" t="s">
        <v>543</v>
      </c>
      <c r="E2718" s="35">
        <v>306021150</v>
      </c>
      <c r="F2718" s="35" t="s">
        <v>156</v>
      </c>
      <c r="G2718" s="35">
        <v>2021</v>
      </c>
      <c r="H2718" s="35" t="s">
        <v>522</v>
      </c>
      <c r="I2718" s="68">
        <v>0</v>
      </c>
      <c r="J2718" s="37"/>
    </row>
    <row r="2719" spans="1:10" x14ac:dyDescent="0.2">
      <c r="A2719" s="67">
        <v>306</v>
      </c>
      <c r="B2719" s="35" t="s">
        <v>143</v>
      </c>
      <c r="C2719" s="35">
        <v>30602</v>
      </c>
      <c r="D2719" s="35" t="s">
        <v>543</v>
      </c>
      <c r="E2719" s="35">
        <v>306021150</v>
      </c>
      <c r="F2719" s="35" t="s">
        <v>156</v>
      </c>
      <c r="G2719" s="35">
        <v>2026</v>
      </c>
      <c r="H2719" s="35" t="s">
        <v>589</v>
      </c>
      <c r="I2719" s="68">
        <v>2.2804313008189201</v>
      </c>
      <c r="J2719" s="37"/>
    </row>
    <row r="2720" spans="1:10" x14ac:dyDescent="0.2">
      <c r="A2720" s="67">
        <v>306</v>
      </c>
      <c r="B2720" s="35" t="s">
        <v>143</v>
      </c>
      <c r="C2720" s="35">
        <v>30602</v>
      </c>
      <c r="D2720" s="35" t="s">
        <v>543</v>
      </c>
      <c r="E2720" s="35">
        <v>306021150</v>
      </c>
      <c r="F2720" s="35" t="s">
        <v>156</v>
      </c>
      <c r="G2720" s="35">
        <v>2026</v>
      </c>
      <c r="H2720" s="35" t="s">
        <v>521</v>
      </c>
      <c r="I2720" s="68">
        <v>1.1699513499973699</v>
      </c>
      <c r="J2720" s="37"/>
    </row>
    <row r="2721" spans="1:10" x14ac:dyDescent="0.2">
      <c r="A2721" s="67">
        <v>306</v>
      </c>
      <c r="B2721" s="35" t="s">
        <v>143</v>
      </c>
      <c r="C2721" s="35">
        <v>30602</v>
      </c>
      <c r="D2721" s="35" t="s">
        <v>543</v>
      </c>
      <c r="E2721" s="35">
        <v>306021150</v>
      </c>
      <c r="F2721" s="35" t="s">
        <v>156</v>
      </c>
      <c r="G2721" s="35">
        <v>2026</v>
      </c>
      <c r="H2721" s="35" t="s">
        <v>522</v>
      </c>
      <c r="I2721" s="68">
        <v>2.5846173491837101</v>
      </c>
      <c r="J2721" s="37"/>
    </row>
    <row r="2722" spans="1:10" x14ac:dyDescent="0.2">
      <c r="A2722" s="67">
        <v>306</v>
      </c>
      <c r="B2722" s="35" t="s">
        <v>143</v>
      </c>
      <c r="C2722" s="35">
        <v>30602</v>
      </c>
      <c r="D2722" s="35" t="s">
        <v>543</v>
      </c>
      <c r="E2722" s="35">
        <v>306021150</v>
      </c>
      <c r="F2722" s="35" t="s">
        <v>156</v>
      </c>
      <c r="G2722" s="35">
        <v>2031</v>
      </c>
      <c r="H2722" s="35" t="s">
        <v>589</v>
      </c>
      <c r="I2722" s="68">
        <v>3.9996464721266101</v>
      </c>
      <c r="J2722" s="37"/>
    </row>
    <row r="2723" spans="1:10" x14ac:dyDescent="0.2">
      <c r="A2723" s="67">
        <v>306</v>
      </c>
      <c r="B2723" s="35" t="s">
        <v>143</v>
      </c>
      <c r="C2723" s="35">
        <v>30602</v>
      </c>
      <c r="D2723" s="35" t="s">
        <v>543</v>
      </c>
      <c r="E2723" s="35">
        <v>306021150</v>
      </c>
      <c r="F2723" s="35" t="s">
        <v>156</v>
      </c>
      <c r="G2723" s="35">
        <v>2031</v>
      </c>
      <c r="H2723" s="35" t="s">
        <v>521</v>
      </c>
      <c r="I2723" s="68">
        <v>3.5999999999999201E-3</v>
      </c>
      <c r="J2723" s="37"/>
    </row>
    <row r="2724" spans="1:10" x14ac:dyDescent="0.2">
      <c r="A2724" s="67">
        <v>306</v>
      </c>
      <c r="B2724" s="35" t="s">
        <v>143</v>
      </c>
      <c r="C2724" s="35">
        <v>30602</v>
      </c>
      <c r="D2724" s="35" t="s">
        <v>543</v>
      </c>
      <c r="E2724" s="35">
        <v>306021150</v>
      </c>
      <c r="F2724" s="35" t="s">
        <v>156</v>
      </c>
      <c r="G2724" s="35">
        <v>2031</v>
      </c>
      <c r="H2724" s="35" t="s">
        <v>522</v>
      </c>
      <c r="I2724" s="68">
        <v>2.0547535278733999</v>
      </c>
      <c r="J2724" s="37"/>
    </row>
    <row r="2725" spans="1:10" x14ac:dyDescent="0.2">
      <c r="A2725" s="67">
        <v>306</v>
      </c>
      <c r="B2725" s="35" t="s">
        <v>143</v>
      </c>
      <c r="C2725" s="35">
        <v>30602</v>
      </c>
      <c r="D2725" s="35" t="s">
        <v>543</v>
      </c>
      <c r="E2725" s="35">
        <v>306021150</v>
      </c>
      <c r="F2725" s="35" t="s">
        <v>156</v>
      </c>
      <c r="G2725" s="35">
        <v>2036</v>
      </c>
      <c r="H2725" s="35" t="s">
        <v>589</v>
      </c>
      <c r="I2725" s="68">
        <v>6.0743999999999998</v>
      </c>
      <c r="J2725" s="37"/>
    </row>
    <row r="2726" spans="1:10" x14ac:dyDescent="0.2">
      <c r="A2726" s="67">
        <v>306</v>
      </c>
      <c r="B2726" s="35" t="s">
        <v>143</v>
      </c>
      <c r="C2726" s="35">
        <v>30602</v>
      </c>
      <c r="D2726" s="35" t="s">
        <v>543</v>
      </c>
      <c r="E2726" s="35">
        <v>306021150</v>
      </c>
      <c r="F2726" s="35" t="s">
        <v>156</v>
      </c>
      <c r="G2726" s="35">
        <v>2036</v>
      </c>
      <c r="H2726" s="35" t="s">
        <v>521</v>
      </c>
      <c r="I2726" s="68">
        <v>4.7999999999996396E-3</v>
      </c>
      <c r="J2726" s="37"/>
    </row>
    <row r="2727" spans="1:10" x14ac:dyDescent="0.2">
      <c r="A2727" s="67">
        <v>306</v>
      </c>
      <c r="B2727" s="35" t="s">
        <v>143</v>
      </c>
      <c r="C2727" s="35">
        <v>30602</v>
      </c>
      <c r="D2727" s="35" t="s">
        <v>543</v>
      </c>
      <c r="E2727" s="35">
        <v>306021150</v>
      </c>
      <c r="F2727" s="35" t="s">
        <v>156</v>
      </c>
      <c r="G2727" s="35">
        <v>2036</v>
      </c>
      <c r="H2727" s="35" t="s">
        <v>522</v>
      </c>
      <c r="I2727" s="68">
        <v>1.7999999999997701E-3</v>
      </c>
      <c r="J2727" s="37"/>
    </row>
    <row r="2728" spans="1:10" x14ac:dyDescent="0.2">
      <c r="A2728" s="67">
        <v>306</v>
      </c>
      <c r="B2728" s="35" t="s">
        <v>143</v>
      </c>
      <c r="C2728" s="35">
        <v>30602</v>
      </c>
      <c r="D2728" s="35" t="s">
        <v>543</v>
      </c>
      <c r="E2728" s="35">
        <v>306021150</v>
      </c>
      <c r="F2728" s="35" t="s">
        <v>156</v>
      </c>
      <c r="G2728" s="35">
        <v>2041</v>
      </c>
      <c r="H2728" s="35" t="s">
        <v>589</v>
      </c>
      <c r="I2728" s="68">
        <v>6.0961999999999996</v>
      </c>
      <c r="J2728" s="37"/>
    </row>
    <row r="2729" spans="1:10" x14ac:dyDescent="0.2">
      <c r="A2729" s="67">
        <v>306</v>
      </c>
      <c r="B2729" s="35" t="s">
        <v>143</v>
      </c>
      <c r="C2729" s="35">
        <v>30602</v>
      </c>
      <c r="D2729" s="35" t="s">
        <v>543</v>
      </c>
      <c r="E2729" s="35">
        <v>306021150</v>
      </c>
      <c r="F2729" s="35" t="s">
        <v>156</v>
      </c>
      <c r="G2729" s="35">
        <v>2041</v>
      </c>
      <c r="H2729" s="35" t="s">
        <v>521</v>
      </c>
      <c r="I2729" s="68">
        <v>7.59999999999964E-3</v>
      </c>
      <c r="J2729" s="37"/>
    </row>
    <row r="2730" spans="1:10" x14ac:dyDescent="0.2">
      <c r="A2730" s="67">
        <v>306</v>
      </c>
      <c r="B2730" s="35" t="s">
        <v>143</v>
      </c>
      <c r="C2730" s="35">
        <v>30602</v>
      </c>
      <c r="D2730" s="35" t="s">
        <v>543</v>
      </c>
      <c r="E2730" s="35">
        <v>306021150</v>
      </c>
      <c r="F2730" s="35" t="s">
        <v>156</v>
      </c>
      <c r="G2730" s="35">
        <v>2041</v>
      </c>
      <c r="H2730" s="35" t="s">
        <v>522</v>
      </c>
      <c r="I2730" s="68">
        <v>4.1999999999997699E-3</v>
      </c>
      <c r="J2730" s="37"/>
    </row>
    <row r="2731" spans="1:10" x14ac:dyDescent="0.2">
      <c r="A2731" s="67">
        <v>306</v>
      </c>
      <c r="B2731" s="35" t="s">
        <v>143</v>
      </c>
      <c r="C2731" s="35">
        <v>30602</v>
      </c>
      <c r="D2731" s="35" t="s">
        <v>543</v>
      </c>
      <c r="E2731" s="35">
        <v>306021150</v>
      </c>
      <c r="F2731" s="35" t="s">
        <v>156</v>
      </c>
      <c r="G2731" s="35">
        <v>2046</v>
      </c>
      <c r="H2731" s="35" t="s">
        <v>589</v>
      </c>
      <c r="I2731" s="68">
        <v>6.1179999935652001</v>
      </c>
      <c r="J2731" s="37"/>
    </row>
    <row r="2732" spans="1:10" x14ac:dyDescent="0.2">
      <c r="A2732" s="67">
        <v>306</v>
      </c>
      <c r="B2732" s="35" t="s">
        <v>143</v>
      </c>
      <c r="C2732" s="35">
        <v>30602</v>
      </c>
      <c r="D2732" s="35" t="s">
        <v>543</v>
      </c>
      <c r="E2732" s="35">
        <v>306021150</v>
      </c>
      <c r="F2732" s="35" t="s">
        <v>156</v>
      </c>
      <c r="G2732" s="35">
        <v>2046</v>
      </c>
      <c r="H2732" s="35" t="s">
        <v>521</v>
      </c>
      <c r="I2732" s="68">
        <v>1.0399999999999601E-2</v>
      </c>
      <c r="J2732" s="37"/>
    </row>
    <row r="2733" spans="1:10" x14ac:dyDescent="0.2">
      <c r="A2733" s="67">
        <v>306</v>
      </c>
      <c r="B2733" s="35" t="s">
        <v>143</v>
      </c>
      <c r="C2733" s="35">
        <v>30602</v>
      </c>
      <c r="D2733" s="35" t="s">
        <v>543</v>
      </c>
      <c r="E2733" s="35">
        <v>306021150</v>
      </c>
      <c r="F2733" s="35" t="s">
        <v>156</v>
      </c>
      <c r="G2733" s="35">
        <v>2046</v>
      </c>
      <c r="H2733" s="35" t="s">
        <v>522</v>
      </c>
      <c r="I2733" s="68">
        <v>6.5999999999997701E-3</v>
      </c>
      <c r="J2733" s="37"/>
    </row>
    <row r="2734" spans="1:10" x14ac:dyDescent="0.2">
      <c r="A2734" s="67">
        <v>306</v>
      </c>
      <c r="B2734" s="35" t="s">
        <v>143</v>
      </c>
      <c r="C2734" s="35">
        <v>30602</v>
      </c>
      <c r="D2734" s="35" t="s">
        <v>543</v>
      </c>
      <c r="E2734" s="35">
        <v>306021151</v>
      </c>
      <c r="F2734" s="35" t="s">
        <v>157</v>
      </c>
      <c r="G2734" s="35">
        <v>2021</v>
      </c>
      <c r="H2734" s="35" t="s">
        <v>589</v>
      </c>
      <c r="I2734" s="68">
        <v>5222</v>
      </c>
      <c r="J2734" s="37"/>
    </row>
    <row r="2735" spans="1:10" x14ac:dyDescent="0.2">
      <c r="A2735" s="67">
        <v>306</v>
      </c>
      <c r="B2735" s="35" t="s">
        <v>143</v>
      </c>
      <c r="C2735" s="35">
        <v>30602</v>
      </c>
      <c r="D2735" s="35" t="s">
        <v>543</v>
      </c>
      <c r="E2735" s="35">
        <v>306021151</v>
      </c>
      <c r="F2735" s="35" t="s">
        <v>157</v>
      </c>
      <c r="G2735" s="35">
        <v>2021</v>
      </c>
      <c r="H2735" s="35" t="s">
        <v>521</v>
      </c>
      <c r="I2735" s="68">
        <v>587</v>
      </c>
      <c r="J2735" s="37"/>
    </row>
    <row r="2736" spans="1:10" x14ac:dyDescent="0.2">
      <c r="A2736" s="67">
        <v>306</v>
      </c>
      <c r="B2736" s="35" t="s">
        <v>143</v>
      </c>
      <c r="C2736" s="35">
        <v>30602</v>
      </c>
      <c r="D2736" s="35" t="s">
        <v>543</v>
      </c>
      <c r="E2736" s="35">
        <v>306021151</v>
      </c>
      <c r="F2736" s="35" t="s">
        <v>157</v>
      </c>
      <c r="G2736" s="35">
        <v>2021</v>
      </c>
      <c r="H2736" s="35" t="s">
        <v>522</v>
      </c>
      <c r="I2736" s="68">
        <v>478</v>
      </c>
      <c r="J2736" s="37"/>
    </row>
    <row r="2737" spans="1:10" x14ac:dyDescent="0.2">
      <c r="A2737" s="67">
        <v>306</v>
      </c>
      <c r="B2737" s="35" t="s">
        <v>143</v>
      </c>
      <c r="C2737" s="35">
        <v>30602</v>
      </c>
      <c r="D2737" s="35" t="s">
        <v>543</v>
      </c>
      <c r="E2737" s="35">
        <v>306021151</v>
      </c>
      <c r="F2737" s="35" t="s">
        <v>157</v>
      </c>
      <c r="G2737" s="35">
        <v>2026</v>
      </c>
      <c r="H2737" s="35" t="s">
        <v>589</v>
      </c>
      <c r="I2737" s="68">
        <v>5305.2881472249601</v>
      </c>
      <c r="J2737" s="37"/>
    </row>
    <row r="2738" spans="1:10" x14ac:dyDescent="0.2">
      <c r="A2738" s="67">
        <v>306</v>
      </c>
      <c r="B2738" s="35" t="s">
        <v>143</v>
      </c>
      <c r="C2738" s="35">
        <v>30602</v>
      </c>
      <c r="D2738" s="35" t="s">
        <v>543</v>
      </c>
      <c r="E2738" s="35">
        <v>306021151</v>
      </c>
      <c r="F2738" s="35" t="s">
        <v>157</v>
      </c>
      <c r="G2738" s="35">
        <v>2026</v>
      </c>
      <c r="H2738" s="35" t="s">
        <v>521</v>
      </c>
      <c r="I2738" s="68">
        <v>559.34077986860098</v>
      </c>
      <c r="J2738" s="37"/>
    </row>
    <row r="2739" spans="1:10" x14ac:dyDescent="0.2">
      <c r="A2739" s="67">
        <v>306</v>
      </c>
      <c r="B2739" s="35" t="s">
        <v>143</v>
      </c>
      <c r="C2739" s="35">
        <v>30602</v>
      </c>
      <c r="D2739" s="35" t="s">
        <v>543</v>
      </c>
      <c r="E2739" s="35">
        <v>306021151</v>
      </c>
      <c r="F2739" s="35" t="s">
        <v>157</v>
      </c>
      <c r="G2739" s="35">
        <v>2026</v>
      </c>
      <c r="H2739" s="35" t="s">
        <v>522</v>
      </c>
      <c r="I2739" s="68">
        <v>469.841345615151</v>
      </c>
      <c r="J2739" s="37"/>
    </row>
    <row r="2740" spans="1:10" x14ac:dyDescent="0.2">
      <c r="A2740" s="67">
        <v>306</v>
      </c>
      <c r="B2740" s="35" t="s">
        <v>143</v>
      </c>
      <c r="C2740" s="35">
        <v>30602</v>
      </c>
      <c r="D2740" s="35" t="s">
        <v>543</v>
      </c>
      <c r="E2740" s="35">
        <v>306021151</v>
      </c>
      <c r="F2740" s="35" t="s">
        <v>157</v>
      </c>
      <c r="G2740" s="35">
        <v>2031</v>
      </c>
      <c r="H2740" s="35" t="s">
        <v>589</v>
      </c>
      <c r="I2740" s="68">
        <v>5471.7437034964196</v>
      </c>
      <c r="J2740" s="37"/>
    </row>
    <row r="2741" spans="1:10" x14ac:dyDescent="0.2">
      <c r="A2741" s="67">
        <v>306</v>
      </c>
      <c r="B2741" s="35" t="s">
        <v>143</v>
      </c>
      <c r="C2741" s="35">
        <v>30602</v>
      </c>
      <c r="D2741" s="35" t="s">
        <v>543</v>
      </c>
      <c r="E2741" s="35">
        <v>306021151</v>
      </c>
      <c r="F2741" s="35" t="s">
        <v>157</v>
      </c>
      <c r="G2741" s="35">
        <v>2031</v>
      </c>
      <c r="H2741" s="35" t="s">
        <v>521</v>
      </c>
      <c r="I2741" s="68">
        <v>539.93515436371501</v>
      </c>
      <c r="J2741" s="37"/>
    </row>
    <row r="2742" spans="1:10" x14ac:dyDescent="0.2">
      <c r="A2742" s="67">
        <v>306</v>
      </c>
      <c r="B2742" s="35" t="s">
        <v>143</v>
      </c>
      <c r="C2742" s="35">
        <v>30602</v>
      </c>
      <c r="D2742" s="35" t="s">
        <v>543</v>
      </c>
      <c r="E2742" s="35">
        <v>306021151</v>
      </c>
      <c r="F2742" s="35" t="s">
        <v>157</v>
      </c>
      <c r="G2742" s="35">
        <v>2031</v>
      </c>
      <c r="H2742" s="35" t="s">
        <v>522</v>
      </c>
      <c r="I2742" s="68">
        <v>444.64261561148601</v>
      </c>
      <c r="J2742" s="37"/>
    </row>
    <row r="2743" spans="1:10" x14ac:dyDescent="0.2">
      <c r="A2743" s="67">
        <v>306</v>
      </c>
      <c r="B2743" s="35" t="s">
        <v>143</v>
      </c>
      <c r="C2743" s="35">
        <v>30602</v>
      </c>
      <c r="D2743" s="35" t="s">
        <v>543</v>
      </c>
      <c r="E2743" s="35">
        <v>306021151</v>
      </c>
      <c r="F2743" s="35" t="s">
        <v>157</v>
      </c>
      <c r="G2743" s="35">
        <v>2036</v>
      </c>
      <c r="H2743" s="35" t="s">
        <v>589</v>
      </c>
      <c r="I2743" s="68">
        <v>5637.3935367470604</v>
      </c>
      <c r="J2743" s="37"/>
    </row>
    <row r="2744" spans="1:10" x14ac:dyDescent="0.2">
      <c r="A2744" s="67">
        <v>306</v>
      </c>
      <c r="B2744" s="35" t="s">
        <v>143</v>
      </c>
      <c r="C2744" s="35">
        <v>30602</v>
      </c>
      <c r="D2744" s="35" t="s">
        <v>543</v>
      </c>
      <c r="E2744" s="35">
        <v>306021151</v>
      </c>
      <c r="F2744" s="35" t="s">
        <v>157</v>
      </c>
      <c r="G2744" s="35">
        <v>2036</v>
      </c>
      <c r="H2744" s="35" t="s">
        <v>521</v>
      </c>
      <c r="I2744" s="68">
        <v>543.58110327096995</v>
      </c>
      <c r="J2744" s="37"/>
    </row>
    <row r="2745" spans="1:10" x14ac:dyDescent="0.2">
      <c r="A2745" s="67">
        <v>306</v>
      </c>
      <c r="B2745" s="35" t="s">
        <v>143</v>
      </c>
      <c r="C2745" s="35">
        <v>30602</v>
      </c>
      <c r="D2745" s="35" t="s">
        <v>543</v>
      </c>
      <c r="E2745" s="35">
        <v>306021151</v>
      </c>
      <c r="F2745" s="35" t="s">
        <v>157</v>
      </c>
      <c r="G2745" s="35">
        <v>2036</v>
      </c>
      <c r="H2745" s="35" t="s">
        <v>522</v>
      </c>
      <c r="I2745" s="68">
        <v>426.375534727483</v>
      </c>
      <c r="J2745" s="37"/>
    </row>
    <row r="2746" spans="1:10" x14ac:dyDescent="0.2">
      <c r="A2746" s="67">
        <v>306</v>
      </c>
      <c r="B2746" s="35" t="s">
        <v>143</v>
      </c>
      <c r="C2746" s="35">
        <v>30602</v>
      </c>
      <c r="D2746" s="35" t="s">
        <v>543</v>
      </c>
      <c r="E2746" s="35">
        <v>306021151</v>
      </c>
      <c r="F2746" s="35" t="s">
        <v>157</v>
      </c>
      <c r="G2746" s="35">
        <v>2041</v>
      </c>
      <c r="H2746" s="35" t="s">
        <v>589</v>
      </c>
      <c r="I2746" s="68">
        <v>5731.5713363574696</v>
      </c>
      <c r="J2746" s="37"/>
    </row>
    <row r="2747" spans="1:10" x14ac:dyDescent="0.2">
      <c r="A2747" s="67">
        <v>306</v>
      </c>
      <c r="B2747" s="35" t="s">
        <v>143</v>
      </c>
      <c r="C2747" s="35">
        <v>30602</v>
      </c>
      <c r="D2747" s="35" t="s">
        <v>543</v>
      </c>
      <c r="E2747" s="35">
        <v>306021151</v>
      </c>
      <c r="F2747" s="35" t="s">
        <v>157</v>
      </c>
      <c r="G2747" s="35">
        <v>2041</v>
      </c>
      <c r="H2747" s="35" t="s">
        <v>521</v>
      </c>
      <c r="I2747" s="68">
        <v>551.64974556602101</v>
      </c>
      <c r="J2747" s="37"/>
    </row>
    <row r="2748" spans="1:10" x14ac:dyDescent="0.2">
      <c r="A2748" s="67">
        <v>306</v>
      </c>
      <c r="B2748" s="35" t="s">
        <v>143</v>
      </c>
      <c r="C2748" s="35">
        <v>30602</v>
      </c>
      <c r="D2748" s="35" t="s">
        <v>543</v>
      </c>
      <c r="E2748" s="35">
        <v>306021151</v>
      </c>
      <c r="F2748" s="35" t="s">
        <v>157</v>
      </c>
      <c r="G2748" s="35">
        <v>2041</v>
      </c>
      <c r="H2748" s="35" t="s">
        <v>522</v>
      </c>
      <c r="I2748" s="68">
        <v>426.32059099766502</v>
      </c>
      <c r="J2748" s="37"/>
    </row>
    <row r="2749" spans="1:10" x14ac:dyDescent="0.2">
      <c r="A2749" s="67">
        <v>306</v>
      </c>
      <c r="B2749" s="35" t="s">
        <v>143</v>
      </c>
      <c r="C2749" s="35">
        <v>30602</v>
      </c>
      <c r="D2749" s="35" t="s">
        <v>543</v>
      </c>
      <c r="E2749" s="35">
        <v>306021151</v>
      </c>
      <c r="F2749" s="35" t="s">
        <v>157</v>
      </c>
      <c r="G2749" s="35">
        <v>2046</v>
      </c>
      <c r="H2749" s="35" t="s">
        <v>589</v>
      </c>
      <c r="I2749" s="68">
        <v>5820.6035204320297</v>
      </c>
      <c r="J2749" s="37"/>
    </row>
    <row r="2750" spans="1:10" x14ac:dyDescent="0.2">
      <c r="A2750" s="67">
        <v>306</v>
      </c>
      <c r="B2750" s="35" t="s">
        <v>143</v>
      </c>
      <c r="C2750" s="35">
        <v>30602</v>
      </c>
      <c r="D2750" s="35" t="s">
        <v>543</v>
      </c>
      <c r="E2750" s="35">
        <v>306021151</v>
      </c>
      <c r="F2750" s="35" t="s">
        <v>157</v>
      </c>
      <c r="G2750" s="35">
        <v>2046</v>
      </c>
      <c r="H2750" s="35" t="s">
        <v>521</v>
      </c>
      <c r="I2750" s="68">
        <v>552.89010569154004</v>
      </c>
      <c r="J2750" s="37"/>
    </row>
    <row r="2751" spans="1:10" x14ac:dyDescent="0.2">
      <c r="A2751" s="67">
        <v>306</v>
      </c>
      <c r="B2751" s="35" t="s">
        <v>143</v>
      </c>
      <c r="C2751" s="35">
        <v>30602</v>
      </c>
      <c r="D2751" s="35" t="s">
        <v>543</v>
      </c>
      <c r="E2751" s="35">
        <v>306021151</v>
      </c>
      <c r="F2751" s="35" t="s">
        <v>157</v>
      </c>
      <c r="G2751" s="35">
        <v>2046</v>
      </c>
      <c r="H2751" s="35" t="s">
        <v>522</v>
      </c>
      <c r="I2751" s="68">
        <v>433.72741088410402</v>
      </c>
      <c r="J2751" s="37"/>
    </row>
    <row r="2752" spans="1:10" x14ac:dyDescent="0.2">
      <c r="A2752" s="67">
        <v>306</v>
      </c>
      <c r="B2752" s="35" t="s">
        <v>143</v>
      </c>
      <c r="C2752" s="35">
        <v>30602</v>
      </c>
      <c r="D2752" s="35" t="s">
        <v>543</v>
      </c>
      <c r="E2752" s="35">
        <v>306021152</v>
      </c>
      <c r="F2752" s="35" t="s">
        <v>158</v>
      </c>
      <c r="G2752" s="35">
        <v>2021</v>
      </c>
      <c r="H2752" s="35" t="s">
        <v>589</v>
      </c>
      <c r="I2752" s="68">
        <v>4497</v>
      </c>
      <c r="J2752" s="37"/>
    </row>
    <row r="2753" spans="1:10" x14ac:dyDescent="0.2">
      <c r="A2753" s="67">
        <v>306</v>
      </c>
      <c r="B2753" s="35" t="s">
        <v>143</v>
      </c>
      <c r="C2753" s="35">
        <v>30602</v>
      </c>
      <c r="D2753" s="35" t="s">
        <v>543</v>
      </c>
      <c r="E2753" s="35">
        <v>306021152</v>
      </c>
      <c r="F2753" s="35" t="s">
        <v>158</v>
      </c>
      <c r="G2753" s="35">
        <v>2021</v>
      </c>
      <c r="H2753" s="35" t="s">
        <v>521</v>
      </c>
      <c r="I2753" s="68">
        <v>386</v>
      </c>
      <c r="J2753" s="37"/>
    </row>
    <row r="2754" spans="1:10" x14ac:dyDescent="0.2">
      <c r="A2754" s="67">
        <v>306</v>
      </c>
      <c r="B2754" s="35" t="s">
        <v>143</v>
      </c>
      <c r="C2754" s="35">
        <v>30602</v>
      </c>
      <c r="D2754" s="35" t="s">
        <v>543</v>
      </c>
      <c r="E2754" s="35">
        <v>306021152</v>
      </c>
      <c r="F2754" s="35" t="s">
        <v>158</v>
      </c>
      <c r="G2754" s="35">
        <v>2021</v>
      </c>
      <c r="H2754" s="35" t="s">
        <v>522</v>
      </c>
      <c r="I2754" s="68">
        <v>366</v>
      </c>
      <c r="J2754" s="37"/>
    </row>
    <row r="2755" spans="1:10" x14ac:dyDescent="0.2">
      <c r="A2755" s="67">
        <v>306</v>
      </c>
      <c r="B2755" s="35" t="s">
        <v>143</v>
      </c>
      <c r="C2755" s="35">
        <v>30602</v>
      </c>
      <c r="D2755" s="35" t="s">
        <v>543</v>
      </c>
      <c r="E2755" s="35">
        <v>306021152</v>
      </c>
      <c r="F2755" s="35" t="s">
        <v>158</v>
      </c>
      <c r="G2755" s="35">
        <v>2026</v>
      </c>
      <c r="H2755" s="35" t="s">
        <v>589</v>
      </c>
      <c r="I2755" s="68">
        <v>4542.8438738405202</v>
      </c>
      <c r="J2755" s="37"/>
    </row>
    <row r="2756" spans="1:10" x14ac:dyDescent="0.2">
      <c r="A2756" s="67">
        <v>306</v>
      </c>
      <c r="B2756" s="35" t="s">
        <v>143</v>
      </c>
      <c r="C2756" s="35">
        <v>30602</v>
      </c>
      <c r="D2756" s="35" t="s">
        <v>543</v>
      </c>
      <c r="E2756" s="35">
        <v>306021152</v>
      </c>
      <c r="F2756" s="35" t="s">
        <v>158</v>
      </c>
      <c r="G2756" s="35">
        <v>2026</v>
      </c>
      <c r="H2756" s="35" t="s">
        <v>521</v>
      </c>
      <c r="I2756" s="68">
        <v>381.83685873819201</v>
      </c>
      <c r="J2756" s="37"/>
    </row>
    <row r="2757" spans="1:10" x14ac:dyDescent="0.2">
      <c r="A2757" s="67">
        <v>306</v>
      </c>
      <c r="B2757" s="35" t="s">
        <v>143</v>
      </c>
      <c r="C2757" s="35">
        <v>30602</v>
      </c>
      <c r="D2757" s="35" t="s">
        <v>543</v>
      </c>
      <c r="E2757" s="35">
        <v>306021152</v>
      </c>
      <c r="F2757" s="35" t="s">
        <v>158</v>
      </c>
      <c r="G2757" s="35">
        <v>2026</v>
      </c>
      <c r="H2757" s="35" t="s">
        <v>522</v>
      </c>
      <c r="I2757" s="68">
        <v>419.12288282013998</v>
      </c>
      <c r="J2757" s="37"/>
    </row>
    <row r="2758" spans="1:10" x14ac:dyDescent="0.2">
      <c r="A2758" s="67">
        <v>306</v>
      </c>
      <c r="B2758" s="35" t="s">
        <v>143</v>
      </c>
      <c r="C2758" s="35">
        <v>30602</v>
      </c>
      <c r="D2758" s="35" t="s">
        <v>543</v>
      </c>
      <c r="E2758" s="35">
        <v>306021152</v>
      </c>
      <c r="F2758" s="35" t="s">
        <v>158</v>
      </c>
      <c r="G2758" s="35">
        <v>2031</v>
      </c>
      <c r="H2758" s="35" t="s">
        <v>589</v>
      </c>
      <c r="I2758" s="68">
        <v>4675.1116630197303</v>
      </c>
      <c r="J2758" s="37"/>
    </row>
    <row r="2759" spans="1:10" x14ac:dyDescent="0.2">
      <c r="A2759" s="67">
        <v>306</v>
      </c>
      <c r="B2759" s="35" t="s">
        <v>143</v>
      </c>
      <c r="C2759" s="35">
        <v>30602</v>
      </c>
      <c r="D2759" s="35" t="s">
        <v>543</v>
      </c>
      <c r="E2759" s="35">
        <v>306021152</v>
      </c>
      <c r="F2759" s="35" t="s">
        <v>158</v>
      </c>
      <c r="G2759" s="35">
        <v>2031</v>
      </c>
      <c r="H2759" s="35" t="s">
        <v>521</v>
      </c>
      <c r="I2759" s="68">
        <v>381.53106232847199</v>
      </c>
      <c r="J2759" s="37"/>
    </row>
    <row r="2760" spans="1:10" x14ac:dyDescent="0.2">
      <c r="A2760" s="67">
        <v>306</v>
      </c>
      <c r="B2760" s="35" t="s">
        <v>143</v>
      </c>
      <c r="C2760" s="35">
        <v>30602</v>
      </c>
      <c r="D2760" s="35" t="s">
        <v>543</v>
      </c>
      <c r="E2760" s="35">
        <v>306021152</v>
      </c>
      <c r="F2760" s="35" t="s">
        <v>158</v>
      </c>
      <c r="G2760" s="35">
        <v>2031</v>
      </c>
      <c r="H2760" s="35" t="s">
        <v>522</v>
      </c>
      <c r="I2760" s="68">
        <v>421.752266439349</v>
      </c>
      <c r="J2760" s="37"/>
    </row>
    <row r="2761" spans="1:10" x14ac:dyDescent="0.2">
      <c r="A2761" s="67">
        <v>306</v>
      </c>
      <c r="B2761" s="35" t="s">
        <v>143</v>
      </c>
      <c r="C2761" s="35">
        <v>30602</v>
      </c>
      <c r="D2761" s="35" t="s">
        <v>543</v>
      </c>
      <c r="E2761" s="35">
        <v>306021152</v>
      </c>
      <c r="F2761" s="35" t="s">
        <v>158</v>
      </c>
      <c r="G2761" s="35">
        <v>2036</v>
      </c>
      <c r="H2761" s="35" t="s">
        <v>589</v>
      </c>
      <c r="I2761" s="68">
        <v>4831.9804540221703</v>
      </c>
      <c r="J2761" s="37"/>
    </row>
    <row r="2762" spans="1:10" x14ac:dyDescent="0.2">
      <c r="A2762" s="67">
        <v>306</v>
      </c>
      <c r="B2762" s="35" t="s">
        <v>143</v>
      </c>
      <c r="C2762" s="35">
        <v>30602</v>
      </c>
      <c r="D2762" s="35" t="s">
        <v>543</v>
      </c>
      <c r="E2762" s="35">
        <v>306021152</v>
      </c>
      <c r="F2762" s="35" t="s">
        <v>158</v>
      </c>
      <c r="G2762" s="35">
        <v>2036</v>
      </c>
      <c r="H2762" s="35" t="s">
        <v>521</v>
      </c>
      <c r="I2762" s="68">
        <v>393.61332512720298</v>
      </c>
      <c r="J2762" s="37"/>
    </row>
    <row r="2763" spans="1:10" x14ac:dyDescent="0.2">
      <c r="A2763" s="67">
        <v>306</v>
      </c>
      <c r="B2763" s="35" t="s">
        <v>143</v>
      </c>
      <c r="C2763" s="35">
        <v>30602</v>
      </c>
      <c r="D2763" s="35" t="s">
        <v>543</v>
      </c>
      <c r="E2763" s="35">
        <v>306021152</v>
      </c>
      <c r="F2763" s="35" t="s">
        <v>158</v>
      </c>
      <c r="G2763" s="35">
        <v>2036</v>
      </c>
      <c r="H2763" s="35" t="s">
        <v>522</v>
      </c>
      <c r="I2763" s="68">
        <v>416.73399848715201</v>
      </c>
      <c r="J2763" s="37"/>
    </row>
    <row r="2764" spans="1:10" x14ac:dyDescent="0.2">
      <c r="A2764" s="67">
        <v>306</v>
      </c>
      <c r="B2764" s="35" t="s">
        <v>143</v>
      </c>
      <c r="C2764" s="35">
        <v>30602</v>
      </c>
      <c r="D2764" s="35" t="s">
        <v>543</v>
      </c>
      <c r="E2764" s="35">
        <v>306021152</v>
      </c>
      <c r="F2764" s="35" t="s">
        <v>158</v>
      </c>
      <c r="G2764" s="35">
        <v>2041</v>
      </c>
      <c r="H2764" s="35" t="s">
        <v>589</v>
      </c>
      <c r="I2764" s="68">
        <v>4933.9718027218596</v>
      </c>
      <c r="J2764" s="37"/>
    </row>
    <row r="2765" spans="1:10" x14ac:dyDescent="0.2">
      <c r="A2765" s="67">
        <v>306</v>
      </c>
      <c r="B2765" s="35" t="s">
        <v>143</v>
      </c>
      <c r="C2765" s="35">
        <v>30602</v>
      </c>
      <c r="D2765" s="35" t="s">
        <v>543</v>
      </c>
      <c r="E2765" s="35">
        <v>306021152</v>
      </c>
      <c r="F2765" s="35" t="s">
        <v>158</v>
      </c>
      <c r="G2765" s="35">
        <v>2041</v>
      </c>
      <c r="H2765" s="35" t="s">
        <v>521</v>
      </c>
      <c r="I2765" s="68">
        <v>404.796362371116</v>
      </c>
      <c r="J2765" s="37"/>
    </row>
    <row r="2766" spans="1:10" x14ac:dyDescent="0.2">
      <c r="A2766" s="67">
        <v>306</v>
      </c>
      <c r="B2766" s="35" t="s">
        <v>143</v>
      </c>
      <c r="C2766" s="35">
        <v>30602</v>
      </c>
      <c r="D2766" s="35" t="s">
        <v>543</v>
      </c>
      <c r="E2766" s="35">
        <v>306021152</v>
      </c>
      <c r="F2766" s="35" t="s">
        <v>158</v>
      </c>
      <c r="G2766" s="35">
        <v>2041</v>
      </c>
      <c r="H2766" s="35" t="s">
        <v>522</v>
      </c>
      <c r="I2766" s="68">
        <v>425.03789142415297</v>
      </c>
      <c r="J2766" s="37"/>
    </row>
    <row r="2767" spans="1:10" x14ac:dyDescent="0.2">
      <c r="A2767" s="67">
        <v>306</v>
      </c>
      <c r="B2767" s="35" t="s">
        <v>143</v>
      </c>
      <c r="C2767" s="35">
        <v>30602</v>
      </c>
      <c r="D2767" s="35" t="s">
        <v>543</v>
      </c>
      <c r="E2767" s="35">
        <v>306021152</v>
      </c>
      <c r="F2767" s="35" t="s">
        <v>158</v>
      </c>
      <c r="G2767" s="35">
        <v>2046</v>
      </c>
      <c r="H2767" s="35" t="s">
        <v>589</v>
      </c>
      <c r="I2767" s="68">
        <v>5026.58958556158</v>
      </c>
      <c r="J2767" s="37"/>
    </row>
    <row r="2768" spans="1:10" x14ac:dyDescent="0.2">
      <c r="A2768" s="67">
        <v>306</v>
      </c>
      <c r="B2768" s="35" t="s">
        <v>143</v>
      </c>
      <c r="C2768" s="35">
        <v>30602</v>
      </c>
      <c r="D2768" s="35" t="s">
        <v>543</v>
      </c>
      <c r="E2768" s="35">
        <v>306021152</v>
      </c>
      <c r="F2768" s="35" t="s">
        <v>158</v>
      </c>
      <c r="G2768" s="35">
        <v>2046</v>
      </c>
      <c r="H2768" s="35" t="s">
        <v>521</v>
      </c>
      <c r="I2768" s="68">
        <v>409.48504162720502</v>
      </c>
      <c r="J2768" s="37"/>
    </row>
    <row r="2769" spans="1:10" x14ac:dyDescent="0.2">
      <c r="A2769" s="67">
        <v>306</v>
      </c>
      <c r="B2769" s="35" t="s">
        <v>143</v>
      </c>
      <c r="C2769" s="35">
        <v>30602</v>
      </c>
      <c r="D2769" s="35" t="s">
        <v>543</v>
      </c>
      <c r="E2769" s="35">
        <v>306021152</v>
      </c>
      <c r="F2769" s="35" t="s">
        <v>158</v>
      </c>
      <c r="G2769" s="35">
        <v>2046</v>
      </c>
      <c r="H2769" s="35" t="s">
        <v>522</v>
      </c>
      <c r="I2769" s="68">
        <v>435.67625330000197</v>
      </c>
      <c r="J2769" s="37"/>
    </row>
    <row r="2770" spans="1:10" x14ac:dyDescent="0.2">
      <c r="A2770" s="67">
        <v>306</v>
      </c>
      <c r="B2770" s="35" t="s">
        <v>143</v>
      </c>
      <c r="C2770" s="35">
        <v>30602</v>
      </c>
      <c r="D2770" s="35" t="s">
        <v>543</v>
      </c>
      <c r="E2770" s="35">
        <v>306021153</v>
      </c>
      <c r="F2770" s="35" t="s">
        <v>159</v>
      </c>
      <c r="G2770" s="35">
        <v>2021</v>
      </c>
      <c r="H2770" s="35" t="s">
        <v>589</v>
      </c>
      <c r="I2770" s="68">
        <v>7018</v>
      </c>
      <c r="J2770" s="37"/>
    </row>
    <row r="2771" spans="1:10" x14ac:dyDescent="0.2">
      <c r="A2771" s="67">
        <v>306</v>
      </c>
      <c r="B2771" s="35" t="s">
        <v>143</v>
      </c>
      <c r="C2771" s="35">
        <v>30602</v>
      </c>
      <c r="D2771" s="35" t="s">
        <v>543</v>
      </c>
      <c r="E2771" s="35">
        <v>306021153</v>
      </c>
      <c r="F2771" s="35" t="s">
        <v>159</v>
      </c>
      <c r="G2771" s="35">
        <v>2021</v>
      </c>
      <c r="H2771" s="35" t="s">
        <v>521</v>
      </c>
      <c r="I2771" s="68">
        <v>963</v>
      </c>
      <c r="J2771" s="37"/>
    </row>
    <row r="2772" spans="1:10" x14ac:dyDescent="0.2">
      <c r="A2772" s="67">
        <v>306</v>
      </c>
      <c r="B2772" s="35" t="s">
        <v>143</v>
      </c>
      <c r="C2772" s="35">
        <v>30602</v>
      </c>
      <c r="D2772" s="35" t="s">
        <v>543</v>
      </c>
      <c r="E2772" s="35">
        <v>306021153</v>
      </c>
      <c r="F2772" s="35" t="s">
        <v>159</v>
      </c>
      <c r="G2772" s="35">
        <v>2021</v>
      </c>
      <c r="H2772" s="35" t="s">
        <v>522</v>
      </c>
      <c r="I2772" s="68">
        <v>796</v>
      </c>
      <c r="J2772" s="37"/>
    </row>
    <row r="2773" spans="1:10" x14ac:dyDescent="0.2">
      <c r="A2773" s="67">
        <v>306</v>
      </c>
      <c r="B2773" s="35" t="s">
        <v>143</v>
      </c>
      <c r="C2773" s="35">
        <v>30602</v>
      </c>
      <c r="D2773" s="35" t="s">
        <v>543</v>
      </c>
      <c r="E2773" s="35">
        <v>306021153</v>
      </c>
      <c r="F2773" s="35" t="s">
        <v>159</v>
      </c>
      <c r="G2773" s="35">
        <v>2026</v>
      </c>
      <c r="H2773" s="35" t="s">
        <v>589</v>
      </c>
      <c r="I2773" s="68">
        <v>7574.5199821725801</v>
      </c>
      <c r="J2773" s="37"/>
    </row>
    <row r="2774" spans="1:10" x14ac:dyDescent="0.2">
      <c r="A2774" s="67">
        <v>306</v>
      </c>
      <c r="B2774" s="35" t="s">
        <v>143</v>
      </c>
      <c r="C2774" s="35">
        <v>30602</v>
      </c>
      <c r="D2774" s="35" t="s">
        <v>543</v>
      </c>
      <c r="E2774" s="35">
        <v>306021153</v>
      </c>
      <c r="F2774" s="35" t="s">
        <v>159</v>
      </c>
      <c r="G2774" s="35">
        <v>2026</v>
      </c>
      <c r="H2774" s="35" t="s">
        <v>521</v>
      </c>
      <c r="I2774" s="68">
        <v>759.97837259852201</v>
      </c>
      <c r="J2774" s="37"/>
    </row>
    <row r="2775" spans="1:10" x14ac:dyDescent="0.2">
      <c r="A2775" s="67">
        <v>306</v>
      </c>
      <c r="B2775" s="35" t="s">
        <v>143</v>
      </c>
      <c r="C2775" s="35">
        <v>30602</v>
      </c>
      <c r="D2775" s="35" t="s">
        <v>543</v>
      </c>
      <c r="E2775" s="35">
        <v>306021153</v>
      </c>
      <c r="F2775" s="35" t="s">
        <v>159</v>
      </c>
      <c r="G2775" s="35">
        <v>2026</v>
      </c>
      <c r="H2775" s="35" t="s">
        <v>522</v>
      </c>
      <c r="I2775" s="68">
        <v>751.68316534193502</v>
      </c>
      <c r="J2775" s="37"/>
    </row>
    <row r="2776" spans="1:10" x14ac:dyDescent="0.2">
      <c r="A2776" s="67">
        <v>306</v>
      </c>
      <c r="B2776" s="35" t="s">
        <v>143</v>
      </c>
      <c r="C2776" s="35">
        <v>30602</v>
      </c>
      <c r="D2776" s="35" t="s">
        <v>543</v>
      </c>
      <c r="E2776" s="35">
        <v>306021153</v>
      </c>
      <c r="F2776" s="35" t="s">
        <v>159</v>
      </c>
      <c r="G2776" s="35">
        <v>2031</v>
      </c>
      <c r="H2776" s="35" t="s">
        <v>589</v>
      </c>
      <c r="I2776" s="68">
        <v>7760.9711112208697</v>
      </c>
      <c r="J2776" s="37"/>
    </row>
    <row r="2777" spans="1:10" x14ac:dyDescent="0.2">
      <c r="A2777" s="67">
        <v>306</v>
      </c>
      <c r="B2777" s="35" t="s">
        <v>143</v>
      </c>
      <c r="C2777" s="35">
        <v>30602</v>
      </c>
      <c r="D2777" s="35" t="s">
        <v>543</v>
      </c>
      <c r="E2777" s="35">
        <v>306021153</v>
      </c>
      <c r="F2777" s="35" t="s">
        <v>159</v>
      </c>
      <c r="G2777" s="35">
        <v>2031</v>
      </c>
      <c r="H2777" s="35" t="s">
        <v>521</v>
      </c>
      <c r="I2777" s="68">
        <v>693.44753403106404</v>
      </c>
      <c r="J2777" s="37"/>
    </row>
    <row r="2778" spans="1:10" x14ac:dyDescent="0.2">
      <c r="A2778" s="67">
        <v>306</v>
      </c>
      <c r="B2778" s="35" t="s">
        <v>143</v>
      </c>
      <c r="C2778" s="35">
        <v>30602</v>
      </c>
      <c r="D2778" s="35" t="s">
        <v>543</v>
      </c>
      <c r="E2778" s="35">
        <v>306021153</v>
      </c>
      <c r="F2778" s="35" t="s">
        <v>159</v>
      </c>
      <c r="G2778" s="35">
        <v>2031</v>
      </c>
      <c r="H2778" s="35" t="s">
        <v>522</v>
      </c>
      <c r="I2778" s="68">
        <v>644.55073257541198</v>
      </c>
      <c r="J2778" s="37"/>
    </row>
    <row r="2779" spans="1:10" x14ac:dyDescent="0.2">
      <c r="A2779" s="67">
        <v>306</v>
      </c>
      <c r="B2779" s="35" t="s">
        <v>143</v>
      </c>
      <c r="C2779" s="35">
        <v>30602</v>
      </c>
      <c r="D2779" s="35" t="s">
        <v>543</v>
      </c>
      <c r="E2779" s="35">
        <v>306021153</v>
      </c>
      <c r="F2779" s="35" t="s">
        <v>159</v>
      </c>
      <c r="G2779" s="35">
        <v>2036</v>
      </c>
      <c r="H2779" s="35" t="s">
        <v>589</v>
      </c>
      <c r="I2779" s="68">
        <v>7845.2406541878399</v>
      </c>
      <c r="J2779" s="37"/>
    </row>
    <row r="2780" spans="1:10" x14ac:dyDescent="0.2">
      <c r="A2780" s="67">
        <v>306</v>
      </c>
      <c r="B2780" s="35" t="s">
        <v>143</v>
      </c>
      <c r="C2780" s="35">
        <v>30602</v>
      </c>
      <c r="D2780" s="35" t="s">
        <v>543</v>
      </c>
      <c r="E2780" s="35">
        <v>306021153</v>
      </c>
      <c r="F2780" s="35" t="s">
        <v>159</v>
      </c>
      <c r="G2780" s="35">
        <v>2036</v>
      </c>
      <c r="H2780" s="35" t="s">
        <v>521</v>
      </c>
      <c r="I2780" s="68">
        <v>692.506984966392</v>
      </c>
      <c r="J2780" s="37"/>
    </row>
    <row r="2781" spans="1:10" x14ac:dyDescent="0.2">
      <c r="A2781" s="67">
        <v>306</v>
      </c>
      <c r="B2781" s="35" t="s">
        <v>143</v>
      </c>
      <c r="C2781" s="35">
        <v>30602</v>
      </c>
      <c r="D2781" s="35" t="s">
        <v>543</v>
      </c>
      <c r="E2781" s="35">
        <v>306021153</v>
      </c>
      <c r="F2781" s="35" t="s">
        <v>159</v>
      </c>
      <c r="G2781" s="35">
        <v>2036</v>
      </c>
      <c r="H2781" s="35" t="s">
        <v>522</v>
      </c>
      <c r="I2781" s="68">
        <v>582.35900032215102</v>
      </c>
      <c r="J2781" s="37"/>
    </row>
    <row r="2782" spans="1:10" x14ac:dyDescent="0.2">
      <c r="A2782" s="67">
        <v>306</v>
      </c>
      <c r="B2782" s="35" t="s">
        <v>143</v>
      </c>
      <c r="C2782" s="35">
        <v>30602</v>
      </c>
      <c r="D2782" s="35" t="s">
        <v>543</v>
      </c>
      <c r="E2782" s="35">
        <v>306021153</v>
      </c>
      <c r="F2782" s="35" t="s">
        <v>159</v>
      </c>
      <c r="G2782" s="35">
        <v>2041</v>
      </c>
      <c r="H2782" s="35" t="s">
        <v>589</v>
      </c>
      <c r="I2782" s="68">
        <v>7859.1199465979498</v>
      </c>
      <c r="J2782" s="37"/>
    </row>
    <row r="2783" spans="1:10" x14ac:dyDescent="0.2">
      <c r="A2783" s="67">
        <v>306</v>
      </c>
      <c r="B2783" s="35" t="s">
        <v>143</v>
      </c>
      <c r="C2783" s="35">
        <v>30602</v>
      </c>
      <c r="D2783" s="35" t="s">
        <v>543</v>
      </c>
      <c r="E2783" s="35">
        <v>306021153</v>
      </c>
      <c r="F2783" s="35" t="s">
        <v>159</v>
      </c>
      <c r="G2783" s="35">
        <v>2041</v>
      </c>
      <c r="H2783" s="35" t="s">
        <v>521</v>
      </c>
      <c r="I2783" s="68">
        <v>695.64168210245896</v>
      </c>
      <c r="J2783" s="37"/>
    </row>
    <row r="2784" spans="1:10" x14ac:dyDescent="0.2">
      <c r="A2784" s="67">
        <v>306</v>
      </c>
      <c r="B2784" s="35" t="s">
        <v>143</v>
      </c>
      <c r="C2784" s="35">
        <v>30602</v>
      </c>
      <c r="D2784" s="35" t="s">
        <v>543</v>
      </c>
      <c r="E2784" s="35">
        <v>306021153</v>
      </c>
      <c r="F2784" s="35" t="s">
        <v>159</v>
      </c>
      <c r="G2784" s="35">
        <v>2041</v>
      </c>
      <c r="H2784" s="35" t="s">
        <v>522</v>
      </c>
      <c r="I2784" s="68">
        <v>576.08762858362695</v>
      </c>
      <c r="J2784" s="37"/>
    </row>
    <row r="2785" spans="1:10" x14ac:dyDescent="0.2">
      <c r="A2785" s="67">
        <v>306</v>
      </c>
      <c r="B2785" s="35" t="s">
        <v>143</v>
      </c>
      <c r="C2785" s="35">
        <v>30602</v>
      </c>
      <c r="D2785" s="35" t="s">
        <v>543</v>
      </c>
      <c r="E2785" s="35">
        <v>306021153</v>
      </c>
      <c r="F2785" s="35" t="s">
        <v>159</v>
      </c>
      <c r="G2785" s="35">
        <v>2046</v>
      </c>
      <c r="H2785" s="35" t="s">
        <v>589</v>
      </c>
      <c r="I2785" s="68">
        <v>7861.8040674806198</v>
      </c>
      <c r="J2785" s="37"/>
    </row>
    <row r="2786" spans="1:10" x14ac:dyDescent="0.2">
      <c r="A2786" s="67">
        <v>306</v>
      </c>
      <c r="B2786" s="35" t="s">
        <v>143</v>
      </c>
      <c r="C2786" s="35">
        <v>30602</v>
      </c>
      <c r="D2786" s="35" t="s">
        <v>543</v>
      </c>
      <c r="E2786" s="35">
        <v>306021153</v>
      </c>
      <c r="F2786" s="35" t="s">
        <v>159</v>
      </c>
      <c r="G2786" s="35">
        <v>2046</v>
      </c>
      <c r="H2786" s="35" t="s">
        <v>521</v>
      </c>
      <c r="I2786" s="68">
        <v>688.54206503020202</v>
      </c>
      <c r="J2786" s="37"/>
    </row>
    <row r="2787" spans="1:10" x14ac:dyDescent="0.2">
      <c r="A2787" s="67">
        <v>306</v>
      </c>
      <c r="B2787" s="35" t="s">
        <v>143</v>
      </c>
      <c r="C2787" s="35">
        <v>30602</v>
      </c>
      <c r="D2787" s="35" t="s">
        <v>543</v>
      </c>
      <c r="E2787" s="35">
        <v>306021153</v>
      </c>
      <c r="F2787" s="35" t="s">
        <v>159</v>
      </c>
      <c r="G2787" s="35">
        <v>2046</v>
      </c>
      <c r="H2787" s="35" t="s">
        <v>522</v>
      </c>
      <c r="I2787" s="68">
        <v>579.05791532541002</v>
      </c>
      <c r="J2787" s="37"/>
    </row>
    <row r="2788" spans="1:10" x14ac:dyDescent="0.2">
      <c r="A2788" s="67">
        <v>306</v>
      </c>
      <c r="B2788" s="35" t="s">
        <v>143</v>
      </c>
      <c r="C2788" s="35">
        <v>30602</v>
      </c>
      <c r="D2788" s="35" t="s">
        <v>543</v>
      </c>
      <c r="E2788" s="35">
        <v>306021154</v>
      </c>
      <c r="F2788" s="35" t="s">
        <v>160</v>
      </c>
      <c r="G2788" s="35">
        <v>2021</v>
      </c>
      <c r="H2788" s="35" t="s">
        <v>589</v>
      </c>
      <c r="I2788" s="68">
        <v>5842</v>
      </c>
      <c r="J2788" s="37"/>
    </row>
    <row r="2789" spans="1:10" x14ac:dyDescent="0.2">
      <c r="A2789" s="67">
        <v>306</v>
      </c>
      <c r="B2789" s="35" t="s">
        <v>143</v>
      </c>
      <c r="C2789" s="35">
        <v>30602</v>
      </c>
      <c r="D2789" s="35" t="s">
        <v>543</v>
      </c>
      <c r="E2789" s="35">
        <v>306021154</v>
      </c>
      <c r="F2789" s="35" t="s">
        <v>160</v>
      </c>
      <c r="G2789" s="35">
        <v>2021</v>
      </c>
      <c r="H2789" s="35" t="s">
        <v>521</v>
      </c>
      <c r="I2789" s="68">
        <v>398</v>
      </c>
      <c r="J2789" s="37"/>
    </row>
    <row r="2790" spans="1:10" x14ac:dyDescent="0.2">
      <c r="A2790" s="67">
        <v>306</v>
      </c>
      <c r="B2790" s="35" t="s">
        <v>143</v>
      </c>
      <c r="C2790" s="35">
        <v>30602</v>
      </c>
      <c r="D2790" s="35" t="s">
        <v>543</v>
      </c>
      <c r="E2790" s="35">
        <v>306021154</v>
      </c>
      <c r="F2790" s="35" t="s">
        <v>160</v>
      </c>
      <c r="G2790" s="35">
        <v>2021</v>
      </c>
      <c r="H2790" s="35" t="s">
        <v>522</v>
      </c>
      <c r="I2790" s="68">
        <v>371</v>
      </c>
      <c r="J2790" s="37"/>
    </row>
    <row r="2791" spans="1:10" x14ac:dyDescent="0.2">
      <c r="A2791" s="67">
        <v>306</v>
      </c>
      <c r="B2791" s="35" t="s">
        <v>143</v>
      </c>
      <c r="C2791" s="35">
        <v>30602</v>
      </c>
      <c r="D2791" s="35" t="s">
        <v>543</v>
      </c>
      <c r="E2791" s="35">
        <v>306021154</v>
      </c>
      <c r="F2791" s="35" t="s">
        <v>160</v>
      </c>
      <c r="G2791" s="35">
        <v>2026</v>
      </c>
      <c r="H2791" s="35" t="s">
        <v>589</v>
      </c>
      <c r="I2791" s="68">
        <v>6102.0360078031599</v>
      </c>
      <c r="J2791" s="37"/>
    </row>
    <row r="2792" spans="1:10" x14ac:dyDescent="0.2">
      <c r="A2792" s="67">
        <v>306</v>
      </c>
      <c r="B2792" s="35" t="s">
        <v>143</v>
      </c>
      <c r="C2792" s="35">
        <v>30602</v>
      </c>
      <c r="D2792" s="35" t="s">
        <v>543</v>
      </c>
      <c r="E2792" s="35">
        <v>306021154</v>
      </c>
      <c r="F2792" s="35" t="s">
        <v>160</v>
      </c>
      <c r="G2792" s="35">
        <v>2026</v>
      </c>
      <c r="H2792" s="35" t="s">
        <v>521</v>
      </c>
      <c r="I2792" s="68">
        <v>322.281951226682</v>
      </c>
      <c r="J2792" s="37"/>
    </row>
    <row r="2793" spans="1:10" x14ac:dyDescent="0.2">
      <c r="A2793" s="67">
        <v>306</v>
      </c>
      <c r="B2793" s="35" t="s">
        <v>143</v>
      </c>
      <c r="C2793" s="35">
        <v>30602</v>
      </c>
      <c r="D2793" s="35" t="s">
        <v>543</v>
      </c>
      <c r="E2793" s="35">
        <v>306021154</v>
      </c>
      <c r="F2793" s="35" t="s">
        <v>160</v>
      </c>
      <c r="G2793" s="35">
        <v>2026</v>
      </c>
      <c r="H2793" s="35" t="s">
        <v>522</v>
      </c>
      <c r="I2793" s="68">
        <v>407.16683424707497</v>
      </c>
      <c r="J2793" s="37"/>
    </row>
    <row r="2794" spans="1:10" x14ac:dyDescent="0.2">
      <c r="A2794" s="67">
        <v>306</v>
      </c>
      <c r="B2794" s="35" t="s">
        <v>143</v>
      </c>
      <c r="C2794" s="35">
        <v>30602</v>
      </c>
      <c r="D2794" s="35" t="s">
        <v>543</v>
      </c>
      <c r="E2794" s="35">
        <v>306021154</v>
      </c>
      <c r="F2794" s="35" t="s">
        <v>160</v>
      </c>
      <c r="G2794" s="35">
        <v>2031</v>
      </c>
      <c r="H2794" s="35" t="s">
        <v>589</v>
      </c>
      <c r="I2794" s="68">
        <v>6439.6404171179402</v>
      </c>
      <c r="J2794" s="37"/>
    </row>
    <row r="2795" spans="1:10" x14ac:dyDescent="0.2">
      <c r="A2795" s="67">
        <v>306</v>
      </c>
      <c r="B2795" s="35" t="s">
        <v>143</v>
      </c>
      <c r="C2795" s="35">
        <v>30602</v>
      </c>
      <c r="D2795" s="35" t="s">
        <v>543</v>
      </c>
      <c r="E2795" s="35">
        <v>306021154</v>
      </c>
      <c r="F2795" s="35" t="s">
        <v>160</v>
      </c>
      <c r="G2795" s="35">
        <v>2031</v>
      </c>
      <c r="H2795" s="35" t="s">
        <v>521</v>
      </c>
      <c r="I2795" s="68">
        <v>306.94712901960298</v>
      </c>
      <c r="J2795" s="37"/>
    </row>
    <row r="2796" spans="1:10" x14ac:dyDescent="0.2">
      <c r="A2796" s="67">
        <v>306</v>
      </c>
      <c r="B2796" s="35" t="s">
        <v>143</v>
      </c>
      <c r="C2796" s="35">
        <v>30602</v>
      </c>
      <c r="D2796" s="35" t="s">
        <v>543</v>
      </c>
      <c r="E2796" s="35">
        <v>306021154</v>
      </c>
      <c r="F2796" s="35" t="s">
        <v>160</v>
      </c>
      <c r="G2796" s="35">
        <v>2031</v>
      </c>
      <c r="H2796" s="35" t="s">
        <v>522</v>
      </c>
      <c r="I2796" s="68">
        <v>373.55693423086598</v>
      </c>
      <c r="J2796" s="37"/>
    </row>
    <row r="2797" spans="1:10" x14ac:dyDescent="0.2">
      <c r="A2797" s="67">
        <v>306</v>
      </c>
      <c r="B2797" s="35" t="s">
        <v>143</v>
      </c>
      <c r="C2797" s="35">
        <v>30602</v>
      </c>
      <c r="D2797" s="35" t="s">
        <v>543</v>
      </c>
      <c r="E2797" s="35">
        <v>306021154</v>
      </c>
      <c r="F2797" s="35" t="s">
        <v>160</v>
      </c>
      <c r="G2797" s="35">
        <v>2036</v>
      </c>
      <c r="H2797" s="35" t="s">
        <v>589</v>
      </c>
      <c r="I2797" s="68">
        <v>6798.6503232106297</v>
      </c>
      <c r="J2797" s="37"/>
    </row>
    <row r="2798" spans="1:10" x14ac:dyDescent="0.2">
      <c r="A2798" s="67">
        <v>306</v>
      </c>
      <c r="B2798" s="35" t="s">
        <v>143</v>
      </c>
      <c r="C2798" s="35">
        <v>30602</v>
      </c>
      <c r="D2798" s="35" t="s">
        <v>543</v>
      </c>
      <c r="E2798" s="35">
        <v>306021154</v>
      </c>
      <c r="F2798" s="35" t="s">
        <v>160</v>
      </c>
      <c r="G2798" s="35">
        <v>2036</v>
      </c>
      <c r="H2798" s="35" t="s">
        <v>521</v>
      </c>
      <c r="I2798" s="68">
        <v>310.57239310107599</v>
      </c>
      <c r="J2798" s="37"/>
    </row>
    <row r="2799" spans="1:10" x14ac:dyDescent="0.2">
      <c r="A2799" s="67">
        <v>306</v>
      </c>
      <c r="B2799" s="35" t="s">
        <v>143</v>
      </c>
      <c r="C2799" s="35">
        <v>30602</v>
      </c>
      <c r="D2799" s="35" t="s">
        <v>543</v>
      </c>
      <c r="E2799" s="35">
        <v>306021154</v>
      </c>
      <c r="F2799" s="35" t="s">
        <v>160</v>
      </c>
      <c r="G2799" s="35">
        <v>2036</v>
      </c>
      <c r="H2799" s="35" t="s">
        <v>522</v>
      </c>
      <c r="I2799" s="68">
        <v>356.59362824871101</v>
      </c>
      <c r="J2799" s="37"/>
    </row>
    <row r="2800" spans="1:10" x14ac:dyDescent="0.2">
      <c r="A2800" s="67">
        <v>306</v>
      </c>
      <c r="B2800" s="35" t="s">
        <v>143</v>
      </c>
      <c r="C2800" s="35">
        <v>30602</v>
      </c>
      <c r="D2800" s="35" t="s">
        <v>543</v>
      </c>
      <c r="E2800" s="35">
        <v>306021154</v>
      </c>
      <c r="F2800" s="35" t="s">
        <v>160</v>
      </c>
      <c r="G2800" s="35">
        <v>2041</v>
      </c>
      <c r="H2800" s="35" t="s">
        <v>589</v>
      </c>
      <c r="I2800" s="68">
        <v>7084.1540113929004</v>
      </c>
      <c r="J2800" s="37"/>
    </row>
    <row r="2801" spans="1:10" x14ac:dyDescent="0.2">
      <c r="A2801" s="67">
        <v>306</v>
      </c>
      <c r="B2801" s="35" t="s">
        <v>143</v>
      </c>
      <c r="C2801" s="35">
        <v>30602</v>
      </c>
      <c r="D2801" s="35" t="s">
        <v>543</v>
      </c>
      <c r="E2801" s="35">
        <v>306021154</v>
      </c>
      <c r="F2801" s="35" t="s">
        <v>160</v>
      </c>
      <c r="G2801" s="35">
        <v>2041</v>
      </c>
      <c r="H2801" s="35" t="s">
        <v>521</v>
      </c>
      <c r="I2801" s="68">
        <v>316.72252552967097</v>
      </c>
      <c r="J2801" s="37"/>
    </row>
    <row r="2802" spans="1:10" x14ac:dyDescent="0.2">
      <c r="A2802" s="67">
        <v>306</v>
      </c>
      <c r="B2802" s="35" t="s">
        <v>143</v>
      </c>
      <c r="C2802" s="35">
        <v>30602</v>
      </c>
      <c r="D2802" s="35" t="s">
        <v>543</v>
      </c>
      <c r="E2802" s="35">
        <v>306021154</v>
      </c>
      <c r="F2802" s="35" t="s">
        <v>160</v>
      </c>
      <c r="G2802" s="35">
        <v>2041</v>
      </c>
      <c r="H2802" s="35" t="s">
        <v>522</v>
      </c>
      <c r="I2802" s="68">
        <v>361.84887597234899</v>
      </c>
      <c r="J2802" s="37"/>
    </row>
    <row r="2803" spans="1:10" x14ac:dyDescent="0.2">
      <c r="A2803" s="67">
        <v>306</v>
      </c>
      <c r="B2803" s="35" t="s">
        <v>143</v>
      </c>
      <c r="C2803" s="35">
        <v>30602</v>
      </c>
      <c r="D2803" s="35" t="s">
        <v>543</v>
      </c>
      <c r="E2803" s="35">
        <v>306021154</v>
      </c>
      <c r="F2803" s="35" t="s">
        <v>160</v>
      </c>
      <c r="G2803" s="35">
        <v>2046</v>
      </c>
      <c r="H2803" s="35" t="s">
        <v>589</v>
      </c>
      <c r="I2803" s="68">
        <v>7284.1602826606504</v>
      </c>
      <c r="J2803" s="37"/>
    </row>
    <row r="2804" spans="1:10" x14ac:dyDescent="0.2">
      <c r="A2804" s="67">
        <v>306</v>
      </c>
      <c r="B2804" s="35" t="s">
        <v>143</v>
      </c>
      <c r="C2804" s="35">
        <v>30602</v>
      </c>
      <c r="D2804" s="35" t="s">
        <v>543</v>
      </c>
      <c r="E2804" s="35">
        <v>306021154</v>
      </c>
      <c r="F2804" s="35" t="s">
        <v>160</v>
      </c>
      <c r="G2804" s="35">
        <v>2046</v>
      </c>
      <c r="H2804" s="35" t="s">
        <v>521</v>
      </c>
      <c r="I2804" s="68">
        <v>316.13464791650398</v>
      </c>
      <c r="J2804" s="37"/>
    </row>
    <row r="2805" spans="1:10" x14ac:dyDescent="0.2">
      <c r="A2805" s="67">
        <v>306</v>
      </c>
      <c r="B2805" s="35" t="s">
        <v>143</v>
      </c>
      <c r="C2805" s="35">
        <v>30602</v>
      </c>
      <c r="D2805" s="35" t="s">
        <v>543</v>
      </c>
      <c r="E2805" s="35">
        <v>306021154</v>
      </c>
      <c r="F2805" s="35" t="s">
        <v>160</v>
      </c>
      <c r="G2805" s="35">
        <v>2046</v>
      </c>
      <c r="H2805" s="35" t="s">
        <v>522</v>
      </c>
      <c r="I2805" s="68">
        <v>367.871093548798</v>
      </c>
      <c r="J2805" s="37"/>
    </row>
    <row r="2806" spans="1:10" x14ac:dyDescent="0.2">
      <c r="A2806" s="67">
        <v>306</v>
      </c>
      <c r="B2806" s="35" t="s">
        <v>143</v>
      </c>
      <c r="C2806" s="35">
        <v>30602</v>
      </c>
      <c r="D2806" s="35" t="s">
        <v>543</v>
      </c>
      <c r="E2806" s="35">
        <v>306021155</v>
      </c>
      <c r="F2806" s="35" t="s">
        <v>161</v>
      </c>
      <c r="G2806" s="35">
        <v>2021</v>
      </c>
      <c r="H2806" s="35" t="s">
        <v>589</v>
      </c>
      <c r="I2806" s="68">
        <v>4019</v>
      </c>
      <c r="J2806" s="37"/>
    </row>
    <row r="2807" spans="1:10" x14ac:dyDescent="0.2">
      <c r="A2807" s="67">
        <v>306</v>
      </c>
      <c r="B2807" s="35" t="s">
        <v>143</v>
      </c>
      <c r="C2807" s="35">
        <v>30602</v>
      </c>
      <c r="D2807" s="35" t="s">
        <v>543</v>
      </c>
      <c r="E2807" s="35">
        <v>306021155</v>
      </c>
      <c r="F2807" s="35" t="s">
        <v>161</v>
      </c>
      <c r="G2807" s="35">
        <v>2021</v>
      </c>
      <c r="H2807" s="35" t="s">
        <v>521</v>
      </c>
      <c r="I2807" s="68">
        <v>552</v>
      </c>
      <c r="J2807" s="37"/>
    </row>
    <row r="2808" spans="1:10" x14ac:dyDescent="0.2">
      <c r="A2808" s="67">
        <v>306</v>
      </c>
      <c r="B2808" s="35" t="s">
        <v>143</v>
      </c>
      <c r="C2808" s="35">
        <v>30602</v>
      </c>
      <c r="D2808" s="35" t="s">
        <v>543</v>
      </c>
      <c r="E2808" s="35">
        <v>306021155</v>
      </c>
      <c r="F2808" s="35" t="s">
        <v>161</v>
      </c>
      <c r="G2808" s="35">
        <v>2021</v>
      </c>
      <c r="H2808" s="35" t="s">
        <v>522</v>
      </c>
      <c r="I2808" s="68">
        <v>408</v>
      </c>
      <c r="J2808" s="37"/>
    </row>
    <row r="2809" spans="1:10" x14ac:dyDescent="0.2">
      <c r="A2809" s="67">
        <v>306</v>
      </c>
      <c r="B2809" s="35" t="s">
        <v>143</v>
      </c>
      <c r="C2809" s="35">
        <v>30602</v>
      </c>
      <c r="D2809" s="35" t="s">
        <v>543</v>
      </c>
      <c r="E2809" s="35">
        <v>306021155</v>
      </c>
      <c r="F2809" s="35" t="s">
        <v>161</v>
      </c>
      <c r="G2809" s="35">
        <v>2026</v>
      </c>
      <c r="H2809" s="35" t="s">
        <v>589</v>
      </c>
      <c r="I2809" s="68">
        <v>4315.3949698752804</v>
      </c>
      <c r="J2809" s="37"/>
    </row>
    <row r="2810" spans="1:10" x14ac:dyDescent="0.2">
      <c r="A2810" s="67">
        <v>306</v>
      </c>
      <c r="B2810" s="35" t="s">
        <v>143</v>
      </c>
      <c r="C2810" s="35">
        <v>30602</v>
      </c>
      <c r="D2810" s="35" t="s">
        <v>543</v>
      </c>
      <c r="E2810" s="35">
        <v>306021155</v>
      </c>
      <c r="F2810" s="35" t="s">
        <v>161</v>
      </c>
      <c r="G2810" s="35">
        <v>2026</v>
      </c>
      <c r="H2810" s="35" t="s">
        <v>521</v>
      </c>
      <c r="I2810" s="68">
        <v>458.573497623832</v>
      </c>
      <c r="J2810" s="37"/>
    </row>
    <row r="2811" spans="1:10" x14ac:dyDescent="0.2">
      <c r="A2811" s="67">
        <v>306</v>
      </c>
      <c r="B2811" s="35" t="s">
        <v>143</v>
      </c>
      <c r="C2811" s="35">
        <v>30602</v>
      </c>
      <c r="D2811" s="35" t="s">
        <v>543</v>
      </c>
      <c r="E2811" s="35">
        <v>306021155</v>
      </c>
      <c r="F2811" s="35" t="s">
        <v>161</v>
      </c>
      <c r="G2811" s="35">
        <v>2026</v>
      </c>
      <c r="H2811" s="35" t="s">
        <v>522</v>
      </c>
      <c r="I2811" s="68">
        <v>465.82774067977402</v>
      </c>
      <c r="J2811" s="37"/>
    </row>
    <row r="2812" spans="1:10" x14ac:dyDescent="0.2">
      <c r="A2812" s="67">
        <v>306</v>
      </c>
      <c r="B2812" s="35" t="s">
        <v>143</v>
      </c>
      <c r="C2812" s="35">
        <v>30602</v>
      </c>
      <c r="D2812" s="35" t="s">
        <v>543</v>
      </c>
      <c r="E2812" s="35">
        <v>306021155</v>
      </c>
      <c r="F2812" s="35" t="s">
        <v>161</v>
      </c>
      <c r="G2812" s="35">
        <v>2031</v>
      </c>
      <c r="H2812" s="35" t="s">
        <v>589</v>
      </c>
      <c r="I2812" s="68">
        <v>4483.3896124488401</v>
      </c>
      <c r="J2812" s="37"/>
    </row>
    <row r="2813" spans="1:10" x14ac:dyDescent="0.2">
      <c r="A2813" s="67">
        <v>306</v>
      </c>
      <c r="B2813" s="35" t="s">
        <v>143</v>
      </c>
      <c r="C2813" s="35">
        <v>30602</v>
      </c>
      <c r="D2813" s="35" t="s">
        <v>543</v>
      </c>
      <c r="E2813" s="35">
        <v>306021155</v>
      </c>
      <c r="F2813" s="35" t="s">
        <v>161</v>
      </c>
      <c r="G2813" s="35">
        <v>2031</v>
      </c>
      <c r="H2813" s="35" t="s">
        <v>521</v>
      </c>
      <c r="I2813" s="68">
        <v>417.507967450987</v>
      </c>
      <c r="J2813" s="37"/>
    </row>
    <row r="2814" spans="1:10" x14ac:dyDescent="0.2">
      <c r="A2814" s="67">
        <v>306</v>
      </c>
      <c r="B2814" s="35" t="s">
        <v>143</v>
      </c>
      <c r="C2814" s="35">
        <v>30602</v>
      </c>
      <c r="D2814" s="35" t="s">
        <v>543</v>
      </c>
      <c r="E2814" s="35">
        <v>306021155</v>
      </c>
      <c r="F2814" s="35" t="s">
        <v>161</v>
      </c>
      <c r="G2814" s="35">
        <v>2031</v>
      </c>
      <c r="H2814" s="35" t="s">
        <v>522</v>
      </c>
      <c r="I2814" s="68">
        <v>424.560365065893</v>
      </c>
      <c r="J2814" s="37"/>
    </row>
    <row r="2815" spans="1:10" x14ac:dyDescent="0.2">
      <c r="A2815" s="67">
        <v>306</v>
      </c>
      <c r="B2815" s="35" t="s">
        <v>143</v>
      </c>
      <c r="C2815" s="35">
        <v>30602</v>
      </c>
      <c r="D2815" s="35" t="s">
        <v>543</v>
      </c>
      <c r="E2815" s="35">
        <v>306021155</v>
      </c>
      <c r="F2815" s="35" t="s">
        <v>161</v>
      </c>
      <c r="G2815" s="35">
        <v>2036</v>
      </c>
      <c r="H2815" s="35" t="s">
        <v>589</v>
      </c>
      <c r="I2815" s="68">
        <v>4621.3692638316597</v>
      </c>
      <c r="J2815" s="37"/>
    </row>
    <row r="2816" spans="1:10" x14ac:dyDescent="0.2">
      <c r="A2816" s="67">
        <v>306</v>
      </c>
      <c r="B2816" s="35" t="s">
        <v>143</v>
      </c>
      <c r="C2816" s="35">
        <v>30602</v>
      </c>
      <c r="D2816" s="35" t="s">
        <v>543</v>
      </c>
      <c r="E2816" s="35">
        <v>306021155</v>
      </c>
      <c r="F2816" s="35" t="s">
        <v>161</v>
      </c>
      <c r="G2816" s="35">
        <v>2036</v>
      </c>
      <c r="H2816" s="35" t="s">
        <v>521</v>
      </c>
      <c r="I2816" s="68">
        <v>421.73974181378702</v>
      </c>
      <c r="J2816" s="37"/>
    </row>
    <row r="2817" spans="1:10" x14ac:dyDescent="0.2">
      <c r="A2817" s="67">
        <v>306</v>
      </c>
      <c r="B2817" s="35" t="s">
        <v>143</v>
      </c>
      <c r="C2817" s="35">
        <v>30602</v>
      </c>
      <c r="D2817" s="35" t="s">
        <v>543</v>
      </c>
      <c r="E2817" s="35">
        <v>306021155</v>
      </c>
      <c r="F2817" s="35" t="s">
        <v>161</v>
      </c>
      <c r="G2817" s="35">
        <v>2036</v>
      </c>
      <c r="H2817" s="35" t="s">
        <v>522</v>
      </c>
      <c r="I2817" s="68">
        <v>393.56672744572899</v>
      </c>
      <c r="J2817" s="37"/>
    </row>
    <row r="2818" spans="1:10" x14ac:dyDescent="0.2">
      <c r="A2818" s="67">
        <v>306</v>
      </c>
      <c r="B2818" s="35" t="s">
        <v>143</v>
      </c>
      <c r="C2818" s="35">
        <v>30602</v>
      </c>
      <c r="D2818" s="35" t="s">
        <v>543</v>
      </c>
      <c r="E2818" s="35">
        <v>306021155</v>
      </c>
      <c r="F2818" s="35" t="s">
        <v>161</v>
      </c>
      <c r="G2818" s="35">
        <v>2041</v>
      </c>
      <c r="H2818" s="35" t="s">
        <v>589</v>
      </c>
      <c r="I2818" s="68">
        <v>4716.5148321384204</v>
      </c>
      <c r="J2818" s="37"/>
    </row>
    <row r="2819" spans="1:10" x14ac:dyDescent="0.2">
      <c r="A2819" s="67">
        <v>306</v>
      </c>
      <c r="B2819" s="35" t="s">
        <v>143</v>
      </c>
      <c r="C2819" s="35">
        <v>30602</v>
      </c>
      <c r="D2819" s="35" t="s">
        <v>543</v>
      </c>
      <c r="E2819" s="35">
        <v>306021155</v>
      </c>
      <c r="F2819" s="35" t="s">
        <v>161</v>
      </c>
      <c r="G2819" s="35">
        <v>2041</v>
      </c>
      <c r="H2819" s="35" t="s">
        <v>521</v>
      </c>
      <c r="I2819" s="68">
        <v>430.42678582061097</v>
      </c>
      <c r="J2819" s="37"/>
    </row>
    <row r="2820" spans="1:10" x14ac:dyDescent="0.2">
      <c r="A2820" s="67">
        <v>306</v>
      </c>
      <c r="B2820" s="35" t="s">
        <v>143</v>
      </c>
      <c r="C2820" s="35">
        <v>30602</v>
      </c>
      <c r="D2820" s="35" t="s">
        <v>543</v>
      </c>
      <c r="E2820" s="35">
        <v>306021155</v>
      </c>
      <c r="F2820" s="35" t="s">
        <v>161</v>
      </c>
      <c r="G2820" s="35">
        <v>2041</v>
      </c>
      <c r="H2820" s="35" t="s">
        <v>522</v>
      </c>
      <c r="I2820" s="68">
        <v>395.616360261892</v>
      </c>
      <c r="J2820" s="37"/>
    </row>
    <row r="2821" spans="1:10" x14ac:dyDescent="0.2">
      <c r="A2821" s="67">
        <v>306</v>
      </c>
      <c r="B2821" s="35" t="s">
        <v>143</v>
      </c>
      <c r="C2821" s="35">
        <v>30602</v>
      </c>
      <c r="D2821" s="35" t="s">
        <v>543</v>
      </c>
      <c r="E2821" s="35">
        <v>306021155</v>
      </c>
      <c r="F2821" s="35" t="s">
        <v>161</v>
      </c>
      <c r="G2821" s="35">
        <v>2046</v>
      </c>
      <c r="H2821" s="35" t="s">
        <v>589</v>
      </c>
      <c r="I2821" s="68">
        <v>4798.9531488867096</v>
      </c>
      <c r="J2821" s="37"/>
    </row>
    <row r="2822" spans="1:10" x14ac:dyDescent="0.2">
      <c r="A2822" s="67">
        <v>306</v>
      </c>
      <c r="B2822" s="35" t="s">
        <v>143</v>
      </c>
      <c r="C2822" s="35">
        <v>30602</v>
      </c>
      <c r="D2822" s="35" t="s">
        <v>543</v>
      </c>
      <c r="E2822" s="35">
        <v>306021155</v>
      </c>
      <c r="F2822" s="35" t="s">
        <v>161</v>
      </c>
      <c r="G2822" s="35">
        <v>2046</v>
      </c>
      <c r="H2822" s="35" t="s">
        <v>521</v>
      </c>
      <c r="I2822" s="68">
        <v>431.594819660562</v>
      </c>
      <c r="J2822" s="37"/>
    </row>
    <row r="2823" spans="1:10" x14ac:dyDescent="0.2">
      <c r="A2823" s="67">
        <v>306</v>
      </c>
      <c r="B2823" s="35" t="s">
        <v>143</v>
      </c>
      <c r="C2823" s="35">
        <v>30602</v>
      </c>
      <c r="D2823" s="35" t="s">
        <v>543</v>
      </c>
      <c r="E2823" s="35">
        <v>306021155</v>
      </c>
      <c r="F2823" s="35" t="s">
        <v>161</v>
      </c>
      <c r="G2823" s="35">
        <v>2046</v>
      </c>
      <c r="H2823" s="35" t="s">
        <v>522</v>
      </c>
      <c r="I2823" s="68">
        <v>402.97242595254897</v>
      </c>
      <c r="J2823" s="37"/>
    </row>
    <row r="2824" spans="1:10" x14ac:dyDescent="0.2">
      <c r="A2824" s="67">
        <v>306</v>
      </c>
      <c r="B2824" s="35" t="s">
        <v>143</v>
      </c>
      <c r="C2824" s="35">
        <v>30602</v>
      </c>
      <c r="D2824" s="35" t="s">
        <v>543</v>
      </c>
      <c r="E2824" s="35">
        <v>306021156</v>
      </c>
      <c r="F2824" s="35" t="s">
        <v>162</v>
      </c>
      <c r="G2824" s="35">
        <v>2021</v>
      </c>
      <c r="H2824" s="35" t="s">
        <v>589</v>
      </c>
      <c r="I2824" s="68">
        <v>6972</v>
      </c>
      <c r="J2824" s="37"/>
    </row>
    <row r="2825" spans="1:10" x14ac:dyDescent="0.2">
      <c r="A2825" s="67">
        <v>306</v>
      </c>
      <c r="B2825" s="35" t="s">
        <v>143</v>
      </c>
      <c r="C2825" s="35">
        <v>30602</v>
      </c>
      <c r="D2825" s="35" t="s">
        <v>543</v>
      </c>
      <c r="E2825" s="35">
        <v>306021156</v>
      </c>
      <c r="F2825" s="35" t="s">
        <v>162</v>
      </c>
      <c r="G2825" s="35">
        <v>2021</v>
      </c>
      <c r="H2825" s="35" t="s">
        <v>521</v>
      </c>
      <c r="I2825" s="68">
        <v>748</v>
      </c>
      <c r="J2825" s="37"/>
    </row>
    <row r="2826" spans="1:10" x14ac:dyDescent="0.2">
      <c r="A2826" s="67">
        <v>306</v>
      </c>
      <c r="B2826" s="35" t="s">
        <v>143</v>
      </c>
      <c r="C2826" s="35">
        <v>30602</v>
      </c>
      <c r="D2826" s="35" t="s">
        <v>543</v>
      </c>
      <c r="E2826" s="35">
        <v>306021156</v>
      </c>
      <c r="F2826" s="35" t="s">
        <v>162</v>
      </c>
      <c r="G2826" s="35">
        <v>2021</v>
      </c>
      <c r="H2826" s="35" t="s">
        <v>522</v>
      </c>
      <c r="I2826" s="68">
        <v>736</v>
      </c>
      <c r="J2826" s="37"/>
    </row>
    <row r="2827" spans="1:10" x14ac:dyDescent="0.2">
      <c r="A2827" s="67">
        <v>306</v>
      </c>
      <c r="B2827" s="35" t="s">
        <v>143</v>
      </c>
      <c r="C2827" s="35">
        <v>30602</v>
      </c>
      <c r="D2827" s="35" t="s">
        <v>543</v>
      </c>
      <c r="E2827" s="35">
        <v>306021156</v>
      </c>
      <c r="F2827" s="35" t="s">
        <v>162</v>
      </c>
      <c r="G2827" s="35">
        <v>2026</v>
      </c>
      <c r="H2827" s="35" t="s">
        <v>589</v>
      </c>
      <c r="I2827" s="68">
        <v>7183.6239960736102</v>
      </c>
      <c r="J2827" s="37"/>
    </row>
    <row r="2828" spans="1:10" x14ac:dyDescent="0.2">
      <c r="A2828" s="67">
        <v>306</v>
      </c>
      <c r="B2828" s="35" t="s">
        <v>143</v>
      </c>
      <c r="C2828" s="35">
        <v>30602</v>
      </c>
      <c r="D2828" s="35" t="s">
        <v>543</v>
      </c>
      <c r="E2828" s="35">
        <v>306021156</v>
      </c>
      <c r="F2828" s="35" t="s">
        <v>162</v>
      </c>
      <c r="G2828" s="35">
        <v>2026</v>
      </c>
      <c r="H2828" s="35" t="s">
        <v>521</v>
      </c>
      <c r="I2828" s="68">
        <v>619.061045866982</v>
      </c>
      <c r="J2828" s="37"/>
    </row>
    <row r="2829" spans="1:10" x14ac:dyDescent="0.2">
      <c r="A2829" s="67">
        <v>306</v>
      </c>
      <c r="B2829" s="35" t="s">
        <v>143</v>
      </c>
      <c r="C2829" s="35">
        <v>30602</v>
      </c>
      <c r="D2829" s="35" t="s">
        <v>543</v>
      </c>
      <c r="E2829" s="35">
        <v>306021156</v>
      </c>
      <c r="F2829" s="35" t="s">
        <v>162</v>
      </c>
      <c r="G2829" s="35">
        <v>2026</v>
      </c>
      <c r="H2829" s="35" t="s">
        <v>522</v>
      </c>
      <c r="I2829" s="68">
        <v>768.36895101845403</v>
      </c>
      <c r="J2829" s="37"/>
    </row>
    <row r="2830" spans="1:10" x14ac:dyDescent="0.2">
      <c r="A2830" s="67">
        <v>306</v>
      </c>
      <c r="B2830" s="35" t="s">
        <v>143</v>
      </c>
      <c r="C2830" s="35">
        <v>30602</v>
      </c>
      <c r="D2830" s="35" t="s">
        <v>543</v>
      </c>
      <c r="E2830" s="35">
        <v>306021156</v>
      </c>
      <c r="F2830" s="35" t="s">
        <v>162</v>
      </c>
      <c r="G2830" s="35">
        <v>2031</v>
      </c>
      <c r="H2830" s="35" t="s">
        <v>589</v>
      </c>
      <c r="I2830" s="68">
        <v>7384.0812372050104</v>
      </c>
      <c r="J2830" s="37"/>
    </row>
    <row r="2831" spans="1:10" x14ac:dyDescent="0.2">
      <c r="A2831" s="67">
        <v>306</v>
      </c>
      <c r="B2831" s="35" t="s">
        <v>143</v>
      </c>
      <c r="C2831" s="35">
        <v>30602</v>
      </c>
      <c r="D2831" s="35" t="s">
        <v>543</v>
      </c>
      <c r="E2831" s="35">
        <v>306021156</v>
      </c>
      <c r="F2831" s="35" t="s">
        <v>162</v>
      </c>
      <c r="G2831" s="35">
        <v>2031</v>
      </c>
      <c r="H2831" s="35" t="s">
        <v>521</v>
      </c>
      <c r="I2831" s="68">
        <v>587.96460947328103</v>
      </c>
      <c r="J2831" s="37"/>
    </row>
    <row r="2832" spans="1:10" x14ac:dyDescent="0.2">
      <c r="A2832" s="67">
        <v>306</v>
      </c>
      <c r="B2832" s="35" t="s">
        <v>143</v>
      </c>
      <c r="C2832" s="35">
        <v>30602</v>
      </c>
      <c r="D2832" s="35" t="s">
        <v>543</v>
      </c>
      <c r="E2832" s="35">
        <v>306021156</v>
      </c>
      <c r="F2832" s="35" t="s">
        <v>162</v>
      </c>
      <c r="G2832" s="35">
        <v>2031</v>
      </c>
      <c r="H2832" s="35" t="s">
        <v>522</v>
      </c>
      <c r="I2832" s="68">
        <v>675.54007897876397</v>
      </c>
      <c r="J2832" s="37"/>
    </row>
    <row r="2833" spans="1:10" x14ac:dyDescent="0.2">
      <c r="A2833" s="67">
        <v>306</v>
      </c>
      <c r="B2833" s="35" t="s">
        <v>143</v>
      </c>
      <c r="C2833" s="35">
        <v>30602</v>
      </c>
      <c r="D2833" s="35" t="s">
        <v>543</v>
      </c>
      <c r="E2833" s="35">
        <v>306021156</v>
      </c>
      <c r="F2833" s="35" t="s">
        <v>162</v>
      </c>
      <c r="G2833" s="35">
        <v>2036</v>
      </c>
      <c r="H2833" s="35" t="s">
        <v>589</v>
      </c>
      <c r="I2833" s="68">
        <v>7533.1128257622004</v>
      </c>
      <c r="J2833" s="37"/>
    </row>
    <row r="2834" spans="1:10" x14ac:dyDescent="0.2">
      <c r="A2834" s="67">
        <v>306</v>
      </c>
      <c r="B2834" s="35" t="s">
        <v>143</v>
      </c>
      <c r="C2834" s="35">
        <v>30602</v>
      </c>
      <c r="D2834" s="35" t="s">
        <v>543</v>
      </c>
      <c r="E2834" s="35">
        <v>306021156</v>
      </c>
      <c r="F2834" s="35" t="s">
        <v>162</v>
      </c>
      <c r="G2834" s="35">
        <v>2036</v>
      </c>
      <c r="H2834" s="35" t="s">
        <v>521</v>
      </c>
      <c r="I2834" s="68">
        <v>598.55930221557196</v>
      </c>
      <c r="J2834" s="37"/>
    </row>
    <row r="2835" spans="1:10" x14ac:dyDescent="0.2">
      <c r="A2835" s="67">
        <v>306</v>
      </c>
      <c r="B2835" s="35" t="s">
        <v>143</v>
      </c>
      <c r="C2835" s="35">
        <v>30602</v>
      </c>
      <c r="D2835" s="35" t="s">
        <v>543</v>
      </c>
      <c r="E2835" s="35">
        <v>306021156</v>
      </c>
      <c r="F2835" s="35" t="s">
        <v>162</v>
      </c>
      <c r="G2835" s="35">
        <v>2036</v>
      </c>
      <c r="H2835" s="35" t="s">
        <v>522</v>
      </c>
      <c r="I2835" s="68">
        <v>630.92206880141305</v>
      </c>
      <c r="J2835" s="37"/>
    </row>
    <row r="2836" spans="1:10" x14ac:dyDescent="0.2">
      <c r="A2836" s="67">
        <v>306</v>
      </c>
      <c r="B2836" s="35" t="s">
        <v>143</v>
      </c>
      <c r="C2836" s="35">
        <v>30602</v>
      </c>
      <c r="D2836" s="35" t="s">
        <v>543</v>
      </c>
      <c r="E2836" s="35">
        <v>306021156</v>
      </c>
      <c r="F2836" s="35" t="s">
        <v>162</v>
      </c>
      <c r="G2836" s="35">
        <v>2041</v>
      </c>
      <c r="H2836" s="35" t="s">
        <v>589</v>
      </c>
      <c r="I2836" s="68">
        <v>7609.10675638664</v>
      </c>
      <c r="J2836" s="37"/>
    </row>
    <row r="2837" spans="1:10" x14ac:dyDescent="0.2">
      <c r="A2837" s="67">
        <v>306</v>
      </c>
      <c r="B2837" s="35" t="s">
        <v>143</v>
      </c>
      <c r="C2837" s="35">
        <v>30602</v>
      </c>
      <c r="D2837" s="35" t="s">
        <v>543</v>
      </c>
      <c r="E2837" s="35">
        <v>306021156</v>
      </c>
      <c r="F2837" s="35" t="s">
        <v>162</v>
      </c>
      <c r="G2837" s="35">
        <v>2041</v>
      </c>
      <c r="H2837" s="35" t="s">
        <v>521</v>
      </c>
      <c r="I2837" s="68">
        <v>609.63694740898495</v>
      </c>
      <c r="J2837" s="37"/>
    </row>
    <row r="2838" spans="1:10" x14ac:dyDescent="0.2">
      <c r="A2838" s="67">
        <v>306</v>
      </c>
      <c r="B2838" s="35" t="s">
        <v>143</v>
      </c>
      <c r="C2838" s="35">
        <v>30602</v>
      </c>
      <c r="D2838" s="35" t="s">
        <v>543</v>
      </c>
      <c r="E2838" s="35">
        <v>306021156</v>
      </c>
      <c r="F2838" s="35" t="s">
        <v>162</v>
      </c>
      <c r="G2838" s="35">
        <v>2041</v>
      </c>
      <c r="H2838" s="35" t="s">
        <v>522</v>
      </c>
      <c r="I2838" s="68">
        <v>632.31384526936904</v>
      </c>
      <c r="J2838" s="37"/>
    </row>
    <row r="2839" spans="1:10" x14ac:dyDescent="0.2">
      <c r="A2839" s="67">
        <v>306</v>
      </c>
      <c r="B2839" s="35" t="s">
        <v>143</v>
      </c>
      <c r="C2839" s="35">
        <v>30602</v>
      </c>
      <c r="D2839" s="35" t="s">
        <v>543</v>
      </c>
      <c r="E2839" s="35">
        <v>306021156</v>
      </c>
      <c r="F2839" s="35" t="s">
        <v>162</v>
      </c>
      <c r="G2839" s="35">
        <v>2046</v>
      </c>
      <c r="H2839" s="35" t="s">
        <v>589</v>
      </c>
      <c r="I2839" s="68">
        <v>7690.7644682913797</v>
      </c>
      <c r="J2839" s="37"/>
    </row>
    <row r="2840" spans="1:10" x14ac:dyDescent="0.2">
      <c r="A2840" s="67">
        <v>306</v>
      </c>
      <c r="B2840" s="35" t="s">
        <v>143</v>
      </c>
      <c r="C2840" s="35">
        <v>30602</v>
      </c>
      <c r="D2840" s="35" t="s">
        <v>543</v>
      </c>
      <c r="E2840" s="35">
        <v>306021156</v>
      </c>
      <c r="F2840" s="35" t="s">
        <v>162</v>
      </c>
      <c r="G2840" s="35">
        <v>2046</v>
      </c>
      <c r="H2840" s="35" t="s">
        <v>521</v>
      </c>
      <c r="I2840" s="68">
        <v>609.62716548977596</v>
      </c>
      <c r="J2840" s="37"/>
    </row>
    <row r="2841" spans="1:10" x14ac:dyDescent="0.2">
      <c r="A2841" s="67">
        <v>306</v>
      </c>
      <c r="B2841" s="35" t="s">
        <v>143</v>
      </c>
      <c r="C2841" s="35">
        <v>30602</v>
      </c>
      <c r="D2841" s="35" t="s">
        <v>543</v>
      </c>
      <c r="E2841" s="35">
        <v>306021156</v>
      </c>
      <c r="F2841" s="35" t="s">
        <v>162</v>
      </c>
      <c r="G2841" s="35">
        <v>2046</v>
      </c>
      <c r="H2841" s="35" t="s">
        <v>522</v>
      </c>
      <c r="I2841" s="68">
        <v>643.44960520620396</v>
      </c>
      <c r="J2841" s="37"/>
    </row>
    <row r="2842" spans="1:10" x14ac:dyDescent="0.2">
      <c r="A2842" s="67">
        <v>306</v>
      </c>
      <c r="B2842" s="35" t="s">
        <v>143</v>
      </c>
      <c r="C2842" s="35">
        <v>30602</v>
      </c>
      <c r="D2842" s="35" t="s">
        <v>543</v>
      </c>
      <c r="E2842" s="35">
        <v>306021157</v>
      </c>
      <c r="F2842" s="35" t="s">
        <v>163</v>
      </c>
      <c r="G2842" s="35">
        <v>2021</v>
      </c>
      <c r="H2842" s="35" t="s">
        <v>589</v>
      </c>
      <c r="I2842" s="68">
        <v>4347</v>
      </c>
      <c r="J2842" s="37"/>
    </row>
    <row r="2843" spans="1:10" x14ac:dyDescent="0.2">
      <c r="A2843" s="67">
        <v>306</v>
      </c>
      <c r="B2843" s="35" t="s">
        <v>143</v>
      </c>
      <c r="C2843" s="35">
        <v>30602</v>
      </c>
      <c r="D2843" s="35" t="s">
        <v>543</v>
      </c>
      <c r="E2843" s="35">
        <v>306021157</v>
      </c>
      <c r="F2843" s="35" t="s">
        <v>163</v>
      </c>
      <c r="G2843" s="35">
        <v>2021</v>
      </c>
      <c r="H2843" s="35" t="s">
        <v>521</v>
      </c>
      <c r="I2843" s="68">
        <v>466</v>
      </c>
      <c r="J2843" s="37"/>
    </row>
    <row r="2844" spans="1:10" x14ac:dyDescent="0.2">
      <c r="A2844" s="67">
        <v>306</v>
      </c>
      <c r="B2844" s="35" t="s">
        <v>143</v>
      </c>
      <c r="C2844" s="35">
        <v>30602</v>
      </c>
      <c r="D2844" s="35" t="s">
        <v>543</v>
      </c>
      <c r="E2844" s="35">
        <v>306021157</v>
      </c>
      <c r="F2844" s="35" t="s">
        <v>163</v>
      </c>
      <c r="G2844" s="35">
        <v>2021</v>
      </c>
      <c r="H2844" s="35" t="s">
        <v>522</v>
      </c>
      <c r="I2844" s="68">
        <v>374</v>
      </c>
      <c r="J2844" s="37"/>
    </row>
    <row r="2845" spans="1:10" x14ac:dyDescent="0.2">
      <c r="A2845" s="67">
        <v>306</v>
      </c>
      <c r="B2845" s="35" t="s">
        <v>143</v>
      </c>
      <c r="C2845" s="35">
        <v>30602</v>
      </c>
      <c r="D2845" s="35" t="s">
        <v>543</v>
      </c>
      <c r="E2845" s="35">
        <v>306021157</v>
      </c>
      <c r="F2845" s="35" t="s">
        <v>163</v>
      </c>
      <c r="G2845" s="35">
        <v>2026</v>
      </c>
      <c r="H2845" s="35" t="s">
        <v>589</v>
      </c>
      <c r="I2845" s="68">
        <v>4435.33660106347</v>
      </c>
      <c r="J2845" s="37"/>
    </row>
    <row r="2846" spans="1:10" x14ac:dyDescent="0.2">
      <c r="A2846" s="67">
        <v>306</v>
      </c>
      <c r="B2846" s="35" t="s">
        <v>143</v>
      </c>
      <c r="C2846" s="35">
        <v>30602</v>
      </c>
      <c r="D2846" s="35" t="s">
        <v>543</v>
      </c>
      <c r="E2846" s="35">
        <v>306021157</v>
      </c>
      <c r="F2846" s="35" t="s">
        <v>163</v>
      </c>
      <c r="G2846" s="35">
        <v>2026</v>
      </c>
      <c r="H2846" s="35" t="s">
        <v>521</v>
      </c>
      <c r="I2846" s="68">
        <v>417.68906409539301</v>
      </c>
      <c r="J2846" s="37"/>
    </row>
    <row r="2847" spans="1:10" x14ac:dyDescent="0.2">
      <c r="A2847" s="67">
        <v>306</v>
      </c>
      <c r="B2847" s="35" t="s">
        <v>143</v>
      </c>
      <c r="C2847" s="35">
        <v>30602</v>
      </c>
      <c r="D2847" s="35" t="s">
        <v>543</v>
      </c>
      <c r="E2847" s="35">
        <v>306021157</v>
      </c>
      <c r="F2847" s="35" t="s">
        <v>163</v>
      </c>
      <c r="G2847" s="35">
        <v>2026</v>
      </c>
      <c r="H2847" s="35" t="s">
        <v>522</v>
      </c>
      <c r="I2847" s="68">
        <v>402.53411777697698</v>
      </c>
      <c r="J2847" s="37"/>
    </row>
    <row r="2848" spans="1:10" x14ac:dyDescent="0.2">
      <c r="A2848" s="67">
        <v>306</v>
      </c>
      <c r="B2848" s="35" t="s">
        <v>143</v>
      </c>
      <c r="C2848" s="35">
        <v>30602</v>
      </c>
      <c r="D2848" s="35" t="s">
        <v>543</v>
      </c>
      <c r="E2848" s="35">
        <v>306021157</v>
      </c>
      <c r="F2848" s="35" t="s">
        <v>163</v>
      </c>
      <c r="G2848" s="35">
        <v>2031</v>
      </c>
      <c r="H2848" s="35" t="s">
        <v>589</v>
      </c>
      <c r="I2848" s="68">
        <v>4648.6449770723202</v>
      </c>
      <c r="J2848" s="37"/>
    </row>
    <row r="2849" spans="1:10" x14ac:dyDescent="0.2">
      <c r="A2849" s="67">
        <v>306</v>
      </c>
      <c r="B2849" s="35" t="s">
        <v>143</v>
      </c>
      <c r="C2849" s="35">
        <v>30602</v>
      </c>
      <c r="D2849" s="35" t="s">
        <v>543</v>
      </c>
      <c r="E2849" s="35">
        <v>306021157</v>
      </c>
      <c r="F2849" s="35" t="s">
        <v>163</v>
      </c>
      <c r="G2849" s="35">
        <v>2031</v>
      </c>
      <c r="H2849" s="35" t="s">
        <v>521</v>
      </c>
      <c r="I2849" s="68">
        <v>398.41731360096298</v>
      </c>
      <c r="J2849" s="37"/>
    </row>
    <row r="2850" spans="1:10" x14ac:dyDescent="0.2">
      <c r="A2850" s="67">
        <v>306</v>
      </c>
      <c r="B2850" s="35" t="s">
        <v>143</v>
      </c>
      <c r="C2850" s="35">
        <v>30602</v>
      </c>
      <c r="D2850" s="35" t="s">
        <v>543</v>
      </c>
      <c r="E2850" s="35">
        <v>306021157</v>
      </c>
      <c r="F2850" s="35" t="s">
        <v>163</v>
      </c>
      <c r="G2850" s="35">
        <v>2031</v>
      </c>
      <c r="H2850" s="35" t="s">
        <v>522</v>
      </c>
      <c r="I2850" s="68">
        <v>380.511225939356</v>
      </c>
      <c r="J2850" s="37"/>
    </row>
    <row r="2851" spans="1:10" x14ac:dyDescent="0.2">
      <c r="A2851" s="67">
        <v>306</v>
      </c>
      <c r="B2851" s="35" t="s">
        <v>143</v>
      </c>
      <c r="C2851" s="35">
        <v>30602</v>
      </c>
      <c r="D2851" s="35" t="s">
        <v>543</v>
      </c>
      <c r="E2851" s="35">
        <v>306021157</v>
      </c>
      <c r="F2851" s="35" t="s">
        <v>163</v>
      </c>
      <c r="G2851" s="35">
        <v>2036</v>
      </c>
      <c r="H2851" s="35" t="s">
        <v>589</v>
      </c>
      <c r="I2851" s="68">
        <v>5051.4734469630403</v>
      </c>
      <c r="J2851" s="37"/>
    </row>
    <row r="2852" spans="1:10" x14ac:dyDescent="0.2">
      <c r="A2852" s="67">
        <v>306</v>
      </c>
      <c r="B2852" s="35" t="s">
        <v>143</v>
      </c>
      <c r="C2852" s="35">
        <v>30602</v>
      </c>
      <c r="D2852" s="35" t="s">
        <v>543</v>
      </c>
      <c r="E2852" s="35">
        <v>306021157</v>
      </c>
      <c r="F2852" s="35" t="s">
        <v>163</v>
      </c>
      <c r="G2852" s="35">
        <v>2036</v>
      </c>
      <c r="H2852" s="35" t="s">
        <v>521</v>
      </c>
      <c r="I2852" s="68">
        <v>413.43623720156899</v>
      </c>
      <c r="J2852" s="37"/>
    </row>
    <row r="2853" spans="1:10" x14ac:dyDescent="0.2">
      <c r="A2853" s="67">
        <v>306</v>
      </c>
      <c r="B2853" s="35" t="s">
        <v>143</v>
      </c>
      <c r="C2853" s="35">
        <v>30602</v>
      </c>
      <c r="D2853" s="35" t="s">
        <v>543</v>
      </c>
      <c r="E2853" s="35">
        <v>306021157</v>
      </c>
      <c r="F2853" s="35" t="s">
        <v>163</v>
      </c>
      <c r="G2853" s="35">
        <v>2036</v>
      </c>
      <c r="H2853" s="35" t="s">
        <v>522</v>
      </c>
      <c r="I2853" s="68">
        <v>375.60143468946899</v>
      </c>
      <c r="J2853" s="37"/>
    </row>
    <row r="2854" spans="1:10" x14ac:dyDescent="0.2">
      <c r="A2854" s="67">
        <v>306</v>
      </c>
      <c r="B2854" s="35" t="s">
        <v>143</v>
      </c>
      <c r="C2854" s="35">
        <v>30602</v>
      </c>
      <c r="D2854" s="35" t="s">
        <v>543</v>
      </c>
      <c r="E2854" s="35">
        <v>306021157</v>
      </c>
      <c r="F2854" s="35" t="s">
        <v>163</v>
      </c>
      <c r="G2854" s="35">
        <v>2041</v>
      </c>
      <c r="H2854" s="35" t="s">
        <v>589</v>
      </c>
      <c r="I2854" s="68">
        <v>5146.0063288027104</v>
      </c>
      <c r="J2854" s="37"/>
    </row>
    <row r="2855" spans="1:10" x14ac:dyDescent="0.2">
      <c r="A2855" s="67">
        <v>306</v>
      </c>
      <c r="B2855" s="35" t="s">
        <v>143</v>
      </c>
      <c r="C2855" s="35">
        <v>30602</v>
      </c>
      <c r="D2855" s="35" t="s">
        <v>543</v>
      </c>
      <c r="E2855" s="35">
        <v>306021157</v>
      </c>
      <c r="F2855" s="35" t="s">
        <v>163</v>
      </c>
      <c r="G2855" s="35">
        <v>2041</v>
      </c>
      <c r="H2855" s="35" t="s">
        <v>521</v>
      </c>
      <c r="I2855" s="68">
        <v>412.36401304893599</v>
      </c>
      <c r="J2855" s="37"/>
    </row>
    <row r="2856" spans="1:10" x14ac:dyDescent="0.2">
      <c r="A2856" s="67">
        <v>306</v>
      </c>
      <c r="B2856" s="35" t="s">
        <v>143</v>
      </c>
      <c r="C2856" s="35">
        <v>30602</v>
      </c>
      <c r="D2856" s="35" t="s">
        <v>543</v>
      </c>
      <c r="E2856" s="35">
        <v>306021157</v>
      </c>
      <c r="F2856" s="35" t="s">
        <v>163</v>
      </c>
      <c r="G2856" s="35">
        <v>2041</v>
      </c>
      <c r="H2856" s="35" t="s">
        <v>522</v>
      </c>
      <c r="I2856" s="68">
        <v>370.351339126082</v>
      </c>
      <c r="J2856" s="37"/>
    </row>
    <row r="2857" spans="1:10" x14ac:dyDescent="0.2">
      <c r="A2857" s="67">
        <v>306</v>
      </c>
      <c r="B2857" s="35" t="s">
        <v>143</v>
      </c>
      <c r="C2857" s="35">
        <v>30602</v>
      </c>
      <c r="D2857" s="35" t="s">
        <v>543</v>
      </c>
      <c r="E2857" s="35">
        <v>306021157</v>
      </c>
      <c r="F2857" s="35" t="s">
        <v>163</v>
      </c>
      <c r="G2857" s="35">
        <v>2046</v>
      </c>
      <c r="H2857" s="35" t="s">
        <v>589</v>
      </c>
      <c r="I2857" s="68">
        <v>5199.9310769726198</v>
      </c>
      <c r="J2857" s="37"/>
    </row>
    <row r="2858" spans="1:10" x14ac:dyDescent="0.2">
      <c r="A2858" s="67">
        <v>306</v>
      </c>
      <c r="B2858" s="35" t="s">
        <v>143</v>
      </c>
      <c r="C2858" s="35">
        <v>30602</v>
      </c>
      <c r="D2858" s="35" t="s">
        <v>543</v>
      </c>
      <c r="E2858" s="35">
        <v>306021157</v>
      </c>
      <c r="F2858" s="35" t="s">
        <v>163</v>
      </c>
      <c r="G2858" s="35">
        <v>2046</v>
      </c>
      <c r="H2858" s="35" t="s">
        <v>521</v>
      </c>
      <c r="I2858" s="68">
        <v>404.266061552971</v>
      </c>
      <c r="J2858" s="37"/>
    </row>
    <row r="2859" spans="1:10" x14ac:dyDescent="0.2">
      <c r="A2859" s="67">
        <v>306</v>
      </c>
      <c r="B2859" s="35" t="s">
        <v>143</v>
      </c>
      <c r="C2859" s="35">
        <v>30602</v>
      </c>
      <c r="D2859" s="35" t="s">
        <v>543</v>
      </c>
      <c r="E2859" s="35">
        <v>306021157</v>
      </c>
      <c r="F2859" s="35" t="s">
        <v>163</v>
      </c>
      <c r="G2859" s="35">
        <v>2046</v>
      </c>
      <c r="H2859" s="35" t="s">
        <v>522</v>
      </c>
      <c r="I2859" s="68">
        <v>369.00734914934498</v>
      </c>
      <c r="J2859" s="37"/>
    </row>
    <row r="2860" spans="1:10" x14ac:dyDescent="0.2">
      <c r="A2860" s="67">
        <v>306</v>
      </c>
      <c r="B2860" s="35" t="s">
        <v>143</v>
      </c>
      <c r="C2860" s="35">
        <v>30603</v>
      </c>
      <c r="D2860" s="35" t="s">
        <v>544</v>
      </c>
      <c r="E2860" s="35">
        <v>306031158</v>
      </c>
      <c r="F2860" s="35" t="s">
        <v>164</v>
      </c>
      <c r="G2860" s="35">
        <v>2021</v>
      </c>
      <c r="H2860" s="35" t="s">
        <v>589</v>
      </c>
      <c r="I2860" s="68">
        <v>3821</v>
      </c>
      <c r="J2860" s="37"/>
    </row>
    <row r="2861" spans="1:10" x14ac:dyDescent="0.2">
      <c r="A2861" s="67">
        <v>306</v>
      </c>
      <c r="B2861" s="35" t="s">
        <v>143</v>
      </c>
      <c r="C2861" s="35">
        <v>30603</v>
      </c>
      <c r="D2861" s="35" t="s">
        <v>544</v>
      </c>
      <c r="E2861" s="35">
        <v>306031158</v>
      </c>
      <c r="F2861" s="35" t="s">
        <v>164</v>
      </c>
      <c r="G2861" s="35">
        <v>2021</v>
      </c>
      <c r="H2861" s="35" t="s">
        <v>521</v>
      </c>
      <c r="I2861" s="68">
        <v>395</v>
      </c>
      <c r="J2861" s="37"/>
    </row>
    <row r="2862" spans="1:10" x14ac:dyDescent="0.2">
      <c r="A2862" s="67">
        <v>306</v>
      </c>
      <c r="B2862" s="35" t="s">
        <v>143</v>
      </c>
      <c r="C2862" s="35">
        <v>30603</v>
      </c>
      <c r="D2862" s="35" t="s">
        <v>544</v>
      </c>
      <c r="E2862" s="35">
        <v>306031158</v>
      </c>
      <c r="F2862" s="35" t="s">
        <v>164</v>
      </c>
      <c r="G2862" s="35">
        <v>2021</v>
      </c>
      <c r="H2862" s="35" t="s">
        <v>522</v>
      </c>
      <c r="I2862" s="68">
        <v>390</v>
      </c>
      <c r="J2862" s="37"/>
    </row>
    <row r="2863" spans="1:10" x14ac:dyDescent="0.2">
      <c r="A2863" s="67">
        <v>306</v>
      </c>
      <c r="B2863" s="35" t="s">
        <v>143</v>
      </c>
      <c r="C2863" s="35">
        <v>30603</v>
      </c>
      <c r="D2863" s="35" t="s">
        <v>544</v>
      </c>
      <c r="E2863" s="35">
        <v>306031158</v>
      </c>
      <c r="F2863" s="35" t="s">
        <v>164</v>
      </c>
      <c r="G2863" s="35">
        <v>2026</v>
      </c>
      <c r="H2863" s="35" t="s">
        <v>589</v>
      </c>
      <c r="I2863" s="68">
        <v>4068.2082584752902</v>
      </c>
      <c r="J2863" s="37"/>
    </row>
    <row r="2864" spans="1:10" x14ac:dyDescent="0.2">
      <c r="A2864" s="67">
        <v>306</v>
      </c>
      <c r="B2864" s="35" t="s">
        <v>143</v>
      </c>
      <c r="C2864" s="35">
        <v>30603</v>
      </c>
      <c r="D2864" s="35" t="s">
        <v>544</v>
      </c>
      <c r="E2864" s="35">
        <v>306031158</v>
      </c>
      <c r="F2864" s="35" t="s">
        <v>164</v>
      </c>
      <c r="G2864" s="35">
        <v>2026</v>
      </c>
      <c r="H2864" s="35" t="s">
        <v>521</v>
      </c>
      <c r="I2864" s="68">
        <v>389.32726285139802</v>
      </c>
      <c r="J2864" s="37"/>
    </row>
    <row r="2865" spans="1:10" x14ac:dyDescent="0.2">
      <c r="A2865" s="67">
        <v>306</v>
      </c>
      <c r="B2865" s="35" t="s">
        <v>143</v>
      </c>
      <c r="C2865" s="35">
        <v>30603</v>
      </c>
      <c r="D2865" s="35" t="s">
        <v>544</v>
      </c>
      <c r="E2865" s="35">
        <v>306031158</v>
      </c>
      <c r="F2865" s="35" t="s">
        <v>164</v>
      </c>
      <c r="G2865" s="35">
        <v>2026</v>
      </c>
      <c r="H2865" s="35" t="s">
        <v>522</v>
      </c>
      <c r="I2865" s="68">
        <v>378.48644787184202</v>
      </c>
      <c r="J2865" s="37"/>
    </row>
    <row r="2866" spans="1:10" x14ac:dyDescent="0.2">
      <c r="A2866" s="67">
        <v>306</v>
      </c>
      <c r="B2866" s="35" t="s">
        <v>143</v>
      </c>
      <c r="C2866" s="35">
        <v>30603</v>
      </c>
      <c r="D2866" s="35" t="s">
        <v>544</v>
      </c>
      <c r="E2866" s="35">
        <v>306031158</v>
      </c>
      <c r="F2866" s="35" t="s">
        <v>164</v>
      </c>
      <c r="G2866" s="35">
        <v>2031</v>
      </c>
      <c r="H2866" s="35" t="s">
        <v>589</v>
      </c>
      <c r="I2866" s="68">
        <v>4165.2494020304503</v>
      </c>
      <c r="J2866" s="37"/>
    </row>
    <row r="2867" spans="1:10" x14ac:dyDescent="0.2">
      <c r="A2867" s="67">
        <v>306</v>
      </c>
      <c r="B2867" s="35" t="s">
        <v>143</v>
      </c>
      <c r="C2867" s="35">
        <v>30603</v>
      </c>
      <c r="D2867" s="35" t="s">
        <v>544</v>
      </c>
      <c r="E2867" s="35">
        <v>306031158</v>
      </c>
      <c r="F2867" s="35" t="s">
        <v>164</v>
      </c>
      <c r="G2867" s="35">
        <v>2031</v>
      </c>
      <c r="H2867" s="35" t="s">
        <v>521</v>
      </c>
      <c r="I2867" s="68">
        <v>371.69701143033598</v>
      </c>
      <c r="J2867" s="37"/>
    </row>
    <row r="2868" spans="1:10" x14ac:dyDescent="0.2">
      <c r="A2868" s="67">
        <v>306</v>
      </c>
      <c r="B2868" s="35" t="s">
        <v>143</v>
      </c>
      <c r="C2868" s="35">
        <v>30603</v>
      </c>
      <c r="D2868" s="35" t="s">
        <v>544</v>
      </c>
      <c r="E2868" s="35">
        <v>306031158</v>
      </c>
      <c r="F2868" s="35" t="s">
        <v>164</v>
      </c>
      <c r="G2868" s="35">
        <v>2031</v>
      </c>
      <c r="H2868" s="35" t="s">
        <v>522</v>
      </c>
      <c r="I2868" s="68">
        <v>356.56518082058699</v>
      </c>
      <c r="J2868" s="37"/>
    </row>
    <row r="2869" spans="1:10" x14ac:dyDescent="0.2">
      <c r="A2869" s="67">
        <v>306</v>
      </c>
      <c r="B2869" s="35" t="s">
        <v>143</v>
      </c>
      <c r="C2869" s="35">
        <v>30603</v>
      </c>
      <c r="D2869" s="35" t="s">
        <v>544</v>
      </c>
      <c r="E2869" s="35">
        <v>306031158</v>
      </c>
      <c r="F2869" s="35" t="s">
        <v>164</v>
      </c>
      <c r="G2869" s="35">
        <v>2036</v>
      </c>
      <c r="H2869" s="35" t="s">
        <v>589</v>
      </c>
      <c r="I2869" s="68">
        <v>4255.36373446164</v>
      </c>
      <c r="J2869" s="37"/>
    </row>
    <row r="2870" spans="1:10" x14ac:dyDescent="0.2">
      <c r="A2870" s="67">
        <v>306</v>
      </c>
      <c r="B2870" s="35" t="s">
        <v>143</v>
      </c>
      <c r="C2870" s="35">
        <v>30603</v>
      </c>
      <c r="D2870" s="35" t="s">
        <v>544</v>
      </c>
      <c r="E2870" s="35">
        <v>306031158</v>
      </c>
      <c r="F2870" s="35" t="s">
        <v>164</v>
      </c>
      <c r="G2870" s="35">
        <v>2036</v>
      </c>
      <c r="H2870" s="35" t="s">
        <v>521</v>
      </c>
      <c r="I2870" s="68">
        <v>376.91821461285201</v>
      </c>
      <c r="J2870" s="37"/>
    </row>
    <row r="2871" spans="1:10" x14ac:dyDescent="0.2">
      <c r="A2871" s="67">
        <v>306</v>
      </c>
      <c r="B2871" s="35" t="s">
        <v>143</v>
      </c>
      <c r="C2871" s="35">
        <v>30603</v>
      </c>
      <c r="D2871" s="35" t="s">
        <v>544</v>
      </c>
      <c r="E2871" s="35">
        <v>306031158</v>
      </c>
      <c r="F2871" s="35" t="s">
        <v>164</v>
      </c>
      <c r="G2871" s="35">
        <v>2036</v>
      </c>
      <c r="H2871" s="35" t="s">
        <v>522</v>
      </c>
      <c r="I2871" s="68">
        <v>334.132799448264</v>
      </c>
      <c r="J2871" s="37"/>
    </row>
    <row r="2872" spans="1:10" x14ac:dyDescent="0.2">
      <c r="A2872" s="67">
        <v>306</v>
      </c>
      <c r="B2872" s="35" t="s">
        <v>143</v>
      </c>
      <c r="C2872" s="35">
        <v>30603</v>
      </c>
      <c r="D2872" s="35" t="s">
        <v>544</v>
      </c>
      <c r="E2872" s="35">
        <v>306031158</v>
      </c>
      <c r="F2872" s="35" t="s">
        <v>164</v>
      </c>
      <c r="G2872" s="35">
        <v>2041</v>
      </c>
      <c r="H2872" s="35" t="s">
        <v>589</v>
      </c>
      <c r="I2872" s="68">
        <v>4296.9222427849199</v>
      </c>
      <c r="J2872" s="37"/>
    </row>
    <row r="2873" spans="1:10" x14ac:dyDescent="0.2">
      <c r="A2873" s="67">
        <v>306</v>
      </c>
      <c r="B2873" s="35" t="s">
        <v>143</v>
      </c>
      <c r="C2873" s="35">
        <v>30603</v>
      </c>
      <c r="D2873" s="35" t="s">
        <v>544</v>
      </c>
      <c r="E2873" s="35">
        <v>306031158</v>
      </c>
      <c r="F2873" s="35" t="s">
        <v>164</v>
      </c>
      <c r="G2873" s="35">
        <v>2041</v>
      </c>
      <c r="H2873" s="35" t="s">
        <v>521</v>
      </c>
      <c r="I2873" s="68">
        <v>380.82771309012202</v>
      </c>
      <c r="J2873" s="37"/>
    </row>
    <row r="2874" spans="1:10" x14ac:dyDescent="0.2">
      <c r="A2874" s="67">
        <v>306</v>
      </c>
      <c r="B2874" s="35" t="s">
        <v>143</v>
      </c>
      <c r="C2874" s="35">
        <v>30603</v>
      </c>
      <c r="D2874" s="35" t="s">
        <v>544</v>
      </c>
      <c r="E2874" s="35">
        <v>306031158</v>
      </c>
      <c r="F2874" s="35" t="s">
        <v>164</v>
      </c>
      <c r="G2874" s="35">
        <v>2041</v>
      </c>
      <c r="H2874" s="35" t="s">
        <v>522</v>
      </c>
      <c r="I2874" s="68">
        <v>333.84738466211599</v>
      </c>
      <c r="J2874" s="37"/>
    </row>
    <row r="2875" spans="1:10" x14ac:dyDescent="0.2">
      <c r="A2875" s="67">
        <v>306</v>
      </c>
      <c r="B2875" s="35" t="s">
        <v>143</v>
      </c>
      <c r="C2875" s="35">
        <v>30603</v>
      </c>
      <c r="D2875" s="35" t="s">
        <v>544</v>
      </c>
      <c r="E2875" s="35">
        <v>306031158</v>
      </c>
      <c r="F2875" s="35" t="s">
        <v>164</v>
      </c>
      <c r="G2875" s="35">
        <v>2046</v>
      </c>
      <c r="H2875" s="35" t="s">
        <v>589</v>
      </c>
      <c r="I2875" s="68">
        <v>4338.1078423194504</v>
      </c>
      <c r="J2875" s="37"/>
    </row>
    <row r="2876" spans="1:10" x14ac:dyDescent="0.2">
      <c r="A2876" s="67">
        <v>306</v>
      </c>
      <c r="B2876" s="35" t="s">
        <v>143</v>
      </c>
      <c r="C2876" s="35">
        <v>30603</v>
      </c>
      <c r="D2876" s="35" t="s">
        <v>544</v>
      </c>
      <c r="E2876" s="35">
        <v>306031158</v>
      </c>
      <c r="F2876" s="35" t="s">
        <v>164</v>
      </c>
      <c r="G2876" s="35">
        <v>2046</v>
      </c>
      <c r="H2876" s="35" t="s">
        <v>521</v>
      </c>
      <c r="I2876" s="68">
        <v>378.23597256838701</v>
      </c>
      <c r="J2876" s="37"/>
    </row>
    <row r="2877" spans="1:10" x14ac:dyDescent="0.2">
      <c r="A2877" s="67">
        <v>306</v>
      </c>
      <c r="B2877" s="35" t="s">
        <v>143</v>
      </c>
      <c r="C2877" s="35">
        <v>30603</v>
      </c>
      <c r="D2877" s="35" t="s">
        <v>544</v>
      </c>
      <c r="E2877" s="35">
        <v>306031158</v>
      </c>
      <c r="F2877" s="35" t="s">
        <v>164</v>
      </c>
      <c r="G2877" s="35">
        <v>2046</v>
      </c>
      <c r="H2877" s="35" t="s">
        <v>522</v>
      </c>
      <c r="I2877" s="68">
        <v>337.86299537161301</v>
      </c>
      <c r="J2877" s="37"/>
    </row>
    <row r="2878" spans="1:10" x14ac:dyDescent="0.2">
      <c r="A2878" s="67">
        <v>306</v>
      </c>
      <c r="B2878" s="35" t="s">
        <v>143</v>
      </c>
      <c r="C2878" s="35">
        <v>30603</v>
      </c>
      <c r="D2878" s="35" t="s">
        <v>544</v>
      </c>
      <c r="E2878" s="35">
        <v>306031159</v>
      </c>
      <c r="F2878" s="35" t="s">
        <v>165</v>
      </c>
      <c r="G2878" s="35">
        <v>2021</v>
      </c>
      <c r="H2878" s="35" t="s">
        <v>589</v>
      </c>
      <c r="I2878" s="68">
        <v>7838</v>
      </c>
      <c r="J2878" s="37"/>
    </row>
    <row r="2879" spans="1:10" x14ac:dyDescent="0.2">
      <c r="A2879" s="67">
        <v>306</v>
      </c>
      <c r="B2879" s="35" t="s">
        <v>143</v>
      </c>
      <c r="C2879" s="35">
        <v>30603</v>
      </c>
      <c r="D2879" s="35" t="s">
        <v>544</v>
      </c>
      <c r="E2879" s="35">
        <v>306031159</v>
      </c>
      <c r="F2879" s="35" t="s">
        <v>165</v>
      </c>
      <c r="G2879" s="35">
        <v>2021</v>
      </c>
      <c r="H2879" s="35" t="s">
        <v>521</v>
      </c>
      <c r="I2879" s="68">
        <v>845</v>
      </c>
      <c r="J2879" s="37"/>
    </row>
    <row r="2880" spans="1:10" x14ac:dyDescent="0.2">
      <c r="A2880" s="67">
        <v>306</v>
      </c>
      <c r="B2880" s="35" t="s">
        <v>143</v>
      </c>
      <c r="C2880" s="35">
        <v>30603</v>
      </c>
      <c r="D2880" s="35" t="s">
        <v>544</v>
      </c>
      <c r="E2880" s="35">
        <v>306031159</v>
      </c>
      <c r="F2880" s="35" t="s">
        <v>165</v>
      </c>
      <c r="G2880" s="35">
        <v>2021</v>
      </c>
      <c r="H2880" s="35" t="s">
        <v>522</v>
      </c>
      <c r="I2880" s="68">
        <v>721</v>
      </c>
      <c r="J2880" s="37"/>
    </row>
    <row r="2881" spans="1:10" x14ac:dyDescent="0.2">
      <c r="A2881" s="67">
        <v>306</v>
      </c>
      <c r="B2881" s="35" t="s">
        <v>143</v>
      </c>
      <c r="C2881" s="35">
        <v>30603</v>
      </c>
      <c r="D2881" s="35" t="s">
        <v>544</v>
      </c>
      <c r="E2881" s="35">
        <v>306031159</v>
      </c>
      <c r="F2881" s="35" t="s">
        <v>165</v>
      </c>
      <c r="G2881" s="35">
        <v>2026</v>
      </c>
      <c r="H2881" s="35" t="s">
        <v>589</v>
      </c>
      <c r="I2881" s="68">
        <v>7979.3048626160098</v>
      </c>
      <c r="J2881" s="37"/>
    </row>
    <row r="2882" spans="1:10" x14ac:dyDescent="0.2">
      <c r="A2882" s="67">
        <v>306</v>
      </c>
      <c r="B2882" s="35" t="s">
        <v>143</v>
      </c>
      <c r="C2882" s="35">
        <v>30603</v>
      </c>
      <c r="D2882" s="35" t="s">
        <v>544</v>
      </c>
      <c r="E2882" s="35">
        <v>306031159</v>
      </c>
      <c r="F2882" s="35" t="s">
        <v>165</v>
      </c>
      <c r="G2882" s="35">
        <v>2026</v>
      </c>
      <c r="H2882" s="35" t="s">
        <v>521</v>
      </c>
      <c r="I2882" s="68">
        <v>797.97236590551495</v>
      </c>
      <c r="J2882" s="37"/>
    </row>
    <row r="2883" spans="1:10" x14ac:dyDescent="0.2">
      <c r="A2883" s="67">
        <v>306</v>
      </c>
      <c r="B2883" s="35" t="s">
        <v>143</v>
      </c>
      <c r="C2883" s="35">
        <v>30603</v>
      </c>
      <c r="D2883" s="35" t="s">
        <v>544</v>
      </c>
      <c r="E2883" s="35">
        <v>306031159</v>
      </c>
      <c r="F2883" s="35" t="s">
        <v>165</v>
      </c>
      <c r="G2883" s="35">
        <v>2026</v>
      </c>
      <c r="H2883" s="35" t="s">
        <v>522</v>
      </c>
      <c r="I2883" s="68">
        <v>738.72277147847205</v>
      </c>
      <c r="J2883" s="37"/>
    </row>
    <row r="2884" spans="1:10" x14ac:dyDescent="0.2">
      <c r="A2884" s="67">
        <v>306</v>
      </c>
      <c r="B2884" s="35" t="s">
        <v>143</v>
      </c>
      <c r="C2884" s="35">
        <v>30603</v>
      </c>
      <c r="D2884" s="35" t="s">
        <v>544</v>
      </c>
      <c r="E2884" s="35">
        <v>306031159</v>
      </c>
      <c r="F2884" s="35" t="s">
        <v>165</v>
      </c>
      <c r="G2884" s="35">
        <v>2031</v>
      </c>
      <c r="H2884" s="35" t="s">
        <v>589</v>
      </c>
      <c r="I2884" s="68">
        <v>8060.3002539013996</v>
      </c>
      <c r="J2884" s="37"/>
    </row>
    <row r="2885" spans="1:10" x14ac:dyDescent="0.2">
      <c r="A2885" s="67">
        <v>306</v>
      </c>
      <c r="B2885" s="35" t="s">
        <v>143</v>
      </c>
      <c r="C2885" s="35">
        <v>30603</v>
      </c>
      <c r="D2885" s="35" t="s">
        <v>544</v>
      </c>
      <c r="E2885" s="35">
        <v>306031159</v>
      </c>
      <c r="F2885" s="35" t="s">
        <v>165</v>
      </c>
      <c r="G2885" s="35">
        <v>2031</v>
      </c>
      <c r="H2885" s="35" t="s">
        <v>521</v>
      </c>
      <c r="I2885" s="68">
        <v>773.21826076340301</v>
      </c>
      <c r="J2885" s="37"/>
    </row>
    <row r="2886" spans="1:10" x14ac:dyDescent="0.2">
      <c r="A2886" s="67">
        <v>306</v>
      </c>
      <c r="B2886" s="35" t="s">
        <v>143</v>
      </c>
      <c r="C2886" s="35">
        <v>30603</v>
      </c>
      <c r="D2886" s="35" t="s">
        <v>544</v>
      </c>
      <c r="E2886" s="35">
        <v>306031159</v>
      </c>
      <c r="F2886" s="35" t="s">
        <v>165</v>
      </c>
      <c r="G2886" s="35">
        <v>2031</v>
      </c>
      <c r="H2886" s="35" t="s">
        <v>522</v>
      </c>
      <c r="I2886" s="68">
        <v>682.48148533520305</v>
      </c>
      <c r="J2886" s="37"/>
    </row>
    <row r="2887" spans="1:10" x14ac:dyDescent="0.2">
      <c r="A2887" s="67">
        <v>306</v>
      </c>
      <c r="B2887" s="35" t="s">
        <v>143</v>
      </c>
      <c r="C2887" s="35">
        <v>30603</v>
      </c>
      <c r="D2887" s="35" t="s">
        <v>544</v>
      </c>
      <c r="E2887" s="35">
        <v>306031159</v>
      </c>
      <c r="F2887" s="35" t="s">
        <v>165</v>
      </c>
      <c r="G2887" s="35">
        <v>2036</v>
      </c>
      <c r="H2887" s="35" t="s">
        <v>589</v>
      </c>
      <c r="I2887" s="68">
        <v>8115.2839580622403</v>
      </c>
      <c r="J2887" s="37"/>
    </row>
    <row r="2888" spans="1:10" x14ac:dyDescent="0.2">
      <c r="A2888" s="67">
        <v>306</v>
      </c>
      <c r="B2888" s="35" t="s">
        <v>143</v>
      </c>
      <c r="C2888" s="35">
        <v>30603</v>
      </c>
      <c r="D2888" s="35" t="s">
        <v>544</v>
      </c>
      <c r="E2888" s="35">
        <v>306031159</v>
      </c>
      <c r="F2888" s="35" t="s">
        <v>165</v>
      </c>
      <c r="G2888" s="35">
        <v>2036</v>
      </c>
      <c r="H2888" s="35" t="s">
        <v>521</v>
      </c>
      <c r="I2888" s="68">
        <v>757.81631208455099</v>
      </c>
      <c r="J2888" s="37"/>
    </row>
    <row r="2889" spans="1:10" x14ac:dyDescent="0.2">
      <c r="A2889" s="67">
        <v>306</v>
      </c>
      <c r="B2889" s="35" t="s">
        <v>143</v>
      </c>
      <c r="C2889" s="35">
        <v>30603</v>
      </c>
      <c r="D2889" s="35" t="s">
        <v>544</v>
      </c>
      <c r="E2889" s="35">
        <v>306031159</v>
      </c>
      <c r="F2889" s="35" t="s">
        <v>165</v>
      </c>
      <c r="G2889" s="35">
        <v>2036</v>
      </c>
      <c r="H2889" s="35" t="s">
        <v>522</v>
      </c>
      <c r="I2889" s="68">
        <v>642.899729853179</v>
      </c>
      <c r="J2889" s="37"/>
    </row>
    <row r="2890" spans="1:10" x14ac:dyDescent="0.2">
      <c r="A2890" s="67">
        <v>306</v>
      </c>
      <c r="B2890" s="35" t="s">
        <v>143</v>
      </c>
      <c r="C2890" s="35">
        <v>30603</v>
      </c>
      <c r="D2890" s="35" t="s">
        <v>544</v>
      </c>
      <c r="E2890" s="35">
        <v>306031159</v>
      </c>
      <c r="F2890" s="35" t="s">
        <v>165</v>
      </c>
      <c r="G2890" s="35">
        <v>2041</v>
      </c>
      <c r="H2890" s="35" t="s">
        <v>589</v>
      </c>
      <c r="I2890" s="68">
        <v>8139.7817969628804</v>
      </c>
      <c r="J2890" s="37"/>
    </row>
    <row r="2891" spans="1:10" x14ac:dyDescent="0.2">
      <c r="A2891" s="67">
        <v>306</v>
      </c>
      <c r="B2891" s="35" t="s">
        <v>143</v>
      </c>
      <c r="C2891" s="35">
        <v>30603</v>
      </c>
      <c r="D2891" s="35" t="s">
        <v>544</v>
      </c>
      <c r="E2891" s="35">
        <v>306031159</v>
      </c>
      <c r="F2891" s="35" t="s">
        <v>165</v>
      </c>
      <c r="G2891" s="35">
        <v>2041</v>
      </c>
      <c r="H2891" s="35" t="s">
        <v>521</v>
      </c>
      <c r="I2891" s="68">
        <v>749.87886477197696</v>
      </c>
      <c r="J2891" s="37"/>
    </row>
    <row r="2892" spans="1:10" x14ac:dyDescent="0.2">
      <c r="A2892" s="67">
        <v>306</v>
      </c>
      <c r="B2892" s="35" t="s">
        <v>143</v>
      </c>
      <c r="C2892" s="35">
        <v>30603</v>
      </c>
      <c r="D2892" s="35" t="s">
        <v>544</v>
      </c>
      <c r="E2892" s="35">
        <v>306031159</v>
      </c>
      <c r="F2892" s="35" t="s">
        <v>165</v>
      </c>
      <c r="G2892" s="35">
        <v>2041</v>
      </c>
      <c r="H2892" s="35" t="s">
        <v>522</v>
      </c>
      <c r="I2892" s="68">
        <v>626.33933826519205</v>
      </c>
      <c r="J2892" s="37"/>
    </row>
    <row r="2893" spans="1:10" x14ac:dyDescent="0.2">
      <c r="A2893" s="67">
        <v>306</v>
      </c>
      <c r="B2893" s="35" t="s">
        <v>143</v>
      </c>
      <c r="C2893" s="35">
        <v>30603</v>
      </c>
      <c r="D2893" s="35" t="s">
        <v>544</v>
      </c>
      <c r="E2893" s="35">
        <v>306031159</v>
      </c>
      <c r="F2893" s="35" t="s">
        <v>165</v>
      </c>
      <c r="G2893" s="35">
        <v>2046</v>
      </c>
      <c r="H2893" s="35" t="s">
        <v>589</v>
      </c>
      <c r="I2893" s="68">
        <v>8166.5549059614405</v>
      </c>
      <c r="J2893" s="37"/>
    </row>
    <row r="2894" spans="1:10" x14ac:dyDescent="0.2">
      <c r="A2894" s="67">
        <v>306</v>
      </c>
      <c r="B2894" s="35" t="s">
        <v>143</v>
      </c>
      <c r="C2894" s="35">
        <v>30603</v>
      </c>
      <c r="D2894" s="35" t="s">
        <v>544</v>
      </c>
      <c r="E2894" s="35">
        <v>306031159</v>
      </c>
      <c r="F2894" s="35" t="s">
        <v>165</v>
      </c>
      <c r="G2894" s="35">
        <v>2046</v>
      </c>
      <c r="H2894" s="35" t="s">
        <v>521</v>
      </c>
      <c r="I2894" s="68">
        <v>729.004391863759</v>
      </c>
      <c r="J2894" s="37"/>
    </row>
    <row r="2895" spans="1:10" x14ac:dyDescent="0.2">
      <c r="A2895" s="67">
        <v>306</v>
      </c>
      <c r="B2895" s="35" t="s">
        <v>143</v>
      </c>
      <c r="C2895" s="35">
        <v>30603</v>
      </c>
      <c r="D2895" s="35" t="s">
        <v>544</v>
      </c>
      <c r="E2895" s="35">
        <v>306031159</v>
      </c>
      <c r="F2895" s="35" t="s">
        <v>165</v>
      </c>
      <c r="G2895" s="35">
        <v>2046</v>
      </c>
      <c r="H2895" s="35" t="s">
        <v>522</v>
      </c>
      <c r="I2895" s="68">
        <v>620.44018390057204</v>
      </c>
      <c r="J2895" s="37"/>
    </row>
    <row r="2896" spans="1:10" x14ac:dyDescent="0.2">
      <c r="A2896" s="67">
        <v>306</v>
      </c>
      <c r="B2896" s="35" t="s">
        <v>143</v>
      </c>
      <c r="C2896" s="35">
        <v>30603</v>
      </c>
      <c r="D2896" s="35" t="s">
        <v>544</v>
      </c>
      <c r="E2896" s="35">
        <v>306031160</v>
      </c>
      <c r="F2896" s="35" t="s">
        <v>166</v>
      </c>
      <c r="G2896" s="35">
        <v>2021</v>
      </c>
      <c r="H2896" s="35" t="s">
        <v>589</v>
      </c>
      <c r="I2896" s="68">
        <v>6750</v>
      </c>
      <c r="J2896" s="37"/>
    </row>
    <row r="2897" spans="1:10" x14ac:dyDescent="0.2">
      <c r="A2897" s="67">
        <v>306</v>
      </c>
      <c r="B2897" s="35" t="s">
        <v>143</v>
      </c>
      <c r="C2897" s="35">
        <v>30603</v>
      </c>
      <c r="D2897" s="35" t="s">
        <v>544</v>
      </c>
      <c r="E2897" s="35">
        <v>306031160</v>
      </c>
      <c r="F2897" s="35" t="s">
        <v>166</v>
      </c>
      <c r="G2897" s="35">
        <v>2021</v>
      </c>
      <c r="H2897" s="35" t="s">
        <v>521</v>
      </c>
      <c r="I2897" s="68">
        <v>708</v>
      </c>
      <c r="J2897" s="37"/>
    </row>
    <row r="2898" spans="1:10" x14ac:dyDescent="0.2">
      <c r="A2898" s="67">
        <v>306</v>
      </c>
      <c r="B2898" s="35" t="s">
        <v>143</v>
      </c>
      <c r="C2898" s="35">
        <v>30603</v>
      </c>
      <c r="D2898" s="35" t="s">
        <v>544</v>
      </c>
      <c r="E2898" s="35">
        <v>306031160</v>
      </c>
      <c r="F2898" s="35" t="s">
        <v>166</v>
      </c>
      <c r="G2898" s="35">
        <v>2021</v>
      </c>
      <c r="H2898" s="35" t="s">
        <v>522</v>
      </c>
      <c r="I2898" s="68">
        <v>622</v>
      </c>
      <c r="J2898" s="37"/>
    </row>
    <row r="2899" spans="1:10" x14ac:dyDescent="0.2">
      <c r="A2899" s="67">
        <v>306</v>
      </c>
      <c r="B2899" s="35" t="s">
        <v>143</v>
      </c>
      <c r="C2899" s="35">
        <v>30603</v>
      </c>
      <c r="D2899" s="35" t="s">
        <v>544</v>
      </c>
      <c r="E2899" s="35">
        <v>306031160</v>
      </c>
      <c r="F2899" s="35" t="s">
        <v>166</v>
      </c>
      <c r="G2899" s="35">
        <v>2026</v>
      </c>
      <c r="H2899" s="35" t="s">
        <v>589</v>
      </c>
      <c r="I2899" s="68">
        <v>7021.4119674000203</v>
      </c>
      <c r="J2899" s="37"/>
    </row>
    <row r="2900" spans="1:10" x14ac:dyDescent="0.2">
      <c r="A2900" s="67">
        <v>306</v>
      </c>
      <c r="B2900" s="35" t="s">
        <v>143</v>
      </c>
      <c r="C2900" s="35">
        <v>30603</v>
      </c>
      <c r="D2900" s="35" t="s">
        <v>544</v>
      </c>
      <c r="E2900" s="35">
        <v>306031160</v>
      </c>
      <c r="F2900" s="35" t="s">
        <v>166</v>
      </c>
      <c r="G2900" s="35">
        <v>2026</v>
      </c>
      <c r="H2900" s="35" t="s">
        <v>521</v>
      </c>
      <c r="I2900" s="68">
        <v>695.91532725369996</v>
      </c>
      <c r="J2900" s="37"/>
    </row>
    <row r="2901" spans="1:10" x14ac:dyDescent="0.2">
      <c r="A2901" s="67">
        <v>306</v>
      </c>
      <c r="B2901" s="35" t="s">
        <v>143</v>
      </c>
      <c r="C2901" s="35">
        <v>30603</v>
      </c>
      <c r="D2901" s="35" t="s">
        <v>544</v>
      </c>
      <c r="E2901" s="35">
        <v>306031160</v>
      </c>
      <c r="F2901" s="35" t="s">
        <v>166</v>
      </c>
      <c r="G2901" s="35">
        <v>2026</v>
      </c>
      <c r="H2901" s="35" t="s">
        <v>522</v>
      </c>
      <c r="I2901" s="68">
        <v>616.52991837494505</v>
      </c>
      <c r="J2901" s="37"/>
    </row>
    <row r="2902" spans="1:10" x14ac:dyDescent="0.2">
      <c r="A2902" s="67">
        <v>306</v>
      </c>
      <c r="B2902" s="35" t="s">
        <v>143</v>
      </c>
      <c r="C2902" s="35">
        <v>30603</v>
      </c>
      <c r="D2902" s="35" t="s">
        <v>544</v>
      </c>
      <c r="E2902" s="35">
        <v>306031160</v>
      </c>
      <c r="F2902" s="35" t="s">
        <v>166</v>
      </c>
      <c r="G2902" s="35">
        <v>2031</v>
      </c>
      <c r="H2902" s="35" t="s">
        <v>589</v>
      </c>
      <c r="I2902" s="68">
        <v>7110.35904154534</v>
      </c>
      <c r="J2902" s="37"/>
    </row>
    <row r="2903" spans="1:10" x14ac:dyDescent="0.2">
      <c r="A2903" s="67">
        <v>306</v>
      </c>
      <c r="B2903" s="35" t="s">
        <v>143</v>
      </c>
      <c r="C2903" s="35">
        <v>30603</v>
      </c>
      <c r="D2903" s="35" t="s">
        <v>544</v>
      </c>
      <c r="E2903" s="35">
        <v>306031160</v>
      </c>
      <c r="F2903" s="35" t="s">
        <v>166</v>
      </c>
      <c r="G2903" s="35">
        <v>2031</v>
      </c>
      <c r="H2903" s="35" t="s">
        <v>521</v>
      </c>
      <c r="I2903" s="68">
        <v>691.39523739389301</v>
      </c>
      <c r="J2903" s="37"/>
    </row>
    <row r="2904" spans="1:10" x14ac:dyDescent="0.2">
      <c r="A2904" s="67">
        <v>306</v>
      </c>
      <c r="B2904" s="35" t="s">
        <v>143</v>
      </c>
      <c r="C2904" s="35">
        <v>30603</v>
      </c>
      <c r="D2904" s="35" t="s">
        <v>544</v>
      </c>
      <c r="E2904" s="35">
        <v>306031160</v>
      </c>
      <c r="F2904" s="35" t="s">
        <v>166</v>
      </c>
      <c r="G2904" s="35">
        <v>2031</v>
      </c>
      <c r="H2904" s="35" t="s">
        <v>522</v>
      </c>
      <c r="I2904" s="68">
        <v>586.70371644974705</v>
      </c>
      <c r="J2904" s="37"/>
    </row>
    <row r="2905" spans="1:10" x14ac:dyDescent="0.2">
      <c r="A2905" s="67">
        <v>306</v>
      </c>
      <c r="B2905" s="35" t="s">
        <v>143</v>
      </c>
      <c r="C2905" s="35">
        <v>30603</v>
      </c>
      <c r="D2905" s="35" t="s">
        <v>544</v>
      </c>
      <c r="E2905" s="35">
        <v>306031160</v>
      </c>
      <c r="F2905" s="35" t="s">
        <v>166</v>
      </c>
      <c r="G2905" s="35">
        <v>2036</v>
      </c>
      <c r="H2905" s="35" t="s">
        <v>589</v>
      </c>
      <c r="I2905" s="68">
        <v>7121.7740475400697</v>
      </c>
      <c r="J2905" s="37"/>
    </row>
    <row r="2906" spans="1:10" x14ac:dyDescent="0.2">
      <c r="A2906" s="67">
        <v>306</v>
      </c>
      <c r="B2906" s="35" t="s">
        <v>143</v>
      </c>
      <c r="C2906" s="35">
        <v>30603</v>
      </c>
      <c r="D2906" s="35" t="s">
        <v>544</v>
      </c>
      <c r="E2906" s="35">
        <v>306031160</v>
      </c>
      <c r="F2906" s="35" t="s">
        <v>166</v>
      </c>
      <c r="G2906" s="35">
        <v>2036</v>
      </c>
      <c r="H2906" s="35" t="s">
        <v>521</v>
      </c>
      <c r="I2906" s="68">
        <v>707.74939003622899</v>
      </c>
      <c r="J2906" s="37"/>
    </row>
    <row r="2907" spans="1:10" x14ac:dyDescent="0.2">
      <c r="A2907" s="67">
        <v>306</v>
      </c>
      <c r="B2907" s="35" t="s">
        <v>143</v>
      </c>
      <c r="C2907" s="35">
        <v>30603</v>
      </c>
      <c r="D2907" s="35" t="s">
        <v>544</v>
      </c>
      <c r="E2907" s="35">
        <v>306031160</v>
      </c>
      <c r="F2907" s="35" t="s">
        <v>166</v>
      </c>
      <c r="G2907" s="35">
        <v>2036</v>
      </c>
      <c r="H2907" s="35" t="s">
        <v>522</v>
      </c>
      <c r="I2907" s="68">
        <v>559.20173102091701</v>
      </c>
      <c r="J2907" s="37"/>
    </row>
    <row r="2908" spans="1:10" x14ac:dyDescent="0.2">
      <c r="A2908" s="67">
        <v>306</v>
      </c>
      <c r="B2908" s="35" t="s">
        <v>143</v>
      </c>
      <c r="C2908" s="35">
        <v>30603</v>
      </c>
      <c r="D2908" s="35" t="s">
        <v>544</v>
      </c>
      <c r="E2908" s="35">
        <v>306031160</v>
      </c>
      <c r="F2908" s="35" t="s">
        <v>166</v>
      </c>
      <c r="G2908" s="35">
        <v>2041</v>
      </c>
      <c r="H2908" s="35" t="s">
        <v>589</v>
      </c>
      <c r="I2908" s="68">
        <v>7099.5437665956897</v>
      </c>
      <c r="J2908" s="37"/>
    </row>
    <row r="2909" spans="1:10" x14ac:dyDescent="0.2">
      <c r="A2909" s="67">
        <v>306</v>
      </c>
      <c r="B2909" s="35" t="s">
        <v>143</v>
      </c>
      <c r="C2909" s="35">
        <v>30603</v>
      </c>
      <c r="D2909" s="35" t="s">
        <v>544</v>
      </c>
      <c r="E2909" s="35">
        <v>306031160</v>
      </c>
      <c r="F2909" s="35" t="s">
        <v>166</v>
      </c>
      <c r="G2909" s="35">
        <v>2041</v>
      </c>
      <c r="H2909" s="35" t="s">
        <v>521</v>
      </c>
      <c r="I2909" s="68">
        <v>723.692247812255</v>
      </c>
      <c r="J2909" s="37"/>
    </row>
    <row r="2910" spans="1:10" x14ac:dyDescent="0.2">
      <c r="A2910" s="67">
        <v>306</v>
      </c>
      <c r="B2910" s="35" t="s">
        <v>143</v>
      </c>
      <c r="C2910" s="35">
        <v>30603</v>
      </c>
      <c r="D2910" s="35" t="s">
        <v>544</v>
      </c>
      <c r="E2910" s="35">
        <v>306031160</v>
      </c>
      <c r="F2910" s="35" t="s">
        <v>166</v>
      </c>
      <c r="G2910" s="35">
        <v>2041</v>
      </c>
      <c r="H2910" s="35" t="s">
        <v>522</v>
      </c>
      <c r="I2910" s="68">
        <v>565.48915418927197</v>
      </c>
      <c r="J2910" s="37"/>
    </row>
    <row r="2911" spans="1:10" x14ac:dyDescent="0.2">
      <c r="A2911" s="67">
        <v>306</v>
      </c>
      <c r="B2911" s="35" t="s">
        <v>143</v>
      </c>
      <c r="C2911" s="35">
        <v>30603</v>
      </c>
      <c r="D2911" s="35" t="s">
        <v>544</v>
      </c>
      <c r="E2911" s="35">
        <v>306031160</v>
      </c>
      <c r="F2911" s="35" t="s">
        <v>166</v>
      </c>
      <c r="G2911" s="35">
        <v>2046</v>
      </c>
      <c r="H2911" s="35" t="s">
        <v>589</v>
      </c>
      <c r="I2911" s="68">
        <v>7083.0735393272398</v>
      </c>
      <c r="J2911" s="37"/>
    </row>
    <row r="2912" spans="1:10" x14ac:dyDescent="0.2">
      <c r="A2912" s="67">
        <v>306</v>
      </c>
      <c r="B2912" s="35" t="s">
        <v>143</v>
      </c>
      <c r="C2912" s="35">
        <v>30603</v>
      </c>
      <c r="D2912" s="35" t="s">
        <v>544</v>
      </c>
      <c r="E2912" s="35">
        <v>306031160</v>
      </c>
      <c r="F2912" s="35" t="s">
        <v>166</v>
      </c>
      <c r="G2912" s="35">
        <v>2046</v>
      </c>
      <c r="H2912" s="35" t="s">
        <v>521</v>
      </c>
      <c r="I2912" s="68">
        <v>728.42625850187403</v>
      </c>
      <c r="J2912" s="37"/>
    </row>
    <row r="2913" spans="1:10" x14ac:dyDescent="0.2">
      <c r="A2913" s="67">
        <v>306</v>
      </c>
      <c r="B2913" s="35" t="s">
        <v>143</v>
      </c>
      <c r="C2913" s="35">
        <v>30603</v>
      </c>
      <c r="D2913" s="35" t="s">
        <v>544</v>
      </c>
      <c r="E2913" s="35">
        <v>306031160</v>
      </c>
      <c r="F2913" s="35" t="s">
        <v>166</v>
      </c>
      <c r="G2913" s="35">
        <v>2046</v>
      </c>
      <c r="H2913" s="35" t="s">
        <v>522</v>
      </c>
      <c r="I2913" s="68">
        <v>577.22519467278096</v>
      </c>
      <c r="J2913" s="37"/>
    </row>
    <row r="2914" spans="1:10" x14ac:dyDescent="0.2">
      <c r="A2914" s="67">
        <v>306</v>
      </c>
      <c r="B2914" s="35" t="s">
        <v>143</v>
      </c>
      <c r="C2914" s="35">
        <v>30603</v>
      </c>
      <c r="D2914" s="35" t="s">
        <v>544</v>
      </c>
      <c r="E2914" s="35">
        <v>306031161</v>
      </c>
      <c r="F2914" s="35" t="s">
        <v>167</v>
      </c>
      <c r="G2914" s="35">
        <v>2021</v>
      </c>
      <c r="H2914" s="35" t="s">
        <v>589</v>
      </c>
      <c r="I2914" s="68">
        <v>9517</v>
      </c>
      <c r="J2914" s="37"/>
    </row>
    <row r="2915" spans="1:10" x14ac:dyDescent="0.2">
      <c r="A2915" s="67">
        <v>306</v>
      </c>
      <c r="B2915" s="35" t="s">
        <v>143</v>
      </c>
      <c r="C2915" s="35">
        <v>30603</v>
      </c>
      <c r="D2915" s="35" t="s">
        <v>544</v>
      </c>
      <c r="E2915" s="35">
        <v>306031161</v>
      </c>
      <c r="F2915" s="35" t="s">
        <v>167</v>
      </c>
      <c r="G2915" s="35">
        <v>2021</v>
      </c>
      <c r="H2915" s="35" t="s">
        <v>521</v>
      </c>
      <c r="I2915" s="68">
        <v>853</v>
      </c>
      <c r="J2915" s="37"/>
    </row>
    <row r="2916" spans="1:10" x14ac:dyDescent="0.2">
      <c r="A2916" s="67">
        <v>306</v>
      </c>
      <c r="B2916" s="35" t="s">
        <v>143</v>
      </c>
      <c r="C2916" s="35">
        <v>30603</v>
      </c>
      <c r="D2916" s="35" t="s">
        <v>544</v>
      </c>
      <c r="E2916" s="35">
        <v>306031161</v>
      </c>
      <c r="F2916" s="35" t="s">
        <v>167</v>
      </c>
      <c r="G2916" s="35">
        <v>2021</v>
      </c>
      <c r="H2916" s="35" t="s">
        <v>522</v>
      </c>
      <c r="I2916" s="68">
        <v>754</v>
      </c>
      <c r="J2916" s="37"/>
    </row>
    <row r="2917" spans="1:10" x14ac:dyDescent="0.2">
      <c r="A2917" s="67">
        <v>306</v>
      </c>
      <c r="B2917" s="35" t="s">
        <v>143</v>
      </c>
      <c r="C2917" s="35">
        <v>30603</v>
      </c>
      <c r="D2917" s="35" t="s">
        <v>544</v>
      </c>
      <c r="E2917" s="35">
        <v>306031161</v>
      </c>
      <c r="F2917" s="35" t="s">
        <v>167</v>
      </c>
      <c r="G2917" s="35">
        <v>2026</v>
      </c>
      <c r="H2917" s="35" t="s">
        <v>589</v>
      </c>
      <c r="I2917" s="68">
        <v>10499.4567328828</v>
      </c>
      <c r="J2917" s="37"/>
    </row>
    <row r="2918" spans="1:10" x14ac:dyDescent="0.2">
      <c r="A2918" s="67">
        <v>306</v>
      </c>
      <c r="B2918" s="35" t="s">
        <v>143</v>
      </c>
      <c r="C2918" s="35">
        <v>30603</v>
      </c>
      <c r="D2918" s="35" t="s">
        <v>544</v>
      </c>
      <c r="E2918" s="35">
        <v>306031161</v>
      </c>
      <c r="F2918" s="35" t="s">
        <v>167</v>
      </c>
      <c r="G2918" s="35">
        <v>2026</v>
      </c>
      <c r="H2918" s="35" t="s">
        <v>521</v>
      </c>
      <c r="I2918" s="68">
        <v>842.29152337110702</v>
      </c>
      <c r="J2918" s="37"/>
    </row>
    <row r="2919" spans="1:10" x14ac:dyDescent="0.2">
      <c r="A2919" s="67">
        <v>306</v>
      </c>
      <c r="B2919" s="35" t="s">
        <v>143</v>
      </c>
      <c r="C2919" s="35">
        <v>30603</v>
      </c>
      <c r="D2919" s="35" t="s">
        <v>544</v>
      </c>
      <c r="E2919" s="35">
        <v>306031161</v>
      </c>
      <c r="F2919" s="35" t="s">
        <v>167</v>
      </c>
      <c r="G2919" s="35">
        <v>2026</v>
      </c>
      <c r="H2919" s="35" t="s">
        <v>522</v>
      </c>
      <c r="I2919" s="68">
        <v>720.93589410758102</v>
      </c>
      <c r="J2919" s="37"/>
    </row>
    <row r="2920" spans="1:10" x14ac:dyDescent="0.2">
      <c r="A2920" s="67">
        <v>306</v>
      </c>
      <c r="B2920" s="35" t="s">
        <v>143</v>
      </c>
      <c r="C2920" s="35">
        <v>30603</v>
      </c>
      <c r="D2920" s="35" t="s">
        <v>544</v>
      </c>
      <c r="E2920" s="35">
        <v>306031161</v>
      </c>
      <c r="F2920" s="35" t="s">
        <v>167</v>
      </c>
      <c r="G2920" s="35">
        <v>2031</v>
      </c>
      <c r="H2920" s="35" t="s">
        <v>589</v>
      </c>
      <c r="I2920" s="68">
        <v>10863.829004135299</v>
      </c>
      <c r="J2920" s="37"/>
    </row>
    <row r="2921" spans="1:10" x14ac:dyDescent="0.2">
      <c r="A2921" s="67">
        <v>306</v>
      </c>
      <c r="B2921" s="35" t="s">
        <v>143</v>
      </c>
      <c r="C2921" s="35">
        <v>30603</v>
      </c>
      <c r="D2921" s="35" t="s">
        <v>544</v>
      </c>
      <c r="E2921" s="35">
        <v>306031161</v>
      </c>
      <c r="F2921" s="35" t="s">
        <v>167</v>
      </c>
      <c r="G2921" s="35">
        <v>2031</v>
      </c>
      <c r="H2921" s="35" t="s">
        <v>521</v>
      </c>
      <c r="I2921" s="68">
        <v>838.04203391229896</v>
      </c>
      <c r="J2921" s="37"/>
    </row>
    <row r="2922" spans="1:10" x14ac:dyDescent="0.2">
      <c r="A2922" s="67">
        <v>306</v>
      </c>
      <c r="B2922" s="35" t="s">
        <v>143</v>
      </c>
      <c r="C2922" s="35">
        <v>30603</v>
      </c>
      <c r="D2922" s="35" t="s">
        <v>544</v>
      </c>
      <c r="E2922" s="35">
        <v>306031161</v>
      </c>
      <c r="F2922" s="35" t="s">
        <v>167</v>
      </c>
      <c r="G2922" s="35">
        <v>2031</v>
      </c>
      <c r="H2922" s="35" t="s">
        <v>522</v>
      </c>
      <c r="I2922" s="68">
        <v>669.11365544463297</v>
      </c>
      <c r="J2922" s="37"/>
    </row>
    <row r="2923" spans="1:10" x14ac:dyDescent="0.2">
      <c r="A2923" s="67">
        <v>306</v>
      </c>
      <c r="B2923" s="35" t="s">
        <v>143</v>
      </c>
      <c r="C2923" s="35">
        <v>30603</v>
      </c>
      <c r="D2923" s="35" t="s">
        <v>544</v>
      </c>
      <c r="E2923" s="35">
        <v>306031161</v>
      </c>
      <c r="F2923" s="35" t="s">
        <v>167</v>
      </c>
      <c r="G2923" s="35">
        <v>2036</v>
      </c>
      <c r="H2923" s="35" t="s">
        <v>589</v>
      </c>
      <c r="I2923" s="68">
        <v>11183.435559552699</v>
      </c>
      <c r="J2923" s="37"/>
    </row>
    <row r="2924" spans="1:10" x14ac:dyDescent="0.2">
      <c r="A2924" s="67">
        <v>306</v>
      </c>
      <c r="B2924" s="35" t="s">
        <v>143</v>
      </c>
      <c r="C2924" s="35">
        <v>30603</v>
      </c>
      <c r="D2924" s="35" t="s">
        <v>544</v>
      </c>
      <c r="E2924" s="35">
        <v>306031161</v>
      </c>
      <c r="F2924" s="35" t="s">
        <v>167</v>
      </c>
      <c r="G2924" s="35">
        <v>2036</v>
      </c>
      <c r="H2924" s="35" t="s">
        <v>521</v>
      </c>
      <c r="I2924" s="68">
        <v>850.666712778636</v>
      </c>
      <c r="J2924" s="37"/>
    </row>
    <row r="2925" spans="1:10" x14ac:dyDescent="0.2">
      <c r="A2925" s="67">
        <v>306</v>
      </c>
      <c r="B2925" s="35" t="s">
        <v>143</v>
      </c>
      <c r="C2925" s="35">
        <v>30603</v>
      </c>
      <c r="D2925" s="35" t="s">
        <v>544</v>
      </c>
      <c r="E2925" s="35">
        <v>306031161</v>
      </c>
      <c r="F2925" s="35" t="s">
        <v>167</v>
      </c>
      <c r="G2925" s="35">
        <v>2036</v>
      </c>
      <c r="H2925" s="35" t="s">
        <v>522</v>
      </c>
      <c r="I2925" s="68">
        <v>647.55109229612299</v>
      </c>
      <c r="J2925" s="37"/>
    </row>
    <row r="2926" spans="1:10" x14ac:dyDescent="0.2">
      <c r="A2926" s="67">
        <v>306</v>
      </c>
      <c r="B2926" s="35" t="s">
        <v>143</v>
      </c>
      <c r="C2926" s="35">
        <v>30603</v>
      </c>
      <c r="D2926" s="35" t="s">
        <v>544</v>
      </c>
      <c r="E2926" s="35">
        <v>306031161</v>
      </c>
      <c r="F2926" s="35" t="s">
        <v>167</v>
      </c>
      <c r="G2926" s="35">
        <v>2041</v>
      </c>
      <c r="H2926" s="35" t="s">
        <v>589</v>
      </c>
      <c r="I2926" s="68">
        <v>11268.792536884001</v>
      </c>
      <c r="J2926" s="37"/>
    </row>
    <row r="2927" spans="1:10" x14ac:dyDescent="0.2">
      <c r="A2927" s="67">
        <v>306</v>
      </c>
      <c r="B2927" s="35" t="s">
        <v>143</v>
      </c>
      <c r="C2927" s="35">
        <v>30603</v>
      </c>
      <c r="D2927" s="35" t="s">
        <v>544</v>
      </c>
      <c r="E2927" s="35">
        <v>306031161</v>
      </c>
      <c r="F2927" s="35" t="s">
        <v>167</v>
      </c>
      <c r="G2927" s="35">
        <v>2041</v>
      </c>
      <c r="H2927" s="35" t="s">
        <v>521</v>
      </c>
      <c r="I2927" s="68">
        <v>859.08939559791099</v>
      </c>
      <c r="J2927" s="37"/>
    </row>
    <row r="2928" spans="1:10" x14ac:dyDescent="0.2">
      <c r="A2928" s="67">
        <v>306</v>
      </c>
      <c r="B2928" s="35" t="s">
        <v>143</v>
      </c>
      <c r="C2928" s="35">
        <v>30603</v>
      </c>
      <c r="D2928" s="35" t="s">
        <v>544</v>
      </c>
      <c r="E2928" s="35">
        <v>306031161</v>
      </c>
      <c r="F2928" s="35" t="s">
        <v>167</v>
      </c>
      <c r="G2928" s="35">
        <v>2041</v>
      </c>
      <c r="H2928" s="35" t="s">
        <v>522</v>
      </c>
      <c r="I2928" s="68">
        <v>642.14083881543502</v>
      </c>
      <c r="J2928" s="37"/>
    </row>
    <row r="2929" spans="1:10" x14ac:dyDescent="0.2">
      <c r="A2929" s="67">
        <v>306</v>
      </c>
      <c r="B2929" s="35" t="s">
        <v>143</v>
      </c>
      <c r="C2929" s="35">
        <v>30603</v>
      </c>
      <c r="D2929" s="35" t="s">
        <v>544</v>
      </c>
      <c r="E2929" s="35">
        <v>306031161</v>
      </c>
      <c r="F2929" s="35" t="s">
        <v>167</v>
      </c>
      <c r="G2929" s="35">
        <v>2046</v>
      </c>
      <c r="H2929" s="35" t="s">
        <v>589</v>
      </c>
      <c r="I2929" s="68">
        <v>11342.553442456599</v>
      </c>
      <c r="J2929" s="37"/>
    </row>
    <row r="2930" spans="1:10" x14ac:dyDescent="0.2">
      <c r="A2930" s="67">
        <v>306</v>
      </c>
      <c r="B2930" s="35" t="s">
        <v>143</v>
      </c>
      <c r="C2930" s="35">
        <v>30603</v>
      </c>
      <c r="D2930" s="35" t="s">
        <v>544</v>
      </c>
      <c r="E2930" s="35">
        <v>306031161</v>
      </c>
      <c r="F2930" s="35" t="s">
        <v>167</v>
      </c>
      <c r="G2930" s="35">
        <v>2046</v>
      </c>
      <c r="H2930" s="35" t="s">
        <v>521</v>
      </c>
      <c r="I2930" s="68">
        <v>857.58528470794499</v>
      </c>
      <c r="J2930" s="37"/>
    </row>
    <row r="2931" spans="1:10" x14ac:dyDescent="0.2">
      <c r="A2931" s="67">
        <v>306</v>
      </c>
      <c r="B2931" s="35" t="s">
        <v>143</v>
      </c>
      <c r="C2931" s="35">
        <v>30603</v>
      </c>
      <c r="D2931" s="35" t="s">
        <v>544</v>
      </c>
      <c r="E2931" s="35">
        <v>306031161</v>
      </c>
      <c r="F2931" s="35" t="s">
        <v>167</v>
      </c>
      <c r="G2931" s="35">
        <v>2046</v>
      </c>
      <c r="H2931" s="35" t="s">
        <v>522</v>
      </c>
      <c r="I2931" s="68">
        <v>647.81450039172398</v>
      </c>
      <c r="J2931" s="37"/>
    </row>
    <row r="2932" spans="1:10" x14ac:dyDescent="0.2">
      <c r="A2932" s="67">
        <v>306</v>
      </c>
      <c r="B2932" s="35" t="s">
        <v>143</v>
      </c>
      <c r="C2932" s="35">
        <v>30603</v>
      </c>
      <c r="D2932" s="35" t="s">
        <v>544</v>
      </c>
      <c r="E2932" s="35">
        <v>306031162</v>
      </c>
      <c r="F2932" s="35" t="s">
        <v>168</v>
      </c>
      <c r="G2932" s="35">
        <v>2021</v>
      </c>
      <c r="H2932" s="35" t="s">
        <v>589</v>
      </c>
      <c r="I2932" s="68">
        <v>3</v>
      </c>
      <c r="J2932" s="37"/>
    </row>
    <row r="2933" spans="1:10" x14ac:dyDescent="0.2">
      <c r="A2933" s="67">
        <v>306</v>
      </c>
      <c r="B2933" s="35" t="s">
        <v>143</v>
      </c>
      <c r="C2933" s="35">
        <v>30603</v>
      </c>
      <c r="D2933" s="35" t="s">
        <v>544</v>
      </c>
      <c r="E2933" s="35">
        <v>306031162</v>
      </c>
      <c r="F2933" s="35" t="s">
        <v>168</v>
      </c>
      <c r="G2933" s="35">
        <v>2021</v>
      </c>
      <c r="H2933" s="35" t="s">
        <v>521</v>
      </c>
      <c r="I2933" s="68">
        <v>0</v>
      </c>
      <c r="J2933" s="37"/>
    </row>
    <row r="2934" spans="1:10" x14ac:dyDescent="0.2">
      <c r="A2934" s="67">
        <v>306</v>
      </c>
      <c r="B2934" s="35" t="s">
        <v>143</v>
      </c>
      <c r="C2934" s="35">
        <v>30603</v>
      </c>
      <c r="D2934" s="35" t="s">
        <v>544</v>
      </c>
      <c r="E2934" s="35">
        <v>306031162</v>
      </c>
      <c r="F2934" s="35" t="s">
        <v>168</v>
      </c>
      <c r="G2934" s="35">
        <v>2021</v>
      </c>
      <c r="H2934" s="35" t="s">
        <v>522</v>
      </c>
      <c r="I2934" s="68">
        <v>0</v>
      </c>
      <c r="J2934" s="37"/>
    </row>
    <row r="2935" spans="1:10" x14ac:dyDescent="0.2">
      <c r="A2935" s="67">
        <v>306</v>
      </c>
      <c r="B2935" s="35" t="s">
        <v>143</v>
      </c>
      <c r="C2935" s="35">
        <v>30603</v>
      </c>
      <c r="D2935" s="35" t="s">
        <v>544</v>
      </c>
      <c r="E2935" s="35">
        <v>306031162</v>
      </c>
      <c r="F2935" s="35" t="s">
        <v>168</v>
      </c>
      <c r="G2935" s="35">
        <v>2026</v>
      </c>
      <c r="H2935" s="35" t="s">
        <v>589</v>
      </c>
      <c r="I2935" s="68">
        <v>3.0308000000000099</v>
      </c>
      <c r="J2935" s="37"/>
    </row>
    <row r="2936" spans="1:10" x14ac:dyDescent="0.2">
      <c r="A2936" s="67">
        <v>306</v>
      </c>
      <c r="B2936" s="35" t="s">
        <v>143</v>
      </c>
      <c r="C2936" s="35">
        <v>30603</v>
      </c>
      <c r="D2936" s="35" t="s">
        <v>544</v>
      </c>
      <c r="E2936" s="35">
        <v>306031162</v>
      </c>
      <c r="F2936" s="35" t="s">
        <v>168</v>
      </c>
      <c r="G2936" s="35">
        <v>2026</v>
      </c>
      <c r="H2936" s="35" t="s">
        <v>521</v>
      </c>
      <c r="I2936" s="68">
        <v>2.8E-3</v>
      </c>
      <c r="J2936" s="37"/>
    </row>
    <row r="2937" spans="1:10" x14ac:dyDescent="0.2">
      <c r="A2937" s="67">
        <v>306</v>
      </c>
      <c r="B2937" s="35" t="s">
        <v>143</v>
      </c>
      <c r="C2937" s="35">
        <v>30603</v>
      </c>
      <c r="D2937" s="35" t="s">
        <v>544</v>
      </c>
      <c r="E2937" s="35">
        <v>306031162</v>
      </c>
      <c r="F2937" s="35" t="s">
        <v>168</v>
      </c>
      <c r="G2937" s="35">
        <v>2026</v>
      </c>
      <c r="H2937" s="35" t="s">
        <v>522</v>
      </c>
      <c r="I2937" s="68">
        <v>2.3999999999999998E-3</v>
      </c>
      <c r="J2937" s="37"/>
    </row>
    <row r="2938" spans="1:10" x14ac:dyDescent="0.2">
      <c r="A2938" s="67">
        <v>306</v>
      </c>
      <c r="B2938" s="35" t="s">
        <v>143</v>
      </c>
      <c r="C2938" s="35">
        <v>30603</v>
      </c>
      <c r="D2938" s="35" t="s">
        <v>544</v>
      </c>
      <c r="E2938" s="35">
        <v>306031162</v>
      </c>
      <c r="F2938" s="35" t="s">
        <v>168</v>
      </c>
      <c r="G2938" s="35">
        <v>2031</v>
      </c>
      <c r="H2938" s="35" t="s">
        <v>589</v>
      </c>
      <c r="I2938" s="68">
        <v>3.0556000868135702</v>
      </c>
      <c r="J2938" s="37"/>
    </row>
    <row r="2939" spans="1:10" x14ac:dyDescent="0.2">
      <c r="A2939" s="67">
        <v>306</v>
      </c>
      <c r="B2939" s="35" t="s">
        <v>143</v>
      </c>
      <c r="C2939" s="35">
        <v>30603</v>
      </c>
      <c r="D2939" s="35" t="s">
        <v>544</v>
      </c>
      <c r="E2939" s="35">
        <v>306031162</v>
      </c>
      <c r="F2939" s="35" t="s">
        <v>168</v>
      </c>
      <c r="G2939" s="35">
        <v>2031</v>
      </c>
      <c r="H2939" s="35" t="s">
        <v>521</v>
      </c>
      <c r="I2939" s="68">
        <v>5.5999999999999999E-3</v>
      </c>
      <c r="J2939" s="37"/>
    </row>
    <row r="2940" spans="1:10" x14ac:dyDescent="0.2">
      <c r="A2940" s="67">
        <v>306</v>
      </c>
      <c r="B2940" s="35" t="s">
        <v>143</v>
      </c>
      <c r="C2940" s="35">
        <v>30603</v>
      </c>
      <c r="D2940" s="35" t="s">
        <v>544</v>
      </c>
      <c r="E2940" s="35">
        <v>306031162</v>
      </c>
      <c r="F2940" s="35" t="s">
        <v>168</v>
      </c>
      <c r="G2940" s="35">
        <v>2031</v>
      </c>
      <c r="H2940" s="35" t="s">
        <v>522</v>
      </c>
      <c r="I2940" s="68">
        <v>4.7999999999999996E-3</v>
      </c>
      <c r="J2940" s="37"/>
    </row>
    <row r="2941" spans="1:10" x14ac:dyDescent="0.2">
      <c r="A2941" s="67">
        <v>306</v>
      </c>
      <c r="B2941" s="35" t="s">
        <v>143</v>
      </c>
      <c r="C2941" s="35">
        <v>30603</v>
      </c>
      <c r="D2941" s="35" t="s">
        <v>544</v>
      </c>
      <c r="E2941" s="35">
        <v>306031162</v>
      </c>
      <c r="F2941" s="35" t="s">
        <v>168</v>
      </c>
      <c r="G2941" s="35">
        <v>2036</v>
      </c>
      <c r="H2941" s="35" t="s">
        <v>589</v>
      </c>
      <c r="I2941" s="68">
        <v>3.08040019376317</v>
      </c>
      <c r="J2941" s="37"/>
    </row>
    <row r="2942" spans="1:10" x14ac:dyDescent="0.2">
      <c r="A2942" s="67">
        <v>306</v>
      </c>
      <c r="B2942" s="35" t="s">
        <v>143</v>
      </c>
      <c r="C2942" s="35">
        <v>30603</v>
      </c>
      <c r="D2942" s="35" t="s">
        <v>544</v>
      </c>
      <c r="E2942" s="35">
        <v>306031162</v>
      </c>
      <c r="F2942" s="35" t="s">
        <v>168</v>
      </c>
      <c r="G2942" s="35">
        <v>2036</v>
      </c>
      <c r="H2942" s="35" t="s">
        <v>521</v>
      </c>
      <c r="I2942" s="68">
        <v>8.3999999999999995E-3</v>
      </c>
      <c r="J2942" s="37"/>
    </row>
    <row r="2943" spans="1:10" x14ac:dyDescent="0.2">
      <c r="A2943" s="67">
        <v>306</v>
      </c>
      <c r="B2943" s="35" t="s">
        <v>143</v>
      </c>
      <c r="C2943" s="35">
        <v>30603</v>
      </c>
      <c r="D2943" s="35" t="s">
        <v>544</v>
      </c>
      <c r="E2943" s="35">
        <v>306031162</v>
      </c>
      <c r="F2943" s="35" t="s">
        <v>168</v>
      </c>
      <c r="G2943" s="35">
        <v>2036</v>
      </c>
      <c r="H2943" s="35" t="s">
        <v>522</v>
      </c>
      <c r="I2943" s="68">
        <v>7.1999999999999998E-3</v>
      </c>
      <c r="J2943" s="37"/>
    </row>
    <row r="2944" spans="1:10" x14ac:dyDescent="0.2">
      <c r="A2944" s="67">
        <v>306</v>
      </c>
      <c r="B2944" s="35" t="s">
        <v>143</v>
      </c>
      <c r="C2944" s="35">
        <v>30603</v>
      </c>
      <c r="D2944" s="35" t="s">
        <v>544</v>
      </c>
      <c r="E2944" s="35">
        <v>306031162</v>
      </c>
      <c r="F2944" s="35" t="s">
        <v>168</v>
      </c>
      <c r="G2944" s="35">
        <v>2041</v>
      </c>
      <c r="H2944" s="35" t="s">
        <v>589</v>
      </c>
      <c r="I2944" s="68">
        <v>3.1072002289065401</v>
      </c>
      <c r="J2944" s="37"/>
    </row>
    <row r="2945" spans="1:10" x14ac:dyDescent="0.2">
      <c r="A2945" s="67">
        <v>306</v>
      </c>
      <c r="B2945" s="35" t="s">
        <v>143</v>
      </c>
      <c r="C2945" s="35">
        <v>30603</v>
      </c>
      <c r="D2945" s="35" t="s">
        <v>544</v>
      </c>
      <c r="E2945" s="35">
        <v>306031162</v>
      </c>
      <c r="F2945" s="35" t="s">
        <v>168</v>
      </c>
      <c r="G2945" s="35">
        <v>2041</v>
      </c>
      <c r="H2945" s="35" t="s">
        <v>521</v>
      </c>
      <c r="I2945" s="68">
        <v>1.12E-2</v>
      </c>
      <c r="J2945" s="37"/>
    </row>
    <row r="2946" spans="1:10" x14ac:dyDescent="0.2">
      <c r="A2946" s="67">
        <v>306</v>
      </c>
      <c r="B2946" s="35" t="s">
        <v>143</v>
      </c>
      <c r="C2946" s="35">
        <v>30603</v>
      </c>
      <c r="D2946" s="35" t="s">
        <v>544</v>
      </c>
      <c r="E2946" s="35">
        <v>306031162</v>
      </c>
      <c r="F2946" s="35" t="s">
        <v>168</v>
      </c>
      <c r="G2946" s="35">
        <v>2041</v>
      </c>
      <c r="H2946" s="35" t="s">
        <v>522</v>
      </c>
      <c r="I2946" s="68">
        <v>9.5999999999999992E-3</v>
      </c>
      <c r="J2946" s="37"/>
    </row>
    <row r="2947" spans="1:10" x14ac:dyDescent="0.2">
      <c r="A2947" s="67">
        <v>306</v>
      </c>
      <c r="B2947" s="35" t="s">
        <v>143</v>
      </c>
      <c r="C2947" s="35">
        <v>30603</v>
      </c>
      <c r="D2947" s="35" t="s">
        <v>544</v>
      </c>
      <c r="E2947" s="35">
        <v>306031162</v>
      </c>
      <c r="F2947" s="35" t="s">
        <v>168</v>
      </c>
      <c r="G2947" s="35">
        <v>2046</v>
      </c>
      <c r="H2947" s="35" t="s">
        <v>589</v>
      </c>
      <c r="I2947" s="68">
        <v>3.1339956207097099</v>
      </c>
      <c r="J2947" s="37"/>
    </row>
    <row r="2948" spans="1:10" x14ac:dyDescent="0.2">
      <c r="A2948" s="67">
        <v>306</v>
      </c>
      <c r="B2948" s="35" t="s">
        <v>143</v>
      </c>
      <c r="C2948" s="35">
        <v>30603</v>
      </c>
      <c r="D2948" s="35" t="s">
        <v>544</v>
      </c>
      <c r="E2948" s="35">
        <v>306031162</v>
      </c>
      <c r="F2948" s="35" t="s">
        <v>168</v>
      </c>
      <c r="G2948" s="35">
        <v>2046</v>
      </c>
      <c r="H2948" s="35" t="s">
        <v>521</v>
      </c>
      <c r="I2948" s="68">
        <v>1.4E-2</v>
      </c>
      <c r="J2948" s="37"/>
    </row>
    <row r="2949" spans="1:10" x14ac:dyDescent="0.2">
      <c r="A2949" s="67">
        <v>306</v>
      </c>
      <c r="B2949" s="35" t="s">
        <v>143</v>
      </c>
      <c r="C2949" s="35">
        <v>30603</v>
      </c>
      <c r="D2949" s="35" t="s">
        <v>544</v>
      </c>
      <c r="E2949" s="35">
        <v>306031162</v>
      </c>
      <c r="F2949" s="35" t="s">
        <v>168</v>
      </c>
      <c r="G2949" s="35">
        <v>2046</v>
      </c>
      <c r="H2949" s="35" t="s">
        <v>522</v>
      </c>
      <c r="I2949" s="68">
        <v>1.2E-2</v>
      </c>
      <c r="J2949" s="37"/>
    </row>
    <row r="2950" spans="1:10" x14ac:dyDescent="0.2">
      <c r="A2950" s="67">
        <v>306</v>
      </c>
      <c r="B2950" s="35" t="s">
        <v>143</v>
      </c>
      <c r="C2950" s="35">
        <v>30603</v>
      </c>
      <c r="D2950" s="35" t="s">
        <v>544</v>
      </c>
      <c r="E2950" s="35">
        <v>306031163</v>
      </c>
      <c r="F2950" s="35" t="s">
        <v>169</v>
      </c>
      <c r="G2950" s="35">
        <v>2021</v>
      </c>
      <c r="H2950" s="35" t="s">
        <v>589</v>
      </c>
      <c r="I2950" s="68">
        <v>1899</v>
      </c>
      <c r="J2950" s="37"/>
    </row>
    <row r="2951" spans="1:10" x14ac:dyDescent="0.2">
      <c r="A2951" s="67">
        <v>306</v>
      </c>
      <c r="B2951" s="35" t="s">
        <v>143</v>
      </c>
      <c r="C2951" s="35">
        <v>30603</v>
      </c>
      <c r="D2951" s="35" t="s">
        <v>544</v>
      </c>
      <c r="E2951" s="35">
        <v>306031163</v>
      </c>
      <c r="F2951" s="35" t="s">
        <v>169</v>
      </c>
      <c r="G2951" s="35">
        <v>2021</v>
      </c>
      <c r="H2951" s="35" t="s">
        <v>521</v>
      </c>
      <c r="I2951" s="68">
        <v>377</v>
      </c>
      <c r="J2951" s="37"/>
    </row>
    <row r="2952" spans="1:10" x14ac:dyDescent="0.2">
      <c r="A2952" s="67">
        <v>306</v>
      </c>
      <c r="B2952" s="35" t="s">
        <v>143</v>
      </c>
      <c r="C2952" s="35">
        <v>30603</v>
      </c>
      <c r="D2952" s="35" t="s">
        <v>544</v>
      </c>
      <c r="E2952" s="35">
        <v>306031163</v>
      </c>
      <c r="F2952" s="35" t="s">
        <v>169</v>
      </c>
      <c r="G2952" s="35">
        <v>2021</v>
      </c>
      <c r="H2952" s="35" t="s">
        <v>522</v>
      </c>
      <c r="I2952" s="68">
        <v>321</v>
      </c>
      <c r="J2952" s="37"/>
    </row>
    <row r="2953" spans="1:10" x14ac:dyDescent="0.2">
      <c r="A2953" s="67">
        <v>306</v>
      </c>
      <c r="B2953" s="35" t="s">
        <v>143</v>
      </c>
      <c r="C2953" s="35">
        <v>30603</v>
      </c>
      <c r="D2953" s="35" t="s">
        <v>544</v>
      </c>
      <c r="E2953" s="35">
        <v>306031163</v>
      </c>
      <c r="F2953" s="35" t="s">
        <v>169</v>
      </c>
      <c r="G2953" s="35">
        <v>2026</v>
      </c>
      <c r="H2953" s="35" t="s">
        <v>589</v>
      </c>
      <c r="I2953" s="68">
        <v>1968.2022275740601</v>
      </c>
      <c r="J2953" s="37"/>
    </row>
    <row r="2954" spans="1:10" x14ac:dyDescent="0.2">
      <c r="A2954" s="67">
        <v>306</v>
      </c>
      <c r="B2954" s="35" t="s">
        <v>143</v>
      </c>
      <c r="C2954" s="35">
        <v>30603</v>
      </c>
      <c r="D2954" s="35" t="s">
        <v>544</v>
      </c>
      <c r="E2954" s="35">
        <v>306031163</v>
      </c>
      <c r="F2954" s="35" t="s">
        <v>169</v>
      </c>
      <c r="G2954" s="35">
        <v>2026</v>
      </c>
      <c r="H2954" s="35" t="s">
        <v>521</v>
      </c>
      <c r="I2954" s="68">
        <v>356.91960572252702</v>
      </c>
      <c r="J2954" s="37"/>
    </row>
    <row r="2955" spans="1:10" x14ac:dyDescent="0.2">
      <c r="A2955" s="67">
        <v>306</v>
      </c>
      <c r="B2955" s="35" t="s">
        <v>143</v>
      </c>
      <c r="C2955" s="35">
        <v>30603</v>
      </c>
      <c r="D2955" s="35" t="s">
        <v>544</v>
      </c>
      <c r="E2955" s="35">
        <v>306031163</v>
      </c>
      <c r="F2955" s="35" t="s">
        <v>169</v>
      </c>
      <c r="G2955" s="35">
        <v>2026</v>
      </c>
      <c r="H2955" s="35" t="s">
        <v>522</v>
      </c>
      <c r="I2955" s="68">
        <v>354.30183580157001</v>
      </c>
      <c r="J2955" s="37"/>
    </row>
    <row r="2956" spans="1:10" x14ac:dyDescent="0.2">
      <c r="A2956" s="67">
        <v>306</v>
      </c>
      <c r="B2956" s="35" t="s">
        <v>143</v>
      </c>
      <c r="C2956" s="35">
        <v>30603</v>
      </c>
      <c r="D2956" s="35" t="s">
        <v>544</v>
      </c>
      <c r="E2956" s="35">
        <v>306031163</v>
      </c>
      <c r="F2956" s="35" t="s">
        <v>169</v>
      </c>
      <c r="G2956" s="35">
        <v>2031</v>
      </c>
      <c r="H2956" s="35" t="s">
        <v>589</v>
      </c>
      <c r="I2956" s="68">
        <v>2040.9739431472201</v>
      </c>
      <c r="J2956" s="37"/>
    </row>
    <row r="2957" spans="1:10" x14ac:dyDescent="0.2">
      <c r="A2957" s="67">
        <v>306</v>
      </c>
      <c r="B2957" s="35" t="s">
        <v>143</v>
      </c>
      <c r="C2957" s="35">
        <v>30603</v>
      </c>
      <c r="D2957" s="35" t="s">
        <v>544</v>
      </c>
      <c r="E2957" s="35">
        <v>306031163</v>
      </c>
      <c r="F2957" s="35" t="s">
        <v>169</v>
      </c>
      <c r="G2957" s="35">
        <v>2031</v>
      </c>
      <c r="H2957" s="35" t="s">
        <v>521</v>
      </c>
      <c r="I2957" s="68">
        <v>347.18891524473497</v>
      </c>
      <c r="J2957" s="37"/>
    </row>
    <row r="2958" spans="1:10" x14ac:dyDescent="0.2">
      <c r="A2958" s="67">
        <v>306</v>
      </c>
      <c r="B2958" s="35" t="s">
        <v>143</v>
      </c>
      <c r="C2958" s="35">
        <v>30603</v>
      </c>
      <c r="D2958" s="35" t="s">
        <v>544</v>
      </c>
      <c r="E2958" s="35">
        <v>306031163</v>
      </c>
      <c r="F2958" s="35" t="s">
        <v>169</v>
      </c>
      <c r="G2958" s="35">
        <v>2031</v>
      </c>
      <c r="H2958" s="35" t="s">
        <v>522</v>
      </c>
      <c r="I2958" s="68">
        <v>351.64708670075299</v>
      </c>
      <c r="J2958" s="37"/>
    </row>
    <row r="2959" spans="1:10" x14ac:dyDescent="0.2">
      <c r="A2959" s="67">
        <v>306</v>
      </c>
      <c r="B2959" s="35" t="s">
        <v>143</v>
      </c>
      <c r="C2959" s="35">
        <v>30603</v>
      </c>
      <c r="D2959" s="35" t="s">
        <v>544</v>
      </c>
      <c r="E2959" s="35">
        <v>306031163</v>
      </c>
      <c r="F2959" s="35" t="s">
        <v>169</v>
      </c>
      <c r="G2959" s="35">
        <v>2036</v>
      </c>
      <c r="H2959" s="35" t="s">
        <v>589</v>
      </c>
      <c r="I2959" s="68">
        <v>2107.4239800196001</v>
      </c>
      <c r="J2959" s="37"/>
    </row>
    <row r="2960" spans="1:10" x14ac:dyDescent="0.2">
      <c r="A2960" s="67">
        <v>306</v>
      </c>
      <c r="B2960" s="35" t="s">
        <v>143</v>
      </c>
      <c r="C2960" s="35">
        <v>30603</v>
      </c>
      <c r="D2960" s="35" t="s">
        <v>544</v>
      </c>
      <c r="E2960" s="35">
        <v>306031163</v>
      </c>
      <c r="F2960" s="35" t="s">
        <v>169</v>
      </c>
      <c r="G2960" s="35">
        <v>2036</v>
      </c>
      <c r="H2960" s="35" t="s">
        <v>521</v>
      </c>
      <c r="I2960" s="68">
        <v>353.03714224833499</v>
      </c>
      <c r="J2960" s="37"/>
    </row>
    <row r="2961" spans="1:10" x14ac:dyDescent="0.2">
      <c r="A2961" s="67">
        <v>306</v>
      </c>
      <c r="B2961" s="35" t="s">
        <v>143</v>
      </c>
      <c r="C2961" s="35">
        <v>30603</v>
      </c>
      <c r="D2961" s="35" t="s">
        <v>544</v>
      </c>
      <c r="E2961" s="35">
        <v>306031163</v>
      </c>
      <c r="F2961" s="35" t="s">
        <v>169</v>
      </c>
      <c r="G2961" s="35">
        <v>2036</v>
      </c>
      <c r="H2961" s="35" t="s">
        <v>522</v>
      </c>
      <c r="I2961" s="68">
        <v>337.21388422268899</v>
      </c>
      <c r="J2961" s="37"/>
    </row>
    <row r="2962" spans="1:10" x14ac:dyDescent="0.2">
      <c r="A2962" s="67">
        <v>306</v>
      </c>
      <c r="B2962" s="35" t="s">
        <v>143</v>
      </c>
      <c r="C2962" s="35">
        <v>30603</v>
      </c>
      <c r="D2962" s="35" t="s">
        <v>544</v>
      </c>
      <c r="E2962" s="35">
        <v>306031163</v>
      </c>
      <c r="F2962" s="35" t="s">
        <v>169</v>
      </c>
      <c r="G2962" s="35">
        <v>2041</v>
      </c>
      <c r="H2962" s="35" t="s">
        <v>589</v>
      </c>
      <c r="I2962" s="68">
        <v>2148.63978192184</v>
      </c>
      <c r="J2962" s="37"/>
    </row>
    <row r="2963" spans="1:10" x14ac:dyDescent="0.2">
      <c r="A2963" s="67">
        <v>306</v>
      </c>
      <c r="B2963" s="35" t="s">
        <v>143</v>
      </c>
      <c r="C2963" s="35">
        <v>30603</v>
      </c>
      <c r="D2963" s="35" t="s">
        <v>544</v>
      </c>
      <c r="E2963" s="35">
        <v>306031163</v>
      </c>
      <c r="F2963" s="35" t="s">
        <v>169</v>
      </c>
      <c r="G2963" s="35">
        <v>2041</v>
      </c>
      <c r="H2963" s="35" t="s">
        <v>521</v>
      </c>
      <c r="I2963" s="68">
        <v>360.71367985731598</v>
      </c>
      <c r="J2963" s="37"/>
    </row>
    <row r="2964" spans="1:10" x14ac:dyDescent="0.2">
      <c r="A2964" s="67">
        <v>306</v>
      </c>
      <c r="B2964" s="35" t="s">
        <v>143</v>
      </c>
      <c r="C2964" s="35">
        <v>30603</v>
      </c>
      <c r="D2964" s="35" t="s">
        <v>544</v>
      </c>
      <c r="E2964" s="35">
        <v>306031163</v>
      </c>
      <c r="F2964" s="35" t="s">
        <v>169</v>
      </c>
      <c r="G2964" s="35">
        <v>2041</v>
      </c>
      <c r="H2964" s="35" t="s">
        <v>522</v>
      </c>
      <c r="I2964" s="68">
        <v>343.82348142329101</v>
      </c>
      <c r="J2964" s="37"/>
    </row>
    <row r="2965" spans="1:10" x14ac:dyDescent="0.2">
      <c r="A2965" s="67">
        <v>306</v>
      </c>
      <c r="B2965" s="35" t="s">
        <v>143</v>
      </c>
      <c r="C2965" s="35">
        <v>30603</v>
      </c>
      <c r="D2965" s="35" t="s">
        <v>544</v>
      </c>
      <c r="E2965" s="35">
        <v>306031163</v>
      </c>
      <c r="F2965" s="35" t="s">
        <v>169</v>
      </c>
      <c r="G2965" s="35">
        <v>2046</v>
      </c>
      <c r="H2965" s="35" t="s">
        <v>589</v>
      </c>
      <c r="I2965" s="68">
        <v>2191.1399460468001</v>
      </c>
      <c r="J2965" s="37"/>
    </row>
    <row r="2966" spans="1:10" x14ac:dyDescent="0.2">
      <c r="A2966" s="67">
        <v>306</v>
      </c>
      <c r="B2966" s="35" t="s">
        <v>143</v>
      </c>
      <c r="C2966" s="35">
        <v>30603</v>
      </c>
      <c r="D2966" s="35" t="s">
        <v>544</v>
      </c>
      <c r="E2966" s="35">
        <v>306031163</v>
      </c>
      <c r="F2966" s="35" t="s">
        <v>169</v>
      </c>
      <c r="G2966" s="35">
        <v>2046</v>
      </c>
      <c r="H2966" s="35" t="s">
        <v>521</v>
      </c>
      <c r="I2966" s="68">
        <v>362.247292397151</v>
      </c>
      <c r="J2966" s="37"/>
    </row>
    <row r="2967" spans="1:10" x14ac:dyDescent="0.2">
      <c r="A2967" s="67">
        <v>306</v>
      </c>
      <c r="B2967" s="35" t="s">
        <v>143</v>
      </c>
      <c r="C2967" s="35">
        <v>30603</v>
      </c>
      <c r="D2967" s="35" t="s">
        <v>544</v>
      </c>
      <c r="E2967" s="35">
        <v>306031163</v>
      </c>
      <c r="F2967" s="35" t="s">
        <v>169</v>
      </c>
      <c r="G2967" s="35">
        <v>2046</v>
      </c>
      <c r="H2967" s="35" t="s">
        <v>522</v>
      </c>
      <c r="I2967" s="68">
        <v>353.30635888651199</v>
      </c>
      <c r="J2967" s="37"/>
    </row>
    <row r="2968" spans="1:10" x14ac:dyDescent="0.2">
      <c r="A2968" s="67">
        <v>306</v>
      </c>
      <c r="B2968" s="35" t="s">
        <v>143</v>
      </c>
      <c r="C2968" s="35">
        <v>30604</v>
      </c>
      <c r="D2968" s="35" t="s">
        <v>545</v>
      </c>
      <c r="E2968" s="35">
        <v>306041164</v>
      </c>
      <c r="F2968" s="35" t="s">
        <v>170</v>
      </c>
      <c r="G2968" s="35">
        <v>2021</v>
      </c>
      <c r="H2968" s="35" t="s">
        <v>589</v>
      </c>
      <c r="I2968" s="68">
        <v>5600</v>
      </c>
      <c r="J2968" s="37"/>
    </row>
    <row r="2969" spans="1:10" x14ac:dyDescent="0.2">
      <c r="A2969" s="67">
        <v>306</v>
      </c>
      <c r="B2969" s="35" t="s">
        <v>143</v>
      </c>
      <c r="C2969" s="35">
        <v>30604</v>
      </c>
      <c r="D2969" s="35" t="s">
        <v>545</v>
      </c>
      <c r="E2969" s="35">
        <v>306041164</v>
      </c>
      <c r="F2969" s="35" t="s">
        <v>170</v>
      </c>
      <c r="G2969" s="35">
        <v>2021</v>
      </c>
      <c r="H2969" s="35" t="s">
        <v>521</v>
      </c>
      <c r="I2969" s="68">
        <v>626</v>
      </c>
      <c r="J2969" s="37"/>
    </row>
    <row r="2970" spans="1:10" x14ac:dyDescent="0.2">
      <c r="A2970" s="67">
        <v>306</v>
      </c>
      <c r="B2970" s="35" t="s">
        <v>143</v>
      </c>
      <c r="C2970" s="35">
        <v>30604</v>
      </c>
      <c r="D2970" s="35" t="s">
        <v>545</v>
      </c>
      <c r="E2970" s="35">
        <v>306041164</v>
      </c>
      <c r="F2970" s="35" t="s">
        <v>170</v>
      </c>
      <c r="G2970" s="35">
        <v>2021</v>
      </c>
      <c r="H2970" s="35" t="s">
        <v>522</v>
      </c>
      <c r="I2970" s="68">
        <v>506</v>
      </c>
      <c r="J2970" s="37"/>
    </row>
    <row r="2971" spans="1:10" x14ac:dyDescent="0.2">
      <c r="A2971" s="67">
        <v>306</v>
      </c>
      <c r="B2971" s="35" t="s">
        <v>143</v>
      </c>
      <c r="C2971" s="35">
        <v>30604</v>
      </c>
      <c r="D2971" s="35" t="s">
        <v>545</v>
      </c>
      <c r="E2971" s="35">
        <v>306041164</v>
      </c>
      <c r="F2971" s="35" t="s">
        <v>170</v>
      </c>
      <c r="G2971" s="35">
        <v>2026</v>
      </c>
      <c r="H2971" s="35" t="s">
        <v>589</v>
      </c>
      <c r="I2971" s="68">
        <v>6039.1713394461303</v>
      </c>
      <c r="J2971" s="37"/>
    </row>
    <row r="2972" spans="1:10" x14ac:dyDescent="0.2">
      <c r="A2972" s="67">
        <v>306</v>
      </c>
      <c r="B2972" s="35" t="s">
        <v>143</v>
      </c>
      <c r="C2972" s="35">
        <v>30604</v>
      </c>
      <c r="D2972" s="35" t="s">
        <v>545</v>
      </c>
      <c r="E2972" s="35">
        <v>306041164</v>
      </c>
      <c r="F2972" s="35" t="s">
        <v>170</v>
      </c>
      <c r="G2972" s="35">
        <v>2026</v>
      </c>
      <c r="H2972" s="35" t="s">
        <v>521</v>
      </c>
      <c r="I2972" s="68">
        <v>509.70835845974801</v>
      </c>
      <c r="J2972" s="37"/>
    </row>
    <row r="2973" spans="1:10" x14ac:dyDescent="0.2">
      <c r="A2973" s="67">
        <v>306</v>
      </c>
      <c r="B2973" s="35" t="s">
        <v>143</v>
      </c>
      <c r="C2973" s="35">
        <v>30604</v>
      </c>
      <c r="D2973" s="35" t="s">
        <v>545</v>
      </c>
      <c r="E2973" s="35">
        <v>306041164</v>
      </c>
      <c r="F2973" s="35" t="s">
        <v>170</v>
      </c>
      <c r="G2973" s="35">
        <v>2026</v>
      </c>
      <c r="H2973" s="35" t="s">
        <v>522</v>
      </c>
      <c r="I2973" s="68">
        <v>530.70591652007602</v>
      </c>
      <c r="J2973" s="37"/>
    </row>
    <row r="2974" spans="1:10" x14ac:dyDescent="0.2">
      <c r="A2974" s="67">
        <v>306</v>
      </c>
      <c r="B2974" s="35" t="s">
        <v>143</v>
      </c>
      <c r="C2974" s="35">
        <v>30604</v>
      </c>
      <c r="D2974" s="35" t="s">
        <v>545</v>
      </c>
      <c r="E2974" s="35">
        <v>306041164</v>
      </c>
      <c r="F2974" s="35" t="s">
        <v>170</v>
      </c>
      <c r="G2974" s="35">
        <v>2031</v>
      </c>
      <c r="H2974" s="35" t="s">
        <v>589</v>
      </c>
      <c r="I2974" s="68">
        <v>6311.0633360900601</v>
      </c>
      <c r="J2974" s="37"/>
    </row>
    <row r="2975" spans="1:10" x14ac:dyDescent="0.2">
      <c r="A2975" s="67">
        <v>306</v>
      </c>
      <c r="B2975" s="35" t="s">
        <v>143</v>
      </c>
      <c r="C2975" s="35">
        <v>30604</v>
      </c>
      <c r="D2975" s="35" t="s">
        <v>545</v>
      </c>
      <c r="E2975" s="35">
        <v>306041164</v>
      </c>
      <c r="F2975" s="35" t="s">
        <v>170</v>
      </c>
      <c r="G2975" s="35">
        <v>2031</v>
      </c>
      <c r="H2975" s="35" t="s">
        <v>521</v>
      </c>
      <c r="I2975" s="68">
        <v>471.73984484050402</v>
      </c>
      <c r="J2975" s="37"/>
    </row>
    <row r="2976" spans="1:10" x14ac:dyDescent="0.2">
      <c r="A2976" s="67">
        <v>306</v>
      </c>
      <c r="B2976" s="35" t="s">
        <v>143</v>
      </c>
      <c r="C2976" s="35">
        <v>30604</v>
      </c>
      <c r="D2976" s="35" t="s">
        <v>545</v>
      </c>
      <c r="E2976" s="35">
        <v>306041164</v>
      </c>
      <c r="F2976" s="35" t="s">
        <v>170</v>
      </c>
      <c r="G2976" s="35">
        <v>2031</v>
      </c>
      <c r="H2976" s="35" t="s">
        <v>522</v>
      </c>
      <c r="I2976" s="68">
        <v>454.90302942875297</v>
      </c>
      <c r="J2976" s="37"/>
    </row>
    <row r="2977" spans="1:10" x14ac:dyDescent="0.2">
      <c r="A2977" s="67">
        <v>306</v>
      </c>
      <c r="B2977" s="35" t="s">
        <v>143</v>
      </c>
      <c r="C2977" s="35">
        <v>30604</v>
      </c>
      <c r="D2977" s="35" t="s">
        <v>545</v>
      </c>
      <c r="E2977" s="35">
        <v>306041164</v>
      </c>
      <c r="F2977" s="35" t="s">
        <v>170</v>
      </c>
      <c r="G2977" s="35">
        <v>2036</v>
      </c>
      <c r="H2977" s="35" t="s">
        <v>589</v>
      </c>
      <c r="I2977" s="68">
        <v>6524.4585190800099</v>
      </c>
      <c r="J2977" s="37"/>
    </row>
    <row r="2978" spans="1:10" x14ac:dyDescent="0.2">
      <c r="A2978" s="67">
        <v>306</v>
      </c>
      <c r="B2978" s="35" t="s">
        <v>143</v>
      </c>
      <c r="C2978" s="35">
        <v>30604</v>
      </c>
      <c r="D2978" s="35" t="s">
        <v>545</v>
      </c>
      <c r="E2978" s="35">
        <v>306041164</v>
      </c>
      <c r="F2978" s="35" t="s">
        <v>170</v>
      </c>
      <c r="G2978" s="35">
        <v>2036</v>
      </c>
      <c r="H2978" s="35" t="s">
        <v>521</v>
      </c>
      <c r="I2978" s="68">
        <v>478.64965450433402</v>
      </c>
      <c r="J2978" s="37"/>
    </row>
    <row r="2979" spans="1:10" x14ac:dyDescent="0.2">
      <c r="A2979" s="67">
        <v>306</v>
      </c>
      <c r="B2979" s="35" t="s">
        <v>143</v>
      </c>
      <c r="C2979" s="35">
        <v>30604</v>
      </c>
      <c r="D2979" s="35" t="s">
        <v>545</v>
      </c>
      <c r="E2979" s="35">
        <v>306041164</v>
      </c>
      <c r="F2979" s="35" t="s">
        <v>170</v>
      </c>
      <c r="G2979" s="35">
        <v>2036</v>
      </c>
      <c r="H2979" s="35" t="s">
        <v>522</v>
      </c>
      <c r="I2979" s="68">
        <v>406.49900028790802</v>
      </c>
      <c r="J2979" s="37"/>
    </row>
    <row r="2980" spans="1:10" x14ac:dyDescent="0.2">
      <c r="A2980" s="67">
        <v>306</v>
      </c>
      <c r="B2980" s="35" t="s">
        <v>143</v>
      </c>
      <c r="C2980" s="35">
        <v>30604</v>
      </c>
      <c r="D2980" s="35" t="s">
        <v>545</v>
      </c>
      <c r="E2980" s="35">
        <v>306041164</v>
      </c>
      <c r="F2980" s="35" t="s">
        <v>170</v>
      </c>
      <c r="G2980" s="35">
        <v>2041</v>
      </c>
      <c r="H2980" s="35" t="s">
        <v>589</v>
      </c>
      <c r="I2980" s="68">
        <v>6693.6172982223598</v>
      </c>
      <c r="J2980" s="37"/>
    </row>
    <row r="2981" spans="1:10" x14ac:dyDescent="0.2">
      <c r="A2981" s="67">
        <v>306</v>
      </c>
      <c r="B2981" s="35" t="s">
        <v>143</v>
      </c>
      <c r="C2981" s="35">
        <v>30604</v>
      </c>
      <c r="D2981" s="35" t="s">
        <v>545</v>
      </c>
      <c r="E2981" s="35">
        <v>306041164</v>
      </c>
      <c r="F2981" s="35" t="s">
        <v>170</v>
      </c>
      <c r="G2981" s="35">
        <v>2041</v>
      </c>
      <c r="H2981" s="35" t="s">
        <v>521</v>
      </c>
      <c r="I2981" s="68">
        <v>485.67723481573501</v>
      </c>
      <c r="J2981" s="37"/>
    </row>
    <row r="2982" spans="1:10" x14ac:dyDescent="0.2">
      <c r="A2982" s="67">
        <v>306</v>
      </c>
      <c r="B2982" s="35" t="s">
        <v>143</v>
      </c>
      <c r="C2982" s="35">
        <v>30604</v>
      </c>
      <c r="D2982" s="35" t="s">
        <v>545</v>
      </c>
      <c r="E2982" s="35">
        <v>306041164</v>
      </c>
      <c r="F2982" s="35" t="s">
        <v>170</v>
      </c>
      <c r="G2982" s="35">
        <v>2041</v>
      </c>
      <c r="H2982" s="35" t="s">
        <v>522</v>
      </c>
      <c r="I2982" s="68">
        <v>407.55402778371501</v>
      </c>
      <c r="J2982" s="37"/>
    </row>
    <row r="2983" spans="1:10" x14ac:dyDescent="0.2">
      <c r="A2983" s="67">
        <v>306</v>
      </c>
      <c r="B2983" s="35" t="s">
        <v>143</v>
      </c>
      <c r="C2983" s="35">
        <v>30604</v>
      </c>
      <c r="D2983" s="35" t="s">
        <v>545</v>
      </c>
      <c r="E2983" s="35">
        <v>306041164</v>
      </c>
      <c r="F2983" s="35" t="s">
        <v>170</v>
      </c>
      <c r="G2983" s="35">
        <v>2046</v>
      </c>
      <c r="H2983" s="35" t="s">
        <v>589</v>
      </c>
      <c r="I2983" s="68">
        <v>6869.7161995701499</v>
      </c>
      <c r="J2983" s="37"/>
    </row>
    <row r="2984" spans="1:10" x14ac:dyDescent="0.2">
      <c r="A2984" s="67">
        <v>306</v>
      </c>
      <c r="B2984" s="35" t="s">
        <v>143</v>
      </c>
      <c r="C2984" s="35">
        <v>30604</v>
      </c>
      <c r="D2984" s="35" t="s">
        <v>545</v>
      </c>
      <c r="E2984" s="35">
        <v>306041164</v>
      </c>
      <c r="F2984" s="35" t="s">
        <v>170</v>
      </c>
      <c r="G2984" s="35">
        <v>2046</v>
      </c>
      <c r="H2984" s="35" t="s">
        <v>521</v>
      </c>
      <c r="I2984" s="68">
        <v>486.97917117991699</v>
      </c>
      <c r="J2984" s="37"/>
    </row>
    <row r="2985" spans="1:10" x14ac:dyDescent="0.2">
      <c r="A2985" s="67">
        <v>306</v>
      </c>
      <c r="B2985" s="35" t="s">
        <v>143</v>
      </c>
      <c r="C2985" s="35">
        <v>30604</v>
      </c>
      <c r="D2985" s="35" t="s">
        <v>545</v>
      </c>
      <c r="E2985" s="35">
        <v>306041164</v>
      </c>
      <c r="F2985" s="35" t="s">
        <v>170</v>
      </c>
      <c r="G2985" s="35">
        <v>2046</v>
      </c>
      <c r="H2985" s="35" t="s">
        <v>522</v>
      </c>
      <c r="I2985" s="68">
        <v>414.47247013515698</v>
      </c>
      <c r="J2985" s="37"/>
    </row>
    <row r="2986" spans="1:10" x14ac:dyDescent="0.2">
      <c r="A2986" s="67">
        <v>306</v>
      </c>
      <c r="B2986" s="35" t="s">
        <v>143</v>
      </c>
      <c r="C2986" s="35">
        <v>30604</v>
      </c>
      <c r="D2986" s="35" t="s">
        <v>545</v>
      </c>
      <c r="E2986" s="35">
        <v>306041165</v>
      </c>
      <c r="F2986" s="35" t="s">
        <v>171</v>
      </c>
      <c r="G2986" s="35">
        <v>2021</v>
      </c>
      <c r="H2986" s="35" t="s">
        <v>589</v>
      </c>
      <c r="I2986" s="68">
        <v>5073</v>
      </c>
      <c r="J2986" s="37"/>
    </row>
    <row r="2987" spans="1:10" x14ac:dyDescent="0.2">
      <c r="A2987" s="67">
        <v>306</v>
      </c>
      <c r="B2987" s="35" t="s">
        <v>143</v>
      </c>
      <c r="C2987" s="35">
        <v>30604</v>
      </c>
      <c r="D2987" s="35" t="s">
        <v>545</v>
      </c>
      <c r="E2987" s="35">
        <v>306041165</v>
      </c>
      <c r="F2987" s="35" t="s">
        <v>171</v>
      </c>
      <c r="G2987" s="35">
        <v>2021</v>
      </c>
      <c r="H2987" s="35" t="s">
        <v>521</v>
      </c>
      <c r="I2987" s="68">
        <v>291</v>
      </c>
      <c r="J2987" s="37"/>
    </row>
    <row r="2988" spans="1:10" x14ac:dyDescent="0.2">
      <c r="A2988" s="67">
        <v>306</v>
      </c>
      <c r="B2988" s="35" t="s">
        <v>143</v>
      </c>
      <c r="C2988" s="35">
        <v>30604</v>
      </c>
      <c r="D2988" s="35" t="s">
        <v>545</v>
      </c>
      <c r="E2988" s="35">
        <v>306041165</v>
      </c>
      <c r="F2988" s="35" t="s">
        <v>171</v>
      </c>
      <c r="G2988" s="35">
        <v>2021</v>
      </c>
      <c r="H2988" s="35" t="s">
        <v>522</v>
      </c>
      <c r="I2988" s="68">
        <v>260</v>
      </c>
      <c r="J2988" s="37"/>
    </row>
    <row r="2989" spans="1:10" x14ac:dyDescent="0.2">
      <c r="A2989" s="67">
        <v>306</v>
      </c>
      <c r="B2989" s="35" t="s">
        <v>143</v>
      </c>
      <c r="C2989" s="35">
        <v>30604</v>
      </c>
      <c r="D2989" s="35" t="s">
        <v>545</v>
      </c>
      <c r="E2989" s="35">
        <v>306041165</v>
      </c>
      <c r="F2989" s="35" t="s">
        <v>171</v>
      </c>
      <c r="G2989" s="35">
        <v>2026</v>
      </c>
      <c r="H2989" s="35" t="s">
        <v>589</v>
      </c>
      <c r="I2989" s="68">
        <v>5549.5381123204197</v>
      </c>
      <c r="J2989" s="37"/>
    </row>
    <row r="2990" spans="1:10" x14ac:dyDescent="0.2">
      <c r="A2990" s="67">
        <v>306</v>
      </c>
      <c r="B2990" s="35" t="s">
        <v>143</v>
      </c>
      <c r="C2990" s="35">
        <v>30604</v>
      </c>
      <c r="D2990" s="35" t="s">
        <v>545</v>
      </c>
      <c r="E2990" s="35">
        <v>306041165</v>
      </c>
      <c r="F2990" s="35" t="s">
        <v>171</v>
      </c>
      <c r="G2990" s="35">
        <v>2026</v>
      </c>
      <c r="H2990" s="35" t="s">
        <v>521</v>
      </c>
      <c r="I2990" s="68">
        <v>286.36603093418699</v>
      </c>
      <c r="J2990" s="37"/>
    </row>
    <row r="2991" spans="1:10" x14ac:dyDescent="0.2">
      <c r="A2991" s="67">
        <v>306</v>
      </c>
      <c r="B2991" s="35" t="s">
        <v>143</v>
      </c>
      <c r="C2991" s="35">
        <v>30604</v>
      </c>
      <c r="D2991" s="35" t="s">
        <v>545</v>
      </c>
      <c r="E2991" s="35">
        <v>306041165</v>
      </c>
      <c r="F2991" s="35" t="s">
        <v>171</v>
      </c>
      <c r="G2991" s="35">
        <v>2026</v>
      </c>
      <c r="H2991" s="35" t="s">
        <v>522</v>
      </c>
      <c r="I2991" s="68">
        <v>270.70408730435599</v>
      </c>
      <c r="J2991" s="37"/>
    </row>
    <row r="2992" spans="1:10" x14ac:dyDescent="0.2">
      <c r="A2992" s="67">
        <v>306</v>
      </c>
      <c r="B2992" s="35" t="s">
        <v>143</v>
      </c>
      <c r="C2992" s="35">
        <v>30604</v>
      </c>
      <c r="D2992" s="35" t="s">
        <v>545</v>
      </c>
      <c r="E2992" s="35">
        <v>306041165</v>
      </c>
      <c r="F2992" s="35" t="s">
        <v>171</v>
      </c>
      <c r="G2992" s="35">
        <v>2031</v>
      </c>
      <c r="H2992" s="35" t="s">
        <v>589</v>
      </c>
      <c r="I2992" s="68">
        <v>5726.7721300383901</v>
      </c>
      <c r="J2992" s="37"/>
    </row>
    <row r="2993" spans="1:10" x14ac:dyDescent="0.2">
      <c r="A2993" s="67">
        <v>306</v>
      </c>
      <c r="B2993" s="35" t="s">
        <v>143</v>
      </c>
      <c r="C2993" s="35">
        <v>30604</v>
      </c>
      <c r="D2993" s="35" t="s">
        <v>545</v>
      </c>
      <c r="E2993" s="35">
        <v>306041165</v>
      </c>
      <c r="F2993" s="35" t="s">
        <v>171</v>
      </c>
      <c r="G2993" s="35">
        <v>2031</v>
      </c>
      <c r="H2993" s="35" t="s">
        <v>521</v>
      </c>
      <c r="I2993" s="68">
        <v>277.42457020436001</v>
      </c>
      <c r="J2993" s="37"/>
    </row>
    <row r="2994" spans="1:10" x14ac:dyDescent="0.2">
      <c r="A2994" s="67">
        <v>306</v>
      </c>
      <c r="B2994" s="35" t="s">
        <v>143</v>
      </c>
      <c r="C2994" s="35">
        <v>30604</v>
      </c>
      <c r="D2994" s="35" t="s">
        <v>545</v>
      </c>
      <c r="E2994" s="35">
        <v>306041165</v>
      </c>
      <c r="F2994" s="35" t="s">
        <v>171</v>
      </c>
      <c r="G2994" s="35">
        <v>2031</v>
      </c>
      <c r="H2994" s="35" t="s">
        <v>522</v>
      </c>
      <c r="I2994" s="68">
        <v>257.47908354195903</v>
      </c>
      <c r="J2994" s="37"/>
    </row>
    <row r="2995" spans="1:10" x14ac:dyDescent="0.2">
      <c r="A2995" s="67">
        <v>306</v>
      </c>
      <c r="B2995" s="35" t="s">
        <v>143</v>
      </c>
      <c r="C2995" s="35">
        <v>30604</v>
      </c>
      <c r="D2995" s="35" t="s">
        <v>545</v>
      </c>
      <c r="E2995" s="35">
        <v>306041165</v>
      </c>
      <c r="F2995" s="35" t="s">
        <v>171</v>
      </c>
      <c r="G2995" s="35">
        <v>2036</v>
      </c>
      <c r="H2995" s="35" t="s">
        <v>589</v>
      </c>
      <c r="I2995" s="68">
        <v>5940.4343023826596</v>
      </c>
      <c r="J2995" s="37"/>
    </row>
    <row r="2996" spans="1:10" x14ac:dyDescent="0.2">
      <c r="A2996" s="67">
        <v>306</v>
      </c>
      <c r="B2996" s="35" t="s">
        <v>143</v>
      </c>
      <c r="C2996" s="35">
        <v>30604</v>
      </c>
      <c r="D2996" s="35" t="s">
        <v>545</v>
      </c>
      <c r="E2996" s="35">
        <v>306041165</v>
      </c>
      <c r="F2996" s="35" t="s">
        <v>171</v>
      </c>
      <c r="G2996" s="35">
        <v>2036</v>
      </c>
      <c r="H2996" s="35" t="s">
        <v>521</v>
      </c>
      <c r="I2996" s="68">
        <v>280.934632684831</v>
      </c>
      <c r="J2996" s="37"/>
    </row>
    <row r="2997" spans="1:10" x14ac:dyDescent="0.2">
      <c r="A2997" s="67">
        <v>306</v>
      </c>
      <c r="B2997" s="35" t="s">
        <v>143</v>
      </c>
      <c r="C2997" s="35">
        <v>30604</v>
      </c>
      <c r="D2997" s="35" t="s">
        <v>545</v>
      </c>
      <c r="E2997" s="35">
        <v>306041165</v>
      </c>
      <c r="F2997" s="35" t="s">
        <v>171</v>
      </c>
      <c r="G2997" s="35">
        <v>2036</v>
      </c>
      <c r="H2997" s="35" t="s">
        <v>522</v>
      </c>
      <c r="I2997" s="68">
        <v>248.29737204775199</v>
      </c>
      <c r="J2997" s="37"/>
    </row>
    <row r="2998" spans="1:10" x14ac:dyDescent="0.2">
      <c r="A2998" s="67">
        <v>306</v>
      </c>
      <c r="B2998" s="35" t="s">
        <v>143</v>
      </c>
      <c r="C2998" s="35">
        <v>30604</v>
      </c>
      <c r="D2998" s="35" t="s">
        <v>545</v>
      </c>
      <c r="E2998" s="35">
        <v>306041165</v>
      </c>
      <c r="F2998" s="35" t="s">
        <v>171</v>
      </c>
      <c r="G2998" s="35">
        <v>2041</v>
      </c>
      <c r="H2998" s="35" t="s">
        <v>589</v>
      </c>
      <c r="I2998" s="68">
        <v>6119.8600893882003</v>
      </c>
      <c r="J2998" s="37"/>
    </row>
    <row r="2999" spans="1:10" x14ac:dyDescent="0.2">
      <c r="A2999" s="67">
        <v>306</v>
      </c>
      <c r="B2999" s="35" t="s">
        <v>143</v>
      </c>
      <c r="C2999" s="35">
        <v>30604</v>
      </c>
      <c r="D2999" s="35" t="s">
        <v>545</v>
      </c>
      <c r="E2999" s="35">
        <v>306041165</v>
      </c>
      <c r="F2999" s="35" t="s">
        <v>171</v>
      </c>
      <c r="G2999" s="35">
        <v>2041</v>
      </c>
      <c r="H2999" s="35" t="s">
        <v>521</v>
      </c>
      <c r="I2999" s="68">
        <v>286.75251859958399</v>
      </c>
      <c r="J2999" s="37"/>
    </row>
    <row r="3000" spans="1:10" x14ac:dyDescent="0.2">
      <c r="A3000" s="67">
        <v>306</v>
      </c>
      <c r="B3000" s="35" t="s">
        <v>143</v>
      </c>
      <c r="C3000" s="35">
        <v>30604</v>
      </c>
      <c r="D3000" s="35" t="s">
        <v>545</v>
      </c>
      <c r="E3000" s="35">
        <v>306041165</v>
      </c>
      <c r="F3000" s="35" t="s">
        <v>171</v>
      </c>
      <c r="G3000" s="35">
        <v>2041</v>
      </c>
      <c r="H3000" s="35" t="s">
        <v>522</v>
      </c>
      <c r="I3000" s="68">
        <v>251.82991799299501</v>
      </c>
      <c r="J3000" s="37"/>
    </row>
    <row r="3001" spans="1:10" x14ac:dyDescent="0.2">
      <c r="A3001" s="67">
        <v>306</v>
      </c>
      <c r="B3001" s="35" t="s">
        <v>143</v>
      </c>
      <c r="C3001" s="35">
        <v>30604</v>
      </c>
      <c r="D3001" s="35" t="s">
        <v>545</v>
      </c>
      <c r="E3001" s="35">
        <v>306041165</v>
      </c>
      <c r="F3001" s="35" t="s">
        <v>171</v>
      </c>
      <c r="G3001" s="35">
        <v>2046</v>
      </c>
      <c r="H3001" s="35" t="s">
        <v>589</v>
      </c>
      <c r="I3001" s="68">
        <v>6281.7726065322204</v>
      </c>
      <c r="J3001" s="37"/>
    </row>
    <row r="3002" spans="1:10" x14ac:dyDescent="0.2">
      <c r="A3002" s="67">
        <v>306</v>
      </c>
      <c r="B3002" s="35" t="s">
        <v>143</v>
      </c>
      <c r="C3002" s="35">
        <v>30604</v>
      </c>
      <c r="D3002" s="35" t="s">
        <v>545</v>
      </c>
      <c r="E3002" s="35">
        <v>306041165</v>
      </c>
      <c r="F3002" s="35" t="s">
        <v>171</v>
      </c>
      <c r="G3002" s="35">
        <v>2046</v>
      </c>
      <c r="H3002" s="35" t="s">
        <v>521</v>
      </c>
      <c r="I3002" s="68">
        <v>287.50202524319002</v>
      </c>
      <c r="J3002" s="37"/>
    </row>
    <row r="3003" spans="1:10" x14ac:dyDescent="0.2">
      <c r="A3003" s="67">
        <v>306</v>
      </c>
      <c r="B3003" s="35" t="s">
        <v>143</v>
      </c>
      <c r="C3003" s="35">
        <v>30604</v>
      </c>
      <c r="D3003" s="35" t="s">
        <v>545</v>
      </c>
      <c r="E3003" s="35">
        <v>306041165</v>
      </c>
      <c r="F3003" s="35" t="s">
        <v>171</v>
      </c>
      <c r="G3003" s="35">
        <v>2046</v>
      </c>
      <c r="H3003" s="35" t="s">
        <v>522</v>
      </c>
      <c r="I3003" s="68">
        <v>258.75143471056299</v>
      </c>
      <c r="J3003" s="37"/>
    </row>
    <row r="3004" spans="1:10" x14ac:dyDescent="0.2">
      <c r="A3004" s="67">
        <v>306</v>
      </c>
      <c r="B3004" s="35" t="s">
        <v>143</v>
      </c>
      <c r="C3004" s="35">
        <v>30605</v>
      </c>
      <c r="D3004" s="35" t="s">
        <v>546</v>
      </c>
      <c r="E3004" s="35">
        <v>306051166</v>
      </c>
      <c r="F3004" s="35" t="s">
        <v>172</v>
      </c>
      <c r="G3004" s="35">
        <v>2021</v>
      </c>
      <c r="H3004" s="35" t="s">
        <v>589</v>
      </c>
      <c r="I3004" s="68">
        <v>9758</v>
      </c>
      <c r="J3004" s="37"/>
    </row>
    <row r="3005" spans="1:10" x14ac:dyDescent="0.2">
      <c r="A3005" s="67">
        <v>306</v>
      </c>
      <c r="B3005" s="35" t="s">
        <v>143</v>
      </c>
      <c r="C3005" s="35">
        <v>30605</v>
      </c>
      <c r="D3005" s="35" t="s">
        <v>546</v>
      </c>
      <c r="E3005" s="35">
        <v>306051166</v>
      </c>
      <c r="F3005" s="35" t="s">
        <v>172</v>
      </c>
      <c r="G3005" s="35">
        <v>2021</v>
      </c>
      <c r="H3005" s="35" t="s">
        <v>521</v>
      </c>
      <c r="I3005" s="68">
        <v>1023</v>
      </c>
      <c r="J3005" s="37"/>
    </row>
    <row r="3006" spans="1:10" x14ac:dyDescent="0.2">
      <c r="A3006" s="67">
        <v>306</v>
      </c>
      <c r="B3006" s="35" t="s">
        <v>143</v>
      </c>
      <c r="C3006" s="35">
        <v>30605</v>
      </c>
      <c r="D3006" s="35" t="s">
        <v>546</v>
      </c>
      <c r="E3006" s="35">
        <v>306051166</v>
      </c>
      <c r="F3006" s="35" t="s">
        <v>172</v>
      </c>
      <c r="G3006" s="35">
        <v>2021</v>
      </c>
      <c r="H3006" s="35" t="s">
        <v>522</v>
      </c>
      <c r="I3006" s="68">
        <v>965</v>
      </c>
      <c r="J3006" s="37"/>
    </row>
    <row r="3007" spans="1:10" x14ac:dyDescent="0.2">
      <c r="A3007" s="67">
        <v>306</v>
      </c>
      <c r="B3007" s="35" t="s">
        <v>143</v>
      </c>
      <c r="C3007" s="35">
        <v>30605</v>
      </c>
      <c r="D3007" s="35" t="s">
        <v>546</v>
      </c>
      <c r="E3007" s="35">
        <v>306051166</v>
      </c>
      <c r="F3007" s="35" t="s">
        <v>172</v>
      </c>
      <c r="G3007" s="35">
        <v>2026</v>
      </c>
      <c r="H3007" s="35" t="s">
        <v>589</v>
      </c>
      <c r="I3007" s="68">
        <v>10678.8001463092</v>
      </c>
      <c r="J3007" s="37"/>
    </row>
    <row r="3008" spans="1:10" x14ac:dyDescent="0.2">
      <c r="A3008" s="67">
        <v>306</v>
      </c>
      <c r="B3008" s="35" t="s">
        <v>143</v>
      </c>
      <c r="C3008" s="35">
        <v>30605</v>
      </c>
      <c r="D3008" s="35" t="s">
        <v>546</v>
      </c>
      <c r="E3008" s="35">
        <v>306051166</v>
      </c>
      <c r="F3008" s="35" t="s">
        <v>172</v>
      </c>
      <c r="G3008" s="35">
        <v>2026</v>
      </c>
      <c r="H3008" s="35" t="s">
        <v>521</v>
      </c>
      <c r="I3008" s="68">
        <v>989.25880783945195</v>
      </c>
      <c r="J3008" s="37"/>
    </row>
    <row r="3009" spans="1:10" x14ac:dyDescent="0.2">
      <c r="A3009" s="67">
        <v>306</v>
      </c>
      <c r="B3009" s="35" t="s">
        <v>143</v>
      </c>
      <c r="C3009" s="35">
        <v>30605</v>
      </c>
      <c r="D3009" s="35" t="s">
        <v>546</v>
      </c>
      <c r="E3009" s="35">
        <v>306051166</v>
      </c>
      <c r="F3009" s="35" t="s">
        <v>172</v>
      </c>
      <c r="G3009" s="35">
        <v>2026</v>
      </c>
      <c r="H3009" s="35" t="s">
        <v>522</v>
      </c>
      <c r="I3009" s="68">
        <v>990.62822378233705</v>
      </c>
      <c r="J3009" s="37"/>
    </row>
    <row r="3010" spans="1:10" x14ac:dyDescent="0.2">
      <c r="A3010" s="67">
        <v>306</v>
      </c>
      <c r="B3010" s="35" t="s">
        <v>143</v>
      </c>
      <c r="C3010" s="35">
        <v>30605</v>
      </c>
      <c r="D3010" s="35" t="s">
        <v>546</v>
      </c>
      <c r="E3010" s="35">
        <v>306051166</v>
      </c>
      <c r="F3010" s="35" t="s">
        <v>172</v>
      </c>
      <c r="G3010" s="35">
        <v>2031</v>
      </c>
      <c r="H3010" s="35" t="s">
        <v>589</v>
      </c>
      <c r="I3010" s="68">
        <v>11120.983775766101</v>
      </c>
      <c r="J3010" s="37"/>
    </row>
    <row r="3011" spans="1:10" x14ac:dyDescent="0.2">
      <c r="A3011" s="67">
        <v>306</v>
      </c>
      <c r="B3011" s="35" t="s">
        <v>143</v>
      </c>
      <c r="C3011" s="35">
        <v>30605</v>
      </c>
      <c r="D3011" s="35" t="s">
        <v>546</v>
      </c>
      <c r="E3011" s="35">
        <v>306051166</v>
      </c>
      <c r="F3011" s="35" t="s">
        <v>172</v>
      </c>
      <c r="G3011" s="35">
        <v>2031</v>
      </c>
      <c r="H3011" s="35" t="s">
        <v>521</v>
      </c>
      <c r="I3011" s="68">
        <v>971.52898717186997</v>
      </c>
      <c r="J3011" s="37"/>
    </row>
    <row r="3012" spans="1:10" x14ac:dyDescent="0.2">
      <c r="A3012" s="67">
        <v>306</v>
      </c>
      <c r="B3012" s="35" t="s">
        <v>143</v>
      </c>
      <c r="C3012" s="35">
        <v>30605</v>
      </c>
      <c r="D3012" s="35" t="s">
        <v>546</v>
      </c>
      <c r="E3012" s="35">
        <v>306051166</v>
      </c>
      <c r="F3012" s="35" t="s">
        <v>172</v>
      </c>
      <c r="G3012" s="35">
        <v>2031</v>
      </c>
      <c r="H3012" s="35" t="s">
        <v>522</v>
      </c>
      <c r="I3012" s="68">
        <v>919.73289104125297</v>
      </c>
      <c r="J3012" s="37"/>
    </row>
    <row r="3013" spans="1:10" x14ac:dyDescent="0.2">
      <c r="A3013" s="67">
        <v>306</v>
      </c>
      <c r="B3013" s="35" t="s">
        <v>143</v>
      </c>
      <c r="C3013" s="35">
        <v>30605</v>
      </c>
      <c r="D3013" s="35" t="s">
        <v>546</v>
      </c>
      <c r="E3013" s="35">
        <v>306051166</v>
      </c>
      <c r="F3013" s="35" t="s">
        <v>172</v>
      </c>
      <c r="G3013" s="35">
        <v>2036</v>
      </c>
      <c r="H3013" s="35" t="s">
        <v>589</v>
      </c>
      <c r="I3013" s="68">
        <v>11352.7663209318</v>
      </c>
      <c r="J3013" s="37"/>
    </row>
    <row r="3014" spans="1:10" x14ac:dyDescent="0.2">
      <c r="A3014" s="67">
        <v>306</v>
      </c>
      <c r="B3014" s="35" t="s">
        <v>143</v>
      </c>
      <c r="C3014" s="35">
        <v>30605</v>
      </c>
      <c r="D3014" s="35" t="s">
        <v>546</v>
      </c>
      <c r="E3014" s="35">
        <v>306051166</v>
      </c>
      <c r="F3014" s="35" t="s">
        <v>172</v>
      </c>
      <c r="G3014" s="35">
        <v>2036</v>
      </c>
      <c r="H3014" s="35" t="s">
        <v>521</v>
      </c>
      <c r="I3014" s="68">
        <v>985.60494092586805</v>
      </c>
      <c r="J3014" s="37"/>
    </row>
    <row r="3015" spans="1:10" x14ac:dyDescent="0.2">
      <c r="A3015" s="67">
        <v>306</v>
      </c>
      <c r="B3015" s="35" t="s">
        <v>143</v>
      </c>
      <c r="C3015" s="35">
        <v>30605</v>
      </c>
      <c r="D3015" s="35" t="s">
        <v>546</v>
      </c>
      <c r="E3015" s="35">
        <v>306051166</v>
      </c>
      <c r="F3015" s="35" t="s">
        <v>172</v>
      </c>
      <c r="G3015" s="35">
        <v>2036</v>
      </c>
      <c r="H3015" s="35" t="s">
        <v>522</v>
      </c>
      <c r="I3015" s="68">
        <v>863.96136905372396</v>
      </c>
      <c r="J3015" s="37"/>
    </row>
    <row r="3016" spans="1:10" x14ac:dyDescent="0.2">
      <c r="A3016" s="67">
        <v>306</v>
      </c>
      <c r="B3016" s="35" t="s">
        <v>143</v>
      </c>
      <c r="C3016" s="35">
        <v>30605</v>
      </c>
      <c r="D3016" s="35" t="s">
        <v>546</v>
      </c>
      <c r="E3016" s="35">
        <v>306051166</v>
      </c>
      <c r="F3016" s="35" t="s">
        <v>172</v>
      </c>
      <c r="G3016" s="35">
        <v>2041</v>
      </c>
      <c r="H3016" s="35" t="s">
        <v>589</v>
      </c>
      <c r="I3016" s="68">
        <v>11426.003160272499</v>
      </c>
      <c r="J3016" s="37"/>
    </row>
    <row r="3017" spans="1:10" x14ac:dyDescent="0.2">
      <c r="A3017" s="67">
        <v>306</v>
      </c>
      <c r="B3017" s="35" t="s">
        <v>143</v>
      </c>
      <c r="C3017" s="35">
        <v>30605</v>
      </c>
      <c r="D3017" s="35" t="s">
        <v>546</v>
      </c>
      <c r="E3017" s="35">
        <v>306051166</v>
      </c>
      <c r="F3017" s="35" t="s">
        <v>172</v>
      </c>
      <c r="G3017" s="35">
        <v>2041</v>
      </c>
      <c r="H3017" s="35" t="s">
        <v>521</v>
      </c>
      <c r="I3017" s="68">
        <v>992.60648753035503</v>
      </c>
      <c r="J3017" s="37"/>
    </row>
    <row r="3018" spans="1:10" x14ac:dyDescent="0.2">
      <c r="A3018" s="67">
        <v>306</v>
      </c>
      <c r="B3018" s="35" t="s">
        <v>143</v>
      </c>
      <c r="C3018" s="35">
        <v>30605</v>
      </c>
      <c r="D3018" s="35" t="s">
        <v>546</v>
      </c>
      <c r="E3018" s="35">
        <v>306051166</v>
      </c>
      <c r="F3018" s="35" t="s">
        <v>172</v>
      </c>
      <c r="G3018" s="35">
        <v>2041</v>
      </c>
      <c r="H3018" s="35" t="s">
        <v>522</v>
      </c>
      <c r="I3018" s="68">
        <v>856.55818830532405</v>
      </c>
      <c r="J3018" s="37"/>
    </row>
    <row r="3019" spans="1:10" x14ac:dyDescent="0.2">
      <c r="A3019" s="67">
        <v>306</v>
      </c>
      <c r="B3019" s="35" t="s">
        <v>143</v>
      </c>
      <c r="C3019" s="35">
        <v>30605</v>
      </c>
      <c r="D3019" s="35" t="s">
        <v>546</v>
      </c>
      <c r="E3019" s="35">
        <v>306051166</v>
      </c>
      <c r="F3019" s="35" t="s">
        <v>172</v>
      </c>
      <c r="G3019" s="35">
        <v>2046</v>
      </c>
      <c r="H3019" s="35" t="s">
        <v>589</v>
      </c>
      <c r="I3019" s="68">
        <v>11496.3270166523</v>
      </c>
      <c r="J3019" s="37"/>
    </row>
    <row r="3020" spans="1:10" x14ac:dyDescent="0.2">
      <c r="A3020" s="67">
        <v>306</v>
      </c>
      <c r="B3020" s="35" t="s">
        <v>143</v>
      </c>
      <c r="C3020" s="35">
        <v>30605</v>
      </c>
      <c r="D3020" s="35" t="s">
        <v>546</v>
      </c>
      <c r="E3020" s="35">
        <v>306051166</v>
      </c>
      <c r="F3020" s="35" t="s">
        <v>172</v>
      </c>
      <c r="G3020" s="35">
        <v>2046</v>
      </c>
      <c r="H3020" s="35" t="s">
        <v>521</v>
      </c>
      <c r="I3020" s="68">
        <v>980.82630606927103</v>
      </c>
      <c r="J3020" s="37"/>
    </row>
    <row r="3021" spans="1:10" x14ac:dyDescent="0.2">
      <c r="A3021" s="67">
        <v>306</v>
      </c>
      <c r="B3021" s="35" t="s">
        <v>143</v>
      </c>
      <c r="C3021" s="35">
        <v>30605</v>
      </c>
      <c r="D3021" s="35" t="s">
        <v>546</v>
      </c>
      <c r="E3021" s="35">
        <v>306051166</v>
      </c>
      <c r="F3021" s="35" t="s">
        <v>172</v>
      </c>
      <c r="G3021" s="35">
        <v>2046</v>
      </c>
      <c r="H3021" s="35" t="s">
        <v>522</v>
      </c>
      <c r="I3021" s="68">
        <v>862.26449690193704</v>
      </c>
      <c r="J3021" s="37"/>
    </row>
    <row r="3022" spans="1:10" x14ac:dyDescent="0.2">
      <c r="A3022" s="67">
        <v>306</v>
      </c>
      <c r="B3022" s="35" t="s">
        <v>143</v>
      </c>
      <c r="C3022" s="35">
        <v>30605</v>
      </c>
      <c r="D3022" s="35" t="s">
        <v>546</v>
      </c>
      <c r="E3022" s="35">
        <v>306051167</v>
      </c>
      <c r="F3022" s="35" t="s">
        <v>173</v>
      </c>
      <c r="G3022" s="35">
        <v>2021</v>
      </c>
      <c r="H3022" s="35" t="s">
        <v>589</v>
      </c>
      <c r="I3022" s="68">
        <v>4566</v>
      </c>
      <c r="J3022" s="37"/>
    </row>
    <row r="3023" spans="1:10" x14ac:dyDescent="0.2">
      <c r="A3023" s="67">
        <v>306</v>
      </c>
      <c r="B3023" s="35" t="s">
        <v>143</v>
      </c>
      <c r="C3023" s="35">
        <v>30605</v>
      </c>
      <c r="D3023" s="35" t="s">
        <v>546</v>
      </c>
      <c r="E3023" s="35">
        <v>306051167</v>
      </c>
      <c r="F3023" s="35" t="s">
        <v>173</v>
      </c>
      <c r="G3023" s="35">
        <v>2021</v>
      </c>
      <c r="H3023" s="35" t="s">
        <v>521</v>
      </c>
      <c r="I3023" s="68">
        <v>436</v>
      </c>
      <c r="J3023" s="37"/>
    </row>
    <row r="3024" spans="1:10" x14ac:dyDescent="0.2">
      <c r="A3024" s="67">
        <v>306</v>
      </c>
      <c r="B3024" s="35" t="s">
        <v>143</v>
      </c>
      <c r="C3024" s="35">
        <v>30605</v>
      </c>
      <c r="D3024" s="35" t="s">
        <v>546</v>
      </c>
      <c r="E3024" s="35">
        <v>306051167</v>
      </c>
      <c r="F3024" s="35" t="s">
        <v>173</v>
      </c>
      <c r="G3024" s="35">
        <v>2021</v>
      </c>
      <c r="H3024" s="35" t="s">
        <v>522</v>
      </c>
      <c r="I3024" s="68">
        <v>568</v>
      </c>
      <c r="J3024" s="37"/>
    </row>
    <row r="3025" spans="1:10" x14ac:dyDescent="0.2">
      <c r="A3025" s="67">
        <v>306</v>
      </c>
      <c r="B3025" s="35" t="s">
        <v>143</v>
      </c>
      <c r="C3025" s="35">
        <v>30605</v>
      </c>
      <c r="D3025" s="35" t="s">
        <v>546</v>
      </c>
      <c r="E3025" s="35">
        <v>306051167</v>
      </c>
      <c r="F3025" s="35" t="s">
        <v>173</v>
      </c>
      <c r="G3025" s="35">
        <v>2026</v>
      </c>
      <c r="H3025" s="35" t="s">
        <v>589</v>
      </c>
      <c r="I3025" s="68">
        <v>4909.8139329342703</v>
      </c>
      <c r="J3025" s="37"/>
    </row>
    <row r="3026" spans="1:10" x14ac:dyDescent="0.2">
      <c r="A3026" s="67">
        <v>306</v>
      </c>
      <c r="B3026" s="35" t="s">
        <v>143</v>
      </c>
      <c r="C3026" s="35">
        <v>30605</v>
      </c>
      <c r="D3026" s="35" t="s">
        <v>546</v>
      </c>
      <c r="E3026" s="35">
        <v>306051167</v>
      </c>
      <c r="F3026" s="35" t="s">
        <v>173</v>
      </c>
      <c r="G3026" s="35">
        <v>2026</v>
      </c>
      <c r="H3026" s="35" t="s">
        <v>521</v>
      </c>
      <c r="I3026" s="68">
        <v>353.70383693762199</v>
      </c>
      <c r="J3026" s="37"/>
    </row>
    <row r="3027" spans="1:10" x14ac:dyDescent="0.2">
      <c r="A3027" s="67">
        <v>306</v>
      </c>
      <c r="B3027" s="35" t="s">
        <v>143</v>
      </c>
      <c r="C3027" s="35">
        <v>30605</v>
      </c>
      <c r="D3027" s="35" t="s">
        <v>546</v>
      </c>
      <c r="E3027" s="35">
        <v>306051167</v>
      </c>
      <c r="F3027" s="35" t="s">
        <v>173</v>
      </c>
      <c r="G3027" s="35">
        <v>2026</v>
      </c>
      <c r="H3027" s="35" t="s">
        <v>522</v>
      </c>
      <c r="I3027" s="68">
        <v>503.89256526953397</v>
      </c>
      <c r="J3027" s="37"/>
    </row>
    <row r="3028" spans="1:10" x14ac:dyDescent="0.2">
      <c r="A3028" s="67">
        <v>306</v>
      </c>
      <c r="B3028" s="35" t="s">
        <v>143</v>
      </c>
      <c r="C3028" s="35">
        <v>30605</v>
      </c>
      <c r="D3028" s="35" t="s">
        <v>546</v>
      </c>
      <c r="E3028" s="35">
        <v>306051167</v>
      </c>
      <c r="F3028" s="35" t="s">
        <v>173</v>
      </c>
      <c r="G3028" s="35">
        <v>2031</v>
      </c>
      <c r="H3028" s="35" t="s">
        <v>589</v>
      </c>
      <c r="I3028" s="68">
        <v>5040.3740259029501</v>
      </c>
      <c r="J3028" s="37"/>
    </row>
    <row r="3029" spans="1:10" x14ac:dyDescent="0.2">
      <c r="A3029" s="67">
        <v>306</v>
      </c>
      <c r="B3029" s="35" t="s">
        <v>143</v>
      </c>
      <c r="C3029" s="35">
        <v>30605</v>
      </c>
      <c r="D3029" s="35" t="s">
        <v>546</v>
      </c>
      <c r="E3029" s="35">
        <v>306051167</v>
      </c>
      <c r="F3029" s="35" t="s">
        <v>173</v>
      </c>
      <c r="G3029" s="35">
        <v>2031</v>
      </c>
      <c r="H3029" s="35" t="s">
        <v>521</v>
      </c>
      <c r="I3029" s="68">
        <v>333.78666088987899</v>
      </c>
      <c r="J3029" s="37"/>
    </row>
    <row r="3030" spans="1:10" x14ac:dyDescent="0.2">
      <c r="A3030" s="67">
        <v>306</v>
      </c>
      <c r="B3030" s="35" t="s">
        <v>143</v>
      </c>
      <c r="C3030" s="35">
        <v>30605</v>
      </c>
      <c r="D3030" s="35" t="s">
        <v>546</v>
      </c>
      <c r="E3030" s="35">
        <v>306051167</v>
      </c>
      <c r="F3030" s="35" t="s">
        <v>173</v>
      </c>
      <c r="G3030" s="35">
        <v>2031</v>
      </c>
      <c r="H3030" s="35" t="s">
        <v>522</v>
      </c>
      <c r="I3030" s="68">
        <v>393.24964834860299</v>
      </c>
      <c r="J3030" s="37"/>
    </row>
    <row r="3031" spans="1:10" x14ac:dyDescent="0.2">
      <c r="A3031" s="67">
        <v>306</v>
      </c>
      <c r="B3031" s="35" t="s">
        <v>143</v>
      </c>
      <c r="C3031" s="35">
        <v>30605</v>
      </c>
      <c r="D3031" s="35" t="s">
        <v>546</v>
      </c>
      <c r="E3031" s="35">
        <v>306051167</v>
      </c>
      <c r="F3031" s="35" t="s">
        <v>173</v>
      </c>
      <c r="G3031" s="35">
        <v>2036</v>
      </c>
      <c r="H3031" s="35" t="s">
        <v>589</v>
      </c>
      <c r="I3031" s="68">
        <v>5080.3474368936504</v>
      </c>
      <c r="J3031" s="37"/>
    </row>
    <row r="3032" spans="1:10" x14ac:dyDescent="0.2">
      <c r="A3032" s="67">
        <v>306</v>
      </c>
      <c r="B3032" s="35" t="s">
        <v>143</v>
      </c>
      <c r="C3032" s="35">
        <v>30605</v>
      </c>
      <c r="D3032" s="35" t="s">
        <v>546</v>
      </c>
      <c r="E3032" s="35">
        <v>306051167</v>
      </c>
      <c r="F3032" s="35" t="s">
        <v>173</v>
      </c>
      <c r="G3032" s="35">
        <v>2036</v>
      </c>
      <c r="H3032" s="35" t="s">
        <v>521</v>
      </c>
      <c r="I3032" s="68">
        <v>334.73124397727003</v>
      </c>
      <c r="J3032" s="37"/>
    </row>
    <row r="3033" spans="1:10" x14ac:dyDescent="0.2">
      <c r="A3033" s="67">
        <v>306</v>
      </c>
      <c r="B3033" s="35" t="s">
        <v>143</v>
      </c>
      <c r="C3033" s="35">
        <v>30605</v>
      </c>
      <c r="D3033" s="35" t="s">
        <v>546</v>
      </c>
      <c r="E3033" s="35">
        <v>306051167</v>
      </c>
      <c r="F3033" s="35" t="s">
        <v>173</v>
      </c>
      <c r="G3033" s="35">
        <v>2036</v>
      </c>
      <c r="H3033" s="35" t="s">
        <v>522</v>
      </c>
      <c r="I3033" s="68">
        <v>352.33165427050199</v>
      </c>
      <c r="J3033" s="37"/>
    </row>
    <row r="3034" spans="1:10" x14ac:dyDescent="0.2">
      <c r="A3034" s="67">
        <v>306</v>
      </c>
      <c r="B3034" s="35" t="s">
        <v>143</v>
      </c>
      <c r="C3034" s="35">
        <v>30605</v>
      </c>
      <c r="D3034" s="35" t="s">
        <v>546</v>
      </c>
      <c r="E3034" s="35">
        <v>306051167</v>
      </c>
      <c r="F3034" s="35" t="s">
        <v>173</v>
      </c>
      <c r="G3034" s="35">
        <v>2041</v>
      </c>
      <c r="H3034" s="35" t="s">
        <v>589</v>
      </c>
      <c r="I3034" s="68">
        <v>5086.2779416461099</v>
      </c>
      <c r="J3034" s="37"/>
    </row>
    <row r="3035" spans="1:10" x14ac:dyDescent="0.2">
      <c r="A3035" s="67">
        <v>306</v>
      </c>
      <c r="B3035" s="35" t="s">
        <v>143</v>
      </c>
      <c r="C3035" s="35">
        <v>30605</v>
      </c>
      <c r="D3035" s="35" t="s">
        <v>546</v>
      </c>
      <c r="E3035" s="35">
        <v>306051167</v>
      </c>
      <c r="F3035" s="35" t="s">
        <v>173</v>
      </c>
      <c r="G3035" s="35">
        <v>2041</v>
      </c>
      <c r="H3035" s="35" t="s">
        <v>521</v>
      </c>
      <c r="I3035" s="68">
        <v>334.75191589418199</v>
      </c>
      <c r="J3035" s="37"/>
    </row>
    <row r="3036" spans="1:10" x14ac:dyDescent="0.2">
      <c r="A3036" s="67">
        <v>306</v>
      </c>
      <c r="B3036" s="35" t="s">
        <v>143</v>
      </c>
      <c r="C3036" s="35">
        <v>30605</v>
      </c>
      <c r="D3036" s="35" t="s">
        <v>546</v>
      </c>
      <c r="E3036" s="35">
        <v>306051167</v>
      </c>
      <c r="F3036" s="35" t="s">
        <v>173</v>
      </c>
      <c r="G3036" s="35">
        <v>2041</v>
      </c>
      <c r="H3036" s="35" t="s">
        <v>522</v>
      </c>
      <c r="I3036" s="68">
        <v>346.38047760113699</v>
      </c>
      <c r="J3036" s="37"/>
    </row>
    <row r="3037" spans="1:10" x14ac:dyDescent="0.2">
      <c r="A3037" s="67">
        <v>306</v>
      </c>
      <c r="B3037" s="35" t="s">
        <v>143</v>
      </c>
      <c r="C3037" s="35">
        <v>30605</v>
      </c>
      <c r="D3037" s="35" t="s">
        <v>546</v>
      </c>
      <c r="E3037" s="35">
        <v>306051167</v>
      </c>
      <c r="F3037" s="35" t="s">
        <v>173</v>
      </c>
      <c r="G3037" s="35">
        <v>2046</v>
      </c>
      <c r="H3037" s="35" t="s">
        <v>589</v>
      </c>
      <c r="I3037" s="68">
        <v>5093.6954749382203</v>
      </c>
      <c r="J3037" s="37"/>
    </row>
    <row r="3038" spans="1:10" x14ac:dyDescent="0.2">
      <c r="A3038" s="67">
        <v>306</v>
      </c>
      <c r="B3038" s="35" t="s">
        <v>143</v>
      </c>
      <c r="C3038" s="35">
        <v>30605</v>
      </c>
      <c r="D3038" s="35" t="s">
        <v>546</v>
      </c>
      <c r="E3038" s="35">
        <v>306051167</v>
      </c>
      <c r="F3038" s="35" t="s">
        <v>173</v>
      </c>
      <c r="G3038" s="35">
        <v>2046</v>
      </c>
      <c r="H3038" s="35" t="s">
        <v>521</v>
      </c>
      <c r="I3038" s="68">
        <v>328.45818835473602</v>
      </c>
      <c r="J3038" s="37"/>
    </row>
    <row r="3039" spans="1:10" x14ac:dyDescent="0.2">
      <c r="A3039" s="67">
        <v>306</v>
      </c>
      <c r="B3039" s="35" t="s">
        <v>143</v>
      </c>
      <c r="C3039" s="35">
        <v>30605</v>
      </c>
      <c r="D3039" s="35" t="s">
        <v>546</v>
      </c>
      <c r="E3039" s="35">
        <v>306051167</v>
      </c>
      <c r="F3039" s="35" t="s">
        <v>173</v>
      </c>
      <c r="G3039" s="35">
        <v>2046</v>
      </c>
      <c r="H3039" s="35" t="s">
        <v>522</v>
      </c>
      <c r="I3039" s="68">
        <v>345.25635490031601</v>
      </c>
      <c r="J3039" s="37"/>
    </row>
    <row r="3040" spans="1:10" x14ac:dyDescent="0.2">
      <c r="A3040" s="67">
        <v>306</v>
      </c>
      <c r="B3040" s="35" t="s">
        <v>143</v>
      </c>
      <c r="C3040" s="35">
        <v>30605</v>
      </c>
      <c r="D3040" s="35" t="s">
        <v>546</v>
      </c>
      <c r="E3040" s="35">
        <v>306051168</v>
      </c>
      <c r="F3040" s="35" t="s">
        <v>174</v>
      </c>
      <c r="G3040" s="35">
        <v>2021</v>
      </c>
      <c r="H3040" s="35" t="s">
        <v>589</v>
      </c>
      <c r="I3040" s="68">
        <v>4029</v>
      </c>
      <c r="J3040" s="37"/>
    </row>
    <row r="3041" spans="1:10" x14ac:dyDescent="0.2">
      <c r="A3041" s="67">
        <v>306</v>
      </c>
      <c r="B3041" s="35" t="s">
        <v>143</v>
      </c>
      <c r="C3041" s="35">
        <v>30605</v>
      </c>
      <c r="D3041" s="35" t="s">
        <v>546</v>
      </c>
      <c r="E3041" s="35">
        <v>306051168</v>
      </c>
      <c r="F3041" s="35" t="s">
        <v>174</v>
      </c>
      <c r="G3041" s="35">
        <v>2021</v>
      </c>
      <c r="H3041" s="35" t="s">
        <v>521</v>
      </c>
      <c r="I3041" s="68">
        <v>421</v>
      </c>
      <c r="J3041" s="37"/>
    </row>
    <row r="3042" spans="1:10" x14ac:dyDescent="0.2">
      <c r="A3042" s="67">
        <v>306</v>
      </c>
      <c r="B3042" s="35" t="s">
        <v>143</v>
      </c>
      <c r="C3042" s="35">
        <v>30605</v>
      </c>
      <c r="D3042" s="35" t="s">
        <v>546</v>
      </c>
      <c r="E3042" s="35">
        <v>306051168</v>
      </c>
      <c r="F3042" s="35" t="s">
        <v>174</v>
      </c>
      <c r="G3042" s="35">
        <v>2021</v>
      </c>
      <c r="H3042" s="35" t="s">
        <v>522</v>
      </c>
      <c r="I3042" s="68">
        <v>419</v>
      </c>
      <c r="J3042" s="37"/>
    </row>
    <row r="3043" spans="1:10" x14ac:dyDescent="0.2">
      <c r="A3043" s="67">
        <v>306</v>
      </c>
      <c r="B3043" s="35" t="s">
        <v>143</v>
      </c>
      <c r="C3043" s="35">
        <v>30605</v>
      </c>
      <c r="D3043" s="35" t="s">
        <v>546</v>
      </c>
      <c r="E3043" s="35">
        <v>306051168</v>
      </c>
      <c r="F3043" s="35" t="s">
        <v>174</v>
      </c>
      <c r="G3043" s="35">
        <v>2026</v>
      </c>
      <c r="H3043" s="35" t="s">
        <v>589</v>
      </c>
      <c r="I3043" s="68">
        <v>4302.93743271117</v>
      </c>
      <c r="J3043" s="37"/>
    </row>
    <row r="3044" spans="1:10" x14ac:dyDescent="0.2">
      <c r="A3044" s="67">
        <v>306</v>
      </c>
      <c r="B3044" s="35" t="s">
        <v>143</v>
      </c>
      <c r="C3044" s="35">
        <v>30605</v>
      </c>
      <c r="D3044" s="35" t="s">
        <v>546</v>
      </c>
      <c r="E3044" s="35">
        <v>306051168</v>
      </c>
      <c r="F3044" s="35" t="s">
        <v>174</v>
      </c>
      <c r="G3044" s="35">
        <v>2026</v>
      </c>
      <c r="H3044" s="35" t="s">
        <v>521</v>
      </c>
      <c r="I3044" s="68">
        <v>382.289837460424</v>
      </c>
      <c r="J3044" s="37"/>
    </row>
    <row r="3045" spans="1:10" x14ac:dyDescent="0.2">
      <c r="A3045" s="67">
        <v>306</v>
      </c>
      <c r="B3045" s="35" t="s">
        <v>143</v>
      </c>
      <c r="C3045" s="35">
        <v>30605</v>
      </c>
      <c r="D3045" s="35" t="s">
        <v>546</v>
      </c>
      <c r="E3045" s="35">
        <v>306051168</v>
      </c>
      <c r="F3045" s="35" t="s">
        <v>174</v>
      </c>
      <c r="G3045" s="35">
        <v>2026</v>
      </c>
      <c r="H3045" s="35" t="s">
        <v>522</v>
      </c>
      <c r="I3045" s="68">
        <v>374.76364711964601</v>
      </c>
      <c r="J3045" s="37"/>
    </row>
    <row r="3046" spans="1:10" x14ac:dyDescent="0.2">
      <c r="A3046" s="67">
        <v>306</v>
      </c>
      <c r="B3046" s="35" t="s">
        <v>143</v>
      </c>
      <c r="C3046" s="35">
        <v>30605</v>
      </c>
      <c r="D3046" s="35" t="s">
        <v>546</v>
      </c>
      <c r="E3046" s="35">
        <v>306051168</v>
      </c>
      <c r="F3046" s="35" t="s">
        <v>174</v>
      </c>
      <c r="G3046" s="35">
        <v>2031</v>
      </c>
      <c r="H3046" s="35" t="s">
        <v>589</v>
      </c>
      <c r="I3046" s="68">
        <v>4495.9490163157398</v>
      </c>
      <c r="J3046" s="37"/>
    </row>
    <row r="3047" spans="1:10" x14ac:dyDescent="0.2">
      <c r="A3047" s="67">
        <v>306</v>
      </c>
      <c r="B3047" s="35" t="s">
        <v>143</v>
      </c>
      <c r="C3047" s="35">
        <v>30605</v>
      </c>
      <c r="D3047" s="35" t="s">
        <v>546</v>
      </c>
      <c r="E3047" s="35">
        <v>306051168</v>
      </c>
      <c r="F3047" s="35" t="s">
        <v>174</v>
      </c>
      <c r="G3047" s="35">
        <v>2031</v>
      </c>
      <c r="H3047" s="35" t="s">
        <v>521</v>
      </c>
      <c r="I3047" s="68">
        <v>379.87952846021898</v>
      </c>
      <c r="J3047" s="37"/>
    </row>
    <row r="3048" spans="1:10" x14ac:dyDescent="0.2">
      <c r="A3048" s="67">
        <v>306</v>
      </c>
      <c r="B3048" s="35" t="s">
        <v>143</v>
      </c>
      <c r="C3048" s="35">
        <v>30605</v>
      </c>
      <c r="D3048" s="35" t="s">
        <v>546</v>
      </c>
      <c r="E3048" s="35">
        <v>306051168</v>
      </c>
      <c r="F3048" s="35" t="s">
        <v>174</v>
      </c>
      <c r="G3048" s="35">
        <v>2031</v>
      </c>
      <c r="H3048" s="35" t="s">
        <v>522</v>
      </c>
      <c r="I3048" s="68">
        <v>327.62778364080702</v>
      </c>
      <c r="J3048" s="37"/>
    </row>
    <row r="3049" spans="1:10" x14ac:dyDescent="0.2">
      <c r="A3049" s="67">
        <v>306</v>
      </c>
      <c r="B3049" s="35" t="s">
        <v>143</v>
      </c>
      <c r="C3049" s="35">
        <v>30605</v>
      </c>
      <c r="D3049" s="35" t="s">
        <v>546</v>
      </c>
      <c r="E3049" s="35">
        <v>306051168</v>
      </c>
      <c r="F3049" s="35" t="s">
        <v>174</v>
      </c>
      <c r="G3049" s="35">
        <v>2036</v>
      </c>
      <c r="H3049" s="35" t="s">
        <v>589</v>
      </c>
      <c r="I3049" s="68">
        <v>4534.16730158066</v>
      </c>
      <c r="J3049" s="37"/>
    </row>
    <row r="3050" spans="1:10" x14ac:dyDescent="0.2">
      <c r="A3050" s="67">
        <v>306</v>
      </c>
      <c r="B3050" s="35" t="s">
        <v>143</v>
      </c>
      <c r="C3050" s="35">
        <v>30605</v>
      </c>
      <c r="D3050" s="35" t="s">
        <v>546</v>
      </c>
      <c r="E3050" s="35">
        <v>306051168</v>
      </c>
      <c r="F3050" s="35" t="s">
        <v>174</v>
      </c>
      <c r="G3050" s="35">
        <v>2036</v>
      </c>
      <c r="H3050" s="35" t="s">
        <v>521</v>
      </c>
      <c r="I3050" s="68">
        <v>377.513004457541</v>
      </c>
      <c r="J3050" s="37"/>
    </row>
    <row r="3051" spans="1:10" x14ac:dyDescent="0.2">
      <c r="A3051" s="67">
        <v>306</v>
      </c>
      <c r="B3051" s="35" t="s">
        <v>143</v>
      </c>
      <c r="C3051" s="35">
        <v>30605</v>
      </c>
      <c r="D3051" s="35" t="s">
        <v>546</v>
      </c>
      <c r="E3051" s="35">
        <v>306051168</v>
      </c>
      <c r="F3051" s="35" t="s">
        <v>174</v>
      </c>
      <c r="G3051" s="35">
        <v>2036</v>
      </c>
      <c r="H3051" s="35" t="s">
        <v>522</v>
      </c>
      <c r="I3051" s="68">
        <v>307.20187753519798</v>
      </c>
      <c r="J3051" s="37"/>
    </row>
    <row r="3052" spans="1:10" x14ac:dyDescent="0.2">
      <c r="A3052" s="67">
        <v>306</v>
      </c>
      <c r="B3052" s="35" t="s">
        <v>143</v>
      </c>
      <c r="C3052" s="35">
        <v>30605</v>
      </c>
      <c r="D3052" s="35" t="s">
        <v>546</v>
      </c>
      <c r="E3052" s="35">
        <v>306051168</v>
      </c>
      <c r="F3052" s="35" t="s">
        <v>174</v>
      </c>
      <c r="G3052" s="35">
        <v>2041</v>
      </c>
      <c r="H3052" s="35" t="s">
        <v>589</v>
      </c>
      <c r="I3052" s="68">
        <v>4545.1868945349397</v>
      </c>
      <c r="J3052" s="37"/>
    </row>
    <row r="3053" spans="1:10" x14ac:dyDescent="0.2">
      <c r="A3053" s="67">
        <v>306</v>
      </c>
      <c r="B3053" s="35" t="s">
        <v>143</v>
      </c>
      <c r="C3053" s="35">
        <v>30605</v>
      </c>
      <c r="D3053" s="35" t="s">
        <v>546</v>
      </c>
      <c r="E3053" s="35">
        <v>306051168</v>
      </c>
      <c r="F3053" s="35" t="s">
        <v>174</v>
      </c>
      <c r="G3053" s="35">
        <v>2041</v>
      </c>
      <c r="H3053" s="35" t="s">
        <v>521</v>
      </c>
      <c r="I3053" s="68">
        <v>378.03159893412999</v>
      </c>
      <c r="J3053" s="37"/>
    </row>
    <row r="3054" spans="1:10" x14ac:dyDescent="0.2">
      <c r="A3054" s="67">
        <v>306</v>
      </c>
      <c r="B3054" s="35" t="s">
        <v>143</v>
      </c>
      <c r="C3054" s="35">
        <v>30605</v>
      </c>
      <c r="D3054" s="35" t="s">
        <v>546</v>
      </c>
      <c r="E3054" s="35">
        <v>306051168</v>
      </c>
      <c r="F3054" s="35" t="s">
        <v>174</v>
      </c>
      <c r="G3054" s="35">
        <v>2041</v>
      </c>
      <c r="H3054" s="35" t="s">
        <v>522</v>
      </c>
      <c r="I3054" s="68">
        <v>300.83363000235897</v>
      </c>
      <c r="J3054" s="37"/>
    </row>
    <row r="3055" spans="1:10" x14ac:dyDescent="0.2">
      <c r="A3055" s="67">
        <v>306</v>
      </c>
      <c r="B3055" s="35" t="s">
        <v>143</v>
      </c>
      <c r="C3055" s="35">
        <v>30605</v>
      </c>
      <c r="D3055" s="35" t="s">
        <v>546</v>
      </c>
      <c r="E3055" s="35">
        <v>306051168</v>
      </c>
      <c r="F3055" s="35" t="s">
        <v>174</v>
      </c>
      <c r="G3055" s="35">
        <v>2046</v>
      </c>
      <c r="H3055" s="35" t="s">
        <v>589</v>
      </c>
      <c r="I3055" s="68">
        <v>4555.1884662487901</v>
      </c>
      <c r="J3055" s="37"/>
    </row>
    <row r="3056" spans="1:10" x14ac:dyDescent="0.2">
      <c r="A3056" s="67">
        <v>306</v>
      </c>
      <c r="B3056" s="35" t="s">
        <v>143</v>
      </c>
      <c r="C3056" s="35">
        <v>30605</v>
      </c>
      <c r="D3056" s="35" t="s">
        <v>546</v>
      </c>
      <c r="E3056" s="35">
        <v>306051168</v>
      </c>
      <c r="F3056" s="35" t="s">
        <v>174</v>
      </c>
      <c r="G3056" s="35">
        <v>2046</v>
      </c>
      <c r="H3056" s="35" t="s">
        <v>521</v>
      </c>
      <c r="I3056" s="68">
        <v>372.97779641546703</v>
      </c>
      <c r="J3056" s="37"/>
    </row>
    <row r="3057" spans="1:10" x14ac:dyDescent="0.2">
      <c r="A3057" s="67">
        <v>306</v>
      </c>
      <c r="B3057" s="35" t="s">
        <v>143</v>
      </c>
      <c r="C3057" s="35">
        <v>30605</v>
      </c>
      <c r="D3057" s="35" t="s">
        <v>546</v>
      </c>
      <c r="E3057" s="35">
        <v>306051168</v>
      </c>
      <c r="F3057" s="35" t="s">
        <v>174</v>
      </c>
      <c r="G3057" s="35">
        <v>2046</v>
      </c>
      <c r="H3057" s="35" t="s">
        <v>522</v>
      </c>
      <c r="I3057" s="68">
        <v>300.44420629383802</v>
      </c>
      <c r="J3057" s="37"/>
    </row>
    <row r="3058" spans="1:10" x14ac:dyDescent="0.2">
      <c r="A3058" s="67">
        <v>306</v>
      </c>
      <c r="B3058" s="35" t="s">
        <v>143</v>
      </c>
      <c r="C3058" s="35">
        <v>30605</v>
      </c>
      <c r="D3058" s="35" t="s">
        <v>546</v>
      </c>
      <c r="E3058" s="35">
        <v>306051169</v>
      </c>
      <c r="F3058" s="35" t="s">
        <v>175</v>
      </c>
      <c r="G3058" s="35">
        <v>2021</v>
      </c>
      <c r="H3058" s="35" t="s">
        <v>589</v>
      </c>
      <c r="I3058" s="68">
        <v>7615</v>
      </c>
      <c r="J3058" s="37"/>
    </row>
    <row r="3059" spans="1:10" x14ac:dyDescent="0.2">
      <c r="A3059" s="67">
        <v>306</v>
      </c>
      <c r="B3059" s="35" t="s">
        <v>143</v>
      </c>
      <c r="C3059" s="35">
        <v>30605</v>
      </c>
      <c r="D3059" s="35" t="s">
        <v>546</v>
      </c>
      <c r="E3059" s="35">
        <v>306051169</v>
      </c>
      <c r="F3059" s="35" t="s">
        <v>175</v>
      </c>
      <c r="G3059" s="35">
        <v>2021</v>
      </c>
      <c r="H3059" s="35" t="s">
        <v>521</v>
      </c>
      <c r="I3059" s="68">
        <v>825</v>
      </c>
      <c r="J3059" s="37"/>
    </row>
    <row r="3060" spans="1:10" x14ac:dyDescent="0.2">
      <c r="A3060" s="67">
        <v>306</v>
      </c>
      <c r="B3060" s="35" t="s">
        <v>143</v>
      </c>
      <c r="C3060" s="35">
        <v>30605</v>
      </c>
      <c r="D3060" s="35" t="s">
        <v>546</v>
      </c>
      <c r="E3060" s="35">
        <v>306051169</v>
      </c>
      <c r="F3060" s="35" t="s">
        <v>175</v>
      </c>
      <c r="G3060" s="35">
        <v>2021</v>
      </c>
      <c r="H3060" s="35" t="s">
        <v>522</v>
      </c>
      <c r="I3060" s="68">
        <v>732</v>
      </c>
      <c r="J3060" s="37"/>
    </row>
    <row r="3061" spans="1:10" x14ac:dyDescent="0.2">
      <c r="A3061" s="67">
        <v>306</v>
      </c>
      <c r="B3061" s="35" t="s">
        <v>143</v>
      </c>
      <c r="C3061" s="35">
        <v>30605</v>
      </c>
      <c r="D3061" s="35" t="s">
        <v>546</v>
      </c>
      <c r="E3061" s="35">
        <v>306051169</v>
      </c>
      <c r="F3061" s="35" t="s">
        <v>175</v>
      </c>
      <c r="G3061" s="35">
        <v>2026</v>
      </c>
      <c r="H3061" s="35" t="s">
        <v>589</v>
      </c>
      <c r="I3061" s="68">
        <v>8315.7326842149196</v>
      </c>
      <c r="J3061" s="37"/>
    </row>
    <row r="3062" spans="1:10" x14ac:dyDescent="0.2">
      <c r="A3062" s="67">
        <v>306</v>
      </c>
      <c r="B3062" s="35" t="s">
        <v>143</v>
      </c>
      <c r="C3062" s="35">
        <v>30605</v>
      </c>
      <c r="D3062" s="35" t="s">
        <v>546</v>
      </c>
      <c r="E3062" s="35">
        <v>306051169</v>
      </c>
      <c r="F3062" s="35" t="s">
        <v>175</v>
      </c>
      <c r="G3062" s="35">
        <v>2026</v>
      </c>
      <c r="H3062" s="35" t="s">
        <v>521</v>
      </c>
      <c r="I3062" s="68">
        <v>771.48522723201995</v>
      </c>
      <c r="J3062" s="37"/>
    </row>
    <row r="3063" spans="1:10" x14ac:dyDescent="0.2">
      <c r="A3063" s="67">
        <v>306</v>
      </c>
      <c r="B3063" s="35" t="s">
        <v>143</v>
      </c>
      <c r="C3063" s="35">
        <v>30605</v>
      </c>
      <c r="D3063" s="35" t="s">
        <v>546</v>
      </c>
      <c r="E3063" s="35">
        <v>306051169</v>
      </c>
      <c r="F3063" s="35" t="s">
        <v>175</v>
      </c>
      <c r="G3063" s="35">
        <v>2026</v>
      </c>
      <c r="H3063" s="35" t="s">
        <v>522</v>
      </c>
      <c r="I3063" s="68">
        <v>760.10751210104604</v>
      </c>
      <c r="J3063" s="37"/>
    </row>
    <row r="3064" spans="1:10" x14ac:dyDescent="0.2">
      <c r="A3064" s="67">
        <v>306</v>
      </c>
      <c r="B3064" s="35" t="s">
        <v>143</v>
      </c>
      <c r="C3064" s="35">
        <v>30605</v>
      </c>
      <c r="D3064" s="35" t="s">
        <v>546</v>
      </c>
      <c r="E3064" s="35">
        <v>306051169</v>
      </c>
      <c r="F3064" s="35" t="s">
        <v>175</v>
      </c>
      <c r="G3064" s="35">
        <v>2031</v>
      </c>
      <c r="H3064" s="35" t="s">
        <v>589</v>
      </c>
      <c r="I3064" s="68">
        <v>8711.0932874656992</v>
      </c>
      <c r="J3064" s="37"/>
    </row>
    <row r="3065" spans="1:10" x14ac:dyDescent="0.2">
      <c r="A3065" s="67">
        <v>306</v>
      </c>
      <c r="B3065" s="35" t="s">
        <v>143</v>
      </c>
      <c r="C3065" s="35">
        <v>30605</v>
      </c>
      <c r="D3065" s="35" t="s">
        <v>546</v>
      </c>
      <c r="E3065" s="35">
        <v>306051169</v>
      </c>
      <c r="F3065" s="35" t="s">
        <v>175</v>
      </c>
      <c r="G3065" s="35">
        <v>2031</v>
      </c>
      <c r="H3065" s="35" t="s">
        <v>521</v>
      </c>
      <c r="I3065" s="68">
        <v>749.25406018997796</v>
      </c>
      <c r="J3065" s="37"/>
    </row>
    <row r="3066" spans="1:10" x14ac:dyDescent="0.2">
      <c r="A3066" s="67">
        <v>306</v>
      </c>
      <c r="B3066" s="35" t="s">
        <v>143</v>
      </c>
      <c r="C3066" s="35">
        <v>30605</v>
      </c>
      <c r="D3066" s="35" t="s">
        <v>546</v>
      </c>
      <c r="E3066" s="35">
        <v>306051169</v>
      </c>
      <c r="F3066" s="35" t="s">
        <v>175</v>
      </c>
      <c r="G3066" s="35">
        <v>2031</v>
      </c>
      <c r="H3066" s="35" t="s">
        <v>522</v>
      </c>
      <c r="I3066" s="68">
        <v>698.65863375512902</v>
      </c>
      <c r="J3066" s="37"/>
    </row>
    <row r="3067" spans="1:10" x14ac:dyDescent="0.2">
      <c r="A3067" s="67">
        <v>306</v>
      </c>
      <c r="B3067" s="35" t="s">
        <v>143</v>
      </c>
      <c r="C3067" s="35">
        <v>30605</v>
      </c>
      <c r="D3067" s="35" t="s">
        <v>546</v>
      </c>
      <c r="E3067" s="35">
        <v>306051169</v>
      </c>
      <c r="F3067" s="35" t="s">
        <v>175</v>
      </c>
      <c r="G3067" s="35">
        <v>2036</v>
      </c>
      <c r="H3067" s="35" t="s">
        <v>589</v>
      </c>
      <c r="I3067" s="68">
        <v>8943.3269285687693</v>
      </c>
      <c r="J3067" s="37"/>
    </row>
    <row r="3068" spans="1:10" x14ac:dyDescent="0.2">
      <c r="A3068" s="67">
        <v>306</v>
      </c>
      <c r="B3068" s="35" t="s">
        <v>143</v>
      </c>
      <c r="C3068" s="35">
        <v>30605</v>
      </c>
      <c r="D3068" s="35" t="s">
        <v>546</v>
      </c>
      <c r="E3068" s="35">
        <v>306051169</v>
      </c>
      <c r="F3068" s="35" t="s">
        <v>175</v>
      </c>
      <c r="G3068" s="35">
        <v>2036</v>
      </c>
      <c r="H3068" s="35" t="s">
        <v>521</v>
      </c>
      <c r="I3068" s="68">
        <v>770.91835629079799</v>
      </c>
      <c r="J3068" s="37"/>
    </row>
    <row r="3069" spans="1:10" x14ac:dyDescent="0.2">
      <c r="A3069" s="67">
        <v>306</v>
      </c>
      <c r="B3069" s="35" t="s">
        <v>143</v>
      </c>
      <c r="C3069" s="35">
        <v>30605</v>
      </c>
      <c r="D3069" s="35" t="s">
        <v>546</v>
      </c>
      <c r="E3069" s="35">
        <v>306051169</v>
      </c>
      <c r="F3069" s="35" t="s">
        <v>175</v>
      </c>
      <c r="G3069" s="35">
        <v>2036</v>
      </c>
      <c r="H3069" s="35" t="s">
        <v>522</v>
      </c>
      <c r="I3069" s="68">
        <v>653.45701030478301</v>
      </c>
      <c r="J3069" s="37"/>
    </row>
    <row r="3070" spans="1:10" x14ac:dyDescent="0.2">
      <c r="A3070" s="67">
        <v>306</v>
      </c>
      <c r="B3070" s="35" t="s">
        <v>143</v>
      </c>
      <c r="C3070" s="35">
        <v>30605</v>
      </c>
      <c r="D3070" s="35" t="s">
        <v>546</v>
      </c>
      <c r="E3070" s="35">
        <v>306051169</v>
      </c>
      <c r="F3070" s="35" t="s">
        <v>175</v>
      </c>
      <c r="G3070" s="35">
        <v>2041</v>
      </c>
      <c r="H3070" s="35" t="s">
        <v>589</v>
      </c>
      <c r="I3070" s="68">
        <v>9054.1323036070607</v>
      </c>
      <c r="J3070" s="37"/>
    </row>
    <row r="3071" spans="1:10" x14ac:dyDescent="0.2">
      <c r="A3071" s="67">
        <v>306</v>
      </c>
      <c r="B3071" s="35" t="s">
        <v>143</v>
      </c>
      <c r="C3071" s="35">
        <v>30605</v>
      </c>
      <c r="D3071" s="35" t="s">
        <v>546</v>
      </c>
      <c r="E3071" s="35">
        <v>306051169</v>
      </c>
      <c r="F3071" s="35" t="s">
        <v>175</v>
      </c>
      <c r="G3071" s="35">
        <v>2041</v>
      </c>
      <c r="H3071" s="35" t="s">
        <v>521</v>
      </c>
      <c r="I3071" s="68">
        <v>780.44857426503597</v>
      </c>
      <c r="J3071" s="37"/>
    </row>
    <row r="3072" spans="1:10" x14ac:dyDescent="0.2">
      <c r="A3072" s="67">
        <v>306</v>
      </c>
      <c r="B3072" s="35" t="s">
        <v>143</v>
      </c>
      <c r="C3072" s="35">
        <v>30605</v>
      </c>
      <c r="D3072" s="35" t="s">
        <v>546</v>
      </c>
      <c r="E3072" s="35">
        <v>306051169</v>
      </c>
      <c r="F3072" s="35" t="s">
        <v>175</v>
      </c>
      <c r="G3072" s="35">
        <v>2041</v>
      </c>
      <c r="H3072" s="35" t="s">
        <v>522</v>
      </c>
      <c r="I3072" s="68">
        <v>656.34910489946105</v>
      </c>
      <c r="J3072" s="37"/>
    </row>
    <row r="3073" spans="1:10" x14ac:dyDescent="0.2">
      <c r="A3073" s="67">
        <v>306</v>
      </c>
      <c r="B3073" s="35" t="s">
        <v>143</v>
      </c>
      <c r="C3073" s="35">
        <v>30605</v>
      </c>
      <c r="D3073" s="35" t="s">
        <v>546</v>
      </c>
      <c r="E3073" s="35">
        <v>306051169</v>
      </c>
      <c r="F3073" s="35" t="s">
        <v>175</v>
      </c>
      <c r="G3073" s="35">
        <v>2046</v>
      </c>
      <c r="H3073" s="35" t="s">
        <v>589</v>
      </c>
      <c r="I3073" s="68">
        <v>9152.6604535531405</v>
      </c>
      <c r="J3073" s="37"/>
    </row>
    <row r="3074" spans="1:10" x14ac:dyDescent="0.2">
      <c r="A3074" s="67">
        <v>306</v>
      </c>
      <c r="B3074" s="35" t="s">
        <v>143</v>
      </c>
      <c r="C3074" s="35">
        <v>30605</v>
      </c>
      <c r="D3074" s="35" t="s">
        <v>546</v>
      </c>
      <c r="E3074" s="35">
        <v>306051169</v>
      </c>
      <c r="F3074" s="35" t="s">
        <v>175</v>
      </c>
      <c r="G3074" s="35">
        <v>2046</v>
      </c>
      <c r="H3074" s="35" t="s">
        <v>521</v>
      </c>
      <c r="I3074" s="68">
        <v>781.78567683891902</v>
      </c>
      <c r="J3074" s="37"/>
    </row>
    <row r="3075" spans="1:10" x14ac:dyDescent="0.2">
      <c r="A3075" s="67">
        <v>306</v>
      </c>
      <c r="B3075" s="35" t="s">
        <v>143</v>
      </c>
      <c r="C3075" s="35">
        <v>30605</v>
      </c>
      <c r="D3075" s="35" t="s">
        <v>546</v>
      </c>
      <c r="E3075" s="35">
        <v>306051169</v>
      </c>
      <c r="F3075" s="35" t="s">
        <v>175</v>
      </c>
      <c r="G3075" s="35">
        <v>2046</v>
      </c>
      <c r="H3075" s="35" t="s">
        <v>522</v>
      </c>
      <c r="I3075" s="68">
        <v>665.042859679049</v>
      </c>
      <c r="J3075" s="37"/>
    </row>
    <row r="3076" spans="1:10" x14ac:dyDescent="0.2">
      <c r="A3076" s="67">
        <v>306</v>
      </c>
      <c r="B3076" s="35" t="s">
        <v>143</v>
      </c>
      <c r="C3076" s="35">
        <v>30605</v>
      </c>
      <c r="D3076" s="35" t="s">
        <v>546</v>
      </c>
      <c r="E3076" s="35">
        <v>306051170</v>
      </c>
      <c r="F3076" s="35" t="s">
        <v>176</v>
      </c>
      <c r="G3076" s="35">
        <v>2021</v>
      </c>
      <c r="H3076" s="35" t="s">
        <v>589</v>
      </c>
      <c r="I3076" s="68">
        <v>9972</v>
      </c>
      <c r="J3076" s="37"/>
    </row>
    <row r="3077" spans="1:10" x14ac:dyDescent="0.2">
      <c r="A3077" s="67">
        <v>306</v>
      </c>
      <c r="B3077" s="35" t="s">
        <v>143</v>
      </c>
      <c r="C3077" s="35">
        <v>30605</v>
      </c>
      <c r="D3077" s="35" t="s">
        <v>546</v>
      </c>
      <c r="E3077" s="35">
        <v>306051170</v>
      </c>
      <c r="F3077" s="35" t="s">
        <v>176</v>
      </c>
      <c r="G3077" s="35">
        <v>2021</v>
      </c>
      <c r="H3077" s="35" t="s">
        <v>521</v>
      </c>
      <c r="I3077" s="68">
        <v>1111</v>
      </c>
      <c r="J3077" s="37"/>
    </row>
    <row r="3078" spans="1:10" x14ac:dyDescent="0.2">
      <c r="A3078" s="67">
        <v>306</v>
      </c>
      <c r="B3078" s="35" t="s">
        <v>143</v>
      </c>
      <c r="C3078" s="35">
        <v>30605</v>
      </c>
      <c r="D3078" s="35" t="s">
        <v>546</v>
      </c>
      <c r="E3078" s="35">
        <v>306051170</v>
      </c>
      <c r="F3078" s="35" t="s">
        <v>176</v>
      </c>
      <c r="G3078" s="35">
        <v>2021</v>
      </c>
      <c r="H3078" s="35" t="s">
        <v>522</v>
      </c>
      <c r="I3078" s="68">
        <v>911</v>
      </c>
      <c r="J3078" s="37"/>
    </row>
    <row r="3079" spans="1:10" x14ac:dyDescent="0.2">
      <c r="A3079" s="67">
        <v>306</v>
      </c>
      <c r="B3079" s="35" t="s">
        <v>143</v>
      </c>
      <c r="C3079" s="35">
        <v>30605</v>
      </c>
      <c r="D3079" s="35" t="s">
        <v>546</v>
      </c>
      <c r="E3079" s="35">
        <v>306051170</v>
      </c>
      <c r="F3079" s="35" t="s">
        <v>176</v>
      </c>
      <c r="G3079" s="35">
        <v>2026</v>
      </c>
      <c r="H3079" s="35" t="s">
        <v>589</v>
      </c>
      <c r="I3079" s="68">
        <v>10915.595607732501</v>
      </c>
      <c r="J3079" s="37"/>
    </row>
    <row r="3080" spans="1:10" x14ac:dyDescent="0.2">
      <c r="A3080" s="67">
        <v>306</v>
      </c>
      <c r="B3080" s="35" t="s">
        <v>143</v>
      </c>
      <c r="C3080" s="35">
        <v>30605</v>
      </c>
      <c r="D3080" s="35" t="s">
        <v>546</v>
      </c>
      <c r="E3080" s="35">
        <v>306051170</v>
      </c>
      <c r="F3080" s="35" t="s">
        <v>176</v>
      </c>
      <c r="G3080" s="35">
        <v>2026</v>
      </c>
      <c r="H3080" s="35" t="s">
        <v>521</v>
      </c>
      <c r="I3080" s="68">
        <v>1043.63378316286</v>
      </c>
      <c r="J3080" s="37"/>
    </row>
    <row r="3081" spans="1:10" x14ac:dyDescent="0.2">
      <c r="A3081" s="67">
        <v>306</v>
      </c>
      <c r="B3081" s="35" t="s">
        <v>143</v>
      </c>
      <c r="C3081" s="35">
        <v>30605</v>
      </c>
      <c r="D3081" s="35" t="s">
        <v>546</v>
      </c>
      <c r="E3081" s="35">
        <v>306051170</v>
      </c>
      <c r="F3081" s="35" t="s">
        <v>176</v>
      </c>
      <c r="G3081" s="35">
        <v>2026</v>
      </c>
      <c r="H3081" s="35" t="s">
        <v>522</v>
      </c>
      <c r="I3081" s="68">
        <v>1010.99756409631</v>
      </c>
      <c r="J3081" s="37"/>
    </row>
    <row r="3082" spans="1:10" x14ac:dyDescent="0.2">
      <c r="A3082" s="67">
        <v>306</v>
      </c>
      <c r="B3082" s="35" t="s">
        <v>143</v>
      </c>
      <c r="C3082" s="35">
        <v>30605</v>
      </c>
      <c r="D3082" s="35" t="s">
        <v>546</v>
      </c>
      <c r="E3082" s="35">
        <v>306051170</v>
      </c>
      <c r="F3082" s="35" t="s">
        <v>176</v>
      </c>
      <c r="G3082" s="35">
        <v>2031</v>
      </c>
      <c r="H3082" s="35" t="s">
        <v>589</v>
      </c>
      <c r="I3082" s="68">
        <v>11479.4414056717</v>
      </c>
      <c r="J3082" s="37"/>
    </row>
    <row r="3083" spans="1:10" x14ac:dyDescent="0.2">
      <c r="A3083" s="67">
        <v>306</v>
      </c>
      <c r="B3083" s="35" t="s">
        <v>143</v>
      </c>
      <c r="C3083" s="35">
        <v>30605</v>
      </c>
      <c r="D3083" s="35" t="s">
        <v>546</v>
      </c>
      <c r="E3083" s="35">
        <v>306051170</v>
      </c>
      <c r="F3083" s="35" t="s">
        <v>176</v>
      </c>
      <c r="G3083" s="35">
        <v>2031</v>
      </c>
      <c r="H3083" s="35" t="s">
        <v>521</v>
      </c>
      <c r="I3083" s="68">
        <v>1016.8321390475199</v>
      </c>
      <c r="J3083" s="37"/>
    </row>
    <row r="3084" spans="1:10" x14ac:dyDescent="0.2">
      <c r="A3084" s="67">
        <v>306</v>
      </c>
      <c r="B3084" s="35" t="s">
        <v>143</v>
      </c>
      <c r="C3084" s="35">
        <v>30605</v>
      </c>
      <c r="D3084" s="35" t="s">
        <v>546</v>
      </c>
      <c r="E3084" s="35">
        <v>306051170</v>
      </c>
      <c r="F3084" s="35" t="s">
        <v>176</v>
      </c>
      <c r="G3084" s="35">
        <v>2031</v>
      </c>
      <c r="H3084" s="35" t="s">
        <v>522</v>
      </c>
      <c r="I3084" s="68">
        <v>957.73912459954602</v>
      </c>
      <c r="J3084" s="37"/>
    </row>
    <row r="3085" spans="1:10" x14ac:dyDescent="0.2">
      <c r="A3085" s="67">
        <v>306</v>
      </c>
      <c r="B3085" s="35" t="s">
        <v>143</v>
      </c>
      <c r="C3085" s="35">
        <v>30605</v>
      </c>
      <c r="D3085" s="35" t="s">
        <v>546</v>
      </c>
      <c r="E3085" s="35">
        <v>306051170</v>
      </c>
      <c r="F3085" s="35" t="s">
        <v>176</v>
      </c>
      <c r="G3085" s="35">
        <v>2036</v>
      </c>
      <c r="H3085" s="35" t="s">
        <v>589</v>
      </c>
      <c r="I3085" s="68">
        <v>12013.614566521501</v>
      </c>
      <c r="J3085" s="37"/>
    </row>
    <row r="3086" spans="1:10" x14ac:dyDescent="0.2">
      <c r="A3086" s="67">
        <v>306</v>
      </c>
      <c r="B3086" s="35" t="s">
        <v>143</v>
      </c>
      <c r="C3086" s="35">
        <v>30605</v>
      </c>
      <c r="D3086" s="35" t="s">
        <v>546</v>
      </c>
      <c r="E3086" s="35">
        <v>306051170</v>
      </c>
      <c r="F3086" s="35" t="s">
        <v>176</v>
      </c>
      <c r="G3086" s="35">
        <v>2036</v>
      </c>
      <c r="H3086" s="35" t="s">
        <v>521</v>
      </c>
      <c r="I3086" s="68">
        <v>1052.50275815486</v>
      </c>
      <c r="J3086" s="37"/>
    </row>
    <row r="3087" spans="1:10" x14ac:dyDescent="0.2">
      <c r="A3087" s="67">
        <v>306</v>
      </c>
      <c r="B3087" s="35" t="s">
        <v>143</v>
      </c>
      <c r="C3087" s="35">
        <v>30605</v>
      </c>
      <c r="D3087" s="35" t="s">
        <v>546</v>
      </c>
      <c r="E3087" s="35">
        <v>306051170</v>
      </c>
      <c r="F3087" s="35" t="s">
        <v>176</v>
      </c>
      <c r="G3087" s="35">
        <v>2036</v>
      </c>
      <c r="H3087" s="35" t="s">
        <v>522</v>
      </c>
      <c r="I3087" s="68">
        <v>913.84346630043206</v>
      </c>
      <c r="J3087" s="37"/>
    </row>
    <row r="3088" spans="1:10" x14ac:dyDescent="0.2">
      <c r="A3088" s="67">
        <v>306</v>
      </c>
      <c r="B3088" s="35" t="s">
        <v>143</v>
      </c>
      <c r="C3088" s="35">
        <v>30605</v>
      </c>
      <c r="D3088" s="35" t="s">
        <v>546</v>
      </c>
      <c r="E3088" s="35">
        <v>306051170</v>
      </c>
      <c r="F3088" s="35" t="s">
        <v>176</v>
      </c>
      <c r="G3088" s="35">
        <v>2041</v>
      </c>
      <c r="H3088" s="35" t="s">
        <v>589</v>
      </c>
      <c r="I3088" s="68">
        <v>12495.536829366099</v>
      </c>
      <c r="J3088" s="37"/>
    </row>
    <row r="3089" spans="1:10" x14ac:dyDescent="0.2">
      <c r="A3089" s="67">
        <v>306</v>
      </c>
      <c r="B3089" s="35" t="s">
        <v>143</v>
      </c>
      <c r="C3089" s="35">
        <v>30605</v>
      </c>
      <c r="D3089" s="35" t="s">
        <v>546</v>
      </c>
      <c r="E3089" s="35">
        <v>306051170</v>
      </c>
      <c r="F3089" s="35" t="s">
        <v>176</v>
      </c>
      <c r="G3089" s="35">
        <v>2041</v>
      </c>
      <c r="H3089" s="35" t="s">
        <v>521</v>
      </c>
      <c r="I3089" s="68">
        <v>1089.4257720216799</v>
      </c>
      <c r="J3089" s="37"/>
    </row>
    <row r="3090" spans="1:10" x14ac:dyDescent="0.2">
      <c r="A3090" s="67">
        <v>306</v>
      </c>
      <c r="B3090" s="35" t="s">
        <v>143</v>
      </c>
      <c r="C3090" s="35">
        <v>30605</v>
      </c>
      <c r="D3090" s="35" t="s">
        <v>546</v>
      </c>
      <c r="E3090" s="35">
        <v>306051170</v>
      </c>
      <c r="F3090" s="35" t="s">
        <v>176</v>
      </c>
      <c r="G3090" s="35">
        <v>2041</v>
      </c>
      <c r="H3090" s="35" t="s">
        <v>522</v>
      </c>
      <c r="I3090" s="68">
        <v>937.285868733965</v>
      </c>
      <c r="J3090" s="37"/>
    </row>
    <row r="3091" spans="1:10" x14ac:dyDescent="0.2">
      <c r="A3091" s="67">
        <v>306</v>
      </c>
      <c r="B3091" s="35" t="s">
        <v>143</v>
      </c>
      <c r="C3091" s="35">
        <v>30605</v>
      </c>
      <c r="D3091" s="35" t="s">
        <v>546</v>
      </c>
      <c r="E3091" s="35">
        <v>306051170</v>
      </c>
      <c r="F3091" s="35" t="s">
        <v>176</v>
      </c>
      <c r="G3091" s="35">
        <v>2046</v>
      </c>
      <c r="H3091" s="35" t="s">
        <v>589</v>
      </c>
      <c r="I3091" s="68">
        <v>13000.046797291699</v>
      </c>
      <c r="J3091" s="37"/>
    </row>
    <row r="3092" spans="1:10" x14ac:dyDescent="0.2">
      <c r="A3092" s="67">
        <v>306</v>
      </c>
      <c r="B3092" s="35" t="s">
        <v>143</v>
      </c>
      <c r="C3092" s="35">
        <v>30605</v>
      </c>
      <c r="D3092" s="35" t="s">
        <v>546</v>
      </c>
      <c r="E3092" s="35">
        <v>306051170</v>
      </c>
      <c r="F3092" s="35" t="s">
        <v>176</v>
      </c>
      <c r="G3092" s="35">
        <v>2046</v>
      </c>
      <c r="H3092" s="35" t="s">
        <v>521</v>
      </c>
      <c r="I3092" s="68">
        <v>1109.2114912306099</v>
      </c>
      <c r="J3092" s="37"/>
    </row>
    <row r="3093" spans="1:10" x14ac:dyDescent="0.2">
      <c r="A3093" s="67">
        <v>306</v>
      </c>
      <c r="B3093" s="35" t="s">
        <v>143</v>
      </c>
      <c r="C3093" s="35">
        <v>30605</v>
      </c>
      <c r="D3093" s="35" t="s">
        <v>546</v>
      </c>
      <c r="E3093" s="35">
        <v>306051170</v>
      </c>
      <c r="F3093" s="35" t="s">
        <v>176</v>
      </c>
      <c r="G3093" s="35">
        <v>2046</v>
      </c>
      <c r="H3093" s="35" t="s">
        <v>522</v>
      </c>
      <c r="I3093" s="68">
        <v>976.93373083999097</v>
      </c>
      <c r="J3093" s="37"/>
    </row>
    <row r="3094" spans="1:10" x14ac:dyDescent="0.2">
      <c r="A3094" s="67">
        <v>307</v>
      </c>
      <c r="B3094" s="35" t="s">
        <v>177</v>
      </c>
      <c r="C3094" s="35">
        <v>30701</v>
      </c>
      <c r="D3094" s="35" t="s">
        <v>547</v>
      </c>
      <c r="E3094" s="35">
        <v>307011171</v>
      </c>
      <c r="F3094" s="35" t="s">
        <v>178</v>
      </c>
      <c r="G3094" s="35">
        <v>2021</v>
      </c>
      <c r="H3094" s="35" t="s">
        <v>589</v>
      </c>
      <c r="I3094" s="68">
        <v>3632</v>
      </c>
      <c r="J3094" s="37"/>
    </row>
    <row r="3095" spans="1:10" x14ac:dyDescent="0.2">
      <c r="A3095" s="67">
        <v>307</v>
      </c>
      <c r="B3095" s="35" t="s">
        <v>177</v>
      </c>
      <c r="C3095" s="35">
        <v>30701</v>
      </c>
      <c r="D3095" s="35" t="s">
        <v>547</v>
      </c>
      <c r="E3095" s="35">
        <v>307011171</v>
      </c>
      <c r="F3095" s="35" t="s">
        <v>178</v>
      </c>
      <c r="G3095" s="35">
        <v>2021</v>
      </c>
      <c r="H3095" s="35" t="s">
        <v>521</v>
      </c>
      <c r="I3095" s="68">
        <v>409</v>
      </c>
      <c r="J3095" s="37"/>
    </row>
    <row r="3096" spans="1:10" x14ac:dyDescent="0.2">
      <c r="A3096" s="67">
        <v>307</v>
      </c>
      <c r="B3096" s="35" t="s">
        <v>177</v>
      </c>
      <c r="C3096" s="35">
        <v>30701</v>
      </c>
      <c r="D3096" s="35" t="s">
        <v>547</v>
      </c>
      <c r="E3096" s="35">
        <v>307011171</v>
      </c>
      <c r="F3096" s="35" t="s">
        <v>178</v>
      </c>
      <c r="G3096" s="35">
        <v>2021</v>
      </c>
      <c r="H3096" s="35" t="s">
        <v>522</v>
      </c>
      <c r="I3096" s="68">
        <v>337</v>
      </c>
      <c r="J3096" s="37"/>
    </row>
    <row r="3097" spans="1:10" x14ac:dyDescent="0.2">
      <c r="A3097" s="67">
        <v>307</v>
      </c>
      <c r="B3097" s="35" t="s">
        <v>177</v>
      </c>
      <c r="C3097" s="35">
        <v>30701</v>
      </c>
      <c r="D3097" s="35" t="s">
        <v>547</v>
      </c>
      <c r="E3097" s="35">
        <v>307011171</v>
      </c>
      <c r="F3097" s="35" t="s">
        <v>178</v>
      </c>
      <c r="G3097" s="35">
        <v>2026</v>
      </c>
      <c r="H3097" s="35" t="s">
        <v>589</v>
      </c>
      <c r="I3097" s="68">
        <v>3621.8813676668401</v>
      </c>
      <c r="J3097" s="37"/>
    </row>
    <row r="3098" spans="1:10" x14ac:dyDescent="0.2">
      <c r="A3098" s="67">
        <v>307</v>
      </c>
      <c r="B3098" s="35" t="s">
        <v>177</v>
      </c>
      <c r="C3098" s="35">
        <v>30701</v>
      </c>
      <c r="D3098" s="35" t="s">
        <v>547</v>
      </c>
      <c r="E3098" s="35">
        <v>307011171</v>
      </c>
      <c r="F3098" s="35" t="s">
        <v>178</v>
      </c>
      <c r="G3098" s="35">
        <v>2026</v>
      </c>
      <c r="H3098" s="35" t="s">
        <v>521</v>
      </c>
      <c r="I3098" s="68">
        <v>385.87984939583902</v>
      </c>
      <c r="J3098" s="37"/>
    </row>
    <row r="3099" spans="1:10" x14ac:dyDescent="0.2">
      <c r="A3099" s="67">
        <v>307</v>
      </c>
      <c r="B3099" s="35" t="s">
        <v>177</v>
      </c>
      <c r="C3099" s="35">
        <v>30701</v>
      </c>
      <c r="D3099" s="35" t="s">
        <v>547</v>
      </c>
      <c r="E3099" s="35">
        <v>307011171</v>
      </c>
      <c r="F3099" s="35" t="s">
        <v>178</v>
      </c>
      <c r="G3099" s="35">
        <v>2026</v>
      </c>
      <c r="H3099" s="35" t="s">
        <v>522</v>
      </c>
      <c r="I3099" s="68">
        <v>320.11094854927597</v>
      </c>
      <c r="J3099" s="37"/>
    </row>
    <row r="3100" spans="1:10" x14ac:dyDescent="0.2">
      <c r="A3100" s="67">
        <v>307</v>
      </c>
      <c r="B3100" s="35" t="s">
        <v>177</v>
      </c>
      <c r="C3100" s="35">
        <v>30701</v>
      </c>
      <c r="D3100" s="35" t="s">
        <v>547</v>
      </c>
      <c r="E3100" s="35">
        <v>307011171</v>
      </c>
      <c r="F3100" s="35" t="s">
        <v>178</v>
      </c>
      <c r="G3100" s="35">
        <v>2031</v>
      </c>
      <c r="H3100" s="35" t="s">
        <v>589</v>
      </c>
      <c r="I3100" s="68">
        <v>3628.8527264689601</v>
      </c>
      <c r="J3100" s="37"/>
    </row>
    <row r="3101" spans="1:10" x14ac:dyDescent="0.2">
      <c r="A3101" s="67">
        <v>307</v>
      </c>
      <c r="B3101" s="35" t="s">
        <v>177</v>
      </c>
      <c r="C3101" s="35">
        <v>30701</v>
      </c>
      <c r="D3101" s="35" t="s">
        <v>547</v>
      </c>
      <c r="E3101" s="35">
        <v>307011171</v>
      </c>
      <c r="F3101" s="35" t="s">
        <v>178</v>
      </c>
      <c r="G3101" s="35">
        <v>2031</v>
      </c>
      <c r="H3101" s="35" t="s">
        <v>521</v>
      </c>
      <c r="I3101" s="68">
        <v>384.60135863548101</v>
      </c>
      <c r="J3101" s="37"/>
    </row>
    <row r="3102" spans="1:10" x14ac:dyDescent="0.2">
      <c r="A3102" s="67">
        <v>307</v>
      </c>
      <c r="B3102" s="35" t="s">
        <v>177</v>
      </c>
      <c r="C3102" s="35">
        <v>30701</v>
      </c>
      <c r="D3102" s="35" t="s">
        <v>547</v>
      </c>
      <c r="E3102" s="35">
        <v>307011171</v>
      </c>
      <c r="F3102" s="35" t="s">
        <v>178</v>
      </c>
      <c r="G3102" s="35">
        <v>2031</v>
      </c>
      <c r="H3102" s="35" t="s">
        <v>522</v>
      </c>
      <c r="I3102" s="68">
        <v>294.10056812643597</v>
      </c>
      <c r="J3102" s="37"/>
    </row>
    <row r="3103" spans="1:10" x14ac:dyDescent="0.2">
      <c r="A3103" s="67">
        <v>307</v>
      </c>
      <c r="B3103" s="35" t="s">
        <v>177</v>
      </c>
      <c r="C3103" s="35">
        <v>30701</v>
      </c>
      <c r="D3103" s="35" t="s">
        <v>547</v>
      </c>
      <c r="E3103" s="35">
        <v>307011171</v>
      </c>
      <c r="F3103" s="35" t="s">
        <v>178</v>
      </c>
      <c r="G3103" s="35">
        <v>2036</v>
      </c>
      <c r="H3103" s="35" t="s">
        <v>589</v>
      </c>
      <c r="I3103" s="68">
        <v>3638.3676775364602</v>
      </c>
      <c r="J3103" s="37"/>
    </row>
    <row r="3104" spans="1:10" x14ac:dyDescent="0.2">
      <c r="A3104" s="67">
        <v>307</v>
      </c>
      <c r="B3104" s="35" t="s">
        <v>177</v>
      </c>
      <c r="C3104" s="35">
        <v>30701</v>
      </c>
      <c r="D3104" s="35" t="s">
        <v>547</v>
      </c>
      <c r="E3104" s="35">
        <v>307011171</v>
      </c>
      <c r="F3104" s="35" t="s">
        <v>178</v>
      </c>
      <c r="G3104" s="35">
        <v>2036</v>
      </c>
      <c r="H3104" s="35" t="s">
        <v>521</v>
      </c>
      <c r="I3104" s="68">
        <v>359.91159071791202</v>
      </c>
      <c r="J3104" s="37"/>
    </row>
    <row r="3105" spans="1:10" x14ac:dyDescent="0.2">
      <c r="A3105" s="67">
        <v>307</v>
      </c>
      <c r="B3105" s="35" t="s">
        <v>177</v>
      </c>
      <c r="C3105" s="35">
        <v>30701</v>
      </c>
      <c r="D3105" s="35" t="s">
        <v>547</v>
      </c>
      <c r="E3105" s="35">
        <v>307011171</v>
      </c>
      <c r="F3105" s="35" t="s">
        <v>178</v>
      </c>
      <c r="G3105" s="35">
        <v>2036</v>
      </c>
      <c r="H3105" s="35" t="s">
        <v>522</v>
      </c>
      <c r="I3105" s="68">
        <v>288.55095839813401</v>
      </c>
      <c r="J3105" s="37"/>
    </row>
    <row r="3106" spans="1:10" x14ac:dyDescent="0.2">
      <c r="A3106" s="67">
        <v>307</v>
      </c>
      <c r="B3106" s="35" t="s">
        <v>177</v>
      </c>
      <c r="C3106" s="35">
        <v>30701</v>
      </c>
      <c r="D3106" s="35" t="s">
        <v>547</v>
      </c>
      <c r="E3106" s="35">
        <v>307011171</v>
      </c>
      <c r="F3106" s="35" t="s">
        <v>178</v>
      </c>
      <c r="G3106" s="35">
        <v>2041</v>
      </c>
      <c r="H3106" s="35" t="s">
        <v>589</v>
      </c>
      <c r="I3106" s="68">
        <v>3635.2367308818498</v>
      </c>
      <c r="J3106" s="37"/>
    </row>
    <row r="3107" spans="1:10" x14ac:dyDescent="0.2">
      <c r="A3107" s="67">
        <v>307</v>
      </c>
      <c r="B3107" s="35" t="s">
        <v>177</v>
      </c>
      <c r="C3107" s="35">
        <v>30701</v>
      </c>
      <c r="D3107" s="35" t="s">
        <v>547</v>
      </c>
      <c r="E3107" s="35">
        <v>307011171</v>
      </c>
      <c r="F3107" s="35" t="s">
        <v>178</v>
      </c>
      <c r="G3107" s="35">
        <v>2041</v>
      </c>
      <c r="H3107" s="35" t="s">
        <v>521</v>
      </c>
      <c r="I3107" s="68">
        <v>351.90026591325397</v>
      </c>
      <c r="J3107" s="37"/>
    </row>
    <row r="3108" spans="1:10" x14ac:dyDescent="0.2">
      <c r="A3108" s="67">
        <v>307</v>
      </c>
      <c r="B3108" s="35" t="s">
        <v>177</v>
      </c>
      <c r="C3108" s="35">
        <v>30701</v>
      </c>
      <c r="D3108" s="35" t="s">
        <v>547</v>
      </c>
      <c r="E3108" s="35">
        <v>307011171</v>
      </c>
      <c r="F3108" s="35" t="s">
        <v>178</v>
      </c>
      <c r="G3108" s="35">
        <v>2041</v>
      </c>
      <c r="H3108" s="35" t="s">
        <v>522</v>
      </c>
      <c r="I3108" s="68">
        <v>275.17190320845498</v>
      </c>
      <c r="J3108" s="37"/>
    </row>
    <row r="3109" spans="1:10" x14ac:dyDescent="0.2">
      <c r="A3109" s="67">
        <v>307</v>
      </c>
      <c r="B3109" s="35" t="s">
        <v>177</v>
      </c>
      <c r="C3109" s="35">
        <v>30701</v>
      </c>
      <c r="D3109" s="35" t="s">
        <v>547</v>
      </c>
      <c r="E3109" s="35">
        <v>307011171</v>
      </c>
      <c r="F3109" s="35" t="s">
        <v>178</v>
      </c>
      <c r="G3109" s="35">
        <v>2046</v>
      </c>
      <c r="H3109" s="35" t="s">
        <v>589</v>
      </c>
      <c r="I3109" s="68">
        <v>3628.2393768972802</v>
      </c>
      <c r="J3109" s="37"/>
    </row>
    <row r="3110" spans="1:10" x14ac:dyDescent="0.2">
      <c r="A3110" s="67">
        <v>307</v>
      </c>
      <c r="B3110" s="35" t="s">
        <v>177</v>
      </c>
      <c r="C3110" s="35">
        <v>30701</v>
      </c>
      <c r="D3110" s="35" t="s">
        <v>547</v>
      </c>
      <c r="E3110" s="35">
        <v>307011171</v>
      </c>
      <c r="F3110" s="35" t="s">
        <v>178</v>
      </c>
      <c r="G3110" s="35">
        <v>2046</v>
      </c>
      <c r="H3110" s="35" t="s">
        <v>521</v>
      </c>
      <c r="I3110" s="68">
        <v>343.74679823023303</v>
      </c>
      <c r="J3110" s="37"/>
    </row>
    <row r="3111" spans="1:10" x14ac:dyDescent="0.2">
      <c r="A3111" s="67">
        <v>307</v>
      </c>
      <c r="B3111" s="35" t="s">
        <v>177</v>
      </c>
      <c r="C3111" s="35">
        <v>30701</v>
      </c>
      <c r="D3111" s="35" t="s">
        <v>547</v>
      </c>
      <c r="E3111" s="35">
        <v>307011171</v>
      </c>
      <c r="F3111" s="35" t="s">
        <v>178</v>
      </c>
      <c r="G3111" s="35">
        <v>2046</v>
      </c>
      <c r="H3111" s="35" t="s">
        <v>522</v>
      </c>
      <c r="I3111" s="68">
        <v>269.26170837666001</v>
      </c>
      <c r="J3111" s="37"/>
    </row>
    <row r="3112" spans="1:10" x14ac:dyDescent="0.2">
      <c r="A3112" s="67">
        <v>307</v>
      </c>
      <c r="B3112" s="35" t="s">
        <v>177</v>
      </c>
      <c r="C3112" s="35">
        <v>30701</v>
      </c>
      <c r="D3112" s="35" t="s">
        <v>547</v>
      </c>
      <c r="E3112" s="35">
        <v>307011172</v>
      </c>
      <c r="F3112" s="35" t="s">
        <v>179</v>
      </c>
      <c r="G3112" s="35">
        <v>2021</v>
      </c>
      <c r="H3112" s="35" t="s">
        <v>589</v>
      </c>
      <c r="I3112" s="68">
        <v>7145</v>
      </c>
      <c r="J3112" s="37"/>
    </row>
    <row r="3113" spans="1:10" x14ac:dyDescent="0.2">
      <c r="A3113" s="67">
        <v>307</v>
      </c>
      <c r="B3113" s="35" t="s">
        <v>177</v>
      </c>
      <c r="C3113" s="35">
        <v>30701</v>
      </c>
      <c r="D3113" s="35" t="s">
        <v>547</v>
      </c>
      <c r="E3113" s="35">
        <v>307011172</v>
      </c>
      <c r="F3113" s="35" t="s">
        <v>179</v>
      </c>
      <c r="G3113" s="35">
        <v>2021</v>
      </c>
      <c r="H3113" s="35" t="s">
        <v>521</v>
      </c>
      <c r="I3113" s="68">
        <v>984</v>
      </c>
      <c r="J3113" s="37"/>
    </row>
    <row r="3114" spans="1:10" x14ac:dyDescent="0.2">
      <c r="A3114" s="67">
        <v>307</v>
      </c>
      <c r="B3114" s="35" t="s">
        <v>177</v>
      </c>
      <c r="C3114" s="35">
        <v>30701</v>
      </c>
      <c r="D3114" s="35" t="s">
        <v>547</v>
      </c>
      <c r="E3114" s="35">
        <v>307011172</v>
      </c>
      <c r="F3114" s="35" t="s">
        <v>179</v>
      </c>
      <c r="G3114" s="35">
        <v>2021</v>
      </c>
      <c r="H3114" s="35" t="s">
        <v>522</v>
      </c>
      <c r="I3114" s="68">
        <v>765</v>
      </c>
      <c r="J3114" s="37"/>
    </row>
    <row r="3115" spans="1:10" x14ac:dyDescent="0.2">
      <c r="A3115" s="67">
        <v>307</v>
      </c>
      <c r="B3115" s="35" t="s">
        <v>177</v>
      </c>
      <c r="C3115" s="35">
        <v>30701</v>
      </c>
      <c r="D3115" s="35" t="s">
        <v>547</v>
      </c>
      <c r="E3115" s="35">
        <v>307011172</v>
      </c>
      <c r="F3115" s="35" t="s">
        <v>179</v>
      </c>
      <c r="G3115" s="35">
        <v>2026</v>
      </c>
      <c r="H3115" s="35" t="s">
        <v>589</v>
      </c>
      <c r="I3115" s="68">
        <v>7495.1943606352397</v>
      </c>
      <c r="J3115" s="37"/>
    </row>
    <row r="3116" spans="1:10" x14ac:dyDescent="0.2">
      <c r="A3116" s="67">
        <v>307</v>
      </c>
      <c r="B3116" s="35" t="s">
        <v>177</v>
      </c>
      <c r="C3116" s="35">
        <v>30701</v>
      </c>
      <c r="D3116" s="35" t="s">
        <v>547</v>
      </c>
      <c r="E3116" s="35">
        <v>307011172</v>
      </c>
      <c r="F3116" s="35" t="s">
        <v>179</v>
      </c>
      <c r="G3116" s="35">
        <v>2026</v>
      </c>
      <c r="H3116" s="35" t="s">
        <v>521</v>
      </c>
      <c r="I3116" s="68">
        <v>933.03461007994304</v>
      </c>
      <c r="J3116" s="37"/>
    </row>
    <row r="3117" spans="1:10" x14ac:dyDescent="0.2">
      <c r="A3117" s="67">
        <v>307</v>
      </c>
      <c r="B3117" s="35" t="s">
        <v>177</v>
      </c>
      <c r="C3117" s="35">
        <v>30701</v>
      </c>
      <c r="D3117" s="35" t="s">
        <v>547</v>
      </c>
      <c r="E3117" s="35">
        <v>307011172</v>
      </c>
      <c r="F3117" s="35" t="s">
        <v>179</v>
      </c>
      <c r="G3117" s="35">
        <v>2026</v>
      </c>
      <c r="H3117" s="35" t="s">
        <v>522</v>
      </c>
      <c r="I3117" s="68">
        <v>787.39921885299805</v>
      </c>
      <c r="J3117" s="37"/>
    </row>
    <row r="3118" spans="1:10" x14ac:dyDescent="0.2">
      <c r="A3118" s="67">
        <v>307</v>
      </c>
      <c r="B3118" s="35" t="s">
        <v>177</v>
      </c>
      <c r="C3118" s="35">
        <v>30701</v>
      </c>
      <c r="D3118" s="35" t="s">
        <v>547</v>
      </c>
      <c r="E3118" s="35">
        <v>307011172</v>
      </c>
      <c r="F3118" s="35" t="s">
        <v>179</v>
      </c>
      <c r="G3118" s="35">
        <v>2031</v>
      </c>
      <c r="H3118" s="35" t="s">
        <v>589</v>
      </c>
      <c r="I3118" s="68">
        <v>7937.8315440186198</v>
      </c>
      <c r="J3118" s="37"/>
    </row>
    <row r="3119" spans="1:10" x14ac:dyDescent="0.2">
      <c r="A3119" s="67">
        <v>307</v>
      </c>
      <c r="B3119" s="35" t="s">
        <v>177</v>
      </c>
      <c r="C3119" s="35">
        <v>30701</v>
      </c>
      <c r="D3119" s="35" t="s">
        <v>547</v>
      </c>
      <c r="E3119" s="35">
        <v>307011172</v>
      </c>
      <c r="F3119" s="35" t="s">
        <v>179</v>
      </c>
      <c r="G3119" s="35">
        <v>2031</v>
      </c>
      <c r="H3119" s="35" t="s">
        <v>521</v>
      </c>
      <c r="I3119" s="68">
        <v>1004.44433854816</v>
      </c>
      <c r="J3119" s="37"/>
    </row>
    <row r="3120" spans="1:10" x14ac:dyDescent="0.2">
      <c r="A3120" s="67">
        <v>307</v>
      </c>
      <c r="B3120" s="35" t="s">
        <v>177</v>
      </c>
      <c r="C3120" s="35">
        <v>30701</v>
      </c>
      <c r="D3120" s="35" t="s">
        <v>547</v>
      </c>
      <c r="E3120" s="35">
        <v>307011172</v>
      </c>
      <c r="F3120" s="35" t="s">
        <v>179</v>
      </c>
      <c r="G3120" s="35">
        <v>2031</v>
      </c>
      <c r="H3120" s="35" t="s">
        <v>522</v>
      </c>
      <c r="I3120" s="68">
        <v>755.03275687650398</v>
      </c>
      <c r="J3120" s="37"/>
    </row>
    <row r="3121" spans="1:10" x14ac:dyDescent="0.2">
      <c r="A3121" s="67">
        <v>307</v>
      </c>
      <c r="B3121" s="35" t="s">
        <v>177</v>
      </c>
      <c r="C3121" s="35">
        <v>30701</v>
      </c>
      <c r="D3121" s="35" t="s">
        <v>547</v>
      </c>
      <c r="E3121" s="35">
        <v>307011172</v>
      </c>
      <c r="F3121" s="35" t="s">
        <v>179</v>
      </c>
      <c r="G3121" s="35">
        <v>2036</v>
      </c>
      <c r="H3121" s="35" t="s">
        <v>589</v>
      </c>
      <c r="I3121" s="68">
        <v>8077.3345914258598</v>
      </c>
      <c r="J3121" s="37"/>
    </row>
    <row r="3122" spans="1:10" x14ac:dyDescent="0.2">
      <c r="A3122" s="67">
        <v>307</v>
      </c>
      <c r="B3122" s="35" t="s">
        <v>177</v>
      </c>
      <c r="C3122" s="35">
        <v>30701</v>
      </c>
      <c r="D3122" s="35" t="s">
        <v>547</v>
      </c>
      <c r="E3122" s="35">
        <v>307011172</v>
      </c>
      <c r="F3122" s="35" t="s">
        <v>179</v>
      </c>
      <c r="G3122" s="35">
        <v>2036</v>
      </c>
      <c r="H3122" s="35" t="s">
        <v>521</v>
      </c>
      <c r="I3122" s="68">
        <v>1001.79814010323</v>
      </c>
      <c r="J3122" s="37"/>
    </row>
    <row r="3123" spans="1:10" x14ac:dyDescent="0.2">
      <c r="A3123" s="67">
        <v>307</v>
      </c>
      <c r="B3123" s="35" t="s">
        <v>177</v>
      </c>
      <c r="C3123" s="35">
        <v>30701</v>
      </c>
      <c r="D3123" s="35" t="s">
        <v>547</v>
      </c>
      <c r="E3123" s="35">
        <v>307011172</v>
      </c>
      <c r="F3123" s="35" t="s">
        <v>179</v>
      </c>
      <c r="G3123" s="35">
        <v>2036</v>
      </c>
      <c r="H3123" s="35" t="s">
        <v>522</v>
      </c>
      <c r="I3123" s="68">
        <v>760.019070497146</v>
      </c>
      <c r="J3123" s="37"/>
    </row>
    <row r="3124" spans="1:10" x14ac:dyDescent="0.2">
      <c r="A3124" s="67">
        <v>307</v>
      </c>
      <c r="B3124" s="35" t="s">
        <v>177</v>
      </c>
      <c r="C3124" s="35">
        <v>30701</v>
      </c>
      <c r="D3124" s="35" t="s">
        <v>547</v>
      </c>
      <c r="E3124" s="35">
        <v>307011172</v>
      </c>
      <c r="F3124" s="35" t="s">
        <v>179</v>
      </c>
      <c r="G3124" s="35">
        <v>2041</v>
      </c>
      <c r="H3124" s="35" t="s">
        <v>589</v>
      </c>
      <c r="I3124" s="68">
        <v>8081.5647996204598</v>
      </c>
      <c r="J3124" s="37"/>
    </row>
    <row r="3125" spans="1:10" x14ac:dyDescent="0.2">
      <c r="A3125" s="67">
        <v>307</v>
      </c>
      <c r="B3125" s="35" t="s">
        <v>177</v>
      </c>
      <c r="C3125" s="35">
        <v>30701</v>
      </c>
      <c r="D3125" s="35" t="s">
        <v>547</v>
      </c>
      <c r="E3125" s="35">
        <v>307011172</v>
      </c>
      <c r="F3125" s="35" t="s">
        <v>179</v>
      </c>
      <c r="G3125" s="35">
        <v>2041</v>
      </c>
      <c r="H3125" s="35" t="s">
        <v>521</v>
      </c>
      <c r="I3125" s="68">
        <v>1005.92228051924</v>
      </c>
      <c r="J3125" s="37"/>
    </row>
    <row r="3126" spans="1:10" x14ac:dyDescent="0.2">
      <c r="A3126" s="67">
        <v>307</v>
      </c>
      <c r="B3126" s="35" t="s">
        <v>177</v>
      </c>
      <c r="C3126" s="35">
        <v>30701</v>
      </c>
      <c r="D3126" s="35" t="s">
        <v>547</v>
      </c>
      <c r="E3126" s="35">
        <v>307011172</v>
      </c>
      <c r="F3126" s="35" t="s">
        <v>179</v>
      </c>
      <c r="G3126" s="35">
        <v>2041</v>
      </c>
      <c r="H3126" s="35" t="s">
        <v>522</v>
      </c>
      <c r="I3126" s="68">
        <v>752.19730927227602</v>
      </c>
      <c r="J3126" s="37"/>
    </row>
    <row r="3127" spans="1:10" x14ac:dyDescent="0.2">
      <c r="A3127" s="67">
        <v>307</v>
      </c>
      <c r="B3127" s="35" t="s">
        <v>177</v>
      </c>
      <c r="C3127" s="35">
        <v>30701</v>
      </c>
      <c r="D3127" s="35" t="s">
        <v>547</v>
      </c>
      <c r="E3127" s="35">
        <v>307011172</v>
      </c>
      <c r="F3127" s="35" t="s">
        <v>179</v>
      </c>
      <c r="G3127" s="35">
        <v>2046</v>
      </c>
      <c r="H3127" s="35" t="s">
        <v>589</v>
      </c>
      <c r="I3127" s="68">
        <v>8080.2970357643098</v>
      </c>
      <c r="J3127" s="37"/>
    </row>
    <row r="3128" spans="1:10" x14ac:dyDescent="0.2">
      <c r="A3128" s="67">
        <v>307</v>
      </c>
      <c r="B3128" s="35" t="s">
        <v>177</v>
      </c>
      <c r="C3128" s="35">
        <v>30701</v>
      </c>
      <c r="D3128" s="35" t="s">
        <v>547</v>
      </c>
      <c r="E3128" s="35">
        <v>307011172</v>
      </c>
      <c r="F3128" s="35" t="s">
        <v>179</v>
      </c>
      <c r="G3128" s="35">
        <v>2046</v>
      </c>
      <c r="H3128" s="35" t="s">
        <v>521</v>
      </c>
      <c r="I3128" s="68">
        <v>1005.46027055228</v>
      </c>
      <c r="J3128" s="37"/>
    </row>
    <row r="3129" spans="1:10" x14ac:dyDescent="0.2">
      <c r="A3129" s="67">
        <v>307</v>
      </c>
      <c r="B3129" s="35" t="s">
        <v>177</v>
      </c>
      <c r="C3129" s="35">
        <v>30701</v>
      </c>
      <c r="D3129" s="35" t="s">
        <v>547</v>
      </c>
      <c r="E3129" s="35">
        <v>307011172</v>
      </c>
      <c r="F3129" s="35" t="s">
        <v>179</v>
      </c>
      <c r="G3129" s="35">
        <v>2046</v>
      </c>
      <c r="H3129" s="35" t="s">
        <v>522</v>
      </c>
      <c r="I3129" s="68">
        <v>754.14901513770405</v>
      </c>
      <c r="J3129" s="37"/>
    </row>
    <row r="3130" spans="1:10" x14ac:dyDescent="0.2">
      <c r="A3130" s="67">
        <v>307</v>
      </c>
      <c r="B3130" s="35" t="s">
        <v>177</v>
      </c>
      <c r="C3130" s="35">
        <v>30701</v>
      </c>
      <c r="D3130" s="35" t="s">
        <v>547</v>
      </c>
      <c r="E3130" s="35">
        <v>307011173</v>
      </c>
      <c r="F3130" s="35" t="s">
        <v>180</v>
      </c>
      <c r="G3130" s="35">
        <v>2021</v>
      </c>
      <c r="H3130" s="35" t="s">
        <v>589</v>
      </c>
      <c r="I3130" s="68">
        <v>5125</v>
      </c>
      <c r="J3130" s="37"/>
    </row>
    <row r="3131" spans="1:10" x14ac:dyDescent="0.2">
      <c r="A3131" s="67">
        <v>307</v>
      </c>
      <c r="B3131" s="35" t="s">
        <v>177</v>
      </c>
      <c r="C3131" s="35">
        <v>30701</v>
      </c>
      <c r="D3131" s="35" t="s">
        <v>547</v>
      </c>
      <c r="E3131" s="35">
        <v>307011173</v>
      </c>
      <c r="F3131" s="35" t="s">
        <v>180</v>
      </c>
      <c r="G3131" s="35">
        <v>2021</v>
      </c>
      <c r="H3131" s="35" t="s">
        <v>521</v>
      </c>
      <c r="I3131" s="68">
        <v>663</v>
      </c>
      <c r="J3131" s="37"/>
    </row>
    <row r="3132" spans="1:10" x14ac:dyDescent="0.2">
      <c r="A3132" s="67">
        <v>307</v>
      </c>
      <c r="B3132" s="35" t="s">
        <v>177</v>
      </c>
      <c r="C3132" s="35">
        <v>30701</v>
      </c>
      <c r="D3132" s="35" t="s">
        <v>547</v>
      </c>
      <c r="E3132" s="35">
        <v>307011173</v>
      </c>
      <c r="F3132" s="35" t="s">
        <v>180</v>
      </c>
      <c r="G3132" s="35">
        <v>2021</v>
      </c>
      <c r="H3132" s="35" t="s">
        <v>522</v>
      </c>
      <c r="I3132" s="68">
        <v>498</v>
      </c>
      <c r="J3132" s="37"/>
    </row>
    <row r="3133" spans="1:10" x14ac:dyDescent="0.2">
      <c r="A3133" s="67">
        <v>307</v>
      </c>
      <c r="B3133" s="35" t="s">
        <v>177</v>
      </c>
      <c r="C3133" s="35">
        <v>30701</v>
      </c>
      <c r="D3133" s="35" t="s">
        <v>547</v>
      </c>
      <c r="E3133" s="35">
        <v>307011173</v>
      </c>
      <c r="F3133" s="35" t="s">
        <v>180</v>
      </c>
      <c r="G3133" s="35">
        <v>2026</v>
      </c>
      <c r="H3133" s="35" t="s">
        <v>589</v>
      </c>
      <c r="I3133" s="68">
        <v>5210.6846911900102</v>
      </c>
      <c r="J3133" s="37"/>
    </row>
    <row r="3134" spans="1:10" x14ac:dyDescent="0.2">
      <c r="A3134" s="67">
        <v>307</v>
      </c>
      <c r="B3134" s="35" t="s">
        <v>177</v>
      </c>
      <c r="C3134" s="35">
        <v>30701</v>
      </c>
      <c r="D3134" s="35" t="s">
        <v>547</v>
      </c>
      <c r="E3134" s="35">
        <v>307011173</v>
      </c>
      <c r="F3134" s="35" t="s">
        <v>180</v>
      </c>
      <c r="G3134" s="35">
        <v>2026</v>
      </c>
      <c r="H3134" s="35" t="s">
        <v>521</v>
      </c>
      <c r="I3134" s="68">
        <v>547.40788433780097</v>
      </c>
      <c r="J3134" s="37"/>
    </row>
    <row r="3135" spans="1:10" x14ac:dyDescent="0.2">
      <c r="A3135" s="67">
        <v>307</v>
      </c>
      <c r="B3135" s="35" t="s">
        <v>177</v>
      </c>
      <c r="C3135" s="35">
        <v>30701</v>
      </c>
      <c r="D3135" s="35" t="s">
        <v>547</v>
      </c>
      <c r="E3135" s="35">
        <v>307011173</v>
      </c>
      <c r="F3135" s="35" t="s">
        <v>180</v>
      </c>
      <c r="G3135" s="35">
        <v>2026</v>
      </c>
      <c r="H3135" s="35" t="s">
        <v>522</v>
      </c>
      <c r="I3135" s="68">
        <v>492.907424472179</v>
      </c>
      <c r="J3135" s="37"/>
    </row>
    <row r="3136" spans="1:10" x14ac:dyDescent="0.2">
      <c r="A3136" s="67">
        <v>307</v>
      </c>
      <c r="B3136" s="35" t="s">
        <v>177</v>
      </c>
      <c r="C3136" s="35">
        <v>30701</v>
      </c>
      <c r="D3136" s="35" t="s">
        <v>547</v>
      </c>
      <c r="E3136" s="35">
        <v>307011173</v>
      </c>
      <c r="F3136" s="35" t="s">
        <v>180</v>
      </c>
      <c r="G3136" s="35">
        <v>2031</v>
      </c>
      <c r="H3136" s="35" t="s">
        <v>589</v>
      </c>
      <c r="I3136" s="68">
        <v>5277.3224953442495</v>
      </c>
      <c r="J3136" s="37"/>
    </row>
    <row r="3137" spans="1:10" x14ac:dyDescent="0.2">
      <c r="A3137" s="67">
        <v>307</v>
      </c>
      <c r="B3137" s="35" t="s">
        <v>177</v>
      </c>
      <c r="C3137" s="35">
        <v>30701</v>
      </c>
      <c r="D3137" s="35" t="s">
        <v>547</v>
      </c>
      <c r="E3137" s="35">
        <v>307011173</v>
      </c>
      <c r="F3137" s="35" t="s">
        <v>180</v>
      </c>
      <c r="G3137" s="35">
        <v>2031</v>
      </c>
      <c r="H3137" s="35" t="s">
        <v>521</v>
      </c>
      <c r="I3137" s="68">
        <v>542.587658711671</v>
      </c>
      <c r="J3137" s="37"/>
    </row>
    <row r="3138" spans="1:10" x14ac:dyDescent="0.2">
      <c r="A3138" s="67">
        <v>307</v>
      </c>
      <c r="B3138" s="35" t="s">
        <v>177</v>
      </c>
      <c r="C3138" s="35">
        <v>30701</v>
      </c>
      <c r="D3138" s="35" t="s">
        <v>547</v>
      </c>
      <c r="E3138" s="35">
        <v>307011173</v>
      </c>
      <c r="F3138" s="35" t="s">
        <v>180</v>
      </c>
      <c r="G3138" s="35">
        <v>2031</v>
      </c>
      <c r="H3138" s="35" t="s">
        <v>522</v>
      </c>
      <c r="I3138" s="68">
        <v>422.514501823758</v>
      </c>
      <c r="J3138" s="37"/>
    </row>
    <row r="3139" spans="1:10" x14ac:dyDescent="0.2">
      <c r="A3139" s="67">
        <v>307</v>
      </c>
      <c r="B3139" s="35" t="s">
        <v>177</v>
      </c>
      <c r="C3139" s="35">
        <v>30701</v>
      </c>
      <c r="D3139" s="35" t="s">
        <v>547</v>
      </c>
      <c r="E3139" s="35">
        <v>307011173</v>
      </c>
      <c r="F3139" s="35" t="s">
        <v>180</v>
      </c>
      <c r="G3139" s="35">
        <v>2036</v>
      </c>
      <c r="H3139" s="35" t="s">
        <v>589</v>
      </c>
      <c r="I3139" s="68">
        <v>5308.8766071658301</v>
      </c>
      <c r="J3139" s="37"/>
    </row>
    <row r="3140" spans="1:10" x14ac:dyDescent="0.2">
      <c r="A3140" s="67">
        <v>307</v>
      </c>
      <c r="B3140" s="35" t="s">
        <v>177</v>
      </c>
      <c r="C3140" s="35">
        <v>30701</v>
      </c>
      <c r="D3140" s="35" t="s">
        <v>547</v>
      </c>
      <c r="E3140" s="35">
        <v>307011173</v>
      </c>
      <c r="F3140" s="35" t="s">
        <v>180</v>
      </c>
      <c r="G3140" s="35">
        <v>2036</v>
      </c>
      <c r="H3140" s="35" t="s">
        <v>521</v>
      </c>
      <c r="I3140" s="68">
        <v>520.46116404080794</v>
      </c>
      <c r="J3140" s="37"/>
    </row>
    <row r="3141" spans="1:10" x14ac:dyDescent="0.2">
      <c r="A3141" s="67">
        <v>307</v>
      </c>
      <c r="B3141" s="35" t="s">
        <v>177</v>
      </c>
      <c r="C3141" s="35">
        <v>30701</v>
      </c>
      <c r="D3141" s="35" t="s">
        <v>547</v>
      </c>
      <c r="E3141" s="35">
        <v>307011173</v>
      </c>
      <c r="F3141" s="35" t="s">
        <v>180</v>
      </c>
      <c r="G3141" s="35">
        <v>2036</v>
      </c>
      <c r="H3141" s="35" t="s">
        <v>522</v>
      </c>
      <c r="I3141" s="68">
        <v>405.79764381715103</v>
      </c>
      <c r="J3141" s="37"/>
    </row>
    <row r="3142" spans="1:10" x14ac:dyDescent="0.2">
      <c r="A3142" s="67">
        <v>307</v>
      </c>
      <c r="B3142" s="35" t="s">
        <v>177</v>
      </c>
      <c r="C3142" s="35">
        <v>30701</v>
      </c>
      <c r="D3142" s="35" t="s">
        <v>547</v>
      </c>
      <c r="E3142" s="35">
        <v>307011173</v>
      </c>
      <c r="F3142" s="35" t="s">
        <v>180</v>
      </c>
      <c r="G3142" s="35">
        <v>2041</v>
      </c>
      <c r="H3142" s="35" t="s">
        <v>589</v>
      </c>
      <c r="I3142" s="68">
        <v>5318.1424561980903</v>
      </c>
      <c r="J3142" s="37"/>
    </row>
    <row r="3143" spans="1:10" x14ac:dyDescent="0.2">
      <c r="A3143" s="67">
        <v>307</v>
      </c>
      <c r="B3143" s="35" t="s">
        <v>177</v>
      </c>
      <c r="C3143" s="35">
        <v>30701</v>
      </c>
      <c r="D3143" s="35" t="s">
        <v>547</v>
      </c>
      <c r="E3143" s="35">
        <v>307011173</v>
      </c>
      <c r="F3143" s="35" t="s">
        <v>180</v>
      </c>
      <c r="G3143" s="35">
        <v>2041</v>
      </c>
      <c r="H3143" s="35" t="s">
        <v>521</v>
      </c>
      <c r="I3143" s="68">
        <v>514.94359045243903</v>
      </c>
      <c r="J3143" s="37"/>
    </row>
    <row r="3144" spans="1:10" x14ac:dyDescent="0.2">
      <c r="A3144" s="67">
        <v>307</v>
      </c>
      <c r="B3144" s="35" t="s">
        <v>177</v>
      </c>
      <c r="C3144" s="35">
        <v>30701</v>
      </c>
      <c r="D3144" s="35" t="s">
        <v>547</v>
      </c>
      <c r="E3144" s="35">
        <v>307011173</v>
      </c>
      <c r="F3144" s="35" t="s">
        <v>180</v>
      </c>
      <c r="G3144" s="35">
        <v>2041</v>
      </c>
      <c r="H3144" s="35" t="s">
        <v>522</v>
      </c>
      <c r="I3144" s="68">
        <v>393.42467348126002</v>
      </c>
      <c r="J3144" s="37"/>
    </row>
    <row r="3145" spans="1:10" x14ac:dyDescent="0.2">
      <c r="A3145" s="67">
        <v>307</v>
      </c>
      <c r="B3145" s="35" t="s">
        <v>177</v>
      </c>
      <c r="C3145" s="35">
        <v>30701</v>
      </c>
      <c r="D3145" s="35" t="s">
        <v>547</v>
      </c>
      <c r="E3145" s="35">
        <v>307011173</v>
      </c>
      <c r="F3145" s="35" t="s">
        <v>180</v>
      </c>
      <c r="G3145" s="35">
        <v>2046</v>
      </c>
      <c r="H3145" s="35" t="s">
        <v>589</v>
      </c>
      <c r="I3145" s="68">
        <v>5321.8758094319001</v>
      </c>
      <c r="J3145" s="37"/>
    </row>
    <row r="3146" spans="1:10" x14ac:dyDescent="0.2">
      <c r="A3146" s="67">
        <v>307</v>
      </c>
      <c r="B3146" s="35" t="s">
        <v>177</v>
      </c>
      <c r="C3146" s="35">
        <v>30701</v>
      </c>
      <c r="D3146" s="35" t="s">
        <v>547</v>
      </c>
      <c r="E3146" s="35">
        <v>307011173</v>
      </c>
      <c r="F3146" s="35" t="s">
        <v>180</v>
      </c>
      <c r="G3146" s="35">
        <v>2046</v>
      </c>
      <c r="H3146" s="35" t="s">
        <v>521</v>
      </c>
      <c r="I3146" s="68">
        <v>509.28938299059399</v>
      </c>
      <c r="J3146" s="37"/>
    </row>
    <row r="3147" spans="1:10" x14ac:dyDescent="0.2">
      <c r="A3147" s="67">
        <v>307</v>
      </c>
      <c r="B3147" s="35" t="s">
        <v>177</v>
      </c>
      <c r="C3147" s="35">
        <v>30701</v>
      </c>
      <c r="D3147" s="35" t="s">
        <v>547</v>
      </c>
      <c r="E3147" s="35">
        <v>307011173</v>
      </c>
      <c r="F3147" s="35" t="s">
        <v>180</v>
      </c>
      <c r="G3147" s="35">
        <v>2046</v>
      </c>
      <c r="H3147" s="35" t="s">
        <v>522</v>
      </c>
      <c r="I3147" s="68">
        <v>387.93790070676602</v>
      </c>
      <c r="J3147" s="37"/>
    </row>
    <row r="3148" spans="1:10" x14ac:dyDescent="0.2">
      <c r="A3148" s="67">
        <v>307</v>
      </c>
      <c r="B3148" s="35" t="s">
        <v>177</v>
      </c>
      <c r="C3148" s="35">
        <v>30701</v>
      </c>
      <c r="D3148" s="35" t="s">
        <v>547</v>
      </c>
      <c r="E3148" s="35">
        <v>307011174</v>
      </c>
      <c r="F3148" s="35" t="s">
        <v>181</v>
      </c>
      <c r="G3148" s="35">
        <v>2021</v>
      </c>
      <c r="H3148" s="35" t="s">
        <v>589</v>
      </c>
      <c r="I3148" s="68">
        <v>3437</v>
      </c>
      <c r="J3148" s="37"/>
    </row>
    <row r="3149" spans="1:10" x14ac:dyDescent="0.2">
      <c r="A3149" s="67">
        <v>307</v>
      </c>
      <c r="B3149" s="35" t="s">
        <v>177</v>
      </c>
      <c r="C3149" s="35">
        <v>30701</v>
      </c>
      <c r="D3149" s="35" t="s">
        <v>547</v>
      </c>
      <c r="E3149" s="35">
        <v>307011174</v>
      </c>
      <c r="F3149" s="35" t="s">
        <v>181</v>
      </c>
      <c r="G3149" s="35">
        <v>2021</v>
      </c>
      <c r="H3149" s="35" t="s">
        <v>521</v>
      </c>
      <c r="I3149" s="68">
        <v>419</v>
      </c>
      <c r="J3149" s="37"/>
    </row>
    <row r="3150" spans="1:10" x14ac:dyDescent="0.2">
      <c r="A3150" s="67">
        <v>307</v>
      </c>
      <c r="B3150" s="35" t="s">
        <v>177</v>
      </c>
      <c r="C3150" s="35">
        <v>30701</v>
      </c>
      <c r="D3150" s="35" t="s">
        <v>547</v>
      </c>
      <c r="E3150" s="35">
        <v>307011174</v>
      </c>
      <c r="F3150" s="35" t="s">
        <v>181</v>
      </c>
      <c r="G3150" s="35">
        <v>2021</v>
      </c>
      <c r="H3150" s="35" t="s">
        <v>522</v>
      </c>
      <c r="I3150" s="68">
        <v>240</v>
      </c>
      <c r="J3150" s="37"/>
    </row>
    <row r="3151" spans="1:10" x14ac:dyDescent="0.2">
      <c r="A3151" s="67">
        <v>307</v>
      </c>
      <c r="B3151" s="35" t="s">
        <v>177</v>
      </c>
      <c r="C3151" s="35">
        <v>30701</v>
      </c>
      <c r="D3151" s="35" t="s">
        <v>547</v>
      </c>
      <c r="E3151" s="35">
        <v>307011174</v>
      </c>
      <c r="F3151" s="35" t="s">
        <v>181</v>
      </c>
      <c r="G3151" s="35">
        <v>2026</v>
      </c>
      <c r="H3151" s="35" t="s">
        <v>589</v>
      </c>
      <c r="I3151" s="68">
        <v>3501.7831244732902</v>
      </c>
      <c r="J3151" s="37"/>
    </row>
    <row r="3152" spans="1:10" x14ac:dyDescent="0.2">
      <c r="A3152" s="67">
        <v>307</v>
      </c>
      <c r="B3152" s="35" t="s">
        <v>177</v>
      </c>
      <c r="C3152" s="35">
        <v>30701</v>
      </c>
      <c r="D3152" s="35" t="s">
        <v>547</v>
      </c>
      <c r="E3152" s="35">
        <v>307011174</v>
      </c>
      <c r="F3152" s="35" t="s">
        <v>181</v>
      </c>
      <c r="G3152" s="35">
        <v>2026</v>
      </c>
      <c r="H3152" s="35" t="s">
        <v>521</v>
      </c>
      <c r="I3152" s="68">
        <v>383.80681569121498</v>
      </c>
      <c r="J3152" s="37"/>
    </row>
    <row r="3153" spans="1:10" x14ac:dyDescent="0.2">
      <c r="A3153" s="67">
        <v>307</v>
      </c>
      <c r="B3153" s="35" t="s">
        <v>177</v>
      </c>
      <c r="C3153" s="35">
        <v>30701</v>
      </c>
      <c r="D3153" s="35" t="s">
        <v>547</v>
      </c>
      <c r="E3153" s="35">
        <v>307011174</v>
      </c>
      <c r="F3153" s="35" t="s">
        <v>181</v>
      </c>
      <c r="G3153" s="35">
        <v>2026</v>
      </c>
      <c r="H3153" s="35" t="s">
        <v>522</v>
      </c>
      <c r="I3153" s="68">
        <v>278.66235580529798</v>
      </c>
      <c r="J3153" s="37"/>
    </row>
    <row r="3154" spans="1:10" x14ac:dyDescent="0.2">
      <c r="A3154" s="67">
        <v>307</v>
      </c>
      <c r="B3154" s="35" t="s">
        <v>177</v>
      </c>
      <c r="C3154" s="35">
        <v>30701</v>
      </c>
      <c r="D3154" s="35" t="s">
        <v>547</v>
      </c>
      <c r="E3154" s="35">
        <v>307011174</v>
      </c>
      <c r="F3154" s="35" t="s">
        <v>181</v>
      </c>
      <c r="G3154" s="35">
        <v>2031</v>
      </c>
      <c r="H3154" s="35" t="s">
        <v>589</v>
      </c>
      <c r="I3154" s="68">
        <v>3511.0194229354902</v>
      </c>
      <c r="J3154" s="37"/>
    </row>
    <row r="3155" spans="1:10" x14ac:dyDescent="0.2">
      <c r="A3155" s="67">
        <v>307</v>
      </c>
      <c r="B3155" s="35" t="s">
        <v>177</v>
      </c>
      <c r="C3155" s="35">
        <v>30701</v>
      </c>
      <c r="D3155" s="35" t="s">
        <v>547</v>
      </c>
      <c r="E3155" s="35">
        <v>307011174</v>
      </c>
      <c r="F3155" s="35" t="s">
        <v>181</v>
      </c>
      <c r="G3155" s="35">
        <v>2031</v>
      </c>
      <c r="H3155" s="35" t="s">
        <v>521</v>
      </c>
      <c r="I3155" s="68">
        <v>389.03493369288998</v>
      </c>
      <c r="J3155" s="37"/>
    </row>
    <row r="3156" spans="1:10" x14ac:dyDescent="0.2">
      <c r="A3156" s="67">
        <v>307</v>
      </c>
      <c r="B3156" s="35" t="s">
        <v>177</v>
      </c>
      <c r="C3156" s="35">
        <v>30701</v>
      </c>
      <c r="D3156" s="35" t="s">
        <v>547</v>
      </c>
      <c r="E3156" s="35">
        <v>307011174</v>
      </c>
      <c r="F3156" s="35" t="s">
        <v>181</v>
      </c>
      <c r="G3156" s="35">
        <v>2031</v>
      </c>
      <c r="H3156" s="35" t="s">
        <v>522</v>
      </c>
      <c r="I3156" s="68">
        <v>253.09787098967499</v>
      </c>
      <c r="J3156" s="37"/>
    </row>
    <row r="3157" spans="1:10" x14ac:dyDescent="0.2">
      <c r="A3157" s="67">
        <v>307</v>
      </c>
      <c r="B3157" s="35" t="s">
        <v>177</v>
      </c>
      <c r="C3157" s="35">
        <v>30701</v>
      </c>
      <c r="D3157" s="35" t="s">
        <v>547</v>
      </c>
      <c r="E3157" s="35">
        <v>307011174</v>
      </c>
      <c r="F3157" s="35" t="s">
        <v>181</v>
      </c>
      <c r="G3157" s="35">
        <v>2036</v>
      </c>
      <c r="H3157" s="35" t="s">
        <v>589</v>
      </c>
      <c r="I3157" s="68">
        <v>3515.2018519767198</v>
      </c>
      <c r="J3157" s="37"/>
    </row>
    <row r="3158" spans="1:10" x14ac:dyDescent="0.2">
      <c r="A3158" s="67">
        <v>307</v>
      </c>
      <c r="B3158" s="35" t="s">
        <v>177</v>
      </c>
      <c r="C3158" s="35">
        <v>30701</v>
      </c>
      <c r="D3158" s="35" t="s">
        <v>547</v>
      </c>
      <c r="E3158" s="35">
        <v>307011174</v>
      </c>
      <c r="F3158" s="35" t="s">
        <v>181</v>
      </c>
      <c r="G3158" s="35">
        <v>2036</v>
      </c>
      <c r="H3158" s="35" t="s">
        <v>521</v>
      </c>
      <c r="I3158" s="68">
        <v>377.167895958418</v>
      </c>
      <c r="J3158" s="37"/>
    </row>
    <row r="3159" spans="1:10" x14ac:dyDescent="0.2">
      <c r="A3159" s="67">
        <v>307</v>
      </c>
      <c r="B3159" s="35" t="s">
        <v>177</v>
      </c>
      <c r="C3159" s="35">
        <v>30701</v>
      </c>
      <c r="D3159" s="35" t="s">
        <v>547</v>
      </c>
      <c r="E3159" s="35">
        <v>307011174</v>
      </c>
      <c r="F3159" s="35" t="s">
        <v>181</v>
      </c>
      <c r="G3159" s="35">
        <v>2036</v>
      </c>
      <c r="H3159" s="35" t="s">
        <v>522</v>
      </c>
      <c r="I3159" s="68">
        <v>249.460101861471</v>
      </c>
      <c r="J3159" s="37"/>
    </row>
    <row r="3160" spans="1:10" x14ac:dyDescent="0.2">
      <c r="A3160" s="67">
        <v>307</v>
      </c>
      <c r="B3160" s="35" t="s">
        <v>177</v>
      </c>
      <c r="C3160" s="35">
        <v>30701</v>
      </c>
      <c r="D3160" s="35" t="s">
        <v>547</v>
      </c>
      <c r="E3160" s="35">
        <v>307011174</v>
      </c>
      <c r="F3160" s="35" t="s">
        <v>181</v>
      </c>
      <c r="G3160" s="35">
        <v>2041</v>
      </c>
      <c r="H3160" s="35" t="s">
        <v>589</v>
      </c>
      <c r="I3160" s="68">
        <v>3512.8634360134101</v>
      </c>
      <c r="J3160" s="37"/>
    </row>
    <row r="3161" spans="1:10" x14ac:dyDescent="0.2">
      <c r="A3161" s="67">
        <v>307</v>
      </c>
      <c r="B3161" s="35" t="s">
        <v>177</v>
      </c>
      <c r="C3161" s="35">
        <v>30701</v>
      </c>
      <c r="D3161" s="35" t="s">
        <v>547</v>
      </c>
      <c r="E3161" s="35">
        <v>307011174</v>
      </c>
      <c r="F3161" s="35" t="s">
        <v>181</v>
      </c>
      <c r="G3161" s="35">
        <v>2041</v>
      </c>
      <c r="H3161" s="35" t="s">
        <v>521</v>
      </c>
      <c r="I3161" s="68">
        <v>373.91897246802699</v>
      </c>
      <c r="J3161" s="37"/>
    </row>
    <row r="3162" spans="1:10" x14ac:dyDescent="0.2">
      <c r="A3162" s="67">
        <v>307</v>
      </c>
      <c r="B3162" s="35" t="s">
        <v>177</v>
      </c>
      <c r="C3162" s="35">
        <v>30701</v>
      </c>
      <c r="D3162" s="35" t="s">
        <v>547</v>
      </c>
      <c r="E3162" s="35">
        <v>307011174</v>
      </c>
      <c r="F3162" s="35" t="s">
        <v>181</v>
      </c>
      <c r="G3162" s="35">
        <v>2041</v>
      </c>
      <c r="H3162" s="35" t="s">
        <v>522</v>
      </c>
      <c r="I3162" s="68">
        <v>241.65070273941899</v>
      </c>
      <c r="J3162" s="37"/>
    </row>
    <row r="3163" spans="1:10" x14ac:dyDescent="0.2">
      <c r="A3163" s="67">
        <v>307</v>
      </c>
      <c r="B3163" s="35" t="s">
        <v>177</v>
      </c>
      <c r="C3163" s="35">
        <v>30701</v>
      </c>
      <c r="D3163" s="35" t="s">
        <v>547</v>
      </c>
      <c r="E3163" s="35">
        <v>307011174</v>
      </c>
      <c r="F3163" s="35" t="s">
        <v>181</v>
      </c>
      <c r="G3163" s="35">
        <v>2046</v>
      </c>
      <c r="H3163" s="35" t="s">
        <v>589</v>
      </c>
      <c r="I3163" s="68">
        <v>3509.4112803573898</v>
      </c>
      <c r="J3163" s="37"/>
    </row>
    <row r="3164" spans="1:10" x14ac:dyDescent="0.2">
      <c r="A3164" s="67">
        <v>307</v>
      </c>
      <c r="B3164" s="35" t="s">
        <v>177</v>
      </c>
      <c r="C3164" s="35">
        <v>30701</v>
      </c>
      <c r="D3164" s="35" t="s">
        <v>547</v>
      </c>
      <c r="E3164" s="35">
        <v>307011174</v>
      </c>
      <c r="F3164" s="35" t="s">
        <v>181</v>
      </c>
      <c r="G3164" s="35">
        <v>2046</v>
      </c>
      <c r="H3164" s="35" t="s">
        <v>521</v>
      </c>
      <c r="I3164" s="68">
        <v>368.72997006933298</v>
      </c>
      <c r="J3164" s="37"/>
    </row>
    <row r="3165" spans="1:10" x14ac:dyDescent="0.2">
      <c r="A3165" s="67">
        <v>307</v>
      </c>
      <c r="B3165" s="35" t="s">
        <v>177</v>
      </c>
      <c r="C3165" s="35">
        <v>30701</v>
      </c>
      <c r="D3165" s="35" t="s">
        <v>547</v>
      </c>
      <c r="E3165" s="35">
        <v>307011174</v>
      </c>
      <c r="F3165" s="35" t="s">
        <v>181</v>
      </c>
      <c r="G3165" s="35">
        <v>2046</v>
      </c>
      <c r="H3165" s="35" t="s">
        <v>522</v>
      </c>
      <c r="I3165" s="68">
        <v>238.785593771111</v>
      </c>
      <c r="J3165" s="37"/>
    </row>
    <row r="3166" spans="1:10" x14ac:dyDescent="0.2">
      <c r="A3166" s="67">
        <v>307</v>
      </c>
      <c r="B3166" s="35" t="s">
        <v>177</v>
      </c>
      <c r="C3166" s="35">
        <v>30701</v>
      </c>
      <c r="D3166" s="35" t="s">
        <v>547</v>
      </c>
      <c r="E3166" s="35">
        <v>307011175</v>
      </c>
      <c r="F3166" s="35" t="s">
        <v>182</v>
      </c>
      <c r="G3166" s="35">
        <v>2021</v>
      </c>
      <c r="H3166" s="35" t="s">
        <v>589</v>
      </c>
      <c r="I3166" s="68">
        <v>3562</v>
      </c>
      <c r="J3166" s="37"/>
    </row>
    <row r="3167" spans="1:10" x14ac:dyDescent="0.2">
      <c r="A3167" s="67">
        <v>307</v>
      </c>
      <c r="B3167" s="35" t="s">
        <v>177</v>
      </c>
      <c r="C3167" s="35">
        <v>30701</v>
      </c>
      <c r="D3167" s="35" t="s">
        <v>547</v>
      </c>
      <c r="E3167" s="35">
        <v>307011175</v>
      </c>
      <c r="F3167" s="35" t="s">
        <v>182</v>
      </c>
      <c r="G3167" s="35">
        <v>2021</v>
      </c>
      <c r="H3167" s="35" t="s">
        <v>521</v>
      </c>
      <c r="I3167" s="68">
        <v>380</v>
      </c>
      <c r="J3167" s="37"/>
    </row>
    <row r="3168" spans="1:10" x14ac:dyDescent="0.2">
      <c r="A3168" s="67">
        <v>307</v>
      </c>
      <c r="B3168" s="35" t="s">
        <v>177</v>
      </c>
      <c r="C3168" s="35">
        <v>30701</v>
      </c>
      <c r="D3168" s="35" t="s">
        <v>547</v>
      </c>
      <c r="E3168" s="35">
        <v>307011175</v>
      </c>
      <c r="F3168" s="35" t="s">
        <v>182</v>
      </c>
      <c r="G3168" s="35">
        <v>2021</v>
      </c>
      <c r="H3168" s="35" t="s">
        <v>522</v>
      </c>
      <c r="I3168" s="68">
        <v>272</v>
      </c>
      <c r="J3168" s="37"/>
    </row>
    <row r="3169" spans="1:10" x14ac:dyDescent="0.2">
      <c r="A3169" s="67">
        <v>307</v>
      </c>
      <c r="B3169" s="35" t="s">
        <v>177</v>
      </c>
      <c r="C3169" s="35">
        <v>30701</v>
      </c>
      <c r="D3169" s="35" t="s">
        <v>547</v>
      </c>
      <c r="E3169" s="35">
        <v>307011175</v>
      </c>
      <c r="F3169" s="35" t="s">
        <v>182</v>
      </c>
      <c r="G3169" s="35">
        <v>2026</v>
      </c>
      <c r="H3169" s="35" t="s">
        <v>589</v>
      </c>
      <c r="I3169" s="68">
        <v>3739.8921653870998</v>
      </c>
      <c r="J3169" s="37"/>
    </row>
    <row r="3170" spans="1:10" x14ac:dyDescent="0.2">
      <c r="A3170" s="67">
        <v>307</v>
      </c>
      <c r="B3170" s="35" t="s">
        <v>177</v>
      </c>
      <c r="C3170" s="35">
        <v>30701</v>
      </c>
      <c r="D3170" s="35" t="s">
        <v>547</v>
      </c>
      <c r="E3170" s="35">
        <v>307011175</v>
      </c>
      <c r="F3170" s="35" t="s">
        <v>182</v>
      </c>
      <c r="G3170" s="35">
        <v>2026</v>
      </c>
      <c r="H3170" s="35" t="s">
        <v>521</v>
      </c>
      <c r="I3170" s="68">
        <v>415.72915413289599</v>
      </c>
      <c r="J3170" s="37"/>
    </row>
    <row r="3171" spans="1:10" x14ac:dyDescent="0.2">
      <c r="A3171" s="67">
        <v>307</v>
      </c>
      <c r="B3171" s="35" t="s">
        <v>177</v>
      </c>
      <c r="C3171" s="35">
        <v>30701</v>
      </c>
      <c r="D3171" s="35" t="s">
        <v>547</v>
      </c>
      <c r="E3171" s="35">
        <v>307011175</v>
      </c>
      <c r="F3171" s="35" t="s">
        <v>182</v>
      </c>
      <c r="G3171" s="35">
        <v>2026</v>
      </c>
      <c r="H3171" s="35" t="s">
        <v>522</v>
      </c>
      <c r="I3171" s="68">
        <v>282.69639405510299</v>
      </c>
      <c r="J3171" s="37"/>
    </row>
    <row r="3172" spans="1:10" x14ac:dyDescent="0.2">
      <c r="A3172" s="67">
        <v>307</v>
      </c>
      <c r="B3172" s="35" t="s">
        <v>177</v>
      </c>
      <c r="C3172" s="35">
        <v>30701</v>
      </c>
      <c r="D3172" s="35" t="s">
        <v>547</v>
      </c>
      <c r="E3172" s="35">
        <v>307011175</v>
      </c>
      <c r="F3172" s="35" t="s">
        <v>182</v>
      </c>
      <c r="G3172" s="35">
        <v>2031</v>
      </c>
      <c r="H3172" s="35" t="s">
        <v>589</v>
      </c>
      <c r="I3172" s="68">
        <v>3745.2524220446699</v>
      </c>
      <c r="J3172" s="37"/>
    </row>
    <row r="3173" spans="1:10" x14ac:dyDescent="0.2">
      <c r="A3173" s="67">
        <v>307</v>
      </c>
      <c r="B3173" s="35" t="s">
        <v>177</v>
      </c>
      <c r="C3173" s="35">
        <v>30701</v>
      </c>
      <c r="D3173" s="35" t="s">
        <v>547</v>
      </c>
      <c r="E3173" s="35">
        <v>307011175</v>
      </c>
      <c r="F3173" s="35" t="s">
        <v>182</v>
      </c>
      <c r="G3173" s="35">
        <v>2031</v>
      </c>
      <c r="H3173" s="35" t="s">
        <v>521</v>
      </c>
      <c r="I3173" s="68">
        <v>441.93678703271303</v>
      </c>
      <c r="J3173" s="37"/>
    </row>
    <row r="3174" spans="1:10" x14ac:dyDescent="0.2">
      <c r="A3174" s="67">
        <v>307</v>
      </c>
      <c r="B3174" s="35" t="s">
        <v>177</v>
      </c>
      <c r="C3174" s="35">
        <v>30701</v>
      </c>
      <c r="D3174" s="35" t="s">
        <v>547</v>
      </c>
      <c r="E3174" s="35">
        <v>307011175</v>
      </c>
      <c r="F3174" s="35" t="s">
        <v>182</v>
      </c>
      <c r="G3174" s="35">
        <v>2031</v>
      </c>
      <c r="H3174" s="35" t="s">
        <v>522</v>
      </c>
      <c r="I3174" s="68">
        <v>278.407311266259</v>
      </c>
      <c r="J3174" s="37"/>
    </row>
    <row r="3175" spans="1:10" x14ac:dyDescent="0.2">
      <c r="A3175" s="67">
        <v>307</v>
      </c>
      <c r="B3175" s="35" t="s">
        <v>177</v>
      </c>
      <c r="C3175" s="35">
        <v>30701</v>
      </c>
      <c r="D3175" s="35" t="s">
        <v>547</v>
      </c>
      <c r="E3175" s="35">
        <v>307011175</v>
      </c>
      <c r="F3175" s="35" t="s">
        <v>182</v>
      </c>
      <c r="G3175" s="35">
        <v>2036</v>
      </c>
      <c r="H3175" s="35" t="s">
        <v>589</v>
      </c>
      <c r="I3175" s="68">
        <v>3750.1030439044598</v>
      </c>
      <c r="J3175" s="37"/>
    </row>
    <row r="3176" spans="1:10" x14ac:dyDescent="0.2">
      <c r="A3176" s="67">
        <v>307</v>
      </c>
      <c r="B3176" s="35" t="s">
        <v>177</v>
      </c>
      <c r="C3176" s="35">
        <v>30701</v>
      </c>
      <c r="D3176" s="35" t="s">
        <v>547</v>
      </c>
      <c r="E3176" s="35">
        <v>307011175</v>
      </c>
      <c r="F3176" s="35" t="s">
        <v>182</v>
      </c>
      <c r="G3176" s="35">
        <v>2036</v>
      </c>
      <c r="H3176" s="35" t="s">
        <v>521</v>
      </c>
      <c r="I3176" s="68">
        <v>441.453988371278</v>
      </c>
      <c r="J3176" s="37"/>
    </row>
    <row r="3177" spans="1:10" x14ac:dyDescent="0.2">
      <c r="A3177" s="67">
        <v>307</v>
      </c>
      <c r="B3177" s="35" t="s">
        <v>177</v>
      </c>
      <c r="C3177" s="35">
        <v>30701</v>
      </c>
      <c r="D3177" s="35" t="s">
        <v>547</v>
      </c>
      <c r="E3177" s="35">
        <v>307011175</v>
      </c>
      <c r="F3177" s="35" t="s">
        <v>182</v>
      </c>
      <c r="G3177" s="35">
        <v>2036</v>
      </c>
      <c r="H3177" s="35" t="s">
        <v>522</v>
      </c>
      <c r="I3177" s="68">
        <v>286.65271709963002</v>
      </c>
      <c r="J3177" s="37"/>
    </row>
    <row r="3178" spans="1:10" x14ac:dyDescent="0.2">
      <c r="A3178" s="67">
        <v>307</v>
      </c>
      <c r="B3178" s="35" t="s">
        <v>177</v>
      </c>
      <c r="C3178" s="35">
        <v>30701</v>
      </c>
      <c r="D3178" s="35" t="s">
        <v>547</v>
      </c>
      <c r="E3178" s="35">
        <v>307011175</v>
      </c>
      <c r="F3178" s="35" t="s">
        <v>182</v>
      </c>
      <c r="G3178" s="35">
        <v>2041</v>
      </c>
      <c r="H3178" s="35" t="s">
        <v>589</v>
      </c>
      <c r="I3178" s="68">
        <v>3745.94634760402</v>
      </c>
      <c r="J3178" s="37"/>
    </row>
    <row r="3179" spans="1:10" x14ac:dyDescent="0.2">
      <c r="A3179" s="67">
        <v>307</v>
      </c>
      <c r="B3179" s="35" t="s">
        <v>177</v>
      </c>
      <c r="C3179" s="35">
        <v>30701</v>
      </c>
      <c r="D3179" s="35" t="s">
        <v>547</v>
      </c>
      <c r="E3179" s="35">
        <v>307011175</v>
      </c>
      <c r="F3179" s="35" t="s">
        <v>182</v>
      </c>
      <c r="G3179" s="35">
        <v>2041</v>
      </c>
      <c r="H3179" s="35" t="s">
        <v>521</v>
      </c>
      <c r="I3179" s="68">
        <v>446.794239818405</v>
      </c>
      <c r="J3179" s="37"/>
    </row>
    <row r="3180" spans="1:10" x14ac:dyDescent="0.2">
      <c r="A3180" s="67">
        <v>307</v>
      </c>
      <c r="B3180" s="35" t="s">
        <v>177</v>
      </c>
      <c r="C3180" s="35">
        <v>30701</v>
      </c>
      <c r="D3180" s="35" t="s">
        <v>547</v>
      </c>
      <c r="E3180" s="35">
        <v>307011175</v>
      </c>
      <c r="F3180" s="35" t="s">
        <v>182</v>
      </c>
      <c r="G3180" s="35">
        <v>2041</v>
      </c>
      <c r="H3180" s="35" t="s">
        <v>522</v>
      </c>
      <c r="I3180" s="68">
        <v>285.46916195294699</v>
      </c>
      <c r="J3180" s="37"/>
    </row>
    <row r="3181" spans="1:10" x14ac:dyDescent="0.2">
      <c r="A3181" s="67">
        <v>307</v>
      </c>
      <c r="B3181" s="35" t="s">
        <v>177</v>
      </c>
      <c r="C3181" s="35">
        <v>30701</v>
      </c>
      <c r="D3181" s="35" t="s">
        <v>547</v>
      </c>
      <c r="E3181" s="35">
        <v>307011175</v>
      </c>
      <c r="F3181" s="35" t="s">
        <v>182</v>
      </c>
      <c r="G3181" s="35">
        <v>2046</v>
      </c>
      <c r="H3181" s="35" t="s">
        <v>589</v>
      </c>
      <c r="I3181" s="68">
        <v>3743.1809285816398</v>
      </c>
      <c r="J3181" s="37"/>
    </row>
    <row r="3182" spans="1:10" x14ac:dyDescent="0.2">
      <c r="A3182" s="67">
        <v>307</v>
      </c>
      <c r="B3182" s="35" t="s">
        <v>177</v>
      </c>
      <c r="C3182" s="35">
        <v>30701</v>
      </c>
      <c r="D3182" s="35" t="s">
        <v>547</v>
      </c>
      <c r="E3182" s="35">
        <v>307011175</v>
      </c>
      <c r="F3182" s="35" t="s">
        <v>182</v>
      </c>
      <c r="G3182" s="35">
        <v>2046</v>
      </c>
      <c r="H3182" s="35" t="s">
        <v>521</v>
      </c>
      <c r="I3182" s="68">
        <v>446.48087635141201</v>
      </c>
      <c r="J3182" s="37"/>
    </row>
    <row r="3183" spans="1:10" x14ac:dyDescent="0.2">
      <c r="A3183" s="67">
        <v>307</v>
      </c>
      <c r="B3183" s="35" t="s">
        <v>177</v>
      </c>
      <c r="C3183" s="35">
        <v>30701</v>
      </c>
      <c r="D3183" s="35" t="s">
        <v>547</v>
      </c>
      <c r="E3183" s="35">
        <v>307011175</v>
      </c>
      <c r="F3183" s="35" t="s">
        <v>182</v>
      </c>
      <c r="G3183" s="35">
        <v>2046</v>
      </c>
      <c r="H3183" s="35" t="s">
        <v>522</v>
      </c>
      <c r="I3183" s="68">
        <v>288.54794444232499</v>
      </c>
      <c r="J3183" s="37"/>
    </row>
    <row r="3184" spans="1:10" x14ac:dyDescent="0.2">
      <c r="A3184" s="67">
        <v>307</v>
      </c>
      <c r="B3184" s="35" t="s">
        <v>177</v>
      </c>
      <c r="C3184" s="35">
        <v>30701</v>
      </c>
      <c r="D3184" s="35" t="s">
        <v>547</v>
      </c>
      <c r="E3184" s="35">
        <v>307011176</v>
      </c>
      <c r="F3184" s="35" t="s">
        <v>183</v>
      </c>
      <c r="G3184" s="35">
        <v>2021</v>
      </c>
      <c r="H3184" s="35" t="s">
        <v>589</v>
      </c>
      <c r="I3184" s="68">
        <v>5668</v>
      </c>
      <c r="J3184" s="37"/>
    </row>
    <row r="3185" spans="1:10" x14ac:dyDescent="0.2">
      <c r="A3185" s="67">
        <v>307</v>
      </c>
      <c r="B3185" s="35" t="s">
        <v>177</v>
      </c>
      <c r="C3185" s="35">
        <v>30701</v>
      </c>
      <c r="D3185" s="35" t="s">
        <v>547</v>
      </c>
      <c r="E3185" s="35">
        <v>307011176</v>
      </c>
      <c r="F3185" s="35" t="s">
        <v>183</v>
      </c>
      <c r="G3185" s="35">
        <v>2021</v>
      </c>
      <c r="H3185" s="35" t="s">
        <v>521</v>
      </c>
      <c r="I3185" s="68">
        <v>715</v>
      </c>
      <c r="J3185" s="37"/>
    </row>
    <row r="3186" spans="1:10" x14ac:dyDescent="0.2">
      <c r="A3186" s="67">
        <v>307</v>
      </c>
      <c r="B3186" s="35" t="s">
        <v>177</v>
      </c>
      <c r="C3186" s="35">
        <v>30701</v>
      </c>
      <c r="D3186" s="35" t="s">
        <v>547</v>
      </c>
      <c r="E3186" s="35">
        <v>307011176</v>
      </c>
      <c r="F3186" s="35" t="s">
        <v>183</v>
      </c>
      <c r="G3186" s="35">
        <v>2021</v>
      </c>
      <c r="H3186" s="35" t="s">
        <v>522</v>
      </c>
      <c r="I3186" s="68">
        <v>543</v>
      </c>
      <c r="J3186" s="37"/>
    </row>
    <row r="3187" spans="1:10" x14ac:dyDescent="0.2">
      <c r="A3187" s="67">
        <v>307</v>
      </c>
      <c r="B3187" s="35" t="s">
        <v>177</v>
      </c>
      <c r="C3187" s="35">
        <v>30701</v>
      </c>
      <c r="D3187" s="35" t="s">
        <v>547</v>
      </c>
      <c r="E3187" s="35">
        <v>307011176</v>
      </c>
      <c r="F3187" s="35" t="s">
        <v>183</v>
      </c>
      <c r="G3187" s="35">
        <v>2026</v>
      </c>
      <c r="H3187" s="35" t="s">
        <v>589</v>
      </c>
      <c r="I3187" s="68">
        <v>5851.0951755393899</v>
      </c>
      <c r="J3187" s="37"/>
    </row>
    <row r="3188" spans="1:10" x14ac:dyDescent="0.2">
      <c r="A3188" s="67">
        <v>307</v>
      </c>
      <c r="B3188" s="35" t="s">
        <v>177</v>
      </c>
      <c r="C3188" s="35">
        <v>30701</v>
      </c>
      <c r="D3188" s="35" t="s">
        <v>547</v>
      </c>
      <c r="E3188" s="35">
        <v>307011176</v>
      </c>
      <c r="F3188" s="35" t="s">
        <v>183</v>
      </c>
      <c r="G3188" s="35">
        <v>2026</v>
      </c>
      <c r="H3188" s="35" t="s">
        <v>521</v>
      </c>
      <c r="I3188" s="68">
        <v>634.46676825556801</v>
      </c>
      <c r="J3188" s="37"/>
    </row>
    <row r="3189" spans="1:10" x14ac:dyDescent="0.2">
      <c r="A3189" s="67">
        <v>307</v>
      </c>
      <c r="B3189" s="35" t="s">
        <v>177</v>
      </c>
      <c r="C3189" s="35">
        <v>30701</v>
      </c>
      <c r="D3189" s="35" t="s">
        <v>547</v>
      </c>
      <c r="E3189" s="35">
        <v>307011176</v>
      </c>
      <c r="F3189" s="35" t="s">
        <v>183</v>
      </c>
      <c r="G3189" s="35">
        <v>2026</v>
      </c>
      <c r="H3189" s="35" t="s">
        <v>522</v>
      </c>
      <c r="I3189" s="68">
        <v>586.76897701103405</v>
      </c>
      <c r="J3189" s="37"/>
    </row>
    <row r="3190" spans="1:10" x14ac:dyDescent="0.2">
      <c r="A3190" s="67">
        <v>307</v>
      </c>
      <c r="B3190" s="35" t="s">
        <v>177</v>
      </c>
      <c r="C3190" s="35">
        <v>30701</v>
      </c>
      <c r="D3190" s="35" t="s">
        <v>547</v>
      </c>
      <c r="E3190" s="35">
        <v>307011176</v>
      </c>
      <c r="F3190" s="35" t="s">
        <v>183</v>
      </c>
      <c r="G3190" s="35">
        <v>2031</v>
      </c>
      <c r="H3190" s="35" t="s">
        <v>589</v>
      </c>
      <c r="I3190" s="68">
        <v>5894.4320030208901</v>
      </c>
      <c r="J3190" s="37"/>
    </row>
    <row r="3191" spans="1:10" x14ac:dyDescent="0.2">
      <c r="A3191" s="67">
        <v>307</v>
      </c>
      <c r="B3191" s="35" t="s">
        <v>177</v>
      </c>
      <c r="C3191" s="35">
        <v>30701</v>
      </c>
      <c r="D3191" s="35" t="s">
        <v>547</v>
      </c>
      <c r="E3191" s="35">
        <v>307011176</v>
      </c>
      <c r="F3191" s="35" t="s">
        <v>183</v>
      </c>
      <c r="G3191" s="35">
        <v>2031</v>
      </c>
      <c r="H3191" s="35" t="s">
        <v>521</v>
      </c>
      <c r="I3191" s="68">
        <v>626.55995994298996</v>
      </c>
      <c r="J3191" s="37"/>
    </row>
    <row r="3192" spans="1:10" x14ac:dyDescent="0.2">
      <c r="A3192" s="67">
        <v>307</v>
      </c>
      <c r="B3192" s="35" t="s">
        <v>177</v>
      </c>
      <c r="C3192" s="35">
        <v>30701</v>
      </c>
      <c r="D3192" s="35" t="s">
        <v>547</v>
      </c>
      <c r="E3192" s="35">
        <v>307011176</v>
      </c>
      <c r="F3192" s="35" t="s">
        <v>183</v>
      </c>
      <c r="G3192" s="35">
        <v>2031</v>
      </c>
      <c r="H3192" s="35" t="s">
        <v>522</v>
      </c>
      <c r="I3192" s="68">
        <v>525.83711748429096</v>
      </c>
      <c r="J3192" s="37"/>
    </row>
    <row r="3193" spans="1:10" x14ac:dyDescent="0.2">
      <c r="A3193" s="67">
        <v>307</v>
      </c>
      <c r="B3193" s="35" t="s">
        <v>177</v>
      </c>
      <c r="C3193" s="35">
        <v>30701</v>
      </c>
      <c r="D3193" s="35" t="s">
        <v>547</v>
      </c>
      <c r="E3193" s="35">
        <v>307011176</v>
      </c>
      <c r="F3193" s="35" t="s">
        <v>183</v>
      </c>
      <c r="G3193" s="35">
        <v>2036</v>
      </c>
      <c r="H3193" s="35" t="s">
        <v>589</v>
      </c>
      <c r="I3193" s="68">
        <v>5911.47240794154</v>
      </c>
      <c r="J3193" s="37"/>
    </row>
    <row r="3194" spans="1:10" x14ac:dyDescent="0.2">
      <c r="A3194" s="67">
        <v>307</v>
      </c>
      <c r="B3194" s="35" t="s">
        <v>177</v>
      </c>
      <c r="C3194" s="35">
        <v>30701</v>
      </c>
      <c r="D3194" s="35" t="s">
        <v>547</v>
      </c>
      <c r="E3194" s="35">
        <v>307011176</v>
      </c>
      <c r="F3194" s="35" t="s">
        <v>183</v>
      </c>
      <c r="G3194" s="35">
        <v>2036</v>
      </c>
      <c r="H3194" s="35" t="s">
        <v>521</v>
      </c>
      <c r="I3194" s="68">
        <v>602.96404966787804</v>
      </c>
      <c r="J3194" s="37"/>
    </row>
    <row r="3195" spans="1:10" x14ac:dyDescent="0.2">
      <c r="A3195" s="67">
        <v>307</v>
      </c>
      <c r="B3195" s="35" t="s">
        <v>177</v>
      </c>
      <c r="C3195" s="35">
        <v>30701</v>
      </c>
      <c r="D3195" s="35" t="s">
        <v>547</v>
      </c>
      <c r="E3195" s="35">
        <v>307011176</v>
      </c>
      <c r="F3195" s="35" t="s">
        <v>183</v>
      </c>
      <c r="G3195" s="35">
        <v>2036</v>
      </c>
      <c r="H3195" s="35" t="s">
        <v>522</v>
      </c>
      <c r="I3195" s="68">
        <v>506.38003782362603</v>
      </c>
      <c r="J3195" s="37"/>
    </row>
    <row r="3196" spans="1:10" x14ac:dyDescent="0.2">
      <c r="A3196" s="67">
        <v>307</v>
      </c>
      <c r="B3196" s="35" t="s">
        <v>177</v>
      </c>
      <c r="C3196" s="35">
        <v>30701</v>
      </c>
      <c r="D3196" s="35" t="s">
        <v>547</v>
      </c>
      <c r="E3196" s="35">
        <v>307011176</v>
      </c>
      <c r="F3196" s="35" t="s">
        <v>183</v>
      </c>
      <c r="G3196" s="35">
        <v>2041</v>
      </c>
      <c r="H3196" s="35" t="s">
        <v>589</v>
      </c>
      <c r="I3196" s="68">
        <v>5897.2192535636004</v>
      </c>
      <c r="J3196" s="37"/>
    </row>
    <row r="3197" spans="1:10" x14ac:dyDescent="0.2">
      <c r="A3197" s="67">
        <v>307</v>
      </c>
      <c r="B3197" s="35" t="s">
        <v>177</v>
      </c>
      <c r="C3197" s="35">
        <v>30701</v>
      </c>
      <c r="D3197" s="35" t="s">
        <v>547</v>
      </c>
      <c r="E3197" s="35">
        <v>307011176</v>
      </c>
      <c r="F3197" s="35" t="s">
        <v>183</v>
      </c>
      <c r="G3197" s="35">
        <v>2041</v>
      </c>
      <c r="H3197" s="35" t="s">
        <v>521</v>
      </c>
      <c r="I3197" s="68">
        <v>599.28655810158398</v>
      </c>
      <c r="J3197" s="37"/>
    </row>
    <row r="3198" spans="1:10" x14ac:dyDescent="0.2">
      <c r="A3198" s="67">
        <v>307</v>
      </c>
      <c r="B3198" s="35" t="s">
        <v>177</v>
      </c>
      <c r="C3198" s="35">
        <v>30701</v>
      </c>
      <c r="D3198" s="35" t="s">
        <v>547</v>
      </c>
      <c r="E3198" s="35">
        <v>307011176</v>
      </c>
      <c r="F3198" s="35" t="s">
        <v>183</v>
      </c>
      <c r="G3198" s="35">
        <v>2041</v>
      </c>
      <c r="H3198" s="35" t="s">
        <v>522</v>
      </c>
      <c r="I3198" s="68">
        <v>493.53236081990701</v>
      </c>
      <c r="J3198" s="37"/>
    </row>
    <row r="3199" spans="1:10" x14ac:dyDescent="0.2">
      <c r="A3199" s="67">
        <v>307</v>
      </c>
      <c r="B3199" s="35" t="s">
        <v>177</v>
      </c>
      <c r="C3199" s="35">
        <v>30701</v>
      </c>
      <c r="D3199" s="35" t="s">
        <v>547</v>
      </c>
      <c r="E3199" s="35">
        <v>307011176</v>
      </c>
      <c r="F3199" s="35" t="s">
        <v>183</v>
      </c>
      <c r="G3199" s="35">
        <v>2046</v>
      </c>
      <c r="H3199" s="35" t="s">
        <v>589</v>
      </c>
      <c r="I3199" s="68">
        <v>5877.7680134038001</v>
      </c>
      <c r="J3199" s="37"/>
    </row>
    <row r="3200" spans="1:10" x14ac:dyDescent="0.2">
      <c r="A3200" s="67">
        <v>307</v>
      </c>
      <c r="B3200" s="35" t="s">
        <v>177</v>
      </c>
      <c r="C3200" s="35">
        <v>30701</v>
      </c>
      <c r="D3200" s="35" t="s">
        <v>547</v>
      </c>
      <c r="E3200" s="35">
        <v>307011176</v>
      </c>
      <c r="F3200" s="35" t="s">
        <v>183</v>
      </c>
      <c r="G3200" s="35">
        <v>2046</v>
      </c>
      <c r="H3200" s="35" t="s">
        <v>521</v>
      </c>
      <c r="I3200" s="68">
        <v>594.368664414362</v>
      </c>
      <c r="J3200" s="37"/>
    </row>
    <row r="3201" spans="1:10" x14ac:dyDescent="0.2">
      <c r="A3201" s="67">
        <v>307</v>
      </c>
      <c r="B3201" s="35" t="s">
        <v>177</v>
      </c>
      <c r="C3201" s="35">
        <v>30701</v>
      </c>
      <c r="D3201" s="35" t="s">
        <v>547</v>
      </c>
      <c r="E3201" s="35">
        <v>307011176</v>
      </c>
      <c r="F3201" s="35" t="s">
        <v>183</v>
      </c>
      <c r="G3201" s="35">
        <v>2046</v>
      </c>
      <c r="H3201" s="35" t="s">
        <v>522</v>
      </c>
      <c r="I3201" s="68">
        <v>491.46643359909098</v>
      </c>
      <c r="J3201" s="37"/>
    </row>
    <row r="3202" spans="1:10" x14ac:dyDescent="0.2">
      <c r="A3202" s="67">
        <v>307</v>
      </c>
      <c r="B3202" s="35" t="s">
        <v>177</v>
      </c>
      <c r="C3202" s="35">
        <v>30701</v>
      </c>
      <c r="D3202" s="35" t="s">
        <v>547</v>
      </c>
      <c r="E3202" s="35">
        <v>307011177</v>
      </c>
      <c r="F3202" s="35" t="s">
        <v>609</v>
      </c>
      <c r="G3202" s="35">
        <v>2021</v>
      </c>
      <c r="H3202" s="35" t="s">
        <v>589</v>
      </c>
      <c r="I3202" s="68">
        <v>4931</v>
      </c>
      <c r="J3202" s="37"/>
    </row>
    <row r="3203" spans="1:10" x14ac:dyDescent="0.2">
      <c r="A3203" s="67">
        <v>307</v>
      </c>
      <c r="B3203" s="35" t="s">
        <v>177</v>
      </c>
      <c r="C3203" s="35">
        <v>30701</v>
      </c>
      <c r="D3203" s="35" t="s">
        <v>547</v>
      </c>
      <c r="E3203" s="35">
        <v>307011177</v>
      </c>
      <c r="F3203" s="35" t="s">
        <v>609</v>
      </c>
      <c r="G3203" s="35">
        <v>2021</v>
      </c>
      <c r="H3203" s="35" t="s">
        <v>521</v>
      </c>
      <c r="I3203" s="68">
        <v>652</v>
      </c>
      <c r="J3203" s="37"/>
    </row>
    <row r="3204" spans="1:10" x14ac:dyDescent="0.2">
      <c r="A3204" s="67">
        <v>307</v>
      </c>
      <c r="B3204" s="35" t="s">
        <v>177</v>
      </c>
      <c r="C3204" s="35">
        <v>30701</v>
      </c>
      <c r="D3204" s="35" t="s">
        <v>547</v>
      </c>
      <c r="E3204" s="35">
        <v>307011177</v>
      </c>
      <c r="F3204" s="35" t="s">
        <v>609</v>
      </c>
      <c r="G3204" s="35">
        <v>2021</v>
      </c>
      <c r="H3204" s="35" t="s">
        <v>522</v>
      </c>
      <c r="I3204" s="68">
        <v>448</v>
      </c>
      <c r="J3204" s="37"/>
    </row>
    <row r="3205" spans="1:10" x14ac:dyDescent="0.2">
      <c r="A3205" s="67">
        <v>307</v>
      </c>
      <c r="B3205" s="35" t="s">
        <v>177</v>
      </c>
      <c r="C3205" s="35">
        <v>30701</v>
      </c>
      <c r="D3205" s="35" t="s">
        <v>547</v>
      </c>
      <c r="E3205" s="35">
        <v>307011177</v>
      </c>
      <c r="F3205" s="35" t="s">
        <v>609</v>
      </c>
      <c r="G3205" s="35">
        <v>2026</v>
      </c>
      <c r="H3205" s="35" t="s">
        <v>589</v>
      </c>
      <c r="I3205" s="68">
        <v>5188.2027911893001</v>
      </c>
      <c r="J3205" s="37"/>
    </row>
    <row r="3206" spans="1:10" x14ac:dyDescent="0.2">
      <c r="A3206" s="67">
        <v>307</v>
      </c>
      <c r="B3206" s="35" t="s">
        <v>177</v>
      </c>
      <c r="C3206" s="35">
        <v>30701</v>
      </c>
      <c r="D3206" s="35" t="s">
        <v>547</v>
      </c>
      <c r="E3206" s="35">
        <v>307011177</v>
      </c>
      <c r="F3206" s="35" t="s">
        <v>609</v>
      </c>
      <c r="G3206" s="35">
        <v>2026</v>
      </c>
      <c r="H3206" s="35" t="s">
        <v>521</v>
      </c>
      <c r="I3206" s="68">
        <v>591.48516642292702</v>
      </c>
      <c r="J3206" s="37"/>
    </row>
    <row r="3207" spans="1:10" x14ac:dyDescent="0.2">
      <c r="A3207" s="67">
        <v>307</v>
      </c>
      <c r="B3207" s="35" t="s">
        <v>177</v>
      </c>
      <c r="C3207" s="35">
        <v>30701</v>
      </c>
      <c r="D3207" s="35" t="s">
        <v>547</v>
      </c>
      <c r="E3207" s="35">
        <v>307011177</v>
      </c>
      <c r="F3207" s="35" t="s">
        <v>609</v>
      </c>
      <c r="G3207" s="35">
        <v>2026</v>
      </c>
      <c r="H3207" s="35" t="s">
        <v>522</v>
      </c>
      <c r="I3207" s="68">
        <v>492.654368972008</v>
      </c>
      <c r="J3207" s="37"/>
    </row>
    <row r="3208" spans="1:10" x14ac:dyDescent="0.2">
      <c r="A3208" s="67">
        <v>307</v>
      </c>
      <c r="B3208" s="35" t="s">
        <v>177</v>
      </c>
      <c r="C3208" s="35">
        <v>30701</v>
      </c>
      <c r="D3208" s="35" t="s">
        <v>547</v>
      </c>
      <c r="E3208" s="35">
        <v>307011177</v>
      </c>
      <c r="F3208" s="35" t="s">
        <v>609</v>
      </c>
      <c r="G3208" s="35">
        <v>2031</v>
      </c>
      <c r="H3208" s="35" t="s">
        <v>589</v>
      </c>
      <c r="I3208" s="68">
        <v>5211.7724297267096</v>
      </c>
      <c r="J3208" s="37"/>
    </row>
    <row r="3209" spans="1:10" x14ac:dyDescent="0.2">
      <c r="A3209" s="67">
        <v>307</v>
      </c>
      <c r="B3209" s="35" t="s">
        <v>177</v>
      </c>
      <c r="C3209" s="35">
        <v>30701</v>
      </c>
      <c r="D3209" s="35" t="s">
        <v>547</v>
      </c>
      <c r="E3209" s="35">
        <v>307011177</v>
      </c>
      <c r="F3209" s="35" t="s">
        <v>609</v>
      </c>
      <c r="G3209" s="35">
        <v>2031</v>
      </c>
      <c r="H3209" s="35" t="s">
        <v>521</v>
      </c>
      <c r="I3209" s="68">
        <v>584.80874459676102</v>
      </c>
      <c r="J3209" s="37"/>
    </row>
    <row r="3210" spans="1:10" x14ac:dyDescent="0.2">
      <c r="A3210" s="67">
        <v>307</v>
      </c>
      <c r="B3210" s="35" t="s">
        <v>177</v>
      </c>
      <c r="C3210" s="35">
        <v>30701</v>
      </c>
      <c r="D3210" s="35" t="s">
        <v>547</v>
      </c>
      <c r="E3210" s="35">
        <v>307011177</v>
      </c>
      <c r="F3210" s="35" t="s">
        <v>609</v>
      </c>
      <c r="G3210" s="35">
        <v>2031</v>
      </c>
      <c r="H3210" s="35" t="s">
        <v>522</v>
      </c>
      <c r="I3210" s="68">
        <v>440.72554696917098</v>
      </c>
      <c r="J3210" s="37"/>
    </row>
    <row r="3211" spans="1:10" x14ac:dyDescent="0.2">
      <c r="A3211" s="67">
        <v>307</v>
      </c>
      <c r="B3211" s="35" t="s">
        <v>177</v>
      </c>
      <c r="C3211" s="35">
        <v>30701</v>
      </c>
      <c r="D3211" s="35" t="s">
        <v>547</v>
      </c>
      <c r="E3211" s="35">
        <v>307011177</v>
      </c>
      <c r="F3211" s="35" t="s">
        <v>609</v>
      </c>
      <c r="G3211" s="35">
        <v>2036</v>
      </c>
      <c r="H3211" s="35" t="s">
        <v>589</v>
      </c>
      <c r="I3211" s="68">
        <v>5203.1931521291299</v>
      </c>
      <c r="J3211" s="37"/>
    </row>
    <row r="3212" spans="1:10" x14ac:dyDescent="0.2">
      <c r="A3212" s="67">
        <v>307</v>
      </c>
      <c r="B3212" s="35" t="s">
        <v>177</v>
      </c>
      <c r="C3212" s="35">
        <v>30701</v>
      </c>
      <c r="D3212" s="35" t="s">
        <v>547</v>
      </c>
      <c r="E3212" s="35">
        <v>307011177</v>
      </c>
      <c r="F3212" s="35" t="s">
        <v>609</v>
      </c>
      <c r="G3212" s="35">
        <v>2036</v>
      </c>
      <c r="H3212" s="35" t="s">
        <v>521</v>
      </c>
      <c r="I3212" s="68">
        <v>574.773678103669</v>
      </c>
      <c r="J3212" s="37"/>
    </row>
    <row r="3213" spans="1:10" x14ac:dyDescent="0.2">
      <c r="A3213" s="67">
        <v>307</v>
      </c>
      <c r="B3213" s="35" t="s">
        <v>177</v>
      </c>
      <c r="C3213" s="35">
        <v>30701</v>
      </c>
      <c r="D3213" s="35" t="s">
        <v>547</v>
      </c>
      <c r="E3213" s="35">
        <v>307011177</v>
      </c>
      <c r="F3213" s="35" t="s">
        <v>609</v>
      </c>
      <c r="G3213" s="35">
        <v>2036</v>
      </c>
      <c r="H3213" s="35" t="s">
        <v>522</v>
      </c>
      <c r="I3213" s="68">
        <v>423.60260118520301</v>
      </c>
      <c r="J3213" s="37"/>
    </row>
    <row r="3214" spans="1:10" x14ac:dyDescent="0.2">
      <c r="A3214" s="67">
        <v>307</v>
      </c>
      <c r="B3214" s="35" t="s">
        <v>177</v>
      </c>
      <c r="C3214" s="35">
        <v>30701</v>
      </c>
      <c r="D3214" s="35" t="s">
        <v>547</v>
      </c>
      <c r="E3214" s="35">
        <v>307011177</v>
      </c>
      <c r="F3214" s="35" t="s">
        <v>609</v>
      </c>
      <c r="G3214" s="35">
        <v>2041</v>
      </c>
      <c r="H3214" s="35" t="s">
        <v>589</v>
      </c>
      <c r="I3214" s="68">
        <v>5175.9786342048901</v>
      </c>
      <c r="J3214" s="37"/>
    </row>
    <row r="3215" spans="1:10" x14ac:dyDescent="0.2">
      <c r="A3215" s="67">
        <v>307</v>
      </c>
      <c r="B3215" s="35" t="s">
        <v>177</v>
      </c>
      <c r="C3215" s="35">
        <v>30701</v>
      </c>
      <c r="D3215" s="35" t="s">
        <v>547</v>
      </c>
      <c r="E3215" s="35">
        <v>307011177</v>
      </c>
      <c r="F3215" s="35" t="s">
        <v>609</v>
      </c>
      <c r="G3215" s="35">
        <v>2041</v>
      </c>
      <c r="H3215" s="35" t="s">
        <v>521</v>
      </c>
      <c r="I3215" s="68">
        <v>569.95781700332202</v>
      </c>
      <c r="J3215" s="37"/>
    </row>
    <row r="3216" spans="1:10" x14ac:dyDescent="0.2">
      <c r="A3216" s="67">
        <v>307</v>
      </c>
      <c r="B3216" s="35" t="s">
        <v>177</v>
      </c>
      <c r="C3216" s="35">
        <v>30701</v>
      </c>
      <c r="D3216" s="35" t="s">
        <v>547</v>
      </c>
      <c r="E3216" s="35">
        <v>307011177</v>
      </c>
      <c r="F3216" s="35" t="s">
        <v>609</v>
      </c>
      <c r="G3216" s="35">
        <v>2041</v>
      </c>
      <c r="H3216" s="35" t="s">
        <v>522</v>
      </c>
      <c r="I3216" s="68">
        <v>413.34829960592202</v>
      </c>
      <c r="J3216" s="37"/>
    </row>
    <row r="3217" spans="1:10" x14ac:dyDescent="0.2">
      <c r="A3217" s="67">
        <v>307</v>
      </c>
      <c r="B3217" s="35" t="s">
        <v>177</v>
      </c>
      <c r="C3217" s="35">
        <v>30701</v>
      </c>
      <c r="D3217" s="35" t="s">
        <v>547</v>
      </c>
      <c r="E3217" s="35">
        <v>307011177</v>
      </c>
      <c r="F3217" s="35" t="s">
        <v>609</v>
      </c>
      <c r="G3217" s="35">
        <v>2046</v>
      </c>
      <c r="H3217" s="35" t="s">
        <v>589</v>
      </c>
      <c r="I3217" s="68">
        <v>5150.11745709344</v>
      </c>
      <c r="J3217" s="37"/>
    </row>
    <row r="3218" spans="1:10" x14ac:dyDescent="0.2">
      <c r="A3218" s="67">
        <v>307</v>
      </c>
      <c r="B3218" s="35" t="s">
        <v>177</v>
      </c>
      <c r="C3218" s="35">
        <v>30701</v>
      </c>
      <c r="D3218" s="35" t="s">
        <v>547</v>
      </c>
      <c r="E3218" s="35">
        <v>307011177</v>
      </c>
      <c r="F3218" s="35" t="s">
        <v>609</v>
      </c>
      <c r="G3218" s="35">
        <v>2046</v>
      </c>
      <c r="H3218" s="35" t="s">
        <v>521</v>
      </c>
      <c r="I3218" s="68">
        <v>563.73683464547901</v>
      </c>
      <c r="J3218" s="37"/>
    </row>
    <row r="3219" spans="1:10" x14ac:dyDescent="0.2">
      <c r="A3219" s="67">
        <v>307</v>
      </c>
      <c r="B3219" s="35" t="s">
        <v>177</v>
      </c>
      <c r="C3219" s="35">
        <v>30701</v>
      </c>
      <c r="D3219" s="35" t="s">
        <v>547</v>
      </c>
      <c r="E3219" s="35">
        <v>307011177</v>
      </c>
      <c r="F3219" s="35" t="s">
        <v>609</v>
      </c>
      <c r="G3219" s="35">
        <v>2046</v>
      </c>
      <c r="H3219" s="35" t="s">
        <v>522</v>
      </c>
      <c r="I3219" s="68">
        <v>409.11275210048098</v>
      </c>
      <c r="J3219" s="37"/>
    </row>
    <row r="3220" spans="1:10" x14ac:dyDescent="0.2">
      <c r="A3220" s="67">
        <v>307</v>
      </c>
      <c r="B3220" s="35" t="s">
        <v>177</v>
      </c>
      <c r="C3220" s="35">
        <v>30701</v>
      </c>
      <c r="D3220" s="35" t="s">
        <v>547</v>
      </c>
      <c r="E3220" s="35">
        <v>307011178</v>
      </c>
      <c r="F3220" s="35" t="s">
        <v>184</v>
      </c>
      <c r="G3220" s="35">
        <v>2021</v>
      </c>
      <c r="H3220" s="35" t="s">
        <v>589</v>
      </c>
      <c r="I3220" s="68">
        <v>3278</v>
      </c>
      <c r="J3220" s="37"/>
    </row>
    <row r="3221" spans="1:10" x14ac:dyDescent="0.2">
      <c r="A3221" s="67">
        <v>307</v>
      </c>
      <c r="B3221" s="35" t="s">
        <v>177</v>
      </c>
      <c r="C3221" s="35">
        <v>30701</v>
      </c>
      <c r="D3221" s="35" t="s">
        <v>547</v>
      </c>
      <c r="E3221" s="35">
        <v>307011178</v>
      </c>
      <c r="F3221" s="35" t="s">
        <v>184</v>
      </c>
      <c r="G3221" s="35">
        <v>2021</v>
      </c>
      <c r="H3221" s="35" t="s">
        <v>521</v>
      </c>
      <c r="I3221" s="68">
        <v>353</v>
      </c>
      <c r="J3221" s="37"/>
    </row>
    <row r="3222" spans="1:10" x14ac:dyDescent="0.2">
      <c r="A3222" s="67">
        <v>307</v>
      </c>
      <c r="B3222" s="35" t="s">
        <v>177</v>
      </c>
      <c r="C3222" s="35">
        <v>30701</v>
      </c>
      <c r="D3222" s="35" t="s">
        <v>547</v>
      </c>
      <c r="E3222" s="35">
        <v>307011178</v>
      </c>
      <c r="F3222" s="35" t="s">
        <v>184</v>
      </c>
      <c r="G3222" s="35">
        <v>2021</v>
      </c>
      <c r="H3222" s="35" t="s">
        <v>522</v>
      </c>
      <c r="I3222" s="68">
        <v>260</v>
      </c>
      <c r="J3222" s="37"/>
    </row>
    <row r="3223" spans="1:10" x14ac:dyDescent="0.2">
      <c r="A3223" s="67">
        <v>307</v>
      </c>
      <c r="B3223" s="35" t="s">
        <v>177</v>
      </c>
      <c r="C3223" s="35">
        <v>30701</v>
      </c>
      <c r="D3223" s="35" t="s">
        <v>547</v>
      </c>
      <c r="E3223" s="35">
        <v>307011178</v>
      </c>
      <c r="F3223" s="35" t="s">
        <v>184</v>
      </c>
      <c r="G3223" s="35">
        <v>2026</v>
      </c>
      <c r="H3223" s="35" t="s">
        <v>589</v>
      </c>
      <c r="I3223" s="68">
        <v>3500.34577534344</v>
      </c>
      <c r="J3223" s="37"/>
    </row>
    <row r="3224" spans="1:10" x14ac:dyDescent="0.2">
      <c r="A3224" s="67">
        <v>307</v>
      </c>
      <c r="B3224" s="35" t="s">
        <v>177</v>
      </c>
      <c r="C3224" s="35">
        <v>30701</v>
      </c>
      <c r="D3224" s="35" t="s">
        <v>547</v>
      </c>
      <c r="E3224" s="35">
        <v>307011178</v>
      </c>
      <c r="F3224" s="35" t="s">
        <v>184</v>
      </c>
      <c r="G3224" s="35">
        <v>2026</v>
      </c>
      <c r="H3224" s="35" t="s">
        <v>521</v>
      </c>
      <c r="I3224" s="68">
        <v>317.22724081367801</v>
      </c>
      <c r="J3224" s="37"/>
    </row>
    <row r="3225" spans="1:10" x14ac:dyDescent="0.2">
      <c r="A3225" s="67">
        <v>307</v>
      </c>
      <c r="B3225" s="35" t="s">
        <v>177</v>
      </c>
      <c r="C3225" s="35">
        <v>30701</v>
      </c>
      <c r="D3225" s="35" t="s">
        <v>547</v>
      </c>
      <c r="E3225" s="35">
        <v>307011178</v>
      </c>
      <c r="F3225" s="35" t="s">
        <v>184</v>
      </c>
      <c r="G3225" s="35">
        <v>2026</v>
      </c>
      <c r="H3225" s="35" t="s">
        <v>522</v>
      </c>
      <c r="I3225" s="68">
        <v>244.13359960114201</v>
      </c>
      <c r="J3225" s="37"/>
    </row>
    <row r="3226" spans="1:10" x14ac:dyDescent="0.2">
      <c r="A3226" s="67">
        <v>307</v>
      </c>
      <c r="B3226" s="35" t="s">
        <v>177</v>
      </c>
      <c r="C3226" s="35">
        <v>30701</v>
      </c>
      <c r="D3226" s="35" t="s">
        <v>547</v>
      </c>
      <c r="E3226" s="35">
        <v>307011178</v>
      </c>
      <c r="F3226" s="35" t="s">
        <v>184</v>
      </c>
      <c r="G3226" s="35">
        <v>2031</v>
      </c>
      <c r="H3226" s="35" t="s">
        <v>589</v>
      </c>
      <c r="I3226" s="68">
        <v>3544.0113590227802</v>
      </c>
      <c r="J3226" s="37"/>
    </row>
    <row r="3227" spans="1:10" x14ac:dyDescent="0.2">
      <c r="A3227" s="67">
        <v>307</v>
      </c>
      <c r="B3227" s="35" t="s">
        <v>177</v>
      </c>
      <c r="C3227" s="35">
        <v>30701</v>
      </c>
      <c r="D3227" s="35" t="s">
        <v>547</v>
      </c>
      <c r="E3227" s="35">
        <v>307011178</v>
      </c>
      <c r="F3227" s="35" t="s">
        <v>184</v>
      </c>
      <c r="G3227" s="35">
        <v>2031</v>
      </c>
      <c r="H3227" s="35" t="s">
        <v>521</v>
      </c>
      <c r="I3227" s="68">
        <v>293.52071764171501</v>
      </c>
      <c r="J3227" s="37"/>
    </row>
    <row r="3228" spans="1:10" x14ac:dyDescent="0.2">
      <c r="A3228" s="67">
        <v>307</v>
      </c>
      <c r="B3228" s="35" t="s">
        <v>177</v>
      </c>
      <c r="C3228" s="35">
        <v>30701</v>
      </c>
      <c r="D3228" s="35" t="s">
        <v>547</v>
      </c>
      <c r="E3228" s="35">
        <v>307011178</v>
      </c>
      <c r="F3228" s="35" t="s">
        <v>184</v>
      </c>
      <c r="G3228" s="35">
        <v>2031</v>
      </c>
      <c r="H3228" s="35" t="s">
        <v>522</v>
      </c>
      <c r="I3228" s="68">
        <v>212.546582646611</v>
      </c>
      <c r="J3228" s="37"/>
    </row>
    <row r="3229" spans="1:10" x14ac:dyDescent="0.2">
      <c r="A3229" s="67">
        <v>307</v>
      </c>
      <c r="B3229" s="35" t="s">
        <v>177</v>
      </c>
      <c r="C3229" s="35">
        <v>30701</v>
      </c>
      <c r="D3229" s="35" t="s">
        <v>547</v>
      </c>
      <c r="E3229" s="35">
        <v>307011178</v>
      </c>
      <c r="F3229" s="35" t="s">
        <v>184</v>
      </c>
      <c r="G3229" s="35">
        <v>2036</v>
      </c>
      <c r="H3229" s="35" t="s">
        <v>589</v>
      </c>
      <c r="I3229" s="68">
        <v>3572.7429277383999</v>
      </c>
      <c r="J3229" s="37"/>
    </row>
    <row r="3230" spans="1:10" x14ac:dyDescent="0.2">
      <c r="A3230" s="67">
        <v>307</v>
      </c>
      <c r="B3230" s="35" t="s">
        <v>177</v>
      </c>
      <c r="C3230" s="35">
        <v>30701</v>
      </c>
      <c r="D3230" s="35" t="s">
        <v>547</v>
      </c>
      <c r="E3230" s="35">
        <v>307011178</v>
      </c>
      <c r="F3230" s="35" t="s">
        <v>184</v>
      </c>
      <c r="G3230" s="35">
        <v>2036</v>
      </c>
      <c r="H3230" s="35" t="s">
        <v>521</v>
      </c>
      <c r="I3230" s="68">
        <v>272.27828919800402</v>
      </c>
      <c r="J3230" s="37"/>
    </row>
    <row r="3231" spans="1:10" x14ac:dyDescent="0.2">
      <c r="A3231" s="67">
        <v>307</v>
      </c>
      <c r="B3231" s="35" t="s">
        <v>177</v>
      </c>
      <c r="C3231" s="35">
        <v>30701</v>
      </c>
      <c r="D3231" s="35" t="s">
        <v>547</v>
      </c>
      <c r="E3231" s="35">
        <v>307011178</v>
      </c>
      <c r="F3231" s="35" t="s">
        <v>184</v>
      </c>
      <c r="G3231" s="35">
        <v>2036</v>
      </c>
      <c r="H3231" s="35" t="s">
        <v>522</v>
      </c>
      <c r="I3231" s="68">
        <v>193.19660404343799</v>
      </c>
      <c r="J3231" s="37"/>
    </row>
    <row r="3232" spans="1:10" x14ac:dyDescent="0.2">
      <c r="A3232" s="67">
        <v>307</v>
      </c>
      <c r="B3232" s="35" t="s">
        <v>177</v>
      </c>
      <c r="C3232" s="35">
        <v>30701</v>
      </c>
      <c r="D3232" s="35" t="s">
        <v>547</v>
      </c>
      <c r="E3232" s="35">
        <v>307011178</v>
      </c>
      <c r="F3232" s="35" t="s">
        <v>184</v>
      </c>
      <c r="G3232" s="35">
        <v>2041</v>
      </c>
      <c r="H3232" s="35" t="s">
        <v>589</v>
      </c>
      <c r="I3232" s="68">
        <v>3582.0555986212298</v>
      </c>
      <c r="J3232" s="37"/>
    </row>
    <row r="3233" spans="1:10" x14ac:dyDescent="0.2">
      <c r="A3233" s="67">
        <v>307</v>
      </c>
      <c r="B3233" s="35" t="s">
        <v>177</v>
      </c>
      <c r="C3233" s="35">
        <v>30701</v>
      </c>
      <c r="D3233" s="35" t="s">
        <v>547</v>
      </c>
      <c r="E3233" s="35">
        <v>307011178</v>
      </c>
      <c r="F3233" s="35" t="s">
        <v>184</v>
      </c>
      <c r="G3233" s="35">
        <v>2041</v>
      </c>
      <c r="H3233" s="35" t="s">
        <v>521</v>
      </c>
      <c r="I3233" s="68">
        <v>262.51963478249797</v>
      </c>
      <c r="J3233" s="37"/>
    </row>
    <row r="3234" spans="1:10" x14ac:dyDescent="0.2">
      <c r="A3234" s="67">
        <v>307</v>
      </c>
      <c r="B3234" s="35" t="s">
        <v>177</v>
      </c>
      <c r="C3234" s="35">
        <v>30701</v>
      </c>
      <c r="D3234" s="35" t="s">
        <v>547</v>
      </c>
      <c r="E3234" s="35">
        <v>307011178</v>
      </c>
      <c r="F3234" s="35" t="s">
        <v>184</v>
      </c>
      <c r="G3234" s="35">
        <v>2041</v>
      </c>
      <c r="H3234" s="35" t="s">
        <v>522</v>
      </c>
      <c r="I3234" s="68">
        <v>179.60873771534199</v>
      </c>
      <c r="J3234" s="37"/>
    </row>
    <row r="3235" spans="1:10" x14ac:dyDescent="0.2">
      <c r="A3235" s="67">
        <v>307</v>
      </c>
      <c r="B3235" s="35" t="s">
        <v>177</v>
      </c>
      <c r="C3235" s="35">
        <v>30701</v>
      </c>
      <c r="D3235" s="35" t="s">
        <v>547</v>
      </c>
      <c r="E3235" s="35">
        <v>307011178</v>
      </c>
      <c r="F3235" s="35" t="s">
        <v>184</v>
      </c>
      <c r="G3235" s="35">
        <v>2046</v>
      </c>
      <c r="H3235" s="35" t="s">
        <v>589</v>
      </c>
      <c r="I3235" s="68">
        <v>3586.3499243731399</v>
      </c>
      <c r="J3235" s="37"/>
    </row>
    <row r="3236" spans="1:10" x14ac:dyDescent="0.2">
      <c r="A3236" s="67">
        <v>307</v>
      </c>
      <c r="B3236" s="35" t="s">
        <v>177</v>
      </c>
      <c r="C3236" s="35">
        <v>30701</v>
      </c>
      <c r="D3236" s="35" t="s">
        <v>547</v>
      </c>
      <c r="E3236" s="35">
        <v>307011178</v>
      </c>
      <c r="F3236" s="35" t="s">
        <v>184</v>
      </c>
      <c r="G3236" s="35">
        <v>2046</v>
      </c>
      <c r="H3236" s="35" t="s">
        <v>521</v>
      </c>
      <c r="I3236" s="68">
        <v>252.75930750319699</v>
      </c>
      <c r="J3236" s="37"/>
    </row>
    <row r="3237" spans="1:10" x14ac:dyDescent="0.2">
      <c r="A3237" s="67">
        <v>307</v>
      </c>
      <c r="B3237" s="35" t="s">
        <v>177</v>
      </c>
      <c r="C3237" s="35">
        <v>30701</v>
      </c>
      <c r="D3237" s="35" t="s">
        <v>547</v>
      </c>
      <c r="E3237" s="35">
        <v>307011178</v>
      </c>
      <c r="F3237" s="35" t="s">
        <v>184</v>
      </c>
      <c r="G3237" s="35">
        <v>2046</v>
      </c>
      <c r="H3237" s="35" t="s">
        <v>522</v>
      </c>
      <c r="I3237" s="68">
        <v>173.02126645560401</v>
      </c>
      <c r="J3237" s="37"/>
    </row>
    <row r="3238" spans="1:10" x14ac:dyDescent="0.2">
      <c r="A3238" s="67">
        <v>307</v>
      </c>
      <c r="B3238" s="35" t="s">
        <v>177</v>
      </c>
      <c r="C3238" s="35">
        <v>30702</v>
      </c>
      <c r="D3238" s="35" t="s">
        <v>548</v>
      </c>
      <c r="E3238" s="35">
        <v>307021179</v>
      </c>
      <c r="F3238" s="35" t="s">
        <v>185</v>
      </c>
      <c r="G3238" s="35">
        <v>2021</v>
      </c>
      <c r="H3238" s="35" t="s">
        <v>589</v>
      </c>
      <c r="I3238" s="68">
        <v>7755</v>
      </c>
      <c r="J3238" s="37"/>
    </row>
    <row r="3239" spans="1:10" x14ac:dyDescent="0.2">
      <c r="A3239" s="67">
        <v>307</v>
      </c>
      <c r="B3239" s="35" t="s">
        <v>177</v>
      </c>
      <c r="C3239" s="35">
        <v>30702</v>
      </c>
      <c r="D3239" s="35" t="s">
        <v>548</v>
      </c>
      <c r="E3239" s="35">
        <v>307021179</v>
      </c>
      <c r="F3239" s="35" t="s">
        <v>185</v>
      </c>
      <c r="G3239" s="35">
        <v>2021</v>
      </c>
      <c r="H3239" s="35" t="s">
        <v>521</v>
      </c>
      <c r="I3239" s="68">
        <v>775</v>
      </c>
      <c r="J3239" s="37"/>
    </row>
    <row r="3240" spans="1:10" x14ac:dyDescent="0.2">
      <c r="A3240" s="67">
        <v>307</v>
      </c>
      <c r="B3240" s="35" t="s">
        <v>177</v>
      </c>
      <c r="C3240" s="35">
        <v>30702</v>
      </c>
      <c r="D3240" s="35" t="s">
        <v>548</v>
      </c>
      <c r="E3240" s="35">
        <v>307021179</v>
      </c>
      <c r="F3240" s="35" t="s">
        <v>185</v>
      </c>
      <c r="G3240" s="35">
        <v>2021</v>
      </c>
      <c r="H3240" s="35" t="s">
        <v>522</v>
      </c>
      <c r="I3240" s="68">
        <v>731</v>
      </c>
      <c r="J3240" s="37"/>
    </row>
    <row r="3241" spans="1:10" x14ac:dyDescent="0.2">
      <c r="A3241" s="67">
        <v>307</v>
      </c>
      <c r="B3241" s="35" t="s">
        <v>177</v>
      </c>
      <c r="C3241" s="35">
        <v>30702</v>
      </c>
      <c r="D3241" s="35" t="s">
        <v>548</v>
      </c>
      <c r="E3241" s="35">
        <v>307021179</v>
      </c>
      <c r="F3241" s="35" t="s">
        <v>185</v>
      </c>
      <c r="G3241" s="35">
        <v>2026</v>
      </c>
      <c r="H3241" s="35" t="s">
        <v>589</v>
      </c>
      <c r="I3241" s="68">
        <v>8445.5604956960706</v>
      </c>
      <c r="J3241" s="37"/>
    </row>
    <row r="3242" spans="1:10" x14ac:dyDescent="0.2">
      <c r="A3242" s="67">
        <v>307</v>
      </c>
      <c r="B3242" s="35" t="s">
        <v>177</v>
      </c>
      <c r="C3242" s="35">
        <v>30702</v>
      </c>
      <c r="D3242" s="35" t="s">
        <v>548</v>
      </c>
      <c r="E3242" s="35">
        <v>307021179</v>
      </c>
      <c r="F3242" s="35" t="s">
        <v>185</v>
      </c>
      <c r="G3242" s="35">
        <v>2026</v>
      </c>
      <c r="H3242" s="35" t="s">
        <v>521</v>
      </c>
      <c r="I3242" s="68">
        <v>811.57185544345202</v>
      </c>
      <c r="J3242" s="37"/>
    </row>
    <row r="3243" spans="1:10" x14ac:dyDescent="0.2">
      <c r="A3243" s="67">
        <v>307</v>
      </c>
      <c r="B3243" s="35" t="s">
        <v>177</v>
      </c>
      <c r="C3243" s="35">
        <v>30702</v>
      </c>
      <c r="D3243" s="35" t="s">
        <v>548</v>
      </c>
      <c r="E3243" s="35">
        <v>307021179</v>
      </c>
      <c r="F3243" s="35" t="s">
        <v>185</v>
      </c>
      <c r="G3243" s="35">
        <v>2026</v>
      </c>
      <c r="H3243" s="35" t="s">
        <v>522</v>
      </c>
      <c r="I3243" s="68">
        <v>698.58974198653095</v>
      </c>
      <c r="J3243" s="37"/>
    </row>
    <row r="3244" spans="1:10" x14ac:dyDescent="0.2">
      <c r="A3244" s="67">
        <v>307</v>
      </c>
      <c r="B3244" s="35" t="s">
        <v>177</v>
      </c>
      <c r="C3244" s="35">
        <v>30702</v>
      </c>
      <c r="D3244" s="35" t="s">
        <v>548</v>
      </c>
      <c r="E3244" s="35">
        <v>307021179</v>
      </c>
      <c r="F3244" s="35" t="s">
        <v>185</v>
      </c>
      <c r="G3244" s="35">
        <v>2031</v>
      </c>
      <c r="H3244" s="35" t="s">
        <v>589</v>
      </c>
      <c r="I3244" s="68">
        <v>8597.84846549961</v>
      </c>
      <c r="J3244" s="37"/>
    </row>
    <row r="3245" spans="1:10" x14ac:dyDescent="0.2">
      <c r="A3245" s="67">
        <v>307</v>
      </c>
      <c r="B3245" s="35" t="s">
        <v>177</v>
      </c>
      <c r="C3245" s="35">
        <v>30702</v>
      </c>
      <c r="D3245" s="35" t="s">
        <v>548</v>
      </c>
      <c r="E3245" s="35">
        <v>307021179</v>
      </c>
      <c r="F3245" s="35" t="s">
        <v>185</v>
      </c>
      <c r="G3245" s="35">
        <v>2031</v>
      </c>
      <c r="H3245" s="35" t="s">
        <v>521</v>
      </c>
      <c r="I3245" s="68">
        <v>820.68160515595196</v>
      </c>
      <c r="J3245" s="37"/>
    </row>
    <row r="3246" spans="1:10" x14ac:dyDescent="0.2">
      <c r="A3246" s="67">
        <v>307</v>
      </c>
      <c r="B3246" s="35" t="s">
        <v>177</v>
      </c>
      <c r="C3246" s="35">
        <v>30702</v>
      </c>
      <c r="D3246" s="35" t="s">
        <v>548</v>
      </c>
      <c r="E3246" s="35">
        <v>307021179</v>
      </c>
      <c r="F3246" s="35" t="s">
        <v>185</v>
      </c>
      <c r="G3246" s="35">
        <v>2031</v>
      </c>
      <c r="H3246" s="35" t="s">
        <v>522</v>
      </c>
      <c r="I3246" s="68">
        <v>647.05280284163302</v>
      </c>
      <c r="J3246" s="37"/>
    </row>
    <row r="3247" spans="1:10" x14ac:dyDescent="0.2">
      <c r="A3247" s="67">
        <v>307</v>
      </c>
      <c r="B3247" s="35" t="s">
        <v>177</v>
      </c>
      <c r="C3247" s="35">
        <v>30702</v>
      </c>
      <c r="D3247" s="35" t="s">
        <v>548</v>
      </c>
      <c r="E3247" s="35">
        <v>307021179</v>
      </c>
      <c r="F3247" s="35" t="s">
        <v>185</v>
      </c>
      <c r="G3247" s="35">
        <v>2036</v>
      </c>
      <c r="H3247" s="35" t="s">
        <v>589</v>
      </c>
      <c r="I3247" s="68">
        <v>8684.8997972126799</v>
      </c>
      <c r="J3247" s="37"/>
    </row>
    <row r="3248" spans="1:10" x14ac:dyDescent="0.2">
      <c r="A3248" s="67">
        <v>307</v>
      </c>
      <c r="B3248" s="35" t="s">
        <v>177</v>
      </c>
      <c r="C3248" s="35">
        <v>30702</v>
      </c>
      <c r="D3248" s="35" t="s">
        <v>548</v>
      </c>
      <c r="E3248" s="35">
        <v>307021179</v>
      </c>
      <c r="F3248" s="35" t="s">
        <v>185</v>
      </c>
      <c r="G3248" s="35">
        <v>2036</v>
      </c>
      <c r="H3248" s="35" t="s">
        <v>521</v>
      </c>
      <c r="I3248" s="68">
        <v>804.212495300765</v>
      </c>
      <c r="J3248" s="37"/>
    </row>
    <row r="3249" spans="1:10" x14ac:dyDescent="0.2">
      <c r="A3249" s="67">
        <v>307</v>
      </c>
      <c r="B3249" s="35" t="s">
        <v>177</v>
      </c>
      <c r="C3249" s="35">
        <v>30702</v>
      </c>
      <c r="D3249" s="35" t="s">
        <v>548</v>
      </c>
      <c r="E3249" s="35">
        <v>307021179</v>
      </c>
      <c r="F3249" s="35" t="s">
        <v>185</v>
      </c>
      <c r="G3249" s="35">
        <v>2036</v>
      </c>
      <c r="H3249" s="35" t="s">
        <v>522</v>
      </c>
      <c r="I3249" s="68">
        <v>639.55359545527006</v>
      </c>
      <c r="J3249" s="37"/>
    </row>
    <row r="3250" spans="1:10" x14ac:dyDescent="0.2">
      <c r="A3250" s="67">
        <v>307</v>
      </c>
      <c r="B3250" s="35" t="s">
        <v>177</v>
      </c>
      <c r="C3250" s="35">
        <v>30702</v>
      </c>
      <c r="D3250" s="35" t="s">
        <v>548</v>
      </c>
      <c r="E3250" s="35">
        <v>307021179</v>
      </c>
      <c r="F3250" s="35" t="s">
        <v>185</v>
      </c>
      <c r="G3250" s="35">
        <v>2041</v>
      </c>
      <c r="H3250" s="35" t="s">
        <v>589</v>
      </c>
      <c r="I3250" s="68">
        <v>8716.8988935062007</v>
      </c>
      <c r="J3250" s="37"/>
    </row>
    <row r="3251" spans="1:10" x14ac:dyDescent="0.2">
      <c r="A3251" s="67">
        <v>307</v>
      </c>
      <c r="B3251" s="35" t="s">
        <v>177</v>
      </c>
      <c r="C3251" s="35">
        <v>30702</v>
      </c>
      <c r="D3251" s="35" t="s">
        <v>548</v>
      </c>
      <c r="E3251" s="35">
        <v>307021179</v>
      </c>
      <c r="F3251" s="35" t="s">
        <v>185</v>
      </c>
      <c r="G3251" s="35">
        <v>2041</v>
      </c>
      <c r="H3251" s="35" t="s">
        <v>521</v>
      </c>
      <c r="I3251" s="68">
        <v>800.29428980959403</v>
      </c>
      <c r="J3251" s="37"/>
    </row>
    <row r="3252" spans="1:10" x14ac:dyDescent="0.2">
      <c r="A3252" s="67">
        <v>307</v>
      </c>
      <c r="B3252" s="35" t="s">
        <v>177</v>
      </c>
      <c r="C3252" s="35">
        <v>30702</v>
      </c>
      <c r="D3252" s="35" t="s">
        <v>548</v>
      </c>
      <c r="E3252" s="35">
        <v>307021179</v>
      </c>
      <c r="F3252" s="35" t="s">
        <v>185</v>
      </c>
      <c r="G3252" s="35">
        <v>2041</v>
      </c>
      <c r="H3252" s="35" t="s">
        <v>522</v>
      </c>
      <c r="I3252" s="68">
        <v>624.27063582422704</v>
      </c>
      <c r="J3252" s="37"/>
    </row>
    <row r="3253" spans="1:10" x14ac:dyDescent="0.2">
      <c r="A3253" s="67">
        <v>307</v>
      </c>
      <c r="B3253" s="35" t="s">
        <v>177</v>
      </c>
      <c r="C3253" s="35">
        <v>30702</v>
      </c>
      <c r="D3253" s="35" t="s">
        <v>548</v>
      </c>
      <c r="E3253" s="35">
        <v>307021179</v>
      </c>
      <c r="F3253" s="35" t="s">
        <v>185</v>
      </c>
      <c r="G3253" s="35">
        <v>2046</v>
      </c>
      <c r="H3253" s="35" t="s">
        <v>589</v>
      </c>
      <c r="I3253" s="68">
        <v>8737.5393779278002</v>
      </c>
      <c r="J3253" s="37"/>
    </row>
    <row r="3254" spans="1:10" x14ac:dyDescent="0.2">
      <c r="A3254" s="67">
        <v>307</v>
      </c>
      <c r="B3254" s="35" t="s">
        <v>177</v>
      </c>
      <c r="C3254" s="35">
        <v>30702</v>
      </c>
      <c r="D3254" s="35" t="s">
        <v>548</v>
      </c>
      <c r="E3254" s="35">
        <v>307021179</v>
      </c>
      <c r="F3254" s="35" t="s">
        <v>185</v>
      </c>
      <c r="G3254" s="35">
        <v>2046</v>
      </c>
      <c r="H3254" s="35" t="s">
        <v>521</v>
      </c>
      <c r="I3254" s="68">
        <v>789.98432879149505</v>
      </c>
      <c r="J3254" s="37"/>
    </row>
    <row r="3255" spans="1:10" x14ac:dyDescent="0.2">
      <c r="A3255" s="67">
        <v>307</v>
      </c>
      <c r="B3255" s="35" t="s">
        <v>177</v>
      </c>
      <c r="C3255" s="35">
        <v>30702</v>
      </c>
      <c r="D3255" s="35" t="s">
        <v>548</v>
      </c>
      <c r="E3255" s="35">
        <v>307021179</v>
      </c>
      <c r="F3255" s="35" t="s">
        <v>185</v>
      </c>
      <c r="G3255" s="35">
        <v>2046</v>
      </c>
      <c r="H3255" s="35" t="s">
        <v>522</v>
      </c>
      <c r="I3255" s="68">
        <v>619.05890578070796</v>
      </c>
      <c r="J3255" s="37"/>
    </row>
    <row r="3256" spans="1:10" x14ac:dyDescent="0.2">
      <c r="A3256" s="67">
        <v>307</v>
      </c>
      <c r="B3256" s="35" t="s">
        <v>177</v>
      </c>
      <c r="C3256" s="35">
        <v>30702</v>
      </c>
      <c r="D3256" s="35" t="s">
        <v>548</v>
      </c>
      <c r="E3256" s="35">
        <v>307021180</v>
      </c>
      <c r="F3256" s="35" t="s">
        <v>186</v>
      </c>
      <c r="G3256" s="35">
        <v>2021</v>
      </c>
      <c r="H3256" s="35" t="s">
        <v>589</v>
      </c>
      <c r="I3256" s="68">
        <v>6263</v>
      </c>
      <c r="J3256" s="37"/>
    </row>
    <row r="3257" spans="1:10" x14ac:dyDescent="0.2">
      <c r="A3257" s="67">
        <v>307</v>
      </c>
      <c r="B3257" s="35" t="s">
        <v>177</v>
      </c>
      <c r="C3257" s="35">
        <v>30702</v>
      </c>
      <c r="D3257" s="35" t="s">
        <v>548</v>
      </c>
      <c r="E3257" s="35">
        <v>307021180</v>
      </c>
      <c r="F3257" s="35" t="s">
        <v>186</v>
      </c>
      <c r="G3257" s="35">
        <v>2021</v>
      </c>
      <c r="H3257" s="35" t="s">
        <v>521</v>
      </c>
      <c r="I3257" s="68">
        <v>767</v>
      </c>
      <c r="J3257" s="37"/>
    </row>
    <row r="3258" spans="1:10" x14ac:dyDescent="0.2">
      <c r="A3258" s="67">
        <v>307</v>
      </c>
      <c r="B3258" s="35" t="s">
        <v>177</v>
      </c>
      <c r="C3258" s="35">
        <v>30702</v>
      </c>
      <c r="D3258" s="35" t="s">
        <v>548</v>
      </c>
      <c r="E3258" s="35">
        <v>307021180</v>
      </c>
      <c r="F3258" s="35" t="s">
        <v>186</v>
      </c>
      <c r="G3258" s="35">
        <v>2021</v>
      </c>
      <c r="H3258" s="35" t="s">
        <v>522</v>
      </c>
      <c r="I3258" s="68">
        <v>714</v>
      </c>
      <c r="J3258" s="37"/>
    </row>
    <row r="3259" spans="1:10" x14ac:dyDescent="0.2">
      <c r="A3259" s="67">
        <v>307</v>
      </c>
      <c r="B3259" s="35" t="s">
        <v>177</v>
      </c>
      <c r="C3259" s="35">
        <v>30702</v>
      </c>
      <c r="D3259" s="35" t="s">
        <v>548</v>
      </c>
      <c r="E3259" s="35">
        <v>307021180</v>
      </c>
      <c r="F3259" s="35" t="s">
        <v>186</v>
      </c>
      <c r="G3259" s="35">
        <v>2026</v>
      </c>
      <c r="H3259" s="35" t="s">
        <v>589</v>
      </c>
      <c r="I3259" s="68">
        <v>6466.0081467642904</v>
      </c>
      <c r="J3259" s="37"/>
    </row>
    <row r="3260" spans="1:10" x14ac:dyDescent="0.2">
      <c r="A3260" s="67">
        <v>307</v>
      </c>
      <c r="B3260" s="35" t="s">
        <v>177</v>
      </c>
      <c r="C3260" s="35">
        <v>30702</v>
      </c>
      <c r="D3260" s="35" t="s">
        <v>548</v>
      </c>
      <c r="E3260" s="35">
        <v>307021180</v>
      </c>
      <c r="F3260" s="35" t="s">
        <v>186</v>
      </c>
      <c r="G3260" s="35">
        <v>2026</v>
      </c>
      <c r="H3260" s="35" t="s">
        <v>521</v>
      </c>
      <c r="I3260" s="68">
        <v>695.04794090546898</v>
      </c>
      <c r="J3260" s="37"/>
    </row>
    <row r="3261" spans="1:10" x14ac:dyDescent="0.2">
      <c r="A3261" s="67">
        <v>307</v>
      </c>
      <c r="B3261" s="35" t="s">
        <v>177</v>
      </c>
      <c r="C3261" s="35">
        <v>30702</v>
      </c>
      <c r="D3261" s="35" t="s">
        <v>548</v>
      </c>
      <c r="E3261" s="35">
        <v>307021180</v>
      </c>
      <c r="F3261" s="35" t="s">
        <v>186</v>
      </c>
      <c r="G3261" s="35">
        <v>2026</v>
      </c>
      <c r="H3261" s="35" t="s">
        <v>522</v>
      </c>
      <c r="I3261" s="68">
        <v>672.330197926143</v>
      </c>
      <c r="J3261" s="37"/>
    </row>
    <row r="3262" spans="1:10" x14ac:dyDescent="0.2">
      <c r="A3262" s="67">
        <v>307</v>
      </c>
      <c r="B3262" s="35" t="s">
        <v>177</v>
      </c>
      <c r="C3262" s="35">
        <v>30702</v>
      </c>
      <c r="D3262" s="35" t="s">
        <v>548</v>
      </c>
      <c r="E3262" s="35">
        <v>307021180</v>
      </c>
      <c r="F3262" s="35" t="s">
        <v>186</v>
      </c>
      <c r="G3262" s="35">
        <v>2031</v>
      </c>
      <c r="H3262" s="35" t="s">
        <v>589</v>
      </c>
      <c r="I3262" s="68">
        <v>6825.5472878369801</v>
      </c>
      <c r="J3262" s="37"/>
    </row>
    <row r="3263" spans="1:10" x14ac:dyDescent="0.2">
      <c r="A3263" s="67">
        <v>307</v>
      </c>
      <c r="B3263" s="35" t="s">
        <v>177</v>
      </c>
      <c r="C3263" s="35">
        <v>30702</v>
      </c>
      <c r="D3263" s="35" t="s">
        <v>548</v>
      </c>
      <c r="E3263" s="35">
        <v>307021180</v>
      </c>
      <c r="F3263" s="35" t="s">
        <v>186</v>
      </c>
      <c r="G3263" s="35">
        <v>2031</v>
      </c>
      <c r="H3263" s="35" t="s">
        <v>521</v>
      </c>
      <c r="I3263" s="68">
        <v>726.66019041217896</v>
      </c>
      <c r="J3263" s="37"/>
    </row>
    <row r="3264" spans="1:10" x14ac:dyDescent="0.2">
      <c r="A3264" s="67">
        <v>307</v>
      </c>
      <c r="B3264" s="35" t="s">
        <v>177</v>
      </c>
      <c r="C3264" s="35">
        <v>30702</v>
      </c>
      <c r="D3264" s="35" t="s">
        <v>548</v>
      </c>
      <c r="E3264" s="35">
        <v>307021180</v>
      </c>
      <c r="F3264" s="35" t="s">
        <v>186</v>
      </c>
      <c r="G3264" s="35">
        <v>2031</v>
      </c>
      <c r="H3264" s="35" t="s">
        <v>522</v>
      </c>
      <c r="I3264" s="68">
        <v>620.237044997319</v>
      </c>
      <c r="J3264" s="37"/>
    </row>
    <row r="3265" spans="1:10" x14ac:dyDescent="0.2">
      <c r="A3265" s="67">
        <v>307</v>
      </c>
      <c r="B3265" s="35" t="s">
        <v>177</v>
      </c>
      <c r="C3265" s="35">
        <v>30702</v>
      </c>
      <c r="D3265" s="35" t="s">
        <v>548</v>
      </c>
      <c r="E3265" s="35">
        <v>307021180</v>
      </c>
      <c r="F3265" s="35" t="s">
        <v>186</v>
      </c>
      <c r="G3265" s="35">
        <v>2036</v>
      </c>
      <c r="H3265" s="35" t="s">
        <v>589</v>
      </c>
      <c r="I3265" s="68">
        <v>7245.2781681098504</v>
      </c>
      <c r="J3265" s="37"/>
    </row>
    <row r="3266" spans="1:10" x14ac:dyDescent="0.2">
      <c r="A3266" s="67">
        <v>307</v>
      </c>
      <c r="B3266" s="35" t="s">
        <v>177</v>
      </c>
      <c r="C3266" s="35">
        <v>30702</v>
      </c>
      <c r="D3266" s="35" t="s">
        <v>548</v>
      </c>
      <c r="E3266" s="35">
        <v>307021180</v>
      </c>
      <c r="F3266" s="35" t="s">
        <v>186</v>
      </c>
      <c r="G3266" s="35">
        <v>2036</v>
      </c>
      <c r="H3266" s="35" t="s">
        <v>521</v>
      </c>
      <c r="I3266" s="68">
        <v>740.00239384843201</v>
      </c>
      <c r="J3266" s="37"/>
    </row>
    <row r="3267" spans="1:10" x14ac:dyDescent="0.2">
      <c r="A3267" s="67">
        <v>307</v>
      </c>
      <c r="B3267" s="35" t="s">
        <v>177</v>
      </c>
      <c r="C3267" s="35">
        <v>30702</v>
      </c>
      <c r="D3267" s="35" t="s">
        <v>548</v>
      </c>
      <c r="E3267" s="35">
        <v>307021180</v>
      </c>
      <c r="F3267" s="35" t="s">
        <v>186</v>
      </c>
      <c r="G3267" s="35">
        <v>2036</v>
      </c>
      <c r="H3267" s="35" t="s">
        <v>522</v>
      </c>
      <c r="I3267" s="68">
        <v>638.17818394530605</v>
      </c>
      <c r="J3267" s="37"/>
    </row>
    <row r="3268" spans="1:10" x14ac:dyDescent="0.2">
      <c r="A3268" s="67">
        <v>307</v>
      </c>
      <c r="B3268" s="35" t="s">
        <v>177</v>
      </c>
      <c r="C3268" s="35">
        <v>30702</v>
      </c>
      <c r="D3268" s="35" t="s">
        <v>548</v>
      </c>
      <c r="E3268" s="35">
        <v>307021180</v>
      </c>
      <c r="F3268" s="35" t="s">
        <v>186</v>
      </c>
      <c r="G3268" s="35">
        <v>2041</v>
      </c>
      <c r="H3268" s="35" t="s">
        <v>589</v>
      </c>
      <c r="I3268" s="68">
        <v>7657.4938194687602</v>
      </c>
      <c r="J3268" s="37"/>
    </row>
    <row r="3269" spans="1:10" x14ac:dyDescent="0.2">
      <c r="A3269" s="67">
        <v>307</v>
      </c>
      <c r="B3269" s="35" t="s">
        <v>177</v>
      </c>
      <c r="C3269" s="35">
        <v>30702</v>
      </c>
      <c r="D3269" s="35" t="s">
        <v>548</v>
      </c>
      <c r="E3269" s="35">
        <v>307021180</v>
      </c>
      <c r="F3269" s="35" t="s">
        <v>186</v>
      </c>
      <c r="G3269" s="35">
        <v>2041</v>
      </c>
      <c r="H3269" s="35" t="s">
        <v>521</v>
      </c>
      <c r="I3269" s="68">
        <v>776.88206315876903</v>
      </c>
      <c r="J3269" s="37"/>
    </row>
    <row r="3270" spans="1:10" x14ac:dyDescent="0.2">
      <c r="A3270" s="67">
        <v>307</v>
      </c>
      <c r="B3270" s="35" t="s">
        <v>177</v>
      </c>
      <c r="C3270" s="35">
        <v>30702</v>
      </c>
      <c r="D3270" s="35" t="s">
        <v>548</v>
      </c>
      <c r="E3270" s="35">
        <v>307021180</v>
      </c>
      <c r="F3270" s="35" t="s">
        <v>186</v>
      </c>
      <c r="G3270" s="35">
        <v>2041</v>
      </c>
      <c r="H3270" s="35" t="s">
        <v>522</v>
      </c>
      <c r="I3270" s="68">
        <v>658.59648400997798</v>
      </c>
      <c r="J3270" s="37"/>
    </row>
    <row r="3271" spans="1:10" x14ac:dyDescent="0.2">
      <c r="A3271" s="67">
        <v>307</v>
      </c>
      <c r="B3271" s="35" t="s">
        <v>177</v>
      </c>
      <c r="C3271" s="35">
        <v>30702</v>
      </c>
      <c r="D3271" s="35" t="s">
        <v>548</v>
      </c>
      <c r="E3271" s="35">
        <v>307021180</v>
      </c>
      <c r="F3271" s="35" t="s">
        <v>186</v>
      </c>
      <c r="G3271" s="35">
        <v>2046</v>
      </c>
      <c r="H3271" s="35" t="s">
        <v>589</v>
      </c>
      <c r="I3271" s="68">
        <v>7705.5495006067704</v>
      </c>
      <c r="J3271" s="37"/>
    </row>
    <row r="3272" spans="1:10" x14ac:dyDescent="0.2">
      <c r="A3272" s="67">
        <v>307</v>
      </c>
      <c r="B3272" s="35" t="s">
        <v>177</v>
      </c>
      <c r="C3272" s="35">
        <v>30702</v>
      </c>
      <c r="D3272" s="35" t="s">
        <v>548</v>
      </c>
      <c r="E3272" s="35">
        <v>307021180</v>
      </c>
      <c r="F3272" s="35" t="s">
        <v>186</v>
      </c>
      <c r="G3272" s="35">
        <v>2046</v>
      </c>
      <c r="H3272" s="35" t="s">
        <v>521</v>
      </c>
      <c r="I3272" s="68">
        <v>772.54173612144496</v>
      </c>
      <c r="J3272" s="37"/>
    </row>
    <row r="3273" spans="1:10" x14ac:dyDescent="0.2">
      <c r="A3273" s="67">
        <v>307</v>
      </c>
      <c r="B3273" s="35" t="s">
        <v>177</v>
      </c>
      <c r="C3273" s="35">
        <v>30702</v>
      </c>
      <c r="D3273" s="35" t="s">
        <v>548</v>
      </c>
      <c r="E3273" s="35">
        <v>307021180</v>
      </c>
      <c r="F3273" s="35" t="s">
        <v>186</v>
      </c>
      <c r="G3273" s="35">
        <v>2046</v>
      </c>
      <c r="H3273" s="35" t="s">
        <v>522</v>
      </c>
      <c r="I3273" s="68">
        <v>660.01280158733698</v>
      </c>
      <c r="J3273" s="37"/>
    </row>
    <row r="3274" spans="1:10" x14ac:dyDescent="0.2">
      <c r="A3274" s="67">
        <v>307</v>
      </c>
      <c r="B3274" s="35" t="s">
        <v>177</v>
      </c>
      <c r="C3274" s="35">
        <v>30702</v>
      </c>
      <c r="D3274" s="35" t="s">
        <v>548</v>
      </c>
      <c r="E3274" s="35">
        <v>307021181</v>
      </c>
      <c r="F3274" s="35" t="s">
        <v>187</v>
      </c>
      <c r="G3274" s="35">
        <v>2021</v>
      </c>
      <c r="H3274" s="35" t="s">
        <v>589</v>
      </c>
      <c r="I3274" s="68">
        <v>2770</v>
      </c>
      <c r="J3274" s="37"/>
    </row>
    <row r="3275" spans="1:10" x14ac:dyDescent="0.2">
      <c r="A3275" s="67">
        <v>307</v>
      </c>
      <c r="B3275" s="35" t="s">
        <v>177</v>
      </c>
      <c r="C3275" s="35">
        <v>30702</v>
      </c>
      <c r="D3275" s="35" t="s">
        <v>548</v>
      </c>
      <c r="E3275" s="35">
        <v>307021181</v>
      </c>
      <c r="F3275" s="35" t="s">
        <v>187</v>
      </c>
      <c r="G3275" s="35">
        <v>2021</v>
      </c>
      <c r="H3275" s="35" t="s">
        <v>521</v>
      </c>
      <c r="I3275" s="68">
        <v>244</v>
      </c>
      <c r="J3275" s="37"/>
    </row>
    <row r="3276" spans="1:10" x14ac:dyDescent="0.2">
      <c r="A3276" s="67">
        <v>307</v>
      </c>
      <c r="B3276" s="35" t="s">
        <v>177</v>
      </c>
      <c r="C3276" s="35">
        <v>30702</v>
      </c>
      <c r="D3276" s="35" t="s">
        <v>548</v>
      </c>
      <c r="E3276" s="35">
        <v>307021181</v>
      </c>
      <c r="F3276" s="35" t="s">
        <v>187</v>
      </c>
      <c r="G3276" s="35">
        <v>2021</v>
      </c>
      <c r="H3276" s="35" t="s">
        <v>522</v>
      </c>
      <c r="I3276" s="68">
        <v>240</v>
      </c>
      <c r="J3276" s="37"/>
    </row>
    <row r="3277" spans="1:10" x14ac:dyDescent="0.2">
      <c r="A3277" s="67">
        <v>307</v>
      </c>
      <c r="B3277" s="35" t="s">
        <v>177</v>
      </c>
      <c r="C3277" s="35">
        <v>30702</v>
      </c>
      <c r="D3277" s="35" t="s">
        <v>548</v>
      </c>
      <c r="E3277" s="35">
        <v>307021181</v>
      </c>
      <c r="F3277" s="35" t="s">
        <v>187</v>
      </c>
      <c r="G3277" s="35">
        <v>2026</v>
      </c>
      <c r="H3277" s="35" t="s">
        <v>589</v>
      </c>
      <c r="I3277" s="68">
        <v>2942.7861045190398</v>
      </c>
      <c r="J3277" s="37"/>
    </row>
    <row r="3278" spans="1:10" x14ac:dyDescent="0.2">
      <c r="A3278" s="67">
        <v>307</v>
      </c>
      <c r="B3278" s="35" t="s">
        <v>177</v>
      </c>
      <c r="C3278" s="35">
        <v>30702</v>
      </c>
      <c r="D3278" s="35" t="s">
        <v>548</v>
      </c>
      <c r="E3278" s="35">
        <v>307021181</v>
      </c>
      <c r="F3278" s="35" t="s">
        <v>187</v>
      </c>
      <c r="G3278" s="35">
        <v>2026</v>
      </c>
      <c r="H3278" s="35" t="s">
        <v>521</v>
      </c>
      <c r="I3278" s="68">
        <v>232.98523380183599</v>
      </c>
      <c r="J3278" s="37"/>
    </row>
    <row r="3279" spans="1:10" x14ac:dyDescent="0.2">
      <c r="A3279" s="67">
        <v>307</v>
      </c>
      <c r="B3279" s="35" t="s">
        <v>177</v>
      </c>
      <c r="C3279" s="35">
        <v>30702</v>
      </c>
      <c r="D3279" s="35" t="s">
        <v>548</v>
      </c>
      <c r="E3279" s="35">
        <v>307021181</v>
      </c>
      <c r="F3279" s="35" t="s">
        <v>187</v>
      </c>
      <c r="G3279" s="35">
        <v>2026</v>
      </c>
      <c r="H3279" s="35" t="s">
        <v>522</v>
      </c>
      <c r="I3279" s="68">
        <v>212.160089658391</v>
      </c>
      <c r="J3279" s="37"/>
    </row>
    <row r="3280" spans="1:10" x14ac:dyDescent="0.2">
      <c r="A3280" s="67">
        <v>307</v>
      </c>
      <c r="B3280" s="35" t="s">
        <v>177</v>
      </c>
      <c r="C3280" s="35">
        <v>30702</v>
      </c>
      <c r="D3280" s="35" t="s">
        <v>548</v>
      </c>
      <c r="E3280" s="35">
        <v>307021181</v>
      </c>
      <c r="F3280" s="35" t="s">
        <v>187</v>
      </c>
      <c r="G3280" s="35">
        <v>2031</v>
      </c>
      <c r="H3280" s="35" t="s">
        <v>589</v>
      </c>
      <c r="I3280" s="68">
        <v>3219.1594915946998</v>
      </c>
      <c r="J3280" s="37"/>
    </row>
    <row r="3281" spans="1:10" x14ac:dyDescent="0.2">
      <c r="A3281" s="67">
        <v>307</v>
      </c>
      <c r="B3281" s="35" t="s">
        <v>177</v>
      </c>
      <c r="C3281" s="35">
        <v>30702</v>
      </c>
      <c r="D3281" s="35" t="s">
        <v>548</v>
      </c>
      <c r="E3281" s="35">
        <v>307021181</v>
      </c>
      <c r="F3281" s="35" t="s">
        <v>187</v>
      </c>
      <c r="G3281" s="35">
        <v>2031</v>
      </c>
      <c r="H3281" s="35" t="s">
        <v>521</v>
      </c>
      <c r="I3281" s="68">
        <v>243.722718790643</v>
      </c>
      <c r="J3281" s="37"/>
    </row>
    <row r="3282" spans="1:10" x14ac:dyDescent="0.2">
      <c r="A3282" s="67">
        <v>307</v>
      </c>
      <c r="B3282" s="35" t="s">
        <v>177</v>
      </c>
      <c r="C3282" s="35">
        <v>30702</v>
      </c>
      <c r="D3282" s="35" t="s">
        <v>548</v>
      </c>
      <c r="E3282" s="35">
        <v>307021181</v>
      </c>
      <c r="F3282" s="35" t="s">
        <v>187</v>
      </c>
      <c r="G3282" s="35">
        <v>2031</v>
      </c>
      <c r="H3282" s="35" t="s">
        <v>522</v>
      </c>
      <c r="I3282" s="68">
        <v>205.49187860925301</v>
      </c>
      <c r="J3282" s="37"/>
    </row>
    <row r="3283" spans="1:10" x14ac:dyDescent="0.2">
      <c r="A3283" s="67">
        <v>307</v>
      </c>
      <c r="B3283" s="35" t="s">
        <v>177</v>
      </c>
      <c r="C3283" s="35">
        <v>30702</v>
      </c>
      <c r="D3283" s="35" t="s">
        <v>548</v>
      </c>
      <c r="E3283" s="35">
        <v>307021181</v>
      </c>
      <c r="F3283" s="35" t="s">
        <v>187</v>
      </c>
      <c r="G3283" s="35">
        <v>2036</v>
      </c>
      <c r="H3283" s="35" t="s">
        <v>589</v>
      </c>
      <c r="I3283" s="68">
        <v>3394.0346783738401</v>
      </c>
      <c r="J3283" s="37"/>
    </row>
    <row r="3284" spans="1:10" x14ac:dyDescent="0.2">
      <c r="A3284" s="67">
        <v>307</v>
      </c>
      <c r="B3284" s="35" t="s">
        <v>177</v>
      </c>
      <c r="C3284" s="35">
        <v>30702</v>
      </c>
      <c r="D3284" s="35" t="s">
        <v>548</v>
      </c>
      <c r="E3284" s="35">
        <v>307021181</v>
      </c>
      <c r="F3284" s="35" t="s">
        <v>187</v>
      </c>
      <c r="G3284" s="35">
        <v>2036</v>
      </c>
      <c r="H3284" s="35" t="s">
        <v>521</v>
      </c>
      <c r="I3284" s="68">
        <v>240.932132985148</v>
      </c>
      <c r="J3284" s="37"/>
    </row>
    <row r="3285" spans="1:10" x14ac:dyDescent="0.2">
      <c r="A3285" s="67">
        <v>307</v>
      </c>
      <c r="B3285" s="35" t="s">
        <v>177</v>
      </c>
      <c r="C3285" s="35">
        <v>30702</v>
      </c>
      <c r="D3285" s="35" t="s">
        <v>548</v>
      </c>
      <c r="E3285" s="35">
        <v>307021181</v>
      </c>
      <c r="F3285" s="35" t="s">
        <v>187</v>
      </c>
      <c r="G3285" s="35">
        <v>2036</v>
      </c>
      <c r="H3285" s="35" t="s">
        <v>522</v>
      </c>
      <c r="I3285" s="68">
        <v>205.835296250563</v>
      </c>
      <c r="J3285" s="37"/>
    </row>
    <row r="3286" spans="1:10" x14ac:dyDescent="0.2">
      <c r="A3286" s="67">
        <v>307</v>
      </c>
      <c r="B3286" s="35" t="s">
        <v>177</v>
      </c>
      <c r="C3286" s="35">
        <v>30702</v>
      </c>
      <c r="D3286" s="35" t="s">
        <v>548</v>
      </c>
      <c r="E3286" s="35">
        <v>307021181</v>
      </c>
      <c r="F3286" s="35" t="s">
        <v>187</v>
      </c>
      <c r="G3286" s="35">
        <v>2041</v>
      </c>
      <c r="H3286" s="35" t="s">
        <v>589</v>
      </c>
      <c r="I3286" s="68">
        <v>3502.9242084592802</v>
      </c>
      <c r="J3286" s="37"/>
    </row>
    <row r="3287" spans="1:10" x14ac:dyDescent="0.2">
      <c r="A3287" s="67">
        <v>307</v>
      </c>
      <c r="B3287" s="35" t="s">
        <v>177</v>
      </c>
      <c r="C3287" s="35">
        <v>30702</v>
      </c>
      <c r="D3287" s="35" t="s">
        <v>548</v>
      </c>
      <c r="E3287" s="35">
        <v>307021181</v>
      </c>
      <c r="F3287" s="35" t="s">
        <v>187</v>
      </c>
      <c r="G3287" s="35">
        <v>2041</v>
      </c>
      <c r="H3287" s="35" t="s">
        <v>521</v>
      </c>
      <c r="I3287" s="68">
        <v>242.658214549473</v>
      </c>
      <c r="J3287" s="37"/>
    </row>
    <row r="3288" spans="1:10" x14ac:dyDescent="0.2">
      <c r="A3288" s="67">
        <v>307</v>
      </c>
      <c r="B3288" s="35" t="s">
        <v>177</v>
      </c>
      <c r="C3288" s="35">
        <v>30702</v>
      </c>
      <c r="D3288" s="35" t="s">
        <v>548</v>
      </c>
      <c r="E3288" s="35">
        <v>307021181</v>
      </c>
      <c r="F3288" s="35" t="s">
        <v>187</v>
      </c>
      <c r="G3288" s="35">
        <v>2041</v>
      </c>
      <c r="H3288" s="35" t="s">
        <v>522</v>
      </c>
      <c r="I3288" s="68">
        <v>202.84666085036801</v>
      </c>
      <c r="J3288" s="37"/>
    </row>
    <row r="3289" spans="1:10" x14ac:dyDescent="0.2">
      <c r="A3289" s="67">
        <v>307</v>
      </c>
      <c r="B3289" s="35" t="s">
        <v>177</v>
      </c>
      <c r="C3289" s="35">
        <v>30702</v>
      </c>
      <c r="D3289" s="35" t="s">
        <v>548</v>
      </c>
      <c r="E3289" s="35">
        <v>307021181</v>
      </c>
      <c r="F3289" s="35" t="s">
        <v>187</v>
      </c>
      <c r="G3289" s="35">
        <v>2046</v>
      </c>
      <c r="H3289" s="35" t="s">
        <v>589</v>
      </c>
      <c r="I3289" s="68">
        <v>3578.76044351466</v>
      </c>
      <c r="J3289" s="37"/>
    </row>
    <row r="3290" spans="1:10" x14ac:dyDescent="0.2">
      <c r="A3290" s="67">
        <v>307</v>
      </c>
      <c r="B3290" s="35" t="s">
        <v>177</v>
      </c>
      <c r="C3290" s="35">
        <v>30702</v>
      </c>
      <c r="D3290" s="35" t="s">
        <v>548</v>
      </c>
      <c r="E3290" s="35">
        <v>307021181</v>
      </c>
      <c r="F3290" s="35" t="s">
        <v>187</v>
      </c>
      <c r="G3290" s="35">
        <v>2046</v>
      </c>
      <c r="H3290" s="35" t="s">
        <v>521</v>
      </c>
      <c r="I3290" s="68">
        <v>241.37311352219999</v>
      </c>
      <c r="J3290" s="37"/>
    </row>
    <row r="3291" spans="1:10" x14ac:dyDescent="0.2">
      <c r="A3291" s="67">
        <v>307</v>
      </c>
      <c r="B3291" s="35" t="s">
        <v>177</v>
      </c>
      <c r="C3291" s="35">
        <v>30702</v>
      </c>
      <c r="D3291" s="35" t="s">
        <v>548</v>
      </c>
      <c r="E3291" s="35">
        <v>307021181</v>
      </c>
      <c r="F3291" s="35" t="s">
        <v>187</v>
      </c>
      <c r="G3291" s="35">
        <v>2046</v>
      </c>
      <c r="H3291" s="35" t="s">
        <v>522</v>
      </c>
      <c r="I3291" s="68">
        <v>203.68338054379501</v>
      </c>
      <c r="J3291" s="37"/>
    </row>
    <row r="3292" spans="1:10" x14ac:dyDescent="0.2">
      <c r="A3292" s="67">
        <v>307</v>
      </c>
      <c r="B3292" s="35" t="s">
        <v>177</v>
      </c>
      <c r="C3292" s="35">
        <v>30702</v>
      </c>
      <c r="D3292" s="35" t="s">
        <v>548</v>
      </c>
      <c r="E3292" s="35">
        <v>307021182</v>
      </c>
      <c r="F3292" s="35" t="s">
        <v>188</v>
      </c>
      <c r="G3292" s="35">
        <v>2021</v>
      </c>
      <c r="H3292" s="35" t="s">
        <v>589</v>
      </c>
      <c r="I3292" s="68">
        <v>4770</v>
      </c>
      <c r="J3292" s="37"/>
    </row>
    <row r="3293" spans="1:10" x14ac:dyDescent="0.2">
      <c r="A3293" s="67">
        <v>307</v>
      </c>
      <c r="B3293" s="35" t="s">
        <v>177</v>
      </c>
      <c r="C3293" s="35">
        <v>30702</v>
      </c>
      <c r="D3293" s="35" t="s">
        <v>548</v>
      </c>
      <c r="E3293" s="35">
        <v>307021182</v>
      </c>
      <c r="F3293" s="35" t="s">
        <v>188</v>
      </c>
      <c r="G3293" s="35">
        <v>2021</v>
      </c>
      <c r="H3293" s="35" t="s">
        <v>521</v>
      </c>
      <c r="I3293" s="68">
        <v>569</v>
      </c>
      <c r="J3293" s="37"/>
    </row>
    <row r="3294" spans="1:10" x14ac:dyDescent="0.2">
      <c r="A3294" s="67">
        <v>307</v>
      </c>
      <c r="B3294" s="35" t="s">
        <v>177</v>
      </c>
      <c r="C3294" s="35">
        <v>30702</v>
      </c>
      <c r="D3294" s="35" t="s">
        <v>548</v>
      </c>
      <c r="E3294" s="35">
        <v>307021182</v>
      </c>
      <c r="F3294" s="35" t="s">
        <v>188</v>
      </c>
      <c r="G3294" s="35">
        <v>2021</v>
      </c>
      <c r="H3294" s="35" t="s">
        <v>522</v>
      </c>
      <c r="I3294" s="68">
        <v>487</v>
      </c>
      <c r="J3294" s="37"/>
    </row>
    <row r="3295" spans="1:10" x14ac:dyDescent="0.2">
      <c r="A3295" s="67">
        <v>307</v>
      </c>
      <c r="B3295" s="35" t="s">
        <v>177</v>
      </c>
      <c r="C3295" s="35">
        <v>30702</v>
      </c>
      <c r="D3295" s="35" t="s">
        <v>548</v>
      </c>
      <c r="E3295" s="35">
        <v>307021182</v>
      </c>
      <c r="F3295" s="35" t="s">
        <v>188</v>
      </c>
      <c r="G3295" s="35">
        <v>2026</v>
      </c>
      <c r="H3295" s="35" t="s">
        <v>589</v>
      </c>
      <c r="I3295" s="68">
        <v>4899.3767829153903</v>
      </c>
      <c r="J3295" s="37"/>
    </row>
    <row r="3296" spans="1:10" x14ac:dyDescent="0.2">
      <c r="A3296" s="67">
        <v>307</v>
      </c>
      <c r="B3296" s="35" t="s">
        <v>177</v>
      </c>
      <c r="C3296" s="35">
        <v>30702</v>
      </c>
      <c r="D3296" s="35" t="s">
        <v>548</v>
      </c>
      <c r="E3296" s="35">
        <v>307021182</v>
      </c>
      <c r="F3296" s="35" t="s">
        <v>188</v>
      </c>
      <c r="G3296" s="35">
        <v>2026</v>
      </c>
      <c r="H3296" s="35" t="s">
        <v>521</v>
      </c>
      <c r="I3296" s="68">
        <v>563.53446950434397</v>
      </c>
      <c r="J3296" s="37"/>
    </row>
    <row r="3297" spans="1:10" x14ac:dyDescent="0.2">
      <c r="A3297" s="67">
        <v>307</v>
      </c>
      <c r="B3297" s="35" t="s">
        <v>177</v>
      </c>
      <c r="C3297" s="35">
        <v>30702</v>
      </c>
      <c r="D3297" s="35" t="s">
        <v>548</v>
      </c>
      <c r="E3297" s="35">
        <v>307021182</v>
      </c>
      <c r="F3297" s="35" t="s">
        <v>188</v>
      </c>
      <c r="G3297" s="35">
        <v>2026</v>
      </c>
      <c r="H3297" s="35" t="s">
        <v>522</v>
      </c>
      <c r="I3297" s="68">
        <v>529.94436595678997</v>
      </c>
      <c r="J3297" s="37"/>
    </row>
    <row r="3298" spans="1:10" x14ac:dyDescent="0.2">
      <c r="A3298" s="67">
        <v>307</v>
      </c>
      <c r="B3298" s="35" t="s">
        <v>177</v>
      </c>
      <c r="C3298" s="35">
        <v>30702</v>
      </c>
      <c r="D3298" s="35" t="s">
        <v>548</v>
      </c>
      <c r="E3298" s="35">
        <v>307021182</v>
      </c>
      <c r="F3298" s="35" t="s">
        <v>188</v>
      </c>
      <c r="G3298" s="35">
        <v>2031</v>
      </c>
      <c r="H3298" s="35" t="s">
        <v>589</v>
      </c>
      <c r="I3298" s="68">
        <v>5140.3345370587303</v>
      </c>
      <c r="J3298" s="37"/>
    </row>
    <row r="3299" spans="1:10" x14ac:dyDescent="0.2">
      <c r="A3299" s="67">
        <v>307</v>
      </c>
      <c r="B3299" s="35" t="s">
        <v>177</v>
      </c>
      <c r="C3299" s="35">
        <v>30702</v>
      </c>
      <c r="D3299" s="35" t="s">
        <v>548</v>
      </c>
      <c r="E3299" s="35">
        <v>307021182</v>
      </c>
      <c r="F3299" s="35" t="s">
        <v>188</v>
      </c>
      <c r="G3299" s="35">
        <v>2031</v>
      </c>
      <c r="H3299" s="35" t="s">
        <v>521</v>
      </c>
      <c r="I3299" s="68">
        <v>566.40868677619505</v>
      </c>
      <c r="J3299" s="37"/>
    </row>
    <row r="3300" spans="1:10" x14ac:dyDescent="0.2">
      <c r="A3300" s="67">
        <v>307</v>
      </c>
      <c r="B3300" s="35" t="s">
        <v>177</v>
      </c>
      <c r="C3300" s="35">
        <v>30702</v>
      </c>
      <c r="D3300" s="35" t="s">
        <v>548</v>
      </c>
      <c r="E3300" s="35">
        <v>307021182</v>
      </c>
      <c r="F3300" s="35" t="s">
        <v>188</v>
      </c>
      <c r="G3300" s="35">
        <v>2031</v>
      </c>
      <c r="H3300" s="35" t="s">
        <v>522</v>
      </c>
      <c r="I3300" s="68">
        <v>522.40672723156194</v>
      </c>
      <c r="J3300" s="37"/>
    </row>
    <row r="3301" spans="1:10" x14ac:dyDescent="0.2">
      <c r="A3301" s="67">
        <v>307</v>
      </c>
      <c r="B3301" s="35" t="s">
        <v>177</v>
      </c>
      <c r="C3301" s="35">
        <v>30702</v>
      </c>
      <c r="D3301" s="35" t="s">
        <v>548</v>
      </c>
      <c r="E3301" s="35">
        <v>307021182</v>
      </c>
      <c r="F3301" s="35" t="s">
        <v>188</v>
      </c>
      <c r="G3301" s="35">
        <v>2036</v>
      </c>
      <c r="H3301" s="35" t="s">
        <v>589</v>
      </c>
      <c r="I3301" s="68">
        <v>5209.5656498803</v>
      </c>
      <c r="J3301" s="37"/>
    </row>
    <row r="3302" spans="1:10" x14ac:dyDescent="0.2">
      <c r="A3302" s="67">
        <v>307</v>
      </c>
      <c r="B3302" s="35" t="s">
        <v>177</v>
      </c>
      <c r="C3302" s="35">
        <v>30702</v>
      </c>
      <c r="D3302" s="35" t="s">
        <v>548</v>
      </c>
      <c r="E3302" s="35">
        <v>307021182</v>
      </c>
      <c r="F3302" s="35" t="s">
        <v>188</v>
      </c>
      <c r="G3302" s="35">
        <v>2036</v>
      </c>
      <c r="H3302" s="35" t="s">
        <v>521</v>
      </c>
      <c r="I3302" s="68">
        <v>548.99971132861901</v>
      </c>
      <c r="J3302" s="37"/>
    </row>
    <row r="3303" spans="1:10" x14ac:dyDescent="0.2">
      <c r="A3303" s="67">
        <v>307</v>
      </c>
      <c r="B3303" s="35" t="s">
        <v>177</v>
      </c>
      <c r="C3303" s="35">
        <v>30702</v>
      </c>
      <c r="D3303" s="35" t="s">
        <v>548</v>
      </c>
      <c r="E3303" s="35">
        <v>307021182</v>
      </c>
      <c r="F3303" s="35" t="s">
        <v>188</v>
      </c>
      <c r="G3303" s="35">
        <v>2036</v>
      </c>
      <c r="H3303" s="35" t="s">
        <v>522</v>
      </c>
      <c r="I3303" s="68">
        <v>510.83363199899799</v>
      </c>
      <c r="J3303" s="37"/>
    </row>
    <row r="3304" spans="1:10" x14ac:dyDescent="0.2">
      <c r="A3304" s="67">
        <v>307</v>
      </c>
      <c r="B3304" s="35" t="s">
        <v>177</v>
      </c>
      <c r="C3304" s="35">
        <v>30702</v>
      </c>
      <c r="D3304" s="35" t="s">
        <v>548</v>
      </c>
      <c r="E3304" s="35">
        <v>307021182</v>
      </c>
      <c r="F3304" s="35" t="s">
        <v>188</v>
      </c>
      <c r="G3304" s="35">
        <v>2041</v>
      </c>
      <c r="H3304" s="35" t="s">
        <v>589</v>
      </c>
      <c r="I3304" s="68">
        <v>5459.3695536967498</v>
      </c>
      <c r="J3304" s="37"/>
    </row>
    <row r="3305" spans="1:10" x14ac:dyDescent="0.2">
      <c r="A3305" s="67">
        <v>307</v>
      </c>
      <c r="B3305" s="35" t="s">
        <v>177</v>
      </c>
      <c r="C3305" s="35">
        <v>30702</v>
      </c>
      <c r="D3305" s="35" t="s">
        <v>548</v>
      </c>
      <c r="E3305" s="35">
        <v>307021182</v>
      </c>
      <c r="F3305" s="35" t="s">
        <v>188</v>
      </c>
      <c r="G3305" s="35">
        <v>2041</v>
      </c>
      <c r="H3305" s="35" t="s">
        <v>521</v>
      </c>
      <c r="I3305" s="68">
        <v>570.23440642168703</v>
      </c>
      <c r="J3305" s="37"/>
    </row>
    <row r="3306" spans="1:10" x14ac:dyDescent="0.2">
      <c r="A3306" s="67">
        <v>307</v>
      </c>
      <c r="B3306" s="35" t="s">
        <v>177</v>
      </c>
      <c r="C3306" s="35">
        <v>30702</v>
      </c>
      <c r="D3306" s="35" t="s">
        <v>548</v>
      </c>
      <c r="E3306" s="35">
        <v>307021182</v>
      </c>
      <c r="F3306" s="35" t="s">
        <v>188</v>
      </c>
      <c r="G3306" s="35">
        <v>2041</v>
      </c>
      <c r="H3306" s="35" t="s">
        <v>522</v>
      </c>
      <c r="I3306" s="68">
        <v>516.97448838404398</v>
      </c>
      <c r="J3306" s="37"/>
    </row>
    <row r="3307" spans="1:10" x14ac:dyDescent="0.2">
      <c r="A3307" s="67">
        <v>307</v>
      </c>
      <c r="B3307" s="35" t="s">
        <v>177</v>
      </c>
      <c r="C3307" s="35">
        <v>30702</v>
      </c>
      <c r="D3307" s="35" t="s">
        <v>548</v>
      </c>
      <c r="E3307" s="35">
        <v>307021182</v>
      </c>
      <c r="F3307" s="35" t="s">
        <v>188</v>
      </c>
      <c r="G3307" s="35">
        <v>2046</v>
      </c>
      <c r="H3307" s="35" t="s">
        <v>589</v>
      </c>
      <c r="I3307" s="68">
        <v>5574.2741066527196</v>
      </c>
      <c r="J3307" s="37"/>
    </row>
    <row r="3308" spans="1:10" x14ac:dyDescent="0.2">
      <c r="A3308" s="67">
        <v>307</v>
      </c>
      <c r="B3308" s="35" t="s">
        <v>177</v>
      </c>
      <c r="C3308" s="35">
        <v>30702</v>
      </c>
      <c r="D3308" s="35" t="s">
        <v>548</v>
      </c>
      <c r="E3308" s="35">
        <v>307021182</v>
      </c>
      <c r="F3308" s="35" t="s">
        <v>188</v>
      </c>
      <c r="G3308" s="35">
        <v>2046</v>
      </c>
      <c r="H3308" s="35" t="s">
        <v>521</v>
      </c>
      <c r="I3308" s="68">
        <v>574.40301461274396</v>
      </c>
      <c r="J3308" s="37"/>
    </row>
    <row r="3309" spans="1:10" x14ac:dyDescent="0.2">
      <c r="A3309" s="67">
        <v>307</v>
      </c>
      <c r="B3309" s="35" t="s">
        <v>177</v>
      </c>
      <c r="C3309" s="35">
        <v>30702</v>
      </c>
      <c r="D3309" s="35" t="s">
        <v>548</v>
      </c>
      <c r="E3309" s="35">
        <v>307021182</v>
      </c>
      <c r="F3309" s="35" t="s">
        <v>188</v>
      </c>
      <c r="G3309" s="35">
        <v>2046</v>
      </c>
      <c r="H3309" s="35" t="s">
        <v>522</v>
      </c>
      <c r="I3309" s="68">
        <v>522.61687446959502</v>
      </c>
      <c r="J3309" s="37"/>
    </row>
    <row r="3310" spans="1:10" x14ac:dyDescent="0.2">
      <c r="A3310" s="67">
        <v>307</v>
      </c>
      <c r="B3310" s="35" t="s">
        <v>177</v>
      </c>
      <c r="C3310" s="35">
        <v>30702</v>
      </c>
      <c r="D3310" s="35" t="s">
        <v>548</v>
      </c>
      <c r="E3310" s="35">
        <v>307021183</v>
      </c>
      <c r="F3310" s="35" t="s">
        <v>189</v>
      </c>
      <c r="G3310" s="35">
        <v>2021</v>
      </c>
      <c r="H3310" s="35" t="s">
        <v>589</v>
      </c>
      <c r="I3310" s="68">
        <v>13860</v>
      </c>
      <c r="J3310" s="37"/>
    </row>
    <row r="3311" spans="1:10" x14ac:dyDescent="0.2">
      <c r="A3311" s="67">
        <v>307</v>
      </c>
      <c r="B3311" s="35" t="s">
        <v>177</v>
      </c>
      <c r="C3311" s="35">
        <v>30702</v>
      </c>
      <c r="D3311" s="35" t="s">
        <v>548</v>
      </c>
      <c r="E3311" s="35">
        <v>307021183</v>
      </c>
      <c r="F3311" s="35" t="s">
        <v>189</v>
      </c>
      <c r="G3311" s="35">
        <v>2021</v>
      </c>
      <c r="H3311" s="35" t="s">
        <v>521</v>
      </c>
      <c r="I3311" s="68">
        <v>1865</v>
      </c>
      <c r="J3311" s="37"/>
    </row>
    <row r="3312" spans="1:10" x14ac:dyDescent="0.2">
      <c r="A3312" s="67">
        <v>307</v>
      </c>
      <c r="B3312" s="35" t="s">
        <v>177</v>
      </c>
      <c r="C3312" s="35">
        <v>30702</v>
      </c>
      <c r="D3312" s="35" t="s">
        <v>548</v>
      </c>
      <c r="E3312" s="35">
        <v>307021183</v>
      </c>
      <c r="F3312" s="35" t="s">
        <v>189</v>
      </c>
      <c r="G3312" s="35">
        <v>2021</v>
      </c>
      <c r="H3312" s="35" t="s">
        <v>522</v>
      </c>
      <c r="I3312" s="68">
        <v>1608</v>
      </c>
      <c r="J3312" s="37"/>
    </row>
    <row r="3313" spans="1:10" x14ac:dyDescent="0.2">
      <c r="A3313" s="67">
        <v>307</v>
      </c>
      <c r="B3313" s="35" t="s">
        <v>177</v>
      </c>
      <c r="C3313" s="35">
        <v>30702</v>
      </c>
      <c r="D3313" s="35" t="s">
        <v>548</v>
      </c>
      <c r="E3313" s="35">
        <v>307021183</v>
      </c>
      <c r="F3313" s="35" t="s">
        <v>189</v>
      </c>
      <c r="G3313" s="35">
        <v>2026</v>
      </c>
      <c r="H3313" s="35" t="s">
        <v>589</v>
      </c>
      <c r="I3313" s="68">
        <v>14484.1881962519</v>
      </c>
      <c r="J3313" s="37"/>
    </row>
    <row r="3314" spans="1:10" x14ac:dyDescent="0.2">
      <c r="A3314" s="67">
        <v>307</v>
      </c>
      <c r="B3314" s="35" t="s">
        <v>177</v>
      </c>
      <c r="C3314" s="35">
        <v>30702</v>
      </c>
      <c r="D3314" s="35" t="s">
        <v>548</v>
      </c>
      <c r="E3314" s="35">
        <v>307021183</v>
      </c>
      <c r="F3314" s="35" t="s">
        <v>189</v>
      </c>
      <c r="G3314" s="35">
        <v>2026</v>
      </c>
      <c r="H3314" s="35" t="s">
        <v>521</v>
      </c>
      <c r="I3314" s="68">
        <v>1708.4508515360501</v>
      </c>
      <c r="J3314" s="37"/>
    </row>
    <row r="3315" spans="1:10" x14ac:dyDescent="0.2">
      <c r="A3315" s="67">
        <v>307</v>
      </c>
      <c r="B3315" s="35" t="s">
        <v>177</v>
      </c>
      <c r="C3315" s="35">
        <v>30702</v>
      </c>
      <c r="D3315" s="35" t="s">
        <v>548</v>
      </c>
      <c r="E3315" s="35">
        <v>307021183</v>
      </c>
      <c r="F3315" s="35" t="s">
        <v>189</v>
      </c>
      <c r="G3315" s="35">
        <v>2026</v>
      </c>
      <c r="H3315" s="35" t="s">
        <v>522</v>
      </c>
      <c r="I3315" s="68">
        <v>1771.15523614979</v>
      </c>
      <c r="J3315" s="37"/>
    </row>
    <row r="3316" spans="1:10" x14ac:dyDescent="0.2">
      <c r="A3316" s="67">
        <v>307</v>
      </c>
      <c r="B3316" s="35" t="s">
        <v>177</v>
      </c>
      <c r="C3316" s="35">
        <v>30702</v>
      </c>
      <c r="D3316" s="35" t="s">
        <v>548</v>
      </c>
      <c r="E3316" s="35">
        <v>307021183</v>
      </c>
      <c r="F3316" s="35" t="s">
        <v>189</v>
      </c>
      <c r="G3316" s="35">
        <v>2031</v>
      </c>
      <c r="H3316" s="35" t="s">
        <v>589</v>
      </c>
      <c r="I3316" s="68">
        <v>14888.6094411951</v>
      </c>
      <c r="J3316" s="37"/>
    </row>
    <row r="3317" spans="1:10" x14ac:dyDescent="0.2">
      <c r="A3317" s="67">
        <v>307</v>
      </c>
      <c r="B3317" s="35" t="s">
        <v>177</v>
      </c>
      <c r="C3317" s="35">
        <v>30702</v>
      </c>
      <c r="D3317" s="35" t="s">
        <v>548</v>
      </c>
      <c r="E3317" s="35">
        <v>307021183</v>
      </c>
      <c r="F3317" s="35" t="s">
        <v>189</v>
      </c>
      <c r="G3317" s="35">
        <v>2031</v>
      </c>
      <c r="H3317" s="35" t="s">
        <v>521</v>
      </c>
      <c r="I3317" s="68">
        <v>1723.0330982272999</v>
      </c>
      <c r="J3317" s="37"/>
    </row>
    <row r="3318" spans="1:10" x14ac:dyDescent="0.2">
      <c r="A3318" s="67">
        <v>307</v>
      </c>
      <c r="B3318" s="35" t="s">
        <v>177</v>
      </c>
      <c r="C3318" s="35">
        <v>30702</v>
      </c>
      <c r="D3318" s="35" t="s">
        <v>548</v>
      </c>
      <c r="E3318" s="35">
        <v>307021183</v>
      </c>
      <c r="F3318" s="35" t="s">
        <v>189</v>
      </c>
      <c r="G3318" s="35">
        <v>2031</v>
      </c>
      <c r="H3318" s="35" t="s">
        <v>522</v>
      </c>
      <c r="I3318" s="68">
        <v>1641.3904475949</v>
      </c>
      <c r="J3318" s="37"/>
    </row>
    <row r="3319" spans="1:10" x14ac:dyDescent="0.2">
      <c r="A3319" s="67">
        <v>307</v>
      </c>
      <c r="B3319" s="35" t="s">
        <v>177</v>
      </c>
      <c r="C3319" s="35">
        <v>30702</v>
      </c>
      <c r="D3319" s="35" t="s">
        <v>548</v>
      </c>
      <c r="E3319" s="35">
        <v>307021183</v>
      </c>
      <c r="F3319" s="35" t="s">
        <v>189</v>
      </c>
      <c r="G3319" s="35">
        <v>2036</v>
      </c>
      <c r="H3319" s="35" t="s">
        <v>589</v>
      </c>
      <c r="I3319" s="68">
        <v>15138.4165099236</v>
      </c>
      <c r="J3319" s="37"/>
    </row>
    <row r="3320" spans="1:10" x14ac:dyDescent="0.2">
      <c r="A3320" s="67">
        <v>307</v>
      </c>
      <c r="B3320" s="35" t="s">
        <v>177</v>
      </c>
      <c r="C3320" s="35">
        <v>30702</v>
      </c>
      <c r="D3320" s="35" t="s">
        <v>548</v>
      </c>
      <c r="E3320" s="35">
        <v>307021183</v>
      </c>
      <c r="F3320" s="35" t="s">
        <v>189</v>
      </c>
      <c r="G3320" s="35">
        <v>2036</v>
      </c>
      <c r="H3320" s="35" t="s">
        <v>521</v>
      </c>
      <c r="I3320" s="68">
        <v>1708.2205904432601</v>
      </c>
      <c r="J3320" s="37"/>
    </row>
    <row r="3321" spans="1:10" x14ac:dyDescent="0.2">
      <c r="A3321" s="67">
        <v>307</v>
      </c>
      <c r="B3321" s="35" t="s">
        <v>177</v>
      </c>
      <c r="C3321" s="35">
        <v>30702</v>
      </c>
      <c r="D3321" s="35" t="s">
        <v>548</v>
      </c>
      <c r="E3321" s="35">
        <v>307021183</v>
      </c>
      <c r="F3321" s="35" t="s">
        <v>189</v>
      </c>
      <c r="G3321" s="35">
        <v>2036</v>
      </c>
      <c r="H3321" s="35" t="s">
        <v>522</v>
      </c>
      <c r="I3321" s="68">
        <v>1604.98481415629</v>
      </c>
      <c r="J3321" s="37"/>
    </row>
    <row r="3322" spans="1:10" x14ac:dyDescent="0.2">
      <c r="A3322" s="67">
        <v>307</v>
      </c>
      <c r="B3322" s="35" t="s">
        <v>177</v>
      </c>
      <c r="C3322" s="35">
        <v>30702</v>
      </c>
      <c r="D3322" s="35" t="s">
        <v>548</v>
      </c>
      <c r="E3322" s="35">
        <v>307021183</v>
      </c>
      <c r="F3322" s="35" t="s">
        <v>189</v>
      </c>
      <c r="G3322" s="35">
        <v>2041</v>
      </c>
      <c r="H3322" s="35" t="s">
        <v>589</v>
      </c>
      <c r="I3322" s="68">
        <v>15197.3028283777</v>
      </c>
      <c r="J3322" s="37"/>
    </row>
    <row r="3323" spans="1:10" x14ac:dyDescent="0.2">
      <c r="A3323" s="67">
        <v>307</v>
      </c>
      <c r="B3323" s="35" t="s">
        <v>177</v>
      </c>
      <c r="C3323" s="35">
        <v>30702</v>
      </c>
      <c r="D3323" s="35" t="s">
        <v>548</v>
      </c>
      <c r="E3323" s="35">
        <v>307021183</v>
      </c>
      <c r="F3323" s="35" t="s">
        <v>189</v>
      </c>
      <c r="G3323" s="35">
        <v>2041</v>
      </c>
      <c r="H3323" s="35" t="s">
        <v>521</v>
      </c>
      <c r="I3323" s="68">
        <v>1714.7753938649701</v>
      </c>
      <c r="J3323" s="37"/>
    </row>
    <row r="3324" spans="1:10" x14ac:dyDescent="0.2">
      <c r="A3324" s="67">
        <v>307</v>
      </c>
      <c r="B3324" s="35" t="s">
        <v>177</v>
      </c>
      <c r="C3324" s="35">
        <v>30702</v>
      </c>
      <c r="D3324" s="35" t="s">
        <v>548</v>
      </c>
      <c r="E3324" s="35">
        <v>307021183</v>
      </c>
      <c r="F3324" s="35" t="s">
        <v>189</v>
      </c>
      <c r="G3324" s="35">
        <v>2041</v>
      </c>
      <c r="H3324" s="35" t="s">
        <v>522</v>
      </c>
      <c r="I3324" s="68">
        <v>1592.1031030531699</v>
      </c>
      <c r="J3324" s="37"/>
    </row>
    <row r="3325" spans="1:10" x14ac:dyDescent="0.2">
      <c r="A3325" s="67">
        <v>307</v>
      </c>
      <c r="B3325" s="35" t="s">
        <v>177</v>
      </c>
      <c r="C3325" s="35">
        <v>30702</v>
      </c>
      <c r="D3325" s="35" t="s">
        <v>548</v>
      </c>
      <c r="E3325" s="35">
        <v>307021183</v>
      </c>
      <c r="F3325" s="35" t="s">
        <v>189</v>
      </c>
      <c r="G3325" s="35">
        <v>2046</v>
      </c>
      <c r="H3325" s="35" t="s">
        <v>589</v>
      </c>
      <c r="I3325" s="68">
        <v>15239.266163685799</v>
      </c>
      <c r="J3325" s="37"/>
    </row>
    <row r="3326" spans="1:10" x14ac:dyDescent="0.2">
      <c r="A3326" s="67">
        <v>307</v>
      </c>
      <c r="B3326" s="35" t="s">
        <v>177</v>
      </c>
      <c r="C3326" s="35">
        <v>30702</v>
      </c>
      <c r="D3326" s="35" t="s">
        <v>548</v>
      </c>
      <c r="E3326" s="35">
        <v>307021183</v>
      </c>
      <c r="F3326" s="35" t="s">
        <v>189</v>
      </c>
      <c r="G3326" s="35">
        <v>2046</v>
      </c>
      <c r="H3326" s="35" t="s">
        <v>521</v>
      </c>
      <c r="I3326" s="68">
        <v>1715.82014216172</v>
      </c>
      <c r="J3326" s="37"/>
    </row>
    <row r="3327" spans="1:10" x14ac:dyDescent="0.2">
      <c r="A3327" s="67">
        <v>307</v>
      </c>
      <c r="B3327" s="35" t="s">
        <v>177</v>
      </c>
      <c r="C3327" s="35">
        <v>30702</v>
      </c>
      <c r="D3327" s="35" t="s">
        <v>548</v>
      </c>
      <c r="E3327" s="35">
        <v>307021183</v>
      </c>
      <c r="F3327" s="35" t="s">
        <v>189</v>
      </c>
      <c r="G3327" s="35">
        <v>2046</v>
      </c>
      <c r="H3327" s="35" t="s">
        <v>522</v>
      </c>
      <c r="I3327" s="68">
        <v>1600.71471473407</v>
      </c>
      <c r="J3327" s="37"/>
    </row>
    <row r="3328" spans="1:10" x14ac:dyDescent="0.2">
      <c r="A3328" s="67">
        <v>307</v>
      </c>
      <c r="B3328" s="35" t="s">
        <v>177</v>
      </c>
      <c r="C3328" s="35">
        <v>30703</v>
      </c>
      <c r="D3328" s="35" t="s">
        <v>549</v>
      </c>
      <c r="E3328" s="35">
        <v>307031184</v>
      </c>
      <c r="F3328" s="35" t="s">
        <v>190</v>
      </c>
      <c r="G3328" s="35">
        <v>2021</v>
      </c>
      <c r="H3328" s="35" t="s">
        <v>589</v>
      </c>
      <c r="I3328" s="68">
        <v>4258</v>
      </c>
      <c r="J3328" s="37"/>
    </row>
    <row r="3329" spans="1:10" x14ac:dyDescent="0.2">
      <c r="A3329" s="67">
        <v>307</v>
      </c>
      <c r="B3329" s="35" t="s">
        <v>177</v>
      </c>
      <c r="C3329" s="35">
        <v>30703</v>
      </c>
      <c r="D3329" s="35" t="s">
        <v>549</v>
      </c>
      <c r="E3329" s="35">
        <v>307031184</v>
      </c>
      <c r="F3329" s="35" t="s">
        <v>190</v>
      </c>
      <c r="G3329" s="35">
        <v>2021</v>
      </c>
      <c r="H3329" s="35" t="s">
        <v>521</v>
      </c>
      <c r="I3329" s="68">
        <v>476</v>
      </c>
      <c r="J3329" s="37"/>
    </row>
    <row r="3330" spans="1:10" x14ac:dyDescent="0.2">
      <c r="A3330" s="67">
        <v>307</v>
      </c>
      <c r="B3330" s="35" t="s">
        <v>177</v>
      </c>
      <c r="C3330" s="35">
        <v>30703</v>
      </c>
      <c r="D3330" s="35" t="s">
        <v>549</v>
      </c>
      <c r="E3330" s="35">
        <v>307031184</v>
      </c>
      <c r="F3330" s="35" t="s">
        <v>190</v>
      </c>
      <c r="G3330" s="35">
        <v>2021</v>
      </c>
      <c r="H3330" s="35" t="s">
        <v>522</v>
      </c>
      <c r="I3330" s="68">
        <v>411</v>
      </c>
      <c r="J3330" s="37"/>
    </row>
    <row r="3331" spans="1:10" x14ac:dyDescent="0.2">
      <c r="A3331" s="67">
        <v>307</v>
      </c>
      <c r="B3331" s="35" t="s">
        <v>177</v>
      </c>
      <c r="C3331" s="35">
        <v>30703</v>
      </c>
      <c r="D3331" s="35" t="s">
        <v>549</v>
      </c>
      <c r="E3331" s="35">
        <v>307031184</v>
      </c>
      <c r="F3331" s="35" t="s">
        <v>190</v>
      </c>
      <c r="G3331" s="35">
        <v>2026</v>
      </c>
      <c r="H3331" s="35" t="s">
        <v>589</v>
      </c>
      <c r="I3331" s="68">
        <v>4665.3857208269901</v>
      </c>
      <c r="J3331" s="37"/>
    </row>
    <row r="3332" spans="1:10" x14ac:dyDescent="0.2">
      <c r="A3332" s="67">
        <v>307</v>
      </c>
      <c r="B3332" s="35" t="s">
        <v>177</v>
      </c>
      <c r="C3332" s="35">
        <v>30703</v>
      </c>
      <c r="D3332" s="35" t="s">
        <v>549</v>
      </c>
      <c r="E3332" s="35">
        <v>307031184</v>
      </c>
      <c r="F3332" s="35" t="s">
        <v>190</v>
      </c>
      <c r="G3332" s="35">
        <v>2026</v>
      </c>
      <c r="H3332" s="35" t="s">
        <v>521</v>
      </c>
      <c r="I3332" s="68">
        <v>437.19355918535501</v>
      </c>
      <c r="J3332" s="37"/>
    </row>
    <row r="3333" spans="1:10" x14ac:dyDescent="0.2">
      <c r="A3333" s="67">
        <v>307</v>
      </c>
      <c r="B3333" s="35" t="s">
        <v>177</v>
      </c>
      <c r="C3333" s="35">
        <v>30703</v>
      </c>
      <c r="D3333" s="35" t="s">
        <v>549</v>
      </c>
      <c r="E3333" s="35">
        <v>307031184</v>
      </c>
      <c r="F3333" s="35" t="s">
        <v>190</v>
      </c>
      <c r="G3333" s="35">
        <v>2026</v>
      </c>
      <c r="H3333" s="35" t="s">
        <v>522</v>
      </c>
      <c r="I3333" s="68">
        <v>428.90452793235801</v>
      </c>
      <c r="J3333" s="37"/>
    </row>
    <row r="3334" spans="1:10" x14ac:dyDescent="0.2">
      <c r="A3334" s="67">
        <v>307</v>
      </c>
      <c r="B3334" s="35" t="s">
        <v>177</v>
      </c>
      <c r="C3334" s="35">
        <v>30703</v>
      </c>
      <c r="D3334" s="35" t="s">
        <v>549</v>
      </c>
      <c r="E3334" s="35">
        <v>307031184</v>
      </c>
      <c r="F3334" s="35" t="s">
        <v>190</v>
      </c>
      <c r="G3334" s="35">
        <v>2031</v>
      </c>
      <c r="H3334" s="35" t="s">
        <v>589</v>
      </c>
      <c r="I3334" s="68">
        <v>4983.0893721954699</v>
      </c>
      <c r="J3334" s="37"/>
    </row>
    <row r="3335" spans="1:10" x14ac:dyDescent="0.2">
      <c r="A3335" s="67">
        <v>307</v>
      </c>
      <c r="B3335" s="35" t="s">
        <v>177</v>
      </c>
      <c r="C3335" s="35">
        <v>30703</v>
      </c>
      <c r="D3335" s="35" t="s">
        <v>549</v>
      </c>
      <c r="E3335" s="35">
        <v>307031184</v>
      </c>
      <c r="F3335" s="35" t="s">
        <v>190</v>
      </c>
      <c r="G3335" s="35">
        <v>2031</v>
      </c>
      <c r="H3335" s="35" t="s">
        <v>521</v>
      </c>
      <c r="I3335" s="68">
        <v>445.07673138030901</v>
      </c>
      <c r="J3335" s="37"/>
    </row>
    <row r="3336" spans="1:10" x14ac:dyDescent="0.2">
      <c r="A3336" s="67">
        <v>307</v>
      </c>
      <c r="B3336" s="35" t="s">
        <v>177</v>
      </c>
      <c r="C3336" s="35">
        <v>30703</v>
      </c>
      <c r="D3336" s="35" t="s">
        <v>549</v>
      </c>
      <c r="E3336" s="35">
        <v>307031184</v>
      </c>
      <c r="F3336" s="35" t="s">
        <v>190</v>
      </c>
      <c r="G3336" s="35">
        <v>2031</v>
      </c>
      <c r="H3336" s="35" t="s">
        <v>522</v>
      </c>
      <c r="I3336" s="68">
        <v>389.85299553388398</v>
      </c>
      <c r="J3336" s="37"/>
    </row>
    <row r="3337" spans="1:10" x14ac:dyDescent="0.2">
      <c r="A3337" s="67">
        <v>307</v>
      </c>
      <c r="B3337" s="35" t="s">
        <v>177</v>
      </c>
      <c r="C3337" s="35">
        <v>30703</v>
      </c>
      <c r="D3337" s="35" t="s">
        <v>549</v>
      </c>
      <c r="E3337" s="35">
        <v>307031184</v>
      </c>
      <c r="F3337" s="35" t="s">
        <v>190</v>
      </c>
      <c r="G3337" s="35">
        <v>2036</v>
      </c>
      <c r="H3337" s="35" t="s">
        <v>589</v>
      </c>
      <c r="I3337" s="68">
        <v>5101.5539934338203</v>
      </c>
      <c r="J3337" s="37"/>
    </row>
    <row r="3338" spans="1:10" x14ac:dyDescent="0.2">
      <c r="A3338" s="67">
        <v>307</v>
      </c>
      <c r="B3338" s="35" t="s">
        <v>177</v>
      </c>
      <c r="C3338" s="35">
        <v>30703</v>
      </c>
      <c r="D3338" s="35" t="s">
        <v>549</v>
      </c>
      <c r="E3338" s="35">
        <v>307031184</v>
      </c>
      <c r="F3338" s="35" t="s">
        <v>190</v>
      </c>
      <c r="G3338" s="35">
        <v>2036</v>
      </c>
      <c r="H3338" s="35" t="s">
        <v>521</v>
      </c>
      <c r="I3338" s="68">
        <v>442.58427710836298</v>
      </c>
      <c r="J3338" s="37"/>
    </row>
    <row r="3339" spans="1:10" x14ac:dyDescent="0.2">
      <c r="A3339" s="67">
        <v>307</v>
      </c>
      <c r="B3339" s="35" t="s">
        <v>177</v>
      </c>
      <c r="C3339" s="35">
        <v>30703</v>
      </c>
      <c r="D3339" s="35" t="s">
        <v>549</v>
      </c>
      <c r="E3339" s="35">
        <v>307031184</v>
      </c>
      <c r="F3339" s="35" t="s">
        <v>190</v>
      </c>
      <c r="G3339" s="35">
        <v>2036</v>
      </c>
      <c r="H3339" s="35" t="s">
        <v>522</v>
      </c>
      <c r="I3339" s="68">
        <v>377.41527544468198</v>
      </c>
      <c r="J3339" s="37"/>
    </row>
    <row r="3340" spans="1:10" x14ac:dyDescent="0.2">
      <c r="A3340" s="67">
        <v>307</v>
      </c>
      <c r="B3340" s="35" t="s">
        <v>177</v>
      </c>
      <c r="C3340" s="35">
        <v>30703</v>
      </c>
      <c r="D3340" s="35" t="s">
        <v>549</v>
      </c>
      <c r="E3340" s="35">
        <v>307031184</v>
      </c>
      <c r="F3340" s="35" t="s">
        <v>190</v>
      </c>
      <c r="G3340" s="35">
        <v>2041</v>
      </c>
      <c r="H3340" s="35" t="s">
        <v>589</v>
      </c>
      <c r="I3340" s="68">
        <v>5134.4820372004997</v>
      </c>
      <c r="J3340" s="37"/>
    </row>
    <row r="3341" spans="1:10" x14ac:dyDescent="0.2">
      <c r="A3341" s="67">
        <v>307</v>
      </c>
      <c r="B3341" s="35" t="s">
        <v>177</v>
      </c>
      <c r="C3341" s="35">
        <v>30703</v>
      </c>
      <c r="D3341" s="35" t="s">
        <v>549</v>
      </c>
      <c r="E3341" s="35">
        <v>307031184</v>
      </c>
      <c r="F3341" s="35" t="s">
        <v>190</v>
      </c>
      <c r="G3341" s="35">
        <v>2041</v>
      </c>
      <c r="H3341" s="35" t="s">
        <v>521</v>
      </c>
      <c r="I3341" s="68">
        <v>446.14317535506802</v>
      </c>
      <c r="J3341" s="37"/>
    </row>
    <row r="3342" spans="1:10" x14ac:dyDescent="0.2">
      <c r="A3342" s="67">
        <v>307</v>
      </c>
      <c r="B3342" s="35" t="s">
        <v>177</v>
      </c>
      <c r="C3342" s="35">
        <v>30703</v>
      </c>
      <c r="D3342" s="35" t="s">
        <v>549</v>
      </c>
      <c r="E3342" s="35">
        <v>307031184</v>
      </c>
      <c r="F3342" s="35" t="s">
        <v>190</v>
      </c>
      <c r="G3342" s="35">
        <v>2041</v>
      </c>
      <c r="H3342" s="35" t="s">
        <v>522</v>
      </c>
      <c r="I3342" s="68">
        <v>370.317999698704</v>
      </c>
      <c r="J3342" s="37"/>
    </row>
    <row r="3343" spans="1:10" x14ac:dyDescent="0.2">
      <c r="A3343" s="67">
        <v>307</v>
      </c>
      <c r="B3343" s="35" t="s">
        <v>177</v>
      </c>
      <c r="C3343" s="35">
        <v>30703</v>
      </c>
      <c r="D3343" s="35" t="s">
        <v>549</v>
      </c>
      <c r="E3343" s="35">
        <v>307031184</v>
      </c>
      <c r="F3343" s="35" t="s">
        <v>190</v>
      </c>
      <c r="G3343" s="35">
        <v>2046</v>
      </c>
      <c r="H3343" s="35" t="s">
        <v>589</v>
      </c>
      <c r="I3343" s="68">
        <v>5161.8602999504401</v>
      </c>
      <c r="J3343" s="37"/>
    </row>
    <row r="3344" spans="1:10" x14ac:dyDescent="0.2">
      <c r="A3344" s="67">
        <v>307</v>
      </c>
      <c r="B3344" s="35" t="s">
        <v>177</v>
      </c>
      <c r="C3344" s="35">
        <v>30703</v>
      </c>
      <c r="D3344" s="35" t="s">
        <v>549</v>
      </c>
      <c r="E3344" s="35">
        <v>307031184</v>
      </c>
      <c r="F3344" s="35" t="s">
        <v>190</v>
      </c>
      <c r="G3344" s="35">
        <v>2046</v>
      </c>
      <c r="H3344" s="35" t="s">
        <v>521</v>
      </c>
      <c r="I3344" s="68">
        <v>444.61511640054903</v>
      </c>
      <c r="J3344" s="37"/>
    </row>
    <row r="3345" spans="1:10" x14ac:dyDescent="0.2">
      <c r="A3345" s="67">
        <v>307</v>
      </c>
      <c r="B3345" s="35" t="s">
        <v>177</v>
      </c>
      <c r="C3345" s="35">
        <v>30703</v>
      </c>
      <c r="D3345" s="35" t="s">
        <v>549</v>
      </c>
      <c r="E3345" s="35">
        <v>307031184</v>
      </c>
      <c r="F3345" s="35" t="s">
        <v>190</v>
      </c>
      <c r="G3345" s="35">
        <v>2046</v>
      </c>
      <c r="H3345" s="35" t="s">
        <v>522</v>
      </c>
      <c r="I3345" s="68">
        <v>370.92286860640297</v>
      </c>
      <c r="J3345" s="37"/>
    </row>
    <row r="3346" spans="1:10" x14ac:dyDescent="0.2">
      <c r="A3346" s="67">
        <v>307</v>
      </c>
      <c r="B3346" s="35" t="s">
        <v>177</v>
      </c>
      <c r="C3346" s="35">
        <v>30703</v>
      </c>
      <c r="D3346" s="35" t="s">
        <v>549</v>
      </c>
      <c r="E3346" s="35">
        <v>307031185</v>
      </c>
      <c r="F3346" s="35" t="s">
        <v>191</v>
      </c>
      <c r="G3346" s="35">
        <v>2021</v>
      </c>
      <c r="H3346" s="35" t="s">
        <v>589</v>
      </c>
      <c r="I3346" s="68">
        <v>3708</v>
      </c>
      <c r="J3346" s="37"/>
    </row>
    <row r="3347" spans="1:10" x14ac:dyDescent="0.2">
      <c r="A3347" s="67">
        <v>307</v>
      </c>
      <c r="B3347" s="35" t="s">
        <v>177</v>
      </c>
      <c r="C3347" s="35">
        <v>30703</v>
      </c>
      <c r="D3347" s="35" t="s">
        <v>549</v>
      </c>
      <c r="E3347" s="35">
        <v>307031185</v>
      </c>
      <c r="F3347" s="35" t="s">
        <v>191</v>
      </c>
      <c r="G3347" s="35">
        <v>2021</v>
      </c>
      <c r="H3347" s="35" t="s">
        <v>521</v>
      </c>
      <c r="I3347" s="68">
        <v>340</v>
      </c>
      <c r="J3347" s="37"/>
    </row>
    <row r="3348" spans="1:10" x14ac:dyDescent="0.2">
      <c r="A3348" s="67">
        <v>307</v>
      </c>
      <c r="B3348" s="35" t="s">
        <v>177</v>
      </c>
      <c r="C3348" s="35">
        <v>30703</v>
      </c>
      <c r="D3348" s="35" t="s">
        <v>549</v>
      </c>
      <c r="E3348" s="35">
        <v>307031185</v>
      </c>
      <c r="F3348" s="35" t="s">
        <v>191</v>
      </c>
      <c r="G3348" s="35">
        <v>2021</v>
      </c>
      <c r="H3348" s="35" t="s">
        <v>522</v>
      </c>
      <c r="I3348" s="68">
        <v>336</v>
      </c>
      <c r="J3348" s="37"/>
    </row>
    <row r="3349" spans="1:10" x14ac:dyDescent="0.2">
      <c r="A3349" s="67">
        <v>307</v>
      </c>
      <c r="B3349" s="35" t="s">
        <v>177</v>
      </c>
      <c r="C3349" s="35">
        <v>30703</v>
      </c>
      <c r="D3349" s="35" t="s">
        <v>549</v>
      </c>
      <c r="E3349" s="35">
        <v>307031185</v>
      </c>
      <c r="F3349" s="35" t="s">
        <v>191</v>
      </c>
      <c r="G3349" s="35">
        <v>2026</v>
      </c>
      <c r="H3349" s="35" t="s">
        <v>589</v>
      </c>
      <c r="I3349" s="68">
        <v>4039.6498435533199</v>
      </c>
      <c r="J3349" s="37"/>
    </row>
    <row r="3350" spans="1:10" x14ac:dyDescent="0.2">
      <c r="A3350" s="67">
        <v>307</v>
      </c>
      <c r="B3350" s="35" t="s">
        <v>177</v>
      </c>
      <c r="C3350" s="35">
        <v>30703</v>
      </c>
      <c r="D3350" s="35" t="s">
        <v>549</v>
      </c>
      <c r="E3350" s="35">
        <v>307031185</v>
      </c>
      <c r="F3350" s="35" t="s">
        <v>191</v>
      </c>
      <c r="G3350" s="35">
        <v>2026</v>
      </c>
      <c r="H3350" s="35" t="s">
        <v>521</v>
      </c>
      <c r="I3350" s="68">
        <v>309.26223960038601</v>
      </c>
      <c r="J3350" s="37"/>
    </row>
    <row r="3351" spans="1:10" x14ac:dyDescent="0.2">
      <c r="A3351" s="67">
        <v>307</v>
      </c>
      <c r="B3351" s="35" t="s">
        <v>177</v>
      </c>
      <c r="C3351" s="35">
        <v>30703</v>
      </c>
      <c r="D3351" s="35" t="s">
        <v>549</v>
      </c>
      <c r="E3351" s="35">
        <v>307031185</v>
      </c>
      <c r="F3351" s="35" t="s">
        <v>191</v>
      </c>
      <c r="G3351" s="35">
        <v>2026</v>
      </c>
      <c r="H3351" s="35" t="s">
        <v>522</v>
      </c>
      <c r="I3351" s="68">
        <v>348.79553480825001</v>
      </c>
      <c r="J3351" s="37"/>
    </row>
    <row r="3352" spans="1:10" x14ac:dyDescent="0.2">
      <c r="A3352" s="67">
        <v>307</v>
      </c>
      <c r="B3352" s="35" t="s">
        <v>177</v>
      </c>
      <c r="C3352" s="35">
        <v>30703</v>
      </c>
      <c r="D3352" s="35" t="s">
        <v>549</v>
      </c>
      <c r="E3352" s="35">
        <v>307031185</v>
      </c>
      <c r="F3352" s="35" t="s">
        <v>191</v>
      </c>
      <c r="G3352" s="35">
        <v>2031</v>
      </c>
      <c r="H3352" s="35" t="s">
        <v>589</v>
      </c>
      <c r="I3352" s="68">
        <v>4171.1916332798701</v>
      </c>
      <c r="J3352" s="37"/>
    </row>
    <row r="3353" spans="1:10" x14ac:dyDescent="0.2">
      <c r="A3353" s="67">
        <v>307</v>
      </c>
      <c r="B3353" s="35" t="s">
        <v>177</v>
      </c>
      <c r="C3353" s="35">
        <v>30703</v>
      </c>
      <c r="D3353" s="35" t="s">
        <v>549</v>
      </c>
      <c r="E3353" s="35">
        <v>307031185</v>
      </c>
      <c r="F3353" s="35" t="s">
        <v>191</v>
      </c>
      <c r="G3353" s="35">
        <v>2031</v>
      </c>
      <c r="H3353" s="35" t="s">
        <v>521</v>
      </c>
      <c r="I3353" s="68">
        <v>307.79595775759799</v>
      </c>
      <c r="J3353" s="37"/>
    </row>
    <row r="3354" spans="1:10" x14ac:dyDescent="0.2">
      <c r="A3354" s="67">
        <v>307</v>
      </c>
      <c r="B3354" s="35" t="s">
        <v>177</v>
      </c>
      <c r="C3354" s="35">
        <v>30703</v>
      </c>
      <c r="D3354" s="35" t="s">
        <v>549</v>
      </c>
      <c r="E3354" s="35">
        <v>307031185</v>
      </c>
      <c r="F3354" s="35" t="s">
        <v>191</v>
      </c>
      <c r="G3354" s="35">
        <v>2031</v>
      </c>
      <c r="H3354" s="35" t="s">
        <v>522</v>
      </c>
      <c r="I3354" s="68">
        <v>306.643871048508</v>
      </c>
      <c r="J3354" s="37"/>
    </row>
    <row r="3355" spans="1:10" x14ac:dyDescent="0.2">
      <c r="A3355" s="67">
        <v>307</v>
      </c>
      <c r="B3355" s="35" t="s">
        <v>177</v>
      </c>
      <c r="C3355" s="35">
        <v>30703</v>
      </c>
      <c r="D3355" s="35" t="s">
        <v>549</v>
      </c>
      <c r="E3355" s="35">
        <v>307031185</v>
      </c>
      <c r="F3355" s="35" t="s">
        <v>191</v>
      </c>
      <c r="G3355" s="35">
        <v>2036</v>
      </c>
      <c r="H3355" s="35" t="s">
        <v>589</v>
      </c>
      <c r="I3355" s="68">
        <v>4267.1003551192398</v>
      </c>
      <c r="J3355" s="37"/>
    </row>
    <row r="3356" spans="1:10" x14ac:dyDescent="0.2">
      <c r="A3356" s="67">
        <v>307</v>
      </c>
      <c r="B3356" s="35" t="s">
        <v>177</v>
      </c>
      <c r="C3356" s="35">
        <v>30703</v>
      </c>
      <c r="D3356" s="35" t="s">
        <v>549</v>
      </c>
      <c r="E3356" s="35">
        <v>307031185</v>
      </c>
      <c r="F3356" s="35" t="s">
        <v>191</v>
      </c>
      <c r="G3356" s="35">
        <v>2036</v>
      </c>
      <c r="H3356" s="35" t="s">
        <v>521</v>
      </c>
      <c r="I3356" s="68">
        <v>299.05789725308199</v>
      </c>
      <c r="J3356" s="37"/>
    </row>
    <row r="3357" spans="1:10" x14ac:dyDescent="0.2">
      <c r="A3357" s="67">
        <v>307</v>
      </c>
      <c r="B3357" s="35" t="s">
        <v>177</v>
      </c>
      <c r="C3357" s="35">
        <v>30703</v>
      </c>
      <c r="D3357" s="35" t="s">
        <v>549</v>
      </c>
      <c r="E3357" s="35">
        <v>307031185</v>
      </c>
      <c r="F3357" s="35" t="s">
        <v>191</v>
      </c>
      <c r="G3357" s="35">
        <v>2036</v>
      </c>
      <c r="H3357" s="35" t="s">
        <v>522</v>
      </c>
      <c r="I3357" s="68">
        <v>297.09641538359398</v>
      </c>
      <c r="J3357" s="37"/>
    </row>
    <row r="3358" spans="1:10" x14ac:dyDescent="0.2">
      <c r="A3358" s="67">
        <v>307</v>
      </c>
      <c r="B3358" s="35" t="s">
        <v>177</v>
      </c>
      <c r="C3358" s="35">
        <v>30703</v>
      </c>
      <c r="D3358" s="35" t="s">
        <v>549</v>
      </c>
      <c r="E3358" s="35">
        <v>307031185</v>
      </c>
      <c r="F3358" s="35" t="s">
        <v>191</v>
      </c>
      <c r="G3358" s="35">
        <v>2041</v>
      </c>
      <c r="H3358" s="35" t="s">
        <v>589</v>
      </c>
      <c r="I3358" s="68">
        <v>4284.9488475249</v>
      </c>
      <c r="J3358" s="37"/>
    </row>
    <row r="3359" spans="1:10" x14ac:dyDescent="0.2">
      <c r="A3359" s="67">
        <v>307</v>
      </c>
      <c r="B3359" s="35" t="s">
        <v>177</v>
      </c>
      <c r="C3359" s="35">
        <v>30703</v>
      </c>
      <c r="D3359" s="35" t="s">
        <v>549</v>
      </c>
      <c r="E3359" s="35">
        <v>307031185</v>
      </c>
      <c r="F3359" s="35" t="s">
        <v>191</v>
      </c>
      <c r="G3359" s="35">
        <v>2041</v>
      </c>
      <c r="H3359" s="35" t="s">
        <v>521</v>
      </c>
      <c r="I3359" s="68">
        <v>291.71098433444001</v>
      </c>
      <c r="J3359" s="37"/>
    </row>
    <row r="3360" spans="1:10" x14ac:dyDescent="0.2">
      <c r="A3360" s="67">
        <v>307</v>
      </c>
      <c r="B3360" s="35" t="s">
        <v>177</v>
      </c>
      <c r="C3360" s="35">
        <v>30703</v>
      </c>
      <c r="D3360" s="35" t="s">
        <v>549</v>
      </c>
      <c r="E3360" s="35">
        <v>307031185</v>
      </c>
      <c r="F3360" s="35" t="s">
        <v>191</v>
      </c>
      <c r="G3360" s="35">
        <v>2041</v>
      </c>
      <c r="H3360" s="35" t="s">
        <v>522</v>
      </c>
      <c r="I3360" s="68">
        <v>286.594835896581</v>
      </c>
      <c r="J3360" s="37"/>
    </row>
    <row r="3361" spans="1:10" x14ac:dyDescent="0.2">
      <c r="A3361" s="67">
        <v>307</v>
      </c>
      <c r="B3361" s="35" t="s">
        <v>177</v>
      </c>
      <c r="C3361" s="35">
        <v>30703</v>
      </c>
      <c r="D3361" s="35" t="s">
        <v>549</v>
      </c>
      <c r="E3361" s="35">
        <v>307031185</v>
      </c>
      <c r="F3361" s="35" t="s">
        <v>191</v>
      </c>
      <c r="G3361" s="35">
        <v>2046</v>
      </c>
      <c r="H3361" s="35" t="s">
        <v>589</v>
      </c>
      <c r="I3361" s="68">
        <v>4298.0090111340896</v>
      </c>
      <c r="J3361" s="37"/>
    </row>
    <row r="3362" spans="1:10" x14ac:dyDescent="0.2">
      <c r="A3362" s="67">
        <v>307</v>
      </c>
      <c r="B3362" s="35" t="s">
        <v>177</v>
      </c>
      <c r="C3362" s="35">
        <v>30703</v>
      </c>
      <c r="D3362" s="35" t="s">
        <v>549</v>
      </c>
      <c r="E3362" s="35">
        <v>307031185</v>
      </c>
      <c r="F3362" s="35" t="s">
        <v>191</v>
      </c>
      <c r="G3362" s="35">
        <v>2046</v>
      </c>
      <c r="H3362" s="35" t="s">
        <v>521</v>
      </c>
      <c r="I3362" s="68">
        <v>285.22263162601399</v>
      </c>
      <c r="J3362" s="37"/>
    </row>
    <row r="3363" spans="1:10" x14ac:dyDescent="0.2">
      <c r="A3363" s="67">
        <v>307</v>
      </c>
      <c r="B3363" s="35" t="s">
        <v>177</v>
      </c>
      <c r="C3363" s="35">
        <v>30703</v>
      </c>
      <c r="D3363" s="35" t="s">
        <v>549</v>
      </c>
      <c r="E3363" s="35">
        <v>307031185</v>
      </c>
      <c r="F3363" s="35" t="s">
        <v>191</v>
      </c>
      <c r="G3363" s="35">
        <v>2046</v>
      </c>
      <c r="H3363" s="35" t="s">
        <v>522</v>
      </c>
      <c r="I3363" s="68">
        <v>280.02302499581702</v>
      </c>
      <c r="J3363" s="37"/>
    </row>
    <row r="3364" spans="1:10" x14ac:dyDescent="0.2">
      <c r="A3364" s="67">
        <v>307</v>
      </c>
      <c r="B3364" s="35" t="s">
        <v>177</v>
      </c>
      <c r="C3364" s="35">
        <v>30703</v>
      </c>
      <c r="D3364" s="35" t="s">
        <v>549</v>
      </c>
      <c r="E3364" s="35">
        <v>307031186</v>
      </c>
      <c r="F3364" s="35" t="s">
        <v>192</v>
      </c>
      <c r="G3364" s="35">
        <v>2021</v>
      </c>
      <c r="H3364" s="35" t="s">
        <v>589</v>
      </c>
      <c r="I3364" s="68">
        <v>4200</v>
      </c>
      <c r="J3364" s="37"/>
    </row>
    <row r="3365" spans="1:10" x14ac:dyDescent="0.2">
      <c r="A3365" s="67">
        <v>307</v>
      </c>
      <c r="B3365" s="35" t="s">
        <v>177</v>
      </c>
      <c r="C3365" s="35">
        <v>30703</v>
      </c>
      <c r="D3365" s="35" t="s">
        <v>549</v>
      </c>
      <c r="E3365" s="35">
        <v>307031186</v>
      </c>
      <c r="F3365" s="35" t="s">
        <v>192</v>
      </c>
      <c r="G3365" s="35">
        <v>2021</v>
      </c>
      <c r="H3365" s="35" t="s">
        <v>521</v>
      </c>
      <c r="I3365" s="68">
        <v>419</v>
      </c>
      <c r="J3365" s="37"/>
    </row>
    <row r="3366" spans="1:10" x14ac:dyDescent="0.2">
      <c r="A3366" s="67">
        <v>307</v>
      </c>
      <c r="B3366" s="35" t="s">
        <v>177</v>
      </c>
      <c r="C3366" s="35">
        <v>30703</v>
      </c>
      <c r="D3366" s="35" t="s">
        <v>549</v>
      </c>
      <c r="E3366" s="35">
        <v>307031186</v>
      </c>
      <c r="F3366" s="35" t="s">
        <v>192</v>
      </c>
      <c r="G3366" s="35">
        <v>2021</v>
      </c>
      <c r="H3366" s="35" t="s">
        <v>522</v>
      </c>
      <c r="I3366" s="68">
        <v>401</v>
      </c>
      <c r="J3366" s="37"/>
    </row>
    <row r="3367" spans="1:10" x14ac:dyDescent="0.2">
      <c r="A3367" s="67">
        <v>307</v>
      </c>
      <c r="B3367" s="35" t="s">
        <v>177</v>
      </c>
      <c r="C3367" s="35">
        <v>30703</v>
      </c>
      <c r="D3367" s="35" t="s">
        <v>549</v>
      </c>
      <c r="E3367" s="35">
        <v>307031186</v>
      </c>
      <c r="F3367" s="35" t="s">
        <v>192</v>
      </c>
      <c r="G3367" s="35">
        <v>2026</v>
      </c>
      <c r="H3367" s="35" t="s">
        <v>589</v>
      </c>
      <c r="I3367" s="68">
        <v>4673.97337468559</v>
      </c>
      <c r="J3367" s="37"/>
    </row>
    <row r="3368" spans="1:10" x14ac:dyDescent="0.2">
      <c r="A3368" s="67">
        <v>307</v>
      </c>
      <c r="B3368" s="35" t="s">
        <v>177</v>
      </c>
      <c r="C3368" s="35">
        <v>30703</v>
      </c>
      <c r="D3368" s="35" t="s">
        <v>549</v>
      </c>
      <c r="E3368" s="35">
        <v>307031186</v>
      </c>
      <c r="F3368" s="35" t="s">
        <v>192</v>
      </c>
      <c r="G3368" s="35">
        <v>2026</v>
      </c>
      <c r="H3368" s="35" t="s">
        <v>521</v>
      </c>
      <c r="I3368" s="68">
        <v>385.46507087147501</v>
      </c>
      <c r="J3368" s="37"/>
    </row>
    <row r="3369" spans="1:10" x14ac:dyDescent="0.2">
      <c r="A3369" s="67">
        <v>307</v>
      </c>
      <c r="B3369" s="35" t="s">
        <v>177</v>
      </c>
      <c r="C3369" s="35">
        <v>30703</v>
      </c>
      <c r="D3369" s="35" t="s">
        <v>549</v>
      </c>
      <c r="E3369" s="35">
        <v>307031186</v>
      </c>
      <c r="F3369" s="35" t="s">
        <v>192</v>
      </c>
      <c r="G3369" s="35">
        <v>2026</v>
      </c>
      <c r="H3369" s="35" t="s">
        <v>522</v>
      </c>
      <c r="I3369" s="68">
        <v>418.052599969612</v>
      </c>
      <c r="J3369" s="37"/>
    </row>
    <row r="3370" spans="1:10" x14ac:dyDescent="0.2">
      <c r="A3370" s="67">
        <v>307</v>
      </c>
      <c r="B3370" s="35" t="s">
        <v>177</v>
      </c>
      <c r="C3370" s="35">
        <v>30703</v>
      </c>
      <c r="D3370" s="35" t="s">
        <v>549</v>
      </c>
      <c r="E3370" s="35">
        <v>307031186</v>
      </c>
      <c r="F3370" s="35" t="s">
        <v>192</v>
      </c>
      <c r="G3370" s="35">
        <v>2031</v>
      </c>
      <c r="H3370" s="35" t="s">
        <v>589</v>
      </c>
      <c r="I3370" s="68">
        <v>4761.7683323698602</v>
      </c>
      <c r="J3370" s="37"/>
    </row>
    <row r="3371" spans="1:10" x14ac:dyDescent="0.2">
      <c r="A3371" s="67">
        <v>307</v>
      </c>
      <c r="B3371" s="35" t="s">
        <v>177</v>
      </c>
      <c r="C3371" s="35">
        <v>30703</v>
      </c>
      <c r="D3371" s="35" t="s">
        <v>549</v>
      </c>
      <c r="E3371" s="35">
        <v>307031186</v>
      </c>
      <c r="F3371" s="35" t="s">
        <v>192</v>
      </c>
      <c r="G3371" s="35">
        <v>2031</v>
      </c>
      <c r="H3371" s="35" t="s">
        <v>521</v>
      </c>
      <c r="I3371" s="68">
        <v>368.07122214744498</v>
      </c>
      <c r="J3371" s="37"/>
    </row>
    <row r="3372" spans="1:10" x14ac:dyDescent="0.2">
      <c r="A3372" s="67">
        <v>307</v>
      </c>
      <c r="B3372" s="35" t="s">
        <v>177</v>
      </c>
      <c r="C3372" s="35">
        <v>30703</v>
      </c>
      <c r="D3372" s="35" t="s">
        <v>549</v>
      </c>
      <c r="E3372" s="35">
        <v>307031186</v>
      </c>
      <c r="F3372" s="35" t="s">
        <v>192</v>
      </c>
      <c r="G3372" s="35">
        <v>2031</v>
      </c>
      <c r="H3372" s="35" t="s">
        <v>522</v>
      </c>
      <c r="I3372" s="68">
        <v>362.26024844394999</v>
      </c>
      <c r="J3372" s="37"/>
    </row>
    <row r="3373" spans="1:10" x14ac:dyDescent="0.2">
      <c r="A3373" s="67">
        <v>307</v>
      </c>
      <c r="B3373" s="35" t="s">
        <v>177</v>
      </c>
      <c r="C3373" s="35">
        <v>30703</v>
      </c>
      <c r="D3373" s="35" t="s">
        <v>549</v>
      </c>
      <c r="E3373" s="35">
        <v>307031186</v>
      </c>
      <c r="F3373" s="35" t="s">
        <v>192</v>
      </c>
      <c r="G3373" s="35">
        <v>2036</v>
      </c>
      <c r="H3373" s="35" t="s">
        <v>589</v>
      </c>
      <c r="I3373" s="68">
        <v>4810.0021220190201</v>
      </c>
      <c r="J3373" s="37"/>
    </row>
    <row r="3374" spans="1:10" x14ac:dyDescent="0.2">
      <c r="A3374" s="67">
        <v>307</v>
      </c>
      <c r="B3374" s="35" t="s">
        <v>177</v>
      </c>
      <c r="C3374" s="35">
        <v>30703</v>
      </c>
      <c r="D3374" s="35" t="s">
        <v>549</v>
      </c>
      <c r="E3374" s="35">
        <v>307031186</v>
      </c>
      <c r="F3374" s="35" t="s">
        <v>192</v>
      </c>
      <c r="G3374" s="35">
        <v>2036</v>
      </c>
      <c r="H3374" s="35" t="s">
        <v>521</v>
      </c>
      <c r="I3374" s="68">
        <v>352.92981512247098</v>
      </c>
      <c r="J3374" s="37"/>
    </row>
    <row r="3375" spans="1:10" x14ac:dyDescent="0.2">
      <c r="A3375" s="67">
        <v>307</v>
      </c>
      <c r="B3375" s="35" t="s">
        <v>177</v>
      </c>
      <c r="C3375" s="35">
        <v>30703</v>
      </c>
      <c r="D3375" s="35" t="s">
        <v>549</v>
      </c>
      <c r="E3375" s="35">
        <v>307031186</v>
      </c>
      <c r="F3375" s="35" t="s">
        <v>192</v>
      </c>
      <c r="G3375" s="35">
        <v>2036</v>
      </c>
      <c r="H3375" s="35" t="s">
        <v>522</v>
      </c>
      <c r="I3375" s="68">
        <v>341.28973998446799</v>
      </c>
      <c r="J3375" s="37"/>
    </row>
    <row r="3376" spans="1:10" x14ac:dyDescent="0.2">
      <c r="A3376" s="67">
        <v>307</v>
      </c>
      <c r="B3376" s="35" t="s">
        <v>177</v>
      </c>
      <c r="C3376" s="35">
        <v>30703</v>
      </c>
      <c r="D3376" s="35" t="s">
        <v>549</v>
      </c>
      <c r="E3376" s="35">
        <v>307031186</v>
      </c>
      <c r="F3376" s="35" t="s">
        <v>192</v>
      </c>
      <c r="G3376" s="35">
        <v>2041</v>
      </c>
      <c r="H3376" s="35" t="s">
        <v>589</v>
      </c>
      <c r="I3376" s="68">
        <v>4827.6098501563401</v>
      </c>
      <c r="J3376" s="37"/>
    </row>
    <row r="3377" spans="1:10" x14ac:dyDescent="0.2">
      <c r="A3377" s="67">
        <v>307</v>
      </c>
      <c r="B3377" s="35" t="s">
        <v>177</v>
      </c>
      <c r="C3377" s="35">
        <v>30703</v>
      </c>
      <c r="D3377" s="35" t="s">
        <v>549</v>
      </c>
      <c r="E3377" s="35">
        <v>307031186</v>
      </c>
      <c r="F3377" s="35" t="s">
        <v>192</v>
      </c>
      <c r="G3377" s="35">
        <v>2041</v>
      </c>
      <c r="H3377" s="35" t="s">
        <v>521</v>
      </c>
      <c r="I3377" s="68">
        <v>347.34177999628702</v>
      </c>
      <c r="J3377" s="37"/>
    </row>
    <row r="3378" spans="1:10" x14ac:dyDescent="0.2">
      <c r="A3378" s="67">
        <v>307</v>
      </c>
      <c r="B3378" s="35" t="s">
        <v>177</v>
      </c>
      <c r="C3378" s="35">
        <v>30703</v>
      </c>
      <c r="D3378" s="35" t="s">
        <v>549</v>
      </c>
      <c r="E3378" s="35">
        <v>307031186</v>
      </c>
      <c r="F3378" s="35" t="s">
        <v>192</v>
      </c>
      <c r="G3378" s="35">
        <v>2041</v>
      </c>
      <c r="H3378" s="35" t="s">
        <v>522</v>
      </c>
      <c r="I3378" s="68">
        <v>329.27004697334399</v>
      </c>
      <c r="J3378" s="37"/>
    </row>
    <row r="3379" spans="1:10" x14ac:dyDescent="0.2">
      <c r="A3379" s="67">
        <v>307</v>
      </c>
      <c r="B3379" s="35" t="s">
        <v>177</v>
      </c>
      <c r="C3379" s="35">
        <v>30703</v>
      </c>
      <c r="D3379" s="35" t="s">
        <v>549</v>
      </c>
      <c r="E3379" s="35">
        <v>307031186</v>
      </c>
      <c r="F3379" s="35" t="s">
        <v>192</v>
      </c>
      <c r="G3379" s="35">
        <v>2046</v>
      </c>
      <c r="H3379" s="35" t="s">
        <v>589</v>
      </c>
      <c r="I3379" s="68">
        <v>4840.6865948150298</v>
      </c>
      <c r="J3379" s="37"/>
    </row>
    <row r="3380" spans="1:10" x14ac:dyDescent="0.2">
      <c r="A3380" s="67">
        <v>307</v>
      </c>
      <c r="B3380" s="35" t="s">
        <v>177</v>
      </c>
      <c r="C3380" s="35">
        <v>30703</v>
      </c>
      <c r="D3380" s="35" t="s">
        <v>549</v>
      </c>
      <c r="E3380" s="35">
        <v>307031186</v>
      </c>
      <c r="F3380" s="35" t="s">
        <v>192</v>
      </c>
      <c r="G3380" s="35">
        <v>2046</v>
      </c>
      <c r="H3380" s="35" t="s">
        <v>521</v>
      </c>
      <c r="I3380" s="68">
        <v>340.04539357669597</v>
      </c>
      <c r="J3380" s="37"/>
    </row>
    <row r="3381" spans="1:10" x14ac:dyDescent="0.2">
      <c r="A3381" s="67">
        <v>307</v>
      </c>
      <c r="B3381" s="35" t="s">
        <v>177</v>
      </c>
      <c r="C3381" s="35">
        <v>30703</v>
      </c>
      <c r="D3381" s="35" t="s">
        <v>549</v>
      </c>
      <c r="E3381" s="35">
        <v>307031186</v>
      </c>
      <c r="F3381" s="35" t="s">
        <v>192</v>
      </c>
      <c r="G3381" s="35">
        <v>2046</v>
      </c>
      <c r="H3381" s="35" t="s">
        <v>522</v>
      </c>
      <c r="I3381" s="68">
        <v>323.489688734239</v>
      </c>
      <c r="J3381" s="37"/>
    </row>
    <row r="3382" spans="1:10" x14ac:dyDescent="0.2">
      <c r="A3382" s="67">
        <v>307</v>
      </c>
      <c r="B3382" s="35" t="s">
        <v>177</v>
      </c>
      <c r="C3382" s="35">
        <v>30703</v>
      </c>
      <c r="D3382" s="35" t="s">
        <v>549</v>
      </c>
      <c r="E3382" s="35">
        <v>307031187</v>
      </c>
      <c r="F3382" s="35" t="s">
        <v>193</v>
      </c>
      <c r="G3382" s="35">
        <v>2021</v>
      </c>
      <c r="H3382" s="35" t="s">
        <v>589</v>
      </c>
      <c r="I3382" s="68">
        <v>4503</v>
      </c>
      <c r="J3382" s="37"/>
    </row>
    <row r="3383" spans="1:10" x14ac:dyDescent="0.2">
      <c r="A3383" s="67">
        <v>307</v>
      </c>
      <c r="B3383" s="35" t="s">
        <v>177</v>
      </c>
      <c r="C3383" s="35">
        <v>30703</v>
      </c>
      <c r="D3383" s="35" t="s">
        <v>549</v>
      </c>
      <c r="E3383" s="35">
        <v>307031187</v>
      </c>
      <c r="F3383" s="35" t="s">
        <v>193</v>
      </c>
      <c r="G3383" s="35">
        <v>2021</v>
      </c>
      <c r="H3383" s="35" t="s">
        <v>521</v>
      </c>
      <c r="I3383" s="68">
        <v>434</v>
      </c>
      <c r="J3383" s="37"/>
    </row>
    <row r="3384" spans="1:10" x14ac:dyDescent="0.2">
      <c r="A3384" s="67">
        <v>307</v>
      </c>
      <c r="B3384" s="35" t="s">
        <v>177</v>
      </c>
      <c r="C3384" s="35">
        <v>30703</v>
      </c>
      <c r="D3384" s="35" t="s">
        <v>549</v>
      </c>
      <c r="E3384" s="35">
        <v>307031187</v>
      </c>
      <c r="F3384" s="35" t="s">
        <v>193</v>
      </c>
      <c r="G3384" s="35">
        <v>2021</v>
      </c>
      <c r="H3384" s="35" t="s">
        <v>522</v>
      </c>
      <c r="I3384" s="68">
        <v>374</v>
      </c>
      <c r="J3384" s="37"/>
    </row>
    <row r="3385" spans="1:10" x14ac:dyDescent="0.2">
      <c r="A3385" s="67">
        <v>307</v>
      </c>
      <c r="B3385" s="35" t="s">
        <v>177</v>
      </c>
      <c r="C3385" s="35">
        <v>30703</v>
      </c>
      <c r="D3385" s="35" t="s">
        <v>549</v>
      </c>
      <c r="E3385" s="35">
        <v>307031187</v>
      </c>
      <c r="F3385" s="35" t="s">
        <v>193</v>
      </c>
      <c r="G3385" s="35">
        <v>2026</v>
      </c>
      <c r="H3385" s="35" t="s">
        <v>589</v>
      </c>
      <c r="I3385" s="68">
        <v>4848.9286037866405</v>
      </c>
      <c r="J3385" s="37"/>
    </row>
    <row r="3386" spans="1:10" x14ac:dyDescent="0.2">
      <c r="A3386" s="67">
        <v>307</v>
      </c>
      <c r="B3386" s="35" t="s">
        <v>177</v>
      </c>
      <c r="C3386" s="35">
        <v>30703</v>
      </c>
      <c r="D3386" s="35" t="s">
        <v>549</v>
      </c>
      <c r="E3386" s="35">
        <v>307031187</v>
      </c>
      <c r="F3386" s="35" t="s">
        <v>193</v>
      </c>
      <c r="G3386" s="35">
        <v>2026</v>
      </c>
      <c r="H3386" s="35" t="s">
        <v>521</v>
      </c>
      <c r="I3386" s="68">
        <v>316.89410335779598</v>
      </c>
      <c r="J3386" s="37"/>
    </row>
    <row r="3387" spans="1:10" x14ac:dyDescent="0.2">
      <c r="A3387" s="67">
        <v>307</v>
      </c>
      <c r="B3387" s="35" t="s">
        <v>177</v>
      </c>
      <c r="C3387" s="35">
        <v>30703</v>
      </c>
      <c r="D3387" s="35" t="s">
        <v>549</v>
      </c>
      <c r="E3387" s="35">
        <v>307031187</v>
      </c>
      <c r="F3387" s="35" t="s">
        <v>193</v>
      </c>
      <c r="G3387" s="35">
        <v>2026</v>
      </c>
      <c r="H3387" s="35" t="s">
        <v>522</v>
      </c>
      <c r="I3387" s="68">
        <v>359.72605402997402</v>
      </c>
      <c r="J3387" s="37"/>
    </row>
    <row r="3388" spans="1:10" x14ac:dyDescent="0.2">
      <c r="A3388" s="67">
        <v>307</v>
      </c>
      <c r="B3388" s="35" t="s">
        <v>177</v>
      </c>
      <c r="C3388" s="35">
        <v>30703</v>
      </c>
      <c r="D3388" s="35" t="s">
        <v>549</v>
      </c>
      <c r="E3388" s="35">
        <v>307031187</v>
      </c>
      <c r="F3388" s="35" t="s">
        <v>193</v>
      </c>
      <c r="G3388" s="35">
        <v>2031</v>
      </c>
      <c r="H3388" s="35" t="s">
        <v>589</v>
      </c>
      <c r="I3388" s="68">
        <v>5048.2579853609204</v>
      </c>
      <c r="J3388" s="37"/>
    </row>
    <row r="3389" spans="1:10" x14ac:dyDescent="0.2">
      <c r="A3389" s="67">
        <v>307</v>
      </c>
      <c r="B3389" s="35" t="s">
        <v>177</v>
      </c>
      <c r="C3389" s="35">
        <v>30703</v>
      </c>
      <c r="D3389" s="35" t="s">
        <v>549</v>
      </c>
      <c r="E3389" s="35">
        <v>307031187</v>
      </c>
      <c r="F3389" s="35" t="s">
        <v>193</v>
      </c>
      <c r="G3389" s="35">
        <v>2031</v>
      </c>
      <c r="H3389" s="35" t="s">
        <v>521</v>
      </c>
      <c r="I3389" s="68">
        <v>304.54095483652998</v>
      </c>
      <c r="J3389" s="37"/>
    </row>
    <row r="3390" spans="1:10" x14ac:dyDescent="0.2">
      <c r="A3390" s="67">
        <v>307</v>
      </c>
      <c r="B3390" s="35" t="s">
        <v>177</v>
      </c>
      <c r="C3390" s="35">
        <v>30703</v>
      </c>
      <c r="D3390" s="35" t="s">
        <v>549</v>
      </c>
      <c r="E3390" s="35">
        <v>307031187</v>
      </c>
      <c r="F3390" s="35" t="s">
        <v>193</v>
      </c>
      <c r="G3390" s="35">
        <v>2031</v>
      </c>
      <c r="H3390" s="35" t="s">
        <v>522</v>
      </c>
      <c r="I3390" s="68">
        <v>279.71962497203901</v>
      </c>
      <c r="J3390" s="37"/>
    </row>
    <row r="3391" spans="1:10" x14ac:dyDescent="0.2">
      <c r="A3391" s="67">
        <v>307</v>
      </c>
      <c r="B3391" s="35" t="s">
        <v>177</v>
      </c>
      <c r="C3391" s="35">
        <v>30703</v>
      </c>
      <c r="D3391" s="35" t="s">
        <v>549</v>
      </c>
      <c r="E3391" s="35">
        <v>307031187</v>
      </c>
      <c r="F3391" s="35" t="s">
        <v>193</v>
      </c>
      <c r="G3391" s="35">
        <v>2036</v>
      </c>
      <c r="H3391" s="35" t="s">
        <v>589</v>
      </c>
      <c r="I3391" s="68">
        <v>5168.7547802997497</v>
      </c>
      <c r="J3391" s="37"/>
    </row>
    <row r="3392" spans="1:10" x14ac:dyDescent="0.2">
      <c r="A3392" s="67">
        <v>307</v>
      </c>
      <c r="B3392" s="35" t="s">
        <v>177</v>
      </c>
      <c r="C3392" s="35">
        <v>30703</v>
      </c>
      <c r="D3392" s="35" t="s">
        <v>549</v>
      </c>
      <c r="E3392" s="35">
        <v>307031187</v>
      </c>
      <c r="F3392" s="35" t="s">
        <v>193</v>
      </c>
      <c r="G3392" s="35">
        <v>2036</v>
      </c>
      <c r="H3392" s="35" t="s">
        <v>521</v>
      </c>
      <c r="I3392" s="68">
        <v>295.22851361944902</v>
      </c>
      <c r="J3392" s="37"/>
    </row>
    <row r="3393" spans="1:10" x14ac:dyDescent="0.2">
      <c r="A3393" s="67">
        <v>307</v>
      </c>
      <c r="B3393" s="35" t="s">
        <v>177</v>
      </c>
      <c r="C3393" s="35">
        <v>30703</v>
      </c>
      <c r="D3393" s="35" t="s">
        <v>549</v>
      </c>
      <c r="E3393" s="35">
        <v>307031187</v>
      </c>
      <c r="F3393" s="35" t="s">
        <v>193</v>
      </c>
      <c r="G3393" s="35">
        <v>2036</v>
      </c>
      <c r="H3393" s="35" t="s">
        <v>522</v>
      </c>
      <c r="I3393" s="68">
        <v>259.06098354934801</v>
      </c>
      <c r="J3393" s="37"/>
    </row>
    <row r="3394" spans="1:10" x14ac:dyDescent="0.2">
      <c r="A3394" s="67">
        <v>307</v>
      </c>
      <c r="B3394" s="35" t="s">
        <v>177</v>
      </c>
      <c r="C3394" s="35">
        <v>30703</v>
      </c>
      <c r="D3394" s="35" t="s">
        <v>549</v>
      </c>
      <c r="E3394" s="35">
        <v>307031187</v>
      </c>
      <c r="F3394" s="35" t="s">
        <v>193</v>
      </c>
      <c r="G3394" s="35">
        <v>2041</v>
      </c>
      <c r="H3394" s="35" t="s">
        <v>589</v>
      </c>
      <c r="I3394" s="68">
        <v>5185.7174967517803</v>
      </c>
      <c r="J3394" s="37"/>
    </row>
    <row r="3395" spans="1:10" x14ac:dyDescent="0.2">
      <c r="A3395" s="67">
        <v>307</v>
      </c>
      <c r="B3395" s="35" t="s">
        <v>177</v>
      </c>
      <c r="C3395" s="35">
        <v>30703</v>
      </c>
      <c r="D3395" s="35" t="s">
        <v>549</v>
      </c>
      <c r="E3395" s="35">
        <v>307031187</v>
      </c>
      <c r="F3395" s="35" t="s">
        <v>193</v>
      </c>
      <c r="G3395" s="35">
        <v>2041</v>
      </c>
      <c r="H3395" s="35" t="s">
        <v>521</v>
      </c>
      <c r="I3395" s="68">
        <v>289.528269736423</v>
      </c>
      <c r="J3395" s="37"/>
    </row>
    <row r="3396" spans="1:10" x14ac:dyDescent="0.2">
      <c r="A3396" s="67">
        <v>307</v>
      </c>
      <c r="B3396" s="35" t="s">
        <v>177</v>
      </c>
      <c r="C3396" s="35">
        <v>30703</v>
      </c>
      <c r="D3396" s="35" t="s">
        <v>549</v>
      </c>
      <c r="E3396" s="35">
        <v>307031187</v>
      </c>
      <c r="F3396" s="35" t="s">
        <v>193</v>
      </c>
      <c r="G3396" s="35">
        <v>2041</v>
      </c>
      <c r="H3396" s="35" t="s">
        <v>522</v>
      </c>
      <c r="I3396" s="68">
        <v>247.798510980348</v>
      </c>
      <c r="J3396" s="37"/>
    </row>
    <row r="3397" spans="1:10" x14ac:dyDescent="0.2">
      <c r="A3397" s="67">
        <v>307</v>
      </c>
      <c r="B3397" s="35" t="s">
        <v>177</v>
      </c>
      <c r="C3397" s="35">
        <v>30703</v>
      </c>
      <c r="D3397" s="35" t="s">
        <v>549</v>
      </c>
      <c r="E3397" s="35">
        <v>307031187</v>
      </c>
      <c r="F3397" s="35" t="s">
        <v>193</v>
      </c>
      <c r="G3397" s="35">
        <v>2046</v>
      </c>
      <c r="H3397" s="35" t="s">
        <v>589</v>
      </c>
      <c r="I3397" s="68">
        <v>5198.5873639175297</v>
      </c>
      <c r="J3397" s="37"/>
    </row>
    <row r="3398" spans="1:10" x14ac:dyDescent="0.2">
      <c r="A3398" s="67">
        <v>307</v>
      </c>
      <c r="B3398" s="35" t="s">
        <v>177</v>
      </c>
      <c r="C3398" s="35">
        <v>30703</v>
      </c>
      <c r="D3398" s="35" t="s">
        <v>549</v>
      </c>
      <c r="E3398" s="35">
        <v>307031187</v>
      </c>
      <c r="F3398" s="35" t="s">
        <v>193</v>
      </c>
      <c r="G3398" s="35">
        <v>2046</v>
      </c>
      <c r="H3398" s="35" t="s">
        <v>521</v>
      </c>
      <c r="I3398" s="68">
        <v>281.50038115931801</v>
      </c>
      <c r="J3398" s="37"/>
    </row>
    <row r="3399" spans="1:10" x14ac:dyDescent="0.2">
      <c r="A3399" s="67">
        <v>307</v>
      </c>
      <c r="B3399" s="35" t="s">
        <v>177</v>
      </c>
      <c r="C3399" s="35">
        <v>30703</v>
      </c>
      <c r="D3399" s="35" t="s">
        <v>549</v>
      </c>
      <c r="E3399" s="35">
        <v>307031187</v>
      </c>
      <c r="F3399" s="35" t="s">
        <v>193</v>
      </c>
      <c r="G3399" s="35">
        <v>2046</v>
      </c>
      <c r="H3399" s="35" t="s">
        <v>522</v>
      </c>
      <c r="I3399" s="68">
        <v>242.956532391699</v>
      </c>
      <c r="J3399" s="37"/>
    </row>
    <row r="3400" spans="1:10" x14ac:dyDescent="0.2">
      <c r="A3400" s="67">
        <v>307</v>
      </c>
      <c r="B3400" s="35" t="s">
        <v>177</v>
      </c>
      <c r="C3400" s="35">
        <v>30703</v>
      </c>
      <c r="D3400" s="35" t="s">
        <v>549</v>
      </c>
      <c r="E3400" s="35">
        <v>307031188</v>
      </c>
      <c r="F3400" s="35" t="s">
        <v>610</v>
      </c>
      <c r="G3400" s="35">
        <v>2021</v>
      </c>
      <c r="H3400" s="35" t="s">
        <v>589</v>
      </c>
      <c r="I3400" s="68">
        <v>5243</v>
      </c>
      <c r="J3400" s="37"/>
    </row>
    <row r="3401" spans="1:10" x14ac:dyDescent="0.2">
      <c r="A3401" s="67">
        <v>307</v>
      </c>
      <c r="B3401" s="35" t="s">
        <v>177</v>
      </c>
      <c r="C3401" s="35">
        <v>30703</v>
      </c>
      <c r="D3401" s="35" t="s">
        <v>549</v>
      </c>
      <c r="E3401" s="35">
        <v>307031188</v>
      </c>
      <c r="F3401" s="35" t="s">
        <v>610</v>
      </c>
      <c r="G3401" s="35">
        <v>2021</v>
      </c>
      <c r="H3401" s="35" t="s">
        <v>521</v>
      </c>
      <c r="I3401" s="68">
        <v>526</v>
      </c>
      <c r="J3401" s="37"/>
    </row>
    <row r="3402" spans="1:10" x14ac:dyDescent="0.2">
      <c r="A3402" s="67">
        <v>307</v>
      </c>
      <c r="B3402" s="35" t="s">
        <v>177</v>
      </c>
      <c r="C3402" s="35">
        <v>30703</v>
      </c>
      <c r="D3402" s="35" t="s">
        <v>549</v>
      </c>
      <c r="E3402" s="35">
        <v>307031188</v>
      </c>
      <c r="F3402" s="35" t="s">
        <v>610</v>
      </c>
      <c r="G3402" s="35">
        <v>2021</v>
      </c>
      <c r="H3402" s="35" t="s">
        <v>522</v>
      </c>
      <c r="I3402" s="68">
        <v>517</v>
      </c>
      <c r="J3402" s="37"/>
    </row>
    <row r="3403" spans="1:10" x14ac:dyDescent="0.2">
      <c r="A3403" s="67">
        <v>307</v>
      </c>
      <c r="B3403" s="35" t="s">
        <v>177</v>
      </c>
      <c r="C3403" s="35">
        <v>30703</v>
      </c>
      <c r="D3403" s="35" t="s">
        <v>549</v>
      </c>
      <c r="E3403" s="35">
        <v>307031188</v>
      </c>
      <c r="F3403" s="35" t="s">
        <v>610</v>
      </c>
      <c r="G3403" s="35">
        <v>2026</v>
      </c>
      <c r="H3403" s="35" t="s">
        <v>589</v>
      </c>
      <c r="I3403" s="68">
        <v>5644.8613039131596</v>
      </c>
      <c r="J3403" s="37"/>
    </row>
    <row r="3404" spans="1:10" x14ac:dyDescent="0.2">
      <c r="A3404" s="67">
        <v>307</v>
      </c>
      <c r="B3404" s="35" t="s">
        <v>177</v>
      </c>
      <c r="C3404" s="35">
        <v>30703</v>
      </c>
      <c r="D3404" s="35" t="s">
        <v>549</v>
      </c>
      <c r="E3404" s="35">
        <v>307031188</v>
      </c>
      <c r="F3404" s="35" t="s">
        <v>610</v>
      </c>
      <c r="G3404" s="35">
        <v>2026</v>
      </c>
      <c r="H3404" s="35" t="s">
        <v>521</v>
      </c>
      <c r="I3404" s="68">
        <v>459.92058381320402</v>
      </c>
      <c r="J3404" s="37"/>
    </row>
    <row r="3405" spans="1:10" x14ac:dyDescent="0.2">
      <c r="A3405" s="67">
        <v>307</v>
      </c>
      <c r="B3405" s="35" t="s">
        <v>177</v>
      </c>
      <c r="C3405" s="35">
        <v>30703</v>
      </c>
      <c r="D3405" s="35" t="s">
        <v>549</v>
      </c>
      <c r="E3405" s="35">
        <v>307031188</v>
      </c>
      <c r="F3405" s="35" t="s">
        <v>610</v>
      </c>
      <c r="G3405" s="35">
        <v>2026</v>
      </c>
      <c r="H3405" s="35" t="s">
        <v>522</v>
      </c>
      <c r="I3405" s="68">
        <v>514.312015831444</v>
      </c>
      <c r="J3405" s="37"/>
    </row>
    <row r="3406" spans="1:10" x14ac:dyDescent="0.2">
      <c r="A3406" s="67">
        <v>307</v>
      </c>
      <c r="B3406" s="35" t="s">
        <v>177</v>
      </c>
      <c r="C3406" s="35">
        <v>30703</v>
      </c>
      <c r="D3406" s="35" t="s">
        <v>549</v>
      </c>
      <c r="E3406" s="35">
        <v>307031188</v>
      </c>
      <c r="F3406" s="35" t="s">
        <v>610</v>
      </c>
      <c r="G3406" s="35">
        <v>2031</v>
      </c>
      <c r="H3406" s="35" t="s">
        <v>589</v>
      </c>
      <c r="I3406" s="68">
        <v>5786.8083513372003</v>
      </c>
      <c r="J3406" s="37"/>
    </row>
    <row r="3407" spans="1:10" x14ac:dyDescent="0.2">
      <c r="A3407" s="67">
        <v>307</v>
      </c>
      <c r="B3407" s="35" t="s">
        <v>177</v>
      </c>
      <c r="C3407" s="35">
        <v>30703</v>
      </c>
      <c r="D3407" s="35" t="s">
        <v>549</v>
      </c>
      <c r="E3407" s="35">
        <v>307031188</v>
      </c>
      <c r="F3407" s="35" t="s">
        <v>610</v>
      </c>
      <c r="G3407" s="35">
        <v>2031</v>
      </c>
      <c r="H3407" s="35" t="s">
        <v>521</v>
      </c>
      <c r="I3407" s="68">
        <v>439.488865710141</v>
      </c>
      <c r="J3407" s="37"/>
    </row>
    <row r="3408" spans="1:10" x14ac:dyDescent="0.2">
      <c r="A3408" s="67">
        <v>307</v>
      </c>
      <c r="B3408" s="35" t="s">
        <v>177</v>
      </c>
      <c r="C3408" s="35">
        <v>30703</v>
      </c>
      <c r="D3408" s="35" t="s">
        <v>549</v>
      </c>
      <c r="E3408" s="35">
        <v>307031188</v>
      </c>
      <c r="F3408" s="35" t="s">
        <v>610</v>
      </c>
      <c r="G3408" s="35">
        <v>2031</v>
      </c>
      <c r="H3408" s="35" t="s">
        <v>522</v>
      </c>
      <c r="I3408" s="68">
        <v>434.81146805065799</v>
      </c>
      <c r="J3408" s="37"/>
    </row>
    <row r="3409" spans="1:10" x14ac:dyDescent="0.2">
      <c r="A3409" s="67">
        <v>307</v>
      </c>
      <c r="B3409" s="35" t="s">
        <v>177</v>
      </c>
      <c r="C3409" s="35">
        <v>30703</v>
      </c>
      <c r="D3409" s="35" t="s">
        <v>549</v>
      </c>
      <c r="E3409" s="35">
        <v>307031188</v>
      </c>
      <c r="F3409" s="35" t="s">
        <v>610</v>
      </c>
      <c r="G3409" s="35">
        <v>2036</v>
      </c>
      <c r="H3409" s="35" t="s">
        <v>589</v>
      </c>
      <c r="I3409" s="68">
        <v>5838.8970649953799</v>
      </c>
      <c r="J3409" s="37"/>
    </row>
    <row r="3410" spans="1:10" x14ac:dyDescent="0.2">
      <c r="A3410" s="67">
        <v>307</v>
      </c>
      <c r="B3410" s="35" t="s">
        <v>177</v>
      </c>
      <c r="C3410" s="35">
        <v>30703</v>
      </c>
      <c r="D3410" s="35" t="s">
        <v>549</v>
      </c>
      <c r="E3410" s="35">
        <v>307031188</v>
      </c>
      <c r="F3410" s="35" t="s">
        <v>610</v>
      </c>
      <c r="G3410" s="35">
        <v>2036</v>
      </c>
      <c r="H3410" s="35" t="s">
        <v>521</v>
      </c>
      <c r="I3410" s="68">
        <v>421.61546615100201</v>
      </c>
      <c r="J3410" s="37"/>
    </row>
    <row r="3411" spans="1:10" x14ac:dyDescent="0.2">
      <c r="A3411" s="67">
        <v>307</v>
      </c>
      <c r="B3411" s="35" t="s">
        <v>177</v>
      </c>
      <c r="C3411" s="35">
        <v>30703</v>
      </c>
      <c r="D3411" s="35" t="s">
        <v>549</v>
      </c>
      <c r="E3411" s="35">
        <v>307031188</v>
      </c>
      <c r="F3411" s="35" t="s">
        <v>610</v>
      </c>
      <c r="G3411" s="35">
        <v>2036</v>
      </c>
      <c r="H3411" s="35" t="s">
        <v>522</v>
      </c>
      <c r="I3411" s="68">
        <v>404.522118889642</v>
      </c>
      <c r="J3411" s="37"/>
    </row>
    <row r="3412" spans="1:10" x14ac:dyDescent="0.2">
      <c r="A3412" s="67">
        <v>307</v>
      </c>
      <c r="B3412" s="35" t="s">
        <v>177</v>
      </c>
      <c r="C3412" s="35">
        <v>30703</v>
      </c>
      <c r="D3412" s="35" t="s">
        <v>549</v>
      </c>
      <c r="E3412" s="35">
        <v>307031188</v>
      </c>
      <c r="F3412" s="35" t="s">
        <v>610</v>
      </c>
      <c r="G3412" s="35">
        <v>2041</v>
      </c>
      <c r="H3412" s="35" t="s">
        <v>589</v>
      </c>
      <c r="I3412" s="68">
        <v>5857.9002230362203</v>
      </c>
      <c r="J3412" s="37"/>
    </row>
    <row r="3413" spans="1:10" x14ac:dyDescent="0.2">
      <c r="A3413" s="67">
        <v>307</v>
      </c>
      <c r="B3413" s="35" t="s">
        <v>177</v>
      </c>
      <c r="C3413" s="35">
        <v>30703</v>
      </c>
      <c r="D3413" s="35" t="s">
        <v>549</v>
      </c>
      <c r="E3413" s="35">
        <v>307031188</v>
      </c>
      <c r="F3413" s="35" t="s">
        <v>610</v>
      </c>
      <c r="G3413" s="35">
        <v>2041</v>
      </c>
      <c r="H3413" s="35" t="s">
        <v>521</v>
      </c>
      <c r="I3413" s="68">
        <v>414.40743509370998</v>
      </c>
      <c r="J3413" s="37"/>
    </row>
    <row r="3414" spans="1:10" x14ac:dyDescent="0.2">
      <c r="A3414" s="67">
        <v>307</v>
      </c>
      <c r="B3414" s="35" t="s">
        <v>177</v>
      </c>
      <c r="C3414" s="35">
        <v>30703</v>
      </c>
      <c r="D3414" s="35" t="s">
        <v>549</v>
      </c>
      <c r="E3414" s="35">
        <v>307031188</v>
      </c>
      <c r="F3414" s="35" t="s">
        <v>610</v>
      </c>
      <c r="G3414" s="35">
        <v>2041</v>
      </c>
      <c r="H3414" s="35" t="s">
        <v>522</v>
      </c>
      <c r="I3414" s="68">
        <v>392.72699190609097</v>
      </c>
      <c r="J3414" s="37"/>
    </row>
    <row r="3415" spans="1:10" x14ac:dyDescent="0.2">
      <c r="A3415" s="67">
        <v>307</v>
      </c>
      <c r="B3415" s="35" t="s">
        <v>177</v>
      </c>
      <c r="C3415" s="35">
        <v>30703</v>
      </c>
      <c r="D3415" s="35" t="s">
        <v>549</v>
      </c>
      <c r="E3415" s="35">
        <v>307031188</v>
      </c>
      <c r="F3415" s="35" t="s">
        <v>610</v>
      </c>
      <c r="G3415" s="35">
        <v>2046</v>
      </c>
      <c r="H3415" s="35" t="s">
        <v>589</v>
      </c>
      <c r="I3415" s="68">
        <v>5868.9286015296702</v>
      </c>
      <c r="J3415" s="37"/>
    </row>
    <row r="3416" spans="1:10" x14ac:dyDescent="0.2">
      <c r="A3416" s="67">
        <v>307</v>
      </c>
      <c r="B3416" s="35" t="s">
        <v>177</v>
      </c>
      <c r="C3416" s="35">
        <v>30703</v>
      </c>
      <c r="D3416" s="35" t="s">
        <v>549</v>
      </c>
      <c r="E3416" s="35">
        <v>307031188</v>
      </c>
      <c r="F3416" s="35" t="s">
        <v>610</v>
      </c>
      <c r="G3416" s="35">
        <v>2046</v>
      </c>
      <c r="H3416" s="35" t="s">
        <v>521</v>
      </c>
      <c r="I3416" s="68">
        <v>408.75915773203297</v>
      </c>
      <c r="J3416" s="37"/>
    </row>
    <row r="3417" spans="1:10" x14ac:dyDescent="0.2">
      <c r="A3417" s="67">
        <v>307</v>
      </c>
      <c r="B3417" s="35" t="s">
        <v>177</v>
      </c>
      <c r="C3417" s="35">
        <v>30703</v>
      </c>
      <c r="D3417" s="35" t="s">
        <v>549</v>
      </c>
      <c r="E3417" s="35">
        <v>307031188</v>
      </c>
      <c r="F3417" s="35" t="s">
        <v>610</v>
      </c>
      <c r="G3417" s="35">
        <v>2046</v>
      </c>
      <c r="H3417" s="35" t="s">
        <v>522</v>
      </c>
      <c r="I3417" s="68">
        <v>387.34689077433598</v>
      </c>
      <c r="J3417" s="37"/>
    </row>
    <row r="3418" spans="1:10" x14ac:dyDescent="0.2">
      <c r="A3418" s="67">
        <v>307</v>
      </c>
      <c r="B3418" s="35" t="s">
        <v>177</v>
      </c>
      <c r="C3418" s="35">
        <v>30703</v>
      </c>
      <c r="D3418" s="35" t="s">
        <v>549</v>
      </c>
      <c r="E3418" s="35">
        <v>307031189</v>
      </c>
      <c r="F3418" s="35" t="s">
        <v>194</v>
      </c>
      <c r="G3418" s="35">
        <v>2021</v>
      </c>
      <c r="H3418" s="35" t="s">
        <v>589</v>
      </c>
      <c r="I3418" s="68">
        <v>13036</v>
      </c>
      <c r="J3418" s="37"/>
    </row>
    <row r="3419" spans="1:10" x14ac:dyDescent="0.2">
      <c r="A3419" s="67">
        <v>307</v>
      </c>
      <c r="B3419" s="35" t="s">
        <v>177</v>
      </c>
      <c r="C3419" s="35">
        <v>30703</v>
      </c>
      <c r="D3419" s="35" t="s">
        <v>549</v>
      </c>
      <c r="E3419" s="35">
        <v>307031189</v>
      </c>
      <c r="F3419" s="35" t="s">
        <v>194</v>
      </c>
      <c r="G3419" s="35">
        <v>2021</v>
      </c>
      <c r="H3419" s="35" t="s">
        <v>521</v>
      </c>
      <c r="I3419" s="68">
        <v>1422</v>
      </c>
      <c r="J3419" s="37"/>
    </row>
    <row r="3420" spans="1:10" x14ac:dyDescent="0.2">
      <c r="A3420" s="67">
        <v>307</v>
      </c>
      <c r="B3420" s="35" t="s">
        <v>177</v>
      </c>
      <c r="C3420" s="35">
        <v>30703</v>
      </c>
      <c r="D3420" s="35" t="s">
        <v>549</v>
      </c>
      <c r="E3420" s="35">
        <v>307031189</v>
      </c>
      <c r="F3420" s="35" t="s">
        <v>194</v>
      </c>
      <c r="G3420" s="35">
        <v>2021</v>
      </c>
      <c r="H3420" s="35" t="s">
        <v>522</v>
      </c>
      <c r="I3420" s="68">
        <v>1298</v>
      </c>
      <c r="J3420" s="37"/>
    </row>
    <row r="3421" spans="1:10" x14ac:dyDescent="0.2">
      <c r="A3421" s="67">
        <v>307</v>
      </c>
      <c r="B3421" s="35" t="s">
        <v>177</v>
      </c>
      <c r="C3421" s="35">
        <v>30703</v>
      </c>
      <c r="D3421" s="35" t="s">
        <v>549</v>
      </c>
      <c r="E3421" s="35">
        <v>307031189</v>
      </c>
      <c r="F3421" s="35" t="s">
        <v>194</v>
      </c>
      <c r="G3421" s="35">
        <v>2026</v>
      </c>
      <c r="H3421" s="35" t="s">
        <v>589</v>
      </c>
      <c r="I3421" s="68">
        <v>13538.9661438984</v>
      </c>
      <c r="J3421" s="37"/>
    </row>
    <row r="3422" spans="1:10" x14ac:dyDescent="0.2">
      <c r="A3422" s="67">
        <v>307</v>
      </c>
      <c r="B3422" s="35" t="s">
        <v>177</v>
      </c>
      <c r="C3422" s="35">
        <v>30703</v>
      </c>
      <c r="D3422" s="35" t="s">
        <v>549</v>
      </c>
      <c r="E3422" s="35">
        <v>307031189</v>
      </c>
      <c r="F3422" s="35" t="s">
        <v>194</v>
      </c>
      <c r="G3422" s="35">
        <v>2026</v>
      </c>
      <c r="H3422" s="35" t="s">
        <v>521</v>
      </c>
      <c r="I3422" s="68">
        <v>1355.08260367562</v>
      </c>
      <c r="J3422" s="37"/>
    </row>
    <row r="3423" spans="1:10" x14ac:dyDescent="0.2">
      <c r="A3423" s="67">
        <v>307</v>
      </c>
      <c r="B3423" s="35" t="s">
        <v>177</v>
      </c>
      <c r="C3423" s="35">
        <v>30703</v>
      </c>
      <c r="D3423" s="35" t="s">
        <v>549</v>
      </c>
      <c r="E3423" s="35">
        <v>307031189</v>
      </c>
      <c r="F3423" s="35" t="s">
        <v>194</v>
      </c>
      <c r="G3423" s="35">
        <v>2026</v>
      </c>
      <c r="H3423" s="35" t="s">
        <v>522</v>
      </c>
      <c r="I3423" s="68">
        <v>1389.1245843776201</v>
      </c>
      <c r="J3423" s="37"/>
    </row>
    <row r="3424" spans="1:10" x14ac:dyDescent="0.2">
      <c r="A3424" s="67">
        <v>307</v>
      </c>
      <c r="B3424" s="35" t="s">
        <v>177</v>
      </c>
      <c r="C3424" s="35">
        <v>30703</v>
      </c>
      <c r="D3424" s="35" t="s">
        <v>549</v>
      </c>
      <c r="E3424" s="35">
        <v>307031189</v>
      </c>
      <c r="F3424" s="35" t="s">
        <v>194</v>
      </c>
      <c r="G3424" s="35">
        <v>2031</v>
      </c>
      <c r="H3424" s="35" t="s">
        <v>589</v>
      </c>
      <c r="I3424" s="68">
        <v>14037.900207832499</v>
      </c>
      <c r="J3424" s="37"/>
    </row>
    <row r="3425" spans="1:10" x14ac:dyDescent="0.2">
      <c r="A3425" s="67">
        <v>307</v>
      </c>
      <c r="B3425" s="35" t="s">
        <v>177</v>
      </c>
      <c r="C3425" s="35">
        <v>30703</v>
      </c>
      <c r="D3425" s="35" t="s">
        <v>549</v>
      </c>
      <c r="E3425" s="35">
        <v>307031189</v>
      </c>
      <c r="F3425" s="35" t="s">
        <v>194</v>
      </c>
      <c r="G3425" s="35">
        <v>2031</v>
      </c>
      <c r="H3425" s="35" t="s">
        <v>521</v>
      </c>
      <c r="I3425" s="68">
        <v>1350.3276881627701</v>
      </c>
      <c r="J3425" s="37"/>
    </row>
    <row r="3426" spans="1:10" x14ac:dyDescent="0.2">
      <c r="A3426" s="67">
        <v>307</v>
      </c>
      <c r="B3426" s="35" t="s">
        <v>177</v>
      </c>
      <c r="C3426" s="35">
        <v>30703</v>
      </c>
      <c r="D3426" s="35" t="s">
        <v>549</v>
      </c>
      <c r="E3426" s="35">
        <v>307031189</v>
      </c>
      <c r="F3426" s="35" t="s">
        <v>194</v>
      </c>
      <c r="G3426" s="35">
        <v>2031</v>
      </c>
      <c r="H3426" s="35" t="s">
        <v>522</v>
      </c>
      <c r="I3426" s="68">
        <v>1326.4951687427399</v>
      </c>
      <c r="J3426" s="37"/>
    </row>
    <row r="3427" spans="1:10" x14ac:dyDescent="0.2">
      <c r="A3427" s="67">
        <v>307</v>
      </c>
      <c r="B3427" s="35" t="s">
        <v>177</v>
      </c>
      <c r="C3427" s="35">
        <v>30703</v>
      </c>
      <c r="D3427" s="35" t="s">
        <v>549</v>
      </c>
      <c r="E3427" s="35">
        <v>307031189</v>
      </c>
      <c r="F3427" s="35" t="s">
        <v>194</v>
      </c>
      <c r="G3427" s="35">
        <v>2036</v>
      </c>
      <c r="H3427" s="35" t="s">
        <v>589</v>
      </c>
      <c r="I3427" s="68">
        <v>14362.9553944159</v>
      </c>
      <c r="J3427" s="37"/>
    </row>
    <row r="3428" spans="1:10" x14ac:dyDescent="0.2">
      <c r="A3428" s="67">
        <v>307</v>
      </c>
      <c r="B3428" s="35" t="s">
        <v>177</v>
      </c>
      <c r="C3428" s="35">
        <v>30703</v>
      </c>
      <c r="D3428" s="35" t="s">
        <v>549</v>
      </c>
      <c r="E3428" s="35">
        <v>307031189</v>
      </c>
      <c r="F3428" s="35" t="s">
        <v>194</v>
      </c>
      <c r="G3428" s="35">
        <v>2036</v>
      </c>
      <c r="H3428" s="35" t="s">
        <v>521</v>
      </c>
      <c r="I3428" s="68">
        <v>1317.9403427083</v>
      </c>
      <c r="J3428" s="37"/>
    </row>
    <row r="3429" spans="1:10" x14ac:dyDescent="0.2">
      <c r="A3429" s="67">
        <v>307</v>
      </c>
      <c r="B3429" s="35" t="s">
        <v>177</v>
      </c>
      <c r="C3429" s="35">
        <v>30703</v>
      </c>
      <c r="D3429" s="35" t="s">
        <v>549</v>
      </c>
      <c r="E3429" s="35">
        <v>307031189</v>
      </c>
      <c r="F3429" s="35" t="s">
        <v>194</v>
      </c>
      <c r="G3429" s="35">
        <v>2036</v>
      </c>
      <c r="H3429" s="35" t="s">
        <v>522</v>
      </c>
      <c r="I3429" s="68">
        <v>1292.0082567188299</v>
      </c>
      <c r="J3429" s="37"/>
    </row>
    <row r="3430" spans="1:10" x14ac:dyDescent="0.2">
      <c r="A3430" s="67">
        <v>307</v>
      </c>
      <c r="B3430" s="35" t="s">
        <v>177</v>
      </c>
      <c r="C3430" s="35">
        <v>30703</v>
      </c>
      <c r="D3430" s="35" t="s">
        <v>549</v>
      </c>
      <c r="E3430" s="35">
        <v>307031189</v>
      </c>
      <c r="F3430" s="35" t="s">
        <v>194</v>
      </c>
      <c r="G3430" s="35">
        <v>2041</v>
      </c>
      <c r="H3430" s="35" t="s">
        <v>589</v>
      </c>
      <c r="I3430" s="68">
        <v>14409.8061556107</v>
      </c>
      <c r="J3430" s="37"/>
    </row>
    <row r="3431" spans="1:10" x14ac:dyDescent="0.2">
      <c r="A3431" s="67">
        <v>307</v>
      </c>
      <c r="B3431" s="35" t="s">
        <v>177</v>
      </c>
      <c r="C3431" s="35">
        <v>30703</v>
      </c>
      <c r="D3431" s="35" t="s">
        <v>549</v>
      </c>
      <c r="E3431" s="35">
        <v>307031189</v>
      </c>
      <c r="F3431" s="35" t="s">
        <v>194</v>
      </c>
      <c r="G3431" s="35">
        <v>2041</v>
      </c>
      <c r="H3431" s="35" t="s">
        <v>521</v>
      </c>
      <c r="I3431" s="68">
        <v>1305.29640112574</v>
      </c>
      <c r="J3431" s="37"/>
    </row>
    <row r="3432" spans="1:10" x14ac:dyDescent="0.2">
      <c r="A3432" s="67">
        <v>307</v>
      </c>
      <c r="B3432" s="35" t="s">
        <v>177</v>
      </c>
      <c r="C3432" s="35">
        <v>30703</v>
      </c>
      <c r="D3432" s="35" t="s">
        <v>549</v>
      </c>
      <c r="E3432" s="35">
        <v>307031189</v>
      </c>
      <c r="F3432" s="35" t="s">
        <v>194</v>
      </c>
      <c r="G3432" s="35">
        <v>2041</v>
      </c>
      <c r="H3432" s="35" t="s">
        <v>522</v>
      </c>
      <c r="I3432" s="68">
        <v>1257.8014371065799</v>
      </c>
      <c r="J3432" s="37"/>
    </row>
    <row r="3433" spans="1:10" x14ac:dyDescent="0.2">
      <c r="A3433" s="67">
        <v>307</v>
      </c>
      <c r="B3433" s="35" t="s">
        <v>177</v>
      </c>
      <c r="C3433" s="35">
        <v>30703</v>
      </c>
      <c r="D3433" s="35" t="s">
        <v>549</v>
      </c>
      <c r="E3433" s="35">
        <v>307031189</v>
      </c>
      <c r="F3433" s="35" t="s">
        <v>194</v>
      </c>
      <c r="G3433" s="35">
        <v>2046</v>
      </c>
      <c r="H3433" s="35" t="s">
        <v>589</v>
      </c>
      <c r="I3433" s="68">
        <v>14439.113933508101</v>
      </c>
      <c r="J3433" s="37"/>
    </row>
    <row r="3434" spans="1:10" x14ac:dyDescent="0.2">
      <c r="A3434" s="67">
        <v>307</v>
      </c>
      <c r="B3434" s="35" t="s">
        <v>177</v>
      </c>
      <c r="C3434" s="35">
        <v>30703</v>
      </c>
      <c r="D3434" s="35" t="s">
        <v>549</v>
      </c>
      <c r="E3434" s="35">
        <v>307031189</v>
      </c>
      <c r="F3434" s="35" t="s">
        <v>194</v>
      </c>
      <c r="G3434" s="35">
        <v>2046</v>
      </c>
      <c r="H3434" s="35" t="s">
        <v>521</v>
      </c>
      <c r="I3434" s="68">
        <v>1286.70122201101</v>
      </c>
      <c r="J3434" s="37"/>
    </row>
    <row r="3435" spans="1:10" x14ac:dyDescent="0.2">
      <c r="A3435" s="67">
        <v>307</v>
      </c>
      <c r="B3435" s="35" t="s">
        <v>177</v>
      </c>
      <c r="C3435" s="35">
        <v>30703</v>
      </c>
      <c r="D3435" s="35" t="s">
        <v>549</v>
      </c>
      <c r="E3435" s="35">
        <v>307031189</v>
      </c>
      <c r="F3435" s="35" t="s">
        <v>194</v>
      </c>
      <c r="G3435" s="35">
        <v>2046</v>
      </c>
      <c r="H3435" s="35" t="s">
        <v>522</v>
      </c>
      <c r="I3435" s="68">
        <v>1247.08883832385</v>
      </c>
      <c r="J3435" s="37"/>
    </row>
    <row r="3436" spans="1:10" x14ac:dyDescent="0.2">
      <c r="A3436" s="67">
        <v>308</v>
      </c>
      <c r="B3436" s="35" t="s">
        <v>604</v>
      </c>
      <c r="C3436" s="35">
        <v>30801</v>
      </c>
      <c r="D3436" s="35" t="s">
        <v>550</v>
      </c>
      <c r="E3436" s="35">
        <v>308011190</v>
      </c>
      <c r="F3436" s="35" t="s">
        <v>195</v>
      </c>
      <c r="G3436" s="35">
        <v>2021</v>
      </c>
      <c r="H3436" s="35" t="s">
        <v>589</v>
      </c>
      <c r="I3436" s="68">
        <v>5816</v>
      </c>
      <c r="J3436" s="37"/>
    </row>
    <row r="3437" spans="1:10" x14ac:dyDescent="0.2">
      <c r="A3437" s="67">
        <v>308</v>
      </c>
      <c r="B3437" s="35" t="s">
        <v>604</v>
      </c>
      <c r="C3437" s="35">
        <v>30801</v>
      </c>
      <c r="D3437" s="35" t="s">
        <v>550</v>
      </c>
      <c r="E3437" s="35">
        <v>308011190</v>
      </c>
      <c r="F3437" s="35" t="s">
        <v>195</v>
      </c>
      <c r="G3437" s="35">
        <v>2021</v>
      </c>
      <c r="H3437" s="35" t="s">
        <v>521</v>
      </c>
      <c r="I3437" s="68">
        <v>874</v>
      </c>
      <c r="J3437" s="37"/>
    </row>
    <row r="3438" spans="1:10" x14ac:dyDescent="0.2">
      <c r="A3438" s="67">
        <v>308</v>
      </c>
      <c r="B3438" s="35" t="s">
        <v>604</v>
      </c>
      <c r="C3438" s="35">
        <v>30801</v>
      </c>
      <c r="D3438" s="35" t="s">
        <v>550</v>
      </c>
      <c r="E3438" s="35">
        <v>308011190</v>
      </c>
      <c r="F3438" s="35" t="s">
        <v>195</v>
      </c>
      <c r="G3438" s="35">
        <v>2021</v>
      </c>
      <c r="H3438" s="35" t="s">
        <v>522</v>
      </c>
      <c r="I3438" s="68">
        <v>616</v>
      </c>
      <c r="J3438" s="37"/>
    </row>
    <row r="3439" spans="1:10" x14ac:dyDescent="0.2">
      <c r="A3439" s="67">
        <v>308</v>
      </c>
      <c r="B3439" s="35" t="s">
        <v>604</v>
      </c>
      <c r="C3439" s="35">
        <v>30801</v>
      </c>
      <c r="D3439" s="35" t="s">
        <v>550</v>
      </c>
      <c r="E3439" s="35">
        <v>308011190</v>
      </c>
      <c r="F3439" s="35" t="s">
        <v>195</v>
      </c>
      <c r="G3439" s="35">
        <v>2026</v>
      </c>
      <c r="H3439" s="35" t="s">
        <v>589</v>
      </c>
      <c r="I3439" s="68">
        <v>6267.4893437812998</v>
      </c>
      <c r="J3439" s="37"/>
    </row>
    <row r="3440" spans="1:10" x14ac:dyDescent="0.2">
      <c r="A3440" s="67">
        <v>308</v>
      </c>
      <c r="B3440" s="35" t="s">
        <v>604</v>
      </c>
      <c r="C3440" s="35">
        <v>30801</v>
      </c>
      <c r="D3440" s="35" t="s">
        <v>550</v>
      </c>
      <c r="E3440" s="35">
        <v>308011190</v>
      </c>
      <c r="F3440" s="35" t="s">
        <v>195</v>
      </c>
      <c r="G3440" s="35">
        <v>2026</v>
      </c>
      <c r="H3440" s="35" t="s">
        <v>521</v>
      </c>
      <c r="I3440" s="68">
        <v>817.871810501906</v>
      </c>
      <c r="J3440" s="37"/>
    </row>
    <row r="3441" spans="1:10" x14ac:dyDescent="0.2">
      <c r="A3441" s="67">
        <v>308</v>
      </c>
      <c r="B3441" s="35" t="s">
        <v>604</v>
      </c>
      <c r="C3441" s="35">
        <v>30801</v>
      </c>
      <c r="D3441" s="35" t="s">
        <v>550</v>
      </c>
      <c r="E3441" s="35">
        <v>308011190</v>
      </c>
      <c r="F3441" s="35" t="s">
        <v>195</v>
      </c>
      <c r="G3441" s="35">
        <v>2026</v>
      </c>
      <c r="H3441" s="35" t="s">
        <v>522</v>
      </c>
      <c r="I3441" s="68">
        <v>643.49254790267003</v>
      </c>
      <c r="J3441" s="37"/>
    </row>
    <row r="3442" spans="1:10" x14ac:dyDescent="0.2">
      <c r="A3442" s="67">
        <v>308</v>
      </c>
      <c r="B3442" s="35" t="s">
        <v>604</v>
      </c>
      <c r="C3442" s="35">
        <v>30801</v>
      </c>
      <c r="D3442" s="35" t="s">
        <v>550</v>
      </c>
      <c r="E3442" s="35">
        <v>308011190</v>
      </c>
      <c r="F3442" s="35" t="s">
        <v>195</v>
      </c>
      <c r="G3442" s="35">
        <v>2031</v>
      </c>
      <c r="H3442" s="35" t="s">
        <v>589</v>
      </c>
      <c r="I3442" s="68">
        <v>6385.4863535858003</v>
      </c>
      <c r="J3442" s="37"/>
    </row>
    <row r="3443" spans="1:10" x14ac:dyDescent="0.2">
      <c r="A3443" s="67">
        <v>308</v>
      </c>
      <c r="B3443" s="35" t="s">
        <v>604</v>
      </c>
      <c r="C3443" s="35">
        <v>30801</v>
      </c>
      <c r="D3443" s="35" t="s">
        <v>550</v>
      </c>
      <c r="E3443" s="35">
        <v>308011190</v>
      </c>
      <c r="F3443" s="35" t="s">
        <v>195</v>
      </c>
      <c r="G3443" s="35">
        <v>2031</v>
      </c>
      <c r="H3443" s="35" t="s">
        <v>521</v>
      </c>
      <c r="I3443" s="68">
        <v>759.25589259474702</v>
      </c>
      <c r="J3443" s="37"/>
    </row>
    <row r="3444" spans="1:10" x14ac:dyDescent="0.2">
      <c r="A3444" s="67">
        <v>308</v>
      </c>
      <c r="B3444" s="35" t="s">
        <v>604</v>
      </c>
      <c r="C3444" s="35">
        <v>30801</v>
      </c>
      <c r="D3444" s="35" t="s">
        <v>550</v>
      </c>
      <c r="E3444" s="35">
        <v>308011190</v>
      </c>
      <c r="F3444" s="35" t="s">
        <v>195</v>
      </c>
      <c r="G3444" s="35">
        <v>2031</v>
      </c>
      <c r="H3444" s="35" t="s">
        <v>522</v>
      </c>
      <c r="I3444" s="68">
        <v>591.66499653977201</v>
      </c>
      <c r="J3444" s="37"/>
    </row>
    <row r="3445" spans="1:10" x14ac:dyDescent="0.2">
      <c r="A3445" s="67">
        <v>308</v>
      </c>
      <c r="B3445" s="35" t="s">
        <v>604</v>
      </c>
      <c r="C3445" s="35">
        <v>30801</v>
      </c>
      <c r="D3445" s="35" t="s">
        <v>550</v>
      </c>
      <c r="E3445" s="35">
        <v>308011190</v>
      </c>
      <c r="F3445" s="35" t="s">
        <v>195</v>
      </c>
      <c r="G3445" s="35">
        <v>2036</v>
      </c>
      <c r="H3445" s="35" t="s">
        <v>589</v>
      </c>
      <c r="I3445" s="68">
        <v>6463.9722414707503</v>
      </c>
      <c r="J3445" s="37"/>
    </row>
    <row r="3446" spans="1:10" x14ac:dyDescent="0.2">
      <c r="A3446" s="67">
        <v>308</v>
      </c>
      <c r="B3446" s="35" t="s">
        <v>604</v>
      </c>
      <c r="C3446" s="35">
        <v>30801</v>
      </c>
      <c r="D3446" s="35" t="s">
        <v>550</v>
      </c>
      <c r="E3446" s="35">
        <v>308011190</v>
      </c>
      <c r="F3446" s="35" t="s">
        <v>195</v>
      </c>
      <c r="G3446" s="35">
        <v>2036</v>
      </c>
      <c r="H3446" s="35" t="s">
        <v>521</v>
      </c>
      <c r="I3446" s="68">
        <v>734.50153683204996</v>
      </c>
      <c r="J3446" s="37"/>
    </row>
    <row r="3447" spans="1:10" x14ac:dyDescent="0.2">
      <c r="A3447" s="67">
        <v>308</v>
      </c>
      <c r="B3447" s="35" t="s">
        <v>604</v>
      </c>
      <c r="C3447" s="35">
        <v>30801</v>
      </c>
      <c r="D3447" s="35" t="s">
        <v>550</v>
      </c>
      <c r="E3447" s="35">
        <v>308011190</v>
      </c>
      <c r="F3447" s="35" t="s">
        <v>195</v>
      </c>
      <c r="G3447" s="35">
        <v>2036</v>
      </c>
      <c r="H3447" s="35" t="s">
        <v>522</v>
      </c>
      <c r="I3447" s="68">
        <v>544.30423958130405</v>
      </c>
      <c r="J3447" s="37"/>
    </row>
    <row r="3448" spans="1:10" x14ac:dyDescent="0.2">
      <c r="A3448" s="67">
        <v>308</v>
      </c>
      <c r="B3448" s="35" t="s">
        <v>604</v>
      </c>
      <c r="C3448" s="35">
        <v>30801</v>
      </c>
      <c r="D3448" s="35" t="s">
        <v>550</v>
      </c>
      <c r="E3448" s="35">
        <v>308011190</v>
      </c>
      <c r="F3448" s="35" t="s">
        <v>195</v>
      </c>
      <c r="G3448" s="35">
        <v>2041</v>
      </c>
      <c r="H3448" s="35" t="s">
        <v>589</v>
      </c>
      <c r="I3448" s="68">
        <v>6471.5713307634096</v>
      </c>
      <c r="J3448" s="37"/>
    </row>
    <row r="3449" spans="1:10" x14ac:dyDescent="0.2">
      <c r="A3449" s="67">
        <v>308</v>
      </c>
      <c r="B3449" s="35" t="s">
        <v>604</v>
      </c>
      <c r="C3449" s="35">
        <v>30801</v>
      </c>
      <c r="D3449" s="35" t="s">
        <v>550</v>
      </c>
      <c r="E3449" s="35">
        <v>308011190</v>
      </c>
      <c r="F3449" s="35" t="s">
        <v>195</v>
      </c>
      <c r="G3449" s="35">
        <v>2041</v>
      </c>
      <c r="H3449" s="35" t="s">
        <v>521</v>
      </c>
      <c r="I3449" s="68">
        <v>745.79877638391099</v>
      </c>
      <c r="J3449" s="37"/>
    </row>
    <row r="3450" spans="1:10" x14ac:dyDescent="0.2">
      <c r="A3450" s="67">
        <v>308</v>
      </c>
      <c r="B3450" s="35" t="s">
        <v>604</v>
      </c>
      <c r="C3450" s="35">
        <v>30801</v>
      </c>
      <c r="D3450" s="35" t="s">
        <v>550</v>
      </c>
      <c r="E3450" s="35">
        <v>308011190</v>
      </c>
      <c r="F3450" s="35" t="s">
        <v>195</v>
      </c>
      <c r="G3450" s="35">
        <v>2041</v>
      </c>
      <c r="H3450" s="35" t="s">
        <v>522</v>
      </c>
      <c r="I3450" s="68">
        <v>525.40692424070005</v>
      </c>
      <c r="J3450" s="37"/>
    </row>
    <row r="3451" spans="1:10" x14ac:dyDescent="0.2">
      <c r="A3451" s="67">
        <v>308</v>
      </c>
      <c r="B3451" s="35" t="s">
        <v>604</v>
      </c>
      <c r="C3451" s="35">
        <v>30801</v>
      </c>
      <c r="D3451" s="35" t="s">
        <v>550</v>
      </c>
      <c r="E3451" s="35">
        <v>308011190</v>
      </c>
      <c r="F3451" s="35" t="s">
        <v>195</v>
      </c>
      <c r="G3451" s="35">
        <v>2046</v>
      </c>
      <c r="H3451" s="35" t="s">
        <v>589</v>
      </c>
      <c r="I3451" s="68">
        <v>6466.1618384718204</v>
      </c>
      <c r="J3451" s="37"/>
    </row>
    <row r="3452" spans="1:10" x14ac:dyDescent="0.2">
      <c r="A3452" s="67">
        <v>308</v>
      </c>
      <c r="B3452" s="35" t="s">
        <v>604</v>
      </c>
      <c r="C3452" s="35">
        <v>30801</v>
      </c>
      <c r="D3452" s="35" t="s">
        <v>550</v>
      </c>
      <c r="E3452" s="35">
        <v>308011190</v>
      </c>
      <c r="F3452" s="35" t="s">
        <v>195</v>
      </c>
      <c r="G3452" s="35">
        <v>2046</v>
      </c>
      <c r="H3452" s="35" t="s">
        <v>521</v>
      </c>
      <c r="I3452" s="68">
        <v>741.968466648348</v>
      </c>
      <c r="J3452" s="37"/>
    </row>
    <row r="3453" spans="1:10" x14ac:dyDescent="0.2">
      <c r="A3453" s="67">
        <v>308</v>
      </c>
      <c r="B3453" s="35" t="s">
        <v>604</v>
      </c>
      <c r="C3453" s="35">
        <v>30801</v>
      </c>
      <c r="D3453" s="35" t="s">
        <v>550</v>
      </c>
      <c r="E3453" s="35">
        <v>308011190</v>
      </c>
      <c r="F3453" s="35" t="s">
        <v>195</v>
      </c>
      <c r="G3453" s="35">
        <v>2046</v>
      </c>
      <c r="H3453" s="35" t="s">
        <v>522</v>
      </c>
      <c r="I3453" s="68">
        <v>534.64226681321998</v>
      </c>
      <c r="J3453" s="37"/>
    </row>
    <row r="3454" spans="1:10" x14ac:dyDescent="0.2">
      <c r="A3454" s="67">
        <v>308</v>
      </c>
      <c r="B3454" s="35" t="s">
        <v>604</v>
      </c>
      <c r="C3454" s="35">
        <v>30801</v>
      </c>
      <c r="D3454" s="35" t="s">
        <v>550</v>
      </c>
      <c r="E3454" s="35">
        <v>308011191</v>
      </c>
      <c r="F3454" s="35" t="s">
        <v>196</v>
      </c>
      <c r="G3454" s="35">
        <v>2021</v>
      </c>
      <c r="H3454" s="35" t="s">
        <v>589</v>
      </c>
      <c r="I3454" s="68">
        <v>6347</v>
      </c>
      <c r="J3454" s="37"/>
    </row>
    <row r="3455" spans="1:10" x14ac:dyDescent="0.2">
      <c r="A3455" s="67">
        <v>308</v>
      </c>
      <c r="B3455" s="35" t="s">
        <v>604</v>
      </c>
      <c r="C3455" s="35">
        <v>30801</v>
      </c>
      <c r="D3455" s="35" t="s">
        <v>550</v>
      </c>
      <c r="E3455" s="35">
        <v>308011191</v>
      </c>
      <c r="F3455" s="35" t="s">
        <v>196</v>
      </c>
      <c r="G3455" s="35">
        <v>2021</v>
      </c>
      <c r="H3455" s="35" t="s">
        <v>521</v>
      </c>
      <c r="I3455" s="68">
        <v>799</v>
      </c>
      <c r="J3455" s="37"/>
    </row>
    <row r="3456" spans="1:10" x14ac:dyDescent="0.2">
      <c r="A3456" s="67">
        <v>308</v>
      </c>
      <c r="B3456" s="35" t="s">
        <v>604</v>
      </c>
      <c r="C3456" s="35">
        <v>30801</v>
      </c>
      <c r="D3456" s="35" t="s">
        <v>550</v>
      </c>
      <c r="E3456" s="35">
        <v>308011191</v>
      </c>
      <c r="F3456" s="35" t="s">
        <v>196</v>
      </c>
      <c r="G3456" s="35">
        <v>2021</v>
      </c>
      <c r="H3456" s="35" t="s">
        <v>522</v>
      </c>
      <c r="I3456" s="68">
        <v>534</v>
      </c>
      <c r="J3456" s="37"/>
    </row>
    <row r="3457" spans="1:10" x14ac:dyDescent="0.2">
      <c r="A3457" s="67">
        <v>308</v>
      </c>
      <c r="B3457" s="35" t="s">
        <v>604</v>
      </c>
      <c r="C3457" s="35">
        <v>30801</v>
      </c>
      <c r="D3457" s="35" t="s">
        <v>550</v>
      </c>
      <c r="E3457" s="35">
        <v>308011191</v>
      </c>
      <c r="F3457" s="35" t="s">
        <v>196</v>
      </c>
      <c r="G3457" s="35">
        <v>2026</v>
      </c>
      <c r="H3457" s="35" t="s">
        <v>589</v>
      </c>
      <c r="I3457" s="68">
        <v>6462.7150506343596</v>
      </c>
      <c r="J3457" s="37"/>
    </row>
    <row r="3458" spans="1:10" x14ac:dyDescent="0.2">
      <c r="A3458" s="67">
        <v>308</v>
      </c>
      <c r="B3458" s="35" t="s">
        <v>604</v>
      </c>
      <c r="C3458" s="35">
        <v>30801</v>
      </c>
      <c r="D3458" s="35" t="s">
        <v>550</v>
      </c>
      <c r="E3458" s="35">
        <v>308011191</v>
      </c>
      <c r="F3458" s="35" t="s">
        <v>196</v>
      </c>
      <c r="G3458" s="35">
        <v>2026</v>
      </c>
      <c r="H3458" s="35" t="s">
        <v>521</v>
      </c>
      <c r="I3458" s="68">
        <v>691.52326084919002</v>
      </c>
      <c r="J3458" s="37"/>
    </row>
    <row r="3459" spans="1:10" x14ac:dyDescent="0.2">
      <c r="A3459" s="67">
        <v>308</v>
      </c>
      <c r="B3459" s="35" t="s">
        <v>604</v>
      </c>
      <c r="C3459" s="35">
        <v>30801</v>
      </c>
      <c r="D3459" s="35" t="s">
        <v>550</v>
      </c>
      <c r="E3459" s="35">
        <v>308011191</v>
      </c>
      <c r="F3459" s="35" t="s">
        <v>196</v>
      </c>
      <c r="G3459" s="35">
        <v>2026</v>
      </c>
      <c r="H3459" s="35" t="s">
        <v>522</v>
      </c>
      <c r="I3459" s="68">
        <v>525.61346920160202</v>
      </c>
      <c r="J3459" s="37"/>
    </row>
    <row r="3460" spans="1:10" x14ac:dyDescent="0.2">
      <c r="A3460" s="67">
        <v>308</v>
      </c>
      <c r="B3460" s="35" t="s">
        <v>604</v>
      </c>
      <c r="C3460" s="35">
        <v>30801</v>
      </c>
      <c r="D3460" s="35" t="s">
        <v>550</v>
      </c>
      <c r="E3460" s="35">
        <v>308011191</v>
      </c>
      <c r="F3460" s="35" t="s">
        <v>196</v>
      </c>
      <c r="G3460" s="35">
        <v>2031</v>
      </c>
      <c r="H3460" s="35" t="s">
        <v>589</v>
      </c>
      <c r="I3460" s="68">
        <v>6593.7069493755798</v>
      </c>
      <c r="J3460" s="37"/>
    </row>
    <row r="3461" spans="1:10" x14ac:dyDescent="0.2">
      <c r="A3461" s="67">
        <v>308</v>
      </c>
      <c r="B3461" s="35" t="s">
        <v>604</v>
      </c>
      <c r="C3461" s="35">
        <v>30801</v>
      </c>
      <c r="D3461" s="35" t="s">
        <v>550</v>
      </c>
      <c r="E3461" s="35">
        <v>308011191</v>
      </c>
      <c r="F3461" s="35" t="s">
        <v>196</v>
      </c>
      <c r="G3461" s="35">
        <v>2031</v>
      </c>
      <c r="H3461" s="35" t="s">
        <v>521</v>
      </c>
      <c r="I3461" s="68">
        <v>646.73991652182394</v>
      </c>
      <c r="J3461" s="37"/>
    </row>
    <row r="3462" spans="1:10" x14ac:dyDescent="0.2">
      <c r="A3462" s="67">
        <v>308</v>
      </c>
      <c r="B3462" s="35" t="s">
        <v>604</v>
      </c>
      <c r="C3462" s="35">
        <v>30801</v>
      </c>
      <c r="D3462" s="35" t="s">
        <v>550</v>
      </c>
      <c r="E3462" s="35">
        <v>308011191</v>
      </c>
      <c r="F3462" s="35" t="s">
        <v>196</v>
      </c>
      <c r="G3462" s="35">
        <v>2031</v>
      </c>
      <c r="H3462" s="35" t="s">
        <v>522</v>
      </c>
      <c r="I3462" s="68">
        <v>457.73812656171799</v>
      </c>
      <c r="J3462" s="37"/>
    </row>
    <row r="3463" spans="1:10" x14ac:dyDescent="0.2">
      <c r="A3463" s="67">
        <v>308</v>
      </c>
      <c r="B3463" s="35" t="s">
        <v>604</v>
      </c>
      <c r="C3463" s="35">
        <v>30801</v>
      </c>
      <c r="D3463" s="35" t="s">
        <v>550</v>
      </c>
      <c r="E3463" s="35">
        <v>308011191</v>
      </c>
      <c r="F3463" s="35" t="s">
        <v>196</v>
      </c>
      <c r="G3463" s="35">
        <v>2036</v>
      </c>
      <c r="H3463" s="35" t="s">
        <v>589</v>
      </c>
      <c r="I3463" s="68">
        <v>6640.2913526379998</v>
      </c>
      <c r="J3463" s="37"/>
    </row>
    <row r="3464" spans="1:10" x14ac:dyDescent="0.2">
      <c r="A3464" s="67">
        <v>308</v>
      </c>
      <c r="B3464" s="35" t="s">
        <v>604</v>
      </c>
      <c r="C3464" s="35">
        <v>30801</v>
      </c>
      <c r="D3464" s="35" t="s">
        <v>550</v>
      </c>
      <c r="E3464" s="35">
        <v>308011191</v>
      </c>
      <c r="F3464" s="35" t="s">
        <v>196</v>
      </c>
      <c r="G3464" s="35">
        <v>2036</v>
      </c>
      <c r="H3464" s="35" t="s">
        <v>521</v>
      </c>
      <c r="I3464" s="68">
        <v>630.95194849306802</v>
      </c>
      <c r="J3464" s="37"/>
    </row>
    <row r="3465" spans="1:10" x14ac:dyDescent="0.2">
      <c r="A3465" s="67">
        <v>308</v>
      </c>
      <c r="B3465" s="35" t="s">
        <v>604</v>
      </c>
      <c r="C3465" s="35">
        <v>30801</v>
      </c>
      <c r="D3465" s="35" t="s">
        <v>550</v>
      </c>
      <c r="E3465" s="35">
        <v>308011191</v>
      </c>
      <c r="F3465" s="35" t="s">
        <v>196</v>
      </c>
      <c r="G3465" s="35">
        <v>2036</v>
      </c>
      <c r="H3465" s="35" t="s">
        <v>522</v>
      </c>
      <c r="I3465" s="68">
        <v>416.05660305037702</v>
      </c>
      <c r="J3465" s="37"/>
    </row>
    <row r="3466" spans="1:10" x14ac:dyDescent="0.2">
      <c r="A3466" s="67">
        <v>308</v>
      </c>
      <c r="B3466" s="35" t="s">
        <v>604</v>
      </c>
      <c r="C3466" s="35">
        <v>30801</v>
      </c>
      <c r="D3466" s="35" t="s">
        <v>550</v>
      </c>
      <c r="E3466" s="35">
        <v>308011191</v>
      </c>
      <c r="F3466" s="35" t="s">
        <v>196</v>
      </c>
      <c r="G3466" s="35">
        <v>2041</v>
      </c>
      <c r="H3466" s="35" t="s">
        <v>589</v>
      </c>
      <c r="I3466" s="68">
        <v>6646.6443317804697</v>
      </c>
      <c r="J3466" s="37"/>
    </row>
    <row r="3467" spans="1:10" x14ac:dyDescent="0.2">
      <c r="A3467" s="67">
        <v>308</v>
      </c>
      <c r="B3467" s="35" t="s">
        <v>604</v>
      </c>
      <c r="C3467" s="35">
        <v>30801</v>
      </c>
      <c r="D3467" s="35" t="s">
        <v>550</v>
      </c>
      <c r="E3467" s="35">
        <v>308011191</v>
      </c>
      <c r="F3467" s="35" t="s">
        <v>196</v>
      </c>
      <c r="G3467" s="35">
        <v>2041</v>
      </c>
      <c r="H3467" s="35" t="s">
        <v>521</v>
      </c>
      <c r="I3467" s="68">
        <v>629.05914222359002</v>
      </c>
      <c r="J3467" s="37"/>
    </row>
    <row r="3468" spans="1:10" x14ac:dyDescent="0.2">
      <c r="A3468" s="67">
        <v>308</v>
      </c>
      <c r="B3468" s="35" t="s">
        <v>604</v>
      </c>
      <c r="C3468" s="35">
        <v>30801</v>
      </c>
      <c r="D3468" s="35" t="s">
        <v>550</v>
      </c>
      <c r="E3468" s="35">
        <v>308011191</v>
      </c>
      <c r="F3468" s="35" t="s">
        <v>196</v>
      </c>
      <c r="G3468" s="35">
        <v>2041</v>
      </c>
      <c r="H3468" s="35" t="s">
        <v>522</v>
      </c>
      <c r="I3468" s="68">
        <v>398.87974394810902</v>
      </c>
      <c r="J3468" s="37"/>
    </row>
    <row r="3469" spans="1:10" x14ac:dyDescent="0.2">
      <c r="A3469" s="67">
        <v>308</v>
      </c>
      <c r="B3469" s="35" t="s">
        <v>604</v>
      </c>
      <c r="C3469" s="35">
        <v>30801</v>
      </c>
      <c r="D3469" s="35" t="s">
        <v>550</v>
      </c>
      <c r="E3469" s="35">
        <v>308011191</v>
      </c>
      <c r="F3469" s="35" t="s">
        <v>196</v>
      </c>
      <c r="G3469" s="35">
        <v>2046</v>
      </c>
      <c r="H3469" s="35" t="s">
        <v>589</v>
      </c>
      <c r="I3469" s="68">
        <v>6648.5082718316498</v>
      </c>
      <c r="J3469" s="37"/>
    </row>
    <row r="3470" spans="1:10" x14ac:dyDescent="0.2">
      <c r="A3470" s="67">
        <v>308</v>
      </c>
      <c r="B3470" s="35" t="s">
        <v>604</v>
      </c>
      <c r="C3470" s="35">
        <v>30801</v>
      </c>
      <c r="D3470" s="35" t="s">
        <v>550</v>
      </c>
      <c r="E3470" s="35">
        <v>308011191</v>
      </c>
      <c r="F3470" s="35" t="s">
        <v>196</v>
      </c>
      <c r="G3470" s="35">
        <v>2046</v>
      </c>
      <c r="H3470" s="35" t="s">
        <v>521</v>
      </c>
      <c r="I3470" s="68">
        <v>614.42160758648697</v>
      </c>
      <c r="J3470" s="37"/>
    </row>
    <row r="3471" spans="1:10" x14ac:dyDescent="0.2">
      <c r="A3471" s="67">
        <v>308</v>
      </c>
      <c r="B3471" s="35" t="s">
        <v>604</v>
      </c>
      <c r="C3471" s="35">
        <v>30801</v>
      </c>
      <c r="D3471" s="35" t="s">
        <v>550</v>
      </c>
      <c r="E3471" s="35">
        <v>308011191</v>
      </c>
      <c r="F3471" s="35" t="s">
        <v>196</v>
      </c>
      <c r="G3471" s="35">
        <v>2046</v>
      </c>
      <c r="H3471" s="35" t="s">
        <v>522</v>
      </c>
      <c r="I3471" s="68">
        <v>397.79685390740798</v>
      </c>
      <c r="J3471" s="37"/>
    </row>
    <row r="3472" spans="1:10" x14ac:dyDescent="0.2">
      <c r="A3472" s="67">
        <v>308</v>
      </c>
      <c r="B3472" s="35" t="s">
        <v>604</v>
      </c>
      <c r="C3472" s="35">
        <v>30801</v>
      </c>
      <c r="D3472" s="35" t="s">
        <v>550</v>
      </c>
      <c r="E3472" s="35">
        <v>308011192</v>
      </c>
      <c r="F3472" s="35" t="s">
        <v>197</v>
      </c>
      <c r="G3472" s="35">
        <v>2021</v>
      </c>
      <c r="H3472" s="35" t="s">
        <v>589</v>
      </c>
      <c r="I3472" s="68">
        <v>11220</v>
      </c>
      <c r="J3472" s="37"/>
    </row>
    <row r="3473" spans="1:10" x14ac:dyDescent="0.2">
      <c r="A3473" s="67">
        <v>308</v>
      </c>
      <c r="B3473" s="35" t="s">
        <v>604</v>
      </c>
      <c r="C3473" s="35">
        <v>30801</v>
      </c>
      <c r="D3473" s="35" t="s">
        <v>550</v>
      </c>
      <c r="E3473" s="35">
        <v>308011192</v>
      </c>
      <c r="F3473" s="35" t="s">
        <v>197</v>
      </c>
      <c r="G3473" s="35">
        <v>2021</v>
      </c>
      <c r="H3473" s="35" t="s">
        <v>521</v>
      </c>
      <c r="I3473" s="68">
        <v>1814</v>
      </c>
      <c r="J3473" s="37"/>
    </row>
    <row r="3474" spans="1:10" x14ac:dyDescent="0.2">
      <c r="A3474" s="67">
        <v>308</v>
      </c>
      <c r="B3474" s="35" t="s">
        <v>604</v>
      </c>
      <c r="C3474" s="35">
        <v>30801</v>
      </c>
      <c r="D3474" s="35" t="s">
        <v>550</v>
      </c>
      <c r="E3474" s="35">
        <v>308011192</v>
      </c>
      <c r="F3474" s="35" t="s">
        <v>197</v>
      </c>
      <c r="G3474" s="35">
        <v>2021</v>
      </c>
      <c r="H3474" s="35" t="s">
        <v>522</v>
      </c>
      <c r="I3474" s="68">
        <v>1318</v>
      </c>
      <c r="J3474" s="37"/>
    </row>
    <row r="3475" spans="1:10" x14ac:dyDescent="0.2">
      <c r="A3475" s="67">
        <v>308</v>
      </c>
      <c r="B3475" s="35" t="s">
        <v>604</v>
      </c>
      <c r="C3475" s="35">
        <v>30801</v>
      </c>
      <c r="D3475" s="35" t="s">
        <v>550</v>
      </c>
      <c r="E3475" s="35">
        <v>308011192</v>
      </c>
      <c r="F3475" s="35" t="s">
        <v>197</v>
      </c>
      <c r="G3475" s="35">
        <v>2026</v>
      </c>
      <c r="H3475" s="35" t="s">
        <v>589</v>
      </c>
      <c r="I3475" s="68">
        <v>12265.064556990401</v>
      </c>
      <c r="J3475" s="37"/>
    </row>
    <row r="3476" spans="1:10" x14ac:dyDescent="0.2">
      <c r="A3476" s="67">
        <v>308</v>
      </c>
      <c r="B3476" s="35" t="s">
        <v>604</v>
      </c>
      <c r="C3476" s="35">
        <v>30801</v>
      </c>
      <c r="D3476" s="35" t="s">
        <v>550</v>
      </c>
      <c r="E3476" s="35">
        <v>308011192</v>
      </c>
      <c r="F3476" s="35" t="s">
        <v>197</v>
      </c>
      <c r="G3476" s="35">
        <v>2026</v>
      </c>
      <c r="H3476" s="35" t="s">
        <v>521</v>
      </c>
      <c r="I3476" s="68">
        <v>1632.3302026604699</v>
      </c>
      <c r="J3476" s="37"/>
    </row>
    <row r="3477" spans="1:10" x14ac:dyDescent="0.2">
      <c r="A3477" s="67">
        <v>308</v>
      </c>
      <c r="B3477" s="35" t="s">
        <v>604</v>
      </c>
      <c r="C3477" s="35">
        <v>30801</v>
      </c>
      <c r="D3477" s="35" t="s">
        <v>550</v>
      </c>
      <c r="E3477" s="35">
        <v>308011192</v>
      </c>
      <c r="F3477" s="35" t="s">
        <v>197</v>
      </c>
      <c r="G3477" s="35">
        <v>2026</v>
      </c>
      <c r="H3477" s="35" t="s">
        <v>522</v>
      </c>
      <c r="I3477" s="68">
        <v>1427.7059747263199</v>
      </c>
      <c r="J3477" s="37"/>
    </row>
    <row r="3478" spans="1:10" x14ac:dyDescent="0.2">
      <c r="A3478" s="67">
        <v>308</v>
      </c>
      <c r="B3478" s="35" t="s">
        <v>604</v>
      </c>
      <c r="C3478" s="35">
        <v>30801</v>
      </c>
      <c r="D3478" s="35" t="s">
        <v>550</v>
      </c>
      <c r="E3478" s="35">
        <v>308011192</v>
      </c>
      <c r="F3478" s="35" t="s">
        <v>197</v>
      </c>
      <c r="G3478" s="35">
        <v>2031</v>
      </c>
      <c r="H3478" s="35" t="s">
        <v>589</v>
      </c>
      <c r="I3478" s="68">
        <v>12790.7013832667</v>
      </c>
      <c r="J3478" s="37"/>
    </row>
    <row r="3479" spans="1:10" x14ac:dyDescent="0.2">
      <c r="A3479" s="67">
        <v>308</v>
      </c>
      <c r="B3479" s="35" t="s">
        <v>604</v>
      </c>
      <c r="C3479" s="35">
        <v>30801</v>
      </c>
      <c r="D3479" s="35" t="s">
        <v>550</v>
      </c>
      <c r="E3479" s="35">
        <v>308011192</v>
      </c>
      <c r="F3479" s="35" t="s">
        <v>197</v>
      </c>
      <c r="G3479" s="35">
        <v>2031</v>
      </c>
      <c r="H3479" s="35" t="s">
        <v>521</v>
      </c>
      <c r="I3479" s="68">
        <v>1531.67792275839</v>
      </c>
      <c r="J3479" s="37"/>
    </row>
    <row r="3480" spans="1:10" x14ac:dyDescent="0.2">
      <c r="A3480" s="67">
        <v>308</v>
      </c>
      <c r="B3480" s="35" t="s">
        <v>604</v>
      </c>
      <c r="C3480" s="35">
        <v>30801</v>
      </c>
      <c r="D3480" s="35" t="s">
        <v>550</v>
      </c>
      <c r="E3480" s="35">
        <v>308011192</v>
      </c>
      <c r="F3480" s="35" t="s">
        <v>197</v>
      </c>
      <c r="G3480" s="35">
        <v>2031</v>
      </c>
      <c r="H3480" s="35" t="s">
        <v>522</v>
      </c>
      <c r="I3480" s="68">
        <v>1300.0024287087899</v>
      </c>
      <c r="J3480" s="37"/>
    </row>
    <row r="3481" spans="1:10" x14ac:dyDescent="0.2">
      <c r="A3481" s="67">
        <v>308</v>
      </c>
      <c r="B3481" s="35" t="s">
        <v>604</v>
      </c>
      <c r="C3481" s="35">
        <v>30801</v>
      </c>
      <c r="D3481" s="35" t="s">
        <v>550</v>
      </c>
      <c r="E3481" s="35">
        <v>308011192</v>
      </c>
      <c r="F3481" s="35" t="s">
        <v>197</v>
      </c>
      <c r="G3481" s="35">
        <v>2036</v>
      </c>
      <c r="H3481" s="35" t="s">
        <v>589</v>
      </c>
      <c r="I3481" s="68">
        <v>13207.601716326901</v>
      </c>
      <c r="J3481" s="37"/>
    </row>
    <row r="3482" spans="1:10" x14ac:dyDescent="0.2">
      <c r="A3482" s="67">
        <v>308</v>
      </c>
      <c r="B3482" s="35" t="s">
        <v>604</v>
      </c>
      <c r="C3482" s="35">
        <v>30801</v>
      </c>
      <c r="D3482" s="35" t="s">
        <v>550</v>
      </c>
      <c r="E3482" s="35">
        <v>308011192</v>
      </c>
      <c r="F3482" s="35" t="s">
        <v>197</v>
      </c>
      <c r="G3482" s="35">
        <v>2036</v>
      </c>
      <c r="H3482" s="35" t="s">
        <v>521</v>
      </c>
      <c r="I3482" s="68">
        <v>1519.3931871152399</v>
      </c>
      <c r="J3482" s="37"/>
    </row>
    <row r="3483" spans="1:10" x14ac:dyDescent="0.2">
      <c r="A3483" s="67">
        <v>308</v>
      </c>
      <c r="B3483" s="35" t="s">
        <v>604</v>
      </c>
      <c r="C3483" s="35">
        <v>30801</v>
      </c>
      <c r="D3483" s="35" t="s">
        <v>550</v>
      </c>
      <c r="E3483" s="35">
        <v>308011192</v>
      </c>
      <c r="F3483" s="35" t="s">
        <v>197</v>
      </c>
      <c r="G3483" s="35">
        <v>2036</v>
      </c>
      <c r="H3483" s="35" t="s">
        <v>522</v>
      </c>
      <c r="I3483" s="68">
        <v>1205.2040412982301</v>
      </c>
      <c r="J3483" s="37"/>
    </row>
    <row r="3484" spans="1:10" x14ac:dyDescent="0.2">
      <c r="A3484" s="67">
        <v>308</v>
      </c>
      <c r="B3484" s="35" t="s">
        <v>604</v>
      </c>
      <c r="C3484" s="35">
        <v>30801</v>
      </c>
      <c r="D3484" s="35" t="s">
        <v>550</v>
      </c>
      <c r="E3484" s="35">
        <v>308011192</v>
      </c>
      <c r="F3484" s="35" t="s">
        <v>197</v>
      </c>
      <c r="G3484" s="35">
        <v>2041</v>
      </c>
      <c r="H3484" s="35" t="s">
        <v>589</v>
      </c>
      <c r="I3484" s="68">
        <v>13531.6374386153</v>
      </c>
      <c r="J3484" s="37"/>
    </row>
    <row r="3485" spans="1:10" x14ac:dyDescent="0.2">
      <c r="A3485" s="67">
        <v>308</v>
      </c>
      <c r="B3485" s="35" t="s">
        <v>604</v>
      </c>
      <c r="C3485" s="35">
        <v>30801</v>
      </c>
      <c r="D3485" s="35" t="s">
        <v>550</v>
      </c>
      <c r="E3485" s="35">
        <v>308011192</v>
      </c>
      <c r="F3485" s="35" t="s">
        <v>197</v>
      </c>
      <c r="G3485" s="35">
        <v>2041</v>
      </c>
      <c r="H3485" s="35" t="s">
        <v>521</v>
      </c>
      <c r="I3485" s="68">
        <v>1567.1808627309099</v>
      </c>
      <c r="J3485" s="37"/>
    </row>
    <row r="3486" spans="1:10" x14ac:dyDescent="0.2">
      <c r="A3486" s="67">
        <v>308</v>
      </c>
      <c r="B3486" s="35" t="s">
        <v>604</v>
      </c>
      <c r="C3486" s="35">
        <v>30801</v>
      </c>
      <c r="D3486" s="35" t="s">
        <v>550</v>
      </c>
      <c r="E3486" s="35">
        <v>308011192</v>
      </c>
      <c r="F3486" s="35" t="s">
        <v>197</v>
      </c>
      <c r="G3486" s="35">
        <v>2041</v>
      </c>
      <c r="H3486" s="35" t="s">
        <v>522</v>
      </c>
      <c r="I3486" s="68">
        <v>1195.2985430425899</v>
      </c>
      <c r="J3486" s="37"/>
    </row>
    <row r="3487" spans="1:10" x14ac:dyDescent="0.2">
      <c r="A3487" s="67">
        <v>308</v>
      </c>
      <c r="B3487" s="35" t="s">
        <v>604</v>
      </c>
      <c r="C3487" s="35">
        <v>30801</v>
      </c>
      <c r="D3487" s="35" t="s">
        <v>550</v>
      </c>
      <c r="E3487" s="35">
        <v>308011192</v>
      </c>
      <c r="F3487" s="35" t="s">
        <v>197</v>
      </c>
      <c r="G3487" s="35">
        <v>2046</v>
      </c>
      <c r="H3487" s="35" t="s">
        <v>589</v>
      </c>
      <c r="I3487" s="68">
        <v>13862.9484862766</v>
      </c>
      <c r="J3487" s="37"/>
    </row>
    <row r="3488" spans="1:10" x14ac:dyDescent="0.2">
      <c r="A3488" s="67">
        <v>308</v>
      </c>
      <c r="B3488" s="35" t="s">
        <v>604</v>
      </c>
      <c r="C3488" s="35">
        <v>30801</v>
      </c>
      <c r="D3488" s="35" t="s">
        <v>550</v>
      </c>
      <c r="E3488" s="35">
        <v>308011192</v>
      </c>
      <c r="F3488" s="35" t="s">
        <v>197</v>
      </c>
      <c r="G3488" s="35">
        <v>2046</v>
      </c>
      <c r="H3488" s="35" t="s">
        <v>521</v>
      </c>
      <c r="I3488" s="68">
        <v>1585.7002465381599</v>
      </c>
      <c r="J3488" s="37"/>
    </row>
    <row r="3489" spans="1:10" x14ac:dyDescent="0.2">
      <c r="A3489" s="67">
        <v>308</v>
      </c>
      <c r="B3489" s="35" t="s">
        <v>604</v>
      </c>
      <c r="C3489" s="35">
        <v>30801</v>
      </c>
      <c r="D3489" s="35" t="s">
        <v>550</v>
      </c>
      <c r="E3489" s="35">
        <v>308011192</v>
      </c>
      <c r="F3489" s="35" t="s">
        <v>197</v>
      </c>
      <c r="G3489" s="35">
        <v>2046</v>
      </c>
      <c r="H3489" s="35" t="s">
        <v>522</v>
      </c>
      <c r="I3489" s="68">
        <v>1239.73184582468</v>
      </c>
      <c r="J3489" s="37"/>
    </row>
    <row r="3490" spans="1:10" x14ac:dyDescent="0.2">
      <c r="A3490" s="67">
        <v>308</v>
      </c>
      <c r="B3490" s="35" t="s">
        <v>604</v>
      </c>
      <c r="C3490" s="35">
        <v>30803</v>
      </c>
      <c r="D3490" s="35" t="s">
        <v>551</v>
      </c>
      <c r="E3490" s="35">
        <v>308031205</v>
      </c>
      <c r="F3490" s="35" t="s">
        <v>210</v>
      </c>
      <c r="G3490" s="35">
        <v>2021</v>
      </c>
      <c r="H3490" s="35" t="s">
        <v>589</v>
      </c>
      <c r="I3490" s="68">
        <v>5826</v>
      </c>
      <c r="J3490" s="37"/>
    </row>
    <row r="3491" spans="1:10" x14ac:dyDescent="0.2">
      <c r="A3491" s="67">
        <v>308</v>
      </c>
      <c r="B3491" s="35" t="s">
        <v>604</v>
      </c>
      <c r="C3491" s="35">
        <v>30803</v>
      </c>
      <c r="D3491" s="35" t="s">
        <v>551</v>
      </c>
      <c r="E3491" s="35">
        <v>308031205</v>
      </c>
      <c r="F3491" s="35" t="s">
        <v>210</v>
      </c>
      <c r="G3491" s="35">
        <v>2021</v>
      </c>
      <c r="H3491" s="35" t="s">
        <v>521</v>
      </c>
      <c r="I3491" s="68">
        <v>710</v>
      </c>
      <c r="J3491" s="37"/>
    </row>
    <row r="3492" spans="1:10" x14ac:dyDescent="0.2">
      <c r="A3492" s="67">
        <v>308</v>
      </c>
      <c r="B3492" s="35" t="s">
        <v>604</v>
      </c>
      <c r="C3492" s="35">
        <v>30803</v>
      </c>
      <c r="D3492" s="35" t="s">
        <v>551</v>
      </c>
      <c r="E3492" s="35">
        <v>308031205</v>
      </c>
      <c r="F3492" s="35" t="s">
        <v>210</v>
      </c>
      <c r="G3492" s="35">
        <v>2021</v>
      </c>
      <c r="H3492" s="35" t="s">
        <v>522</v>
      </c>
      <c r="I3492" s="68">
        <v>575</v>
      </c>
      <c r="J3492" s="37"/>
    </row>
    <row r="3493" spans="1:10" x14ac:dyDescent="0.2">
      <c r="A3493" s="67">
        <v>308</v>
      </c>
      <c r="B3493" s="35" t="s">
        <v>604</v>
      </c>
      <c r="C3493" s="35">
        <v>30803</v>
      </c>
      <c r="D3493" s="35" t="s">
        <v>551</v>
      </c>
      <c r="E3493" s="35">
        <v>308031205</v>
      </c>
      <c r="F3493" s="35" t="s">
        <v>210</v>
      </c>
      <c r="G3493" s="35">
        <v>2026</v>
      </c>
      <c r="H3493" s="35" t="s">
        <v>589</v>
      </c>
      <c r="I3493" s="68">
        <v>6081.2408737300702</v>
      </c>
      <c r="J3493" s="37"/>
    </row>
    <row r="3494" spans="1:10" x14ac:dyDescent="0.2">
      <c r="A3494" s="67">
        <v>308</v>
      </c>
      <c r="B3494" s="35" t="s">
        <v>604</v>
      </c>
      <c r="C3494" s="35">
        <v>30803</v>
      </c>
      <c r="D3494" s="35" t="s">
        <v>551</v>
      </c>
      <c r="E3494" s="35">
        <v>308031205</v>
      </c>
      <c r="F3494" s="35" t="s">
        <v>210</v>
      </c>
      <c r="G3494" s="35">
        <v>2026</v>
      </c>
      <c r="H3494" s="35" t="s">
        <v>521</v>
      </c>
      <c r="I3494" s="68">
        <v>570.89427524506198</v>
      </c>
      <c r="J3494" s="37"/>
    </row>
    <row r="3495" spans="1:10" x14ac:dyDescent="0.2">
      <c r="A3495" s="67">
        <v>308</v>
      </c>
      <c r="B3495" s="35" t="s">
        <v>604</v>
      </c>
      <c r="C3495" s="35">
        <v>30803</v>
      </c>
      <c r="D3495" s="35" t="s">
        <v>551</v>
      </c>
      <c r="E3495" s="35">
        <v>308031205</v>
      </c>
      <c r="F3495" s="35" t="s">
        <v>210</v>
      </c>
      <c r="G3495" s="35">
        <v>2026</v>
      </c>
      <c r="H3495" s="35" t="s">
        <v>522</v>
      </c>
      <c r="I3495" s="68">
        <v>642.09211740924502</v>
      </c>
      <c r="J3495" s="37"/>
    </row>
    <row r="3496" spans="1:10" x14ac:dyDescent="0.2">
      <c r="A3496" s="67">
        <v>308</v>
      </c>
      <c r="B3496" s="35" t="s">
        <v>604</v>
      </c>
      <c r="C3496" s="35">
        <v>30803</v>
      </c>
      <c r="D3496" s="35" t="s">
        <v>551</v>
      </c>
      <c r="E3496" s="35">
        <v>308031205</v>
      </c>
      <c r="F3496" s="35" t="s">
        <v>210</v>
      </c>
      <c r="G3496" s="35">
        <v>2031</v>
      </c>
      <c r="H3496" s="35" t="s">
        <v>589</v>
      </c>
      <c r="I3496" s="68">
        <v>6209.92738856303</v>
      </c>
      <c r="J3496" s="37"/>
    </row>
    <row r="3497" spans="1:10" x14ac:dyDescent="0.2">
      <c r="A3497" s="67">
        <v>308</v>
      </c>
      <c r="B3497" s="35" t="s">
        <v>604</v>
      </c>
      <c r="C3497" s="35">
        <v>30803</v>
      </c>
      <c r="D3497" s="35" t="s">
        <v>551</v>
      </c>
      <c r="E3497" s="35">
        <v>308031205</v>
      </c>
      <c r="F3497" s="35" t="s">
        <v>210</v>
      </c>
      <c r="G3497" s="35">
        <v>2031</v>
      </c>
      <c r="H3497" s="35" t="s">
        <v>521</v>
      </c>
      <c r="I3497" s="68">
        <v>509.49135258384598</v>
      </c>
      <c r="J3497" s="37"/>
    </row>
    <row r="3498" spans="1:10" x14ac:dyDescent="0.2">
      <c r="A3498" s="67">
        <v>308</v>
      </c>
      <c r="B3498" s="35" t="s">
        <v>604</v>
      </c>
      <c r="C3498" s="35">
        <v>30803</v>
      </c>
      <c r="D3498" s="35" t="s">
        <v>551</v>
      </c>
      <c r="E3498" s="35">
        <v>308031205</v>
      </c>
      <c r="F3498" s="35" t="s">
        <v>210</v>
      </c>
      <c r="G3498" s="35">
        <v>2031</v>
      </c>
      <c r="H3498" s="35" t="s">
        <v>522</v>
      </c>
      <c r="I3498" s="68">
        <v>574.80859610848995</v>
      </c>
      <c r="J3498" s="37"/>
    </row>
    <row r="3499" spans="1:10" x14ac:dyDescent="0.2">
      <c r="A3499" s="67">
        <v>308</v>
      </c>
      <c r="B3499" s="35" t="s">
        <v>604</v>
      </c>
      <c r="C3499" s="35">
        <v>30803</v>
      </c>
      <c r="D3499" s="35" t="s">
        <v>551</v>
      </c>
      <c r="E3499" s="35">
        <v>308031205</v>
      </c>
      <c r="F3499" s="35" t="s">
        <v>210</v>
      </c>
      <c r="G3499" s="35">
        <v>2036</v>
      </c>
      <c r="H3499" s="35" t="s">
        <v>589</v>
      </c>
      <c r="I3499" s="68">
        <v>6277.3456113060902</v>
      </c>
      <c r="J3499" s="37"/>
    </row>
    <row r="3500" spans="1:10" x14ac:dyDescent="0.2">
      <c r="A3500" s="67">
        <v>308</v>
      </c>
      <c r="B3500" s="35" t="s">
        <v>604</v>
      </c>
      <c r="C3500" s="35">
        <v>30803</v>
      </c>
      <c r="D3500" s="35" t="s">
        <v>551</v>
      </c>
      <c r="E3500" s="35">
        <v>308031205</v>
      </c>
      <c r="F3500" s="35" t="s">
        <v>210</v>
      </c>
      <c r="G3500" s="35">
        <v>2036</v>
      </c>
      <c r="H3500" s="35" t="s">
        <v>521</v>
      </c>
      <c r="I3500" s="68">
        <v>496.15738571545199</v>
      </c>
      <c r="J3500" s="37"/>
    </row>
    <row r="3501" spans="1:10" x14ac:dyDescent="0.2">
      <c r="A3501" s="67">
        <v>308</v>
      </c>
      <c r="B3501" s="35" t="s">
        <v>604</v>
      </c>
      <c r="C3501" s="35">
        <v>30803</v>
      </c>
      <c r="D3501" s="35" t="s">
        <v>551</v>
      </c>
      <c r="E3501" s="35">
        <v>308031205</v>
      </c>
      <c r="F3501" s="35" t="s">
        <v>210</v>
      </c>
      <c r="G3501" s="35">
        <v>2036</v>
      </c>
      <c r="H3501" s="35" t="s">
        <v>522</v>
      </c>
      <c r="I3501" s="68">
        <v>520.72438687587203</v>
      </c>
      <c r="J3501" s="37"/>
    </row>
    <row r="3502" spans="1:10" x14ac:dyDescent="0.2">
      <c r="A3502" s="67">
        <v>308</v>
      </c>
      <c r="B3502" s="35" t="s">
        <v>604</v>
      </c>
      <c r="C3502" s="35">
        <v>30803</v>
      </c>
      <c r="D3502" s="35" t="s">
        <v>551</v>
      </c>
      <c r="E3502" s="35">
        <v>308031205</v>
      </c>
      <c r="F3502" s="35" t="s">
        <v>210</v>
      </c>
      <c r="G3502" s="35">
        <v>2041</v>
      </c>
      <c r="H3502" s="35" t="s">
        <v>589</v>
      </c>
      <c r="I3502" s="68">
        <v>6281.7370500524503</v>
      </c>
      <c r="J3502" s="37"/>
    </row>
    <row r="3503" spans="1:10" x14ac:dyDescent="0.2">
      <c r="A3503" s="67">
        <v>308</v>
      </c>
      <c r="B3503" s="35" t="s">
        <v>604</v>
      </c>
      <c r="C3503" s="35">
        <v>30803</v>
      </c>
      <c r="D3503" s="35" t="s">
        <v>551</v>
      </c>
      <c r="E3503" s="35">
        <v>308031205</v>
      </c>
      <c r="F3503" s="35" t="s">
        <v>210</v>
      </c>
      <c r="G3503" s="35">
        <v>2041</v>
      </c>
      <c r="H3503" s="35" t="s">
        <v>521</v>
      </c>
      <c r="I3503" s="68">
        <v>501.185427181205</v>
      </c>
      <c r="J3503" s="37"/>
    </row>
    <row r="3504" spans="1:10" x14ac:dyDescent="0.2">
      <c r="A3504" s="67">
        <v>308</v>
      </c>
      <c r="B3504" s="35" t="s">
        <v>604</v>
      </c>
      <c r="C3504" s="35">
        <v>30803</v>
      </c>
      <c r="D3504" s="35" t="s">
        <v>551</v>
      </c>
      <c r="E3504" s="35">
        <v>308031205</v>
      </c>
      <c r="F3504" s="35" t="s">
        <v>210</v>
      </c>
      <c r="G3504" s="35">
        <v>2041</v>
      </c>
      <c r="H3504" s="35" t="s">
        <v>522</v>
      </c>
      <c r="I3504" s="68">
        <v>511.30369875983803</v>
      </c>
      <c r="J3504" s="37"/>
    </row>
    <row r="3505" spans="1:10" x14ac:dyDescent="0.2">
      <c r="A3505" s="67">
        <v>308</v>
      </c>
      <c r="B3505" s="35" t="s">
        <v>604</v>
      </c>
      <c r="C3505" s="35">
        <v>30803</v>
      </c>
      <c r="D3505" s="35" t="s">
        <v>551</v>
      </c>
      <c r="E3505" s="35">
        <v>308031205</v>
      </c>
      <c r="F3505" s="35" t="s">
        <v>210</v>
      </c>
      <c r="G3505" s="35">
        <v>2046</v>
      </c>
      <c r="H3505" s="35" t="s">
        <v>589</v>
      </c>
      <c r="I3505" s="68">
        <v>6280.9455638175896</v>
      </c>
      <c r="J3505" s="37"/>
    </row>
    <row r="3506" spans="1:10" x14ac:dyDescent="0.2">
      <c r="A3506" s="67">
        <v>308</v>
      </c>
      <c r="B3506" s="35" t="s">
        <v>604</v>
      </c>
      <c r="C3506" s="35">
        <v>30803</v>
      </c>
      <c r="D3506" s="35" t="s">
        <v>551</v>
      </c>
      <c r="E3506" s="35">
        <v>308031205</v>
      </c>
      <c r="F3506" s="35" t="s">
        <v>210</v>
      </c>
      <c r="G3506" s="35">
        <v>2046</v>
      </c>
      <c r="H3506" s="35" t="s">
        <v>521</v>
      </c>
      <c r="I3506" s="68">
        <v>494.798329531013</v>
      </c>
      <c r="J3506" s="37"/>
    </row>
    <row r="3507" spans="1:10" x14ac:dyDescent="0.2">
      <c r="A3507" s="67">
        <v>308</v>
      </c>
      <c r="B3507" s="35" t="s">
        <v>604</v>
      </c>
      <c r="C3507" s="35">
        <v>30803</v>
      </c>
      <c r="D3507" s="35" t="s">
        <v>551</v>
      </c>
      <c r="E3507" s="35">
        <v>308031205</v>
      </c>
      <c r="F3507" s="35" t="s">
        <v>210</v>
      </c>
      <c r="G3507" s="35">
        <v>2046</v>
      </c>
      <c r="H3507" s="35" t="s">
        <v>522</v>
      </c>
      <c r="I3507" s="68">
        <v>518.47845129442499</v>
      </c>
      <c r="J3507" s="37"/>
    </row>
    <row r="3508" spans="1:10" x14ac:dyDescent="0.2">
      <c r="A3508" s="67">
        <v>308</v>
      </c>
      <c r="B3508" s="35" t="s">
        <v>604</v>
      </c>
      <c r="C3508" s="35">
        <v>30803</v>
      </c>
      <c r="D3508" s="35" t="s">
        <v>551</v>
      </c>
      <c r="E3508" s="35">
        <v>308031206</v>
      </c>
      <c r="F3508" s="35" t="s">
        <v>211</v>
      </c>
      <c r="G3508" s="35">
        <v>2021</v>
      </c>
      <c r="H3508" s="35" t="s">
        <v>589</v>
      </c>
      <c r="I3508" s="68">
        <v>1600</v>
      </c>
      <c r="J3508" s="37"/>
    </row>
    <row r="3509" spans="1:10" x14ac:dyDescent="0.2">
      <c r="A3509" s="67">
        <v>308</v>
      </c>
      <c r="B3509" s="35" t="s">
        <v>604</v>
      </c>
      <c r="C3509" s="35">
        <v>30803</v>
      </c>
      <c r="D3509" s="35" t="s">
        <v>551</v>
      </c>
      <c r="E3509" s="35">
        <v>308031206</v>
      </c>
      <c r="F3509" s="35" t="s">
        <v>211</v>
      </c>
      <c r="G3509" s="35">
        <v>2021</v>
      </c>
      <c r="H3509" s="35" t="s">
        <v>521</v>
      </c>
      <c r="I3509" s="68">
        <v>187</v>
      </c>
      <c r="J3509" s="37"/>
    </row>
    <row r="3510" spans="1:10" x14ac:dyDescent="0.2">
      <c r="A3510" s="67">
        <v>308</v>
      </c>
      <c r="B3510" s="35" t="s">
        <v>604</v>
      </c>
      <c r="C3510" s="35">
        <v>30803</v>
      </c>
      <c r="D3510" s="35" t="s">
        <v>551</v>
      </c>
      <c r="E3510" s="35">
        <v>308031206</v>
      </c>
      <c r="F3510" s="35" t="s">
        <v>211</v>
      </c>
      <c r="G3510" s="35">
        <v>2021</v>
      </c>
      <c r="H3510" s="35" t="s">
        <v>522</v>
      </c>
      <c r="I3510" s="68">
        <v>178</v>
      </c>
      <c r="J3510" s="37"/>
    </row>
    <row r="3511" spans="1:10" x14ac:dyDescent="0.2">
      <c r="A3511" s="67">
        <v>308</v>
      </c>
      <c r="B3511" s="35" t="s">
        <v>604</v>
      </c>
      <c r="C3511" s="35">
        <v>30803</v>
      </c>
      <c r="D3511" s="35" t="s">
        <v>551</v>
      </c>
      <c r="E3511" s="35">
        <v>308031206</v>
      </c>
      <c r="F3511" s="35" t="s">
        <v>211</v>
      </c>
      <c r="G3511" s="35">
        <v>2026</v>
      </c>
      <c r="H3511" s="35" t="s">
        <v>589</v>
      </c>
      <c r="I3511" s="68">
        <v>1656.8424798180499</v>
      </c>
      <c r="J3511" s="37"/>
    </row>
    <row r="3512" spans="1:10" x14ac:dyDescent="0.2">
      <c r="A3512" s="67">
        <v>308</v>
      </c>
      <c r="B3512" s="35" t="s">
        <v>604</v>
      </c>
      <c r="C3512" s="35">
        <v>30803</v>
      </c>
      <c r="D3512" s="35" t="s">
        <v>551</v>
      </c>
      <c r="E3512" s="35">
        <v>308031206</v>
      </c>
      <c r="F3512" s="35" t="s">
        <v>211</v>
      </c>
      <c r="G3512" s="35">
        <v>2026</v>
      </c>
      <c r="H3512" s="35" t="s">
        <v>521</v>
      </c>
      <c r="I3512" s="68">
        <v>155.52146524285601</v>
      </c>
      <c r="J3512" s="37"/>
    </row>
    <row r="3513" spans="1:10" x14ac:dyDescent="0.2">
      <c r="A3513" s="67">
        <v>308</v>
      </c>
      <c r="B3513" s="35" t="s">
        <v>604</v>
      </c>
      <c r="C3513" s="35">
        <v>30803</v>
      </c>
      <c r="D3513" s="35" t="s">
        <v>551</v>
      </c>
      <c r="E3513" s="35">
        <v>308031206</v>
      </c>
      <c r="F3513" s="35" t="s">
        <v>211</v>
      </c>
      <c r="G3513" s="35">
        <v>2026</v>
      </c>
      <c r="H3513" s="35" t="s">
        <v>522</v>
      </c>
      <c r="I3513" s="68">
        <v>161.73486781565001</v>
      </c>
      <c r="J3513" s="37"/>
    </row>
    <row r="3514" spans="1:10" x14ac:dyDescent="0.2">
      <c r="A3514" s="67">
        <v>308</v>
      </c>
      <c r="B3514" s="35" t="s">
        <v>604</v>
      </c>
      <c r="C3514" s="35">
        <v>30803</v>
      </c>
      <c r="D3514" s="35" t="s">
        <v>551</v>
      </c>
      <c r="E3514" s="35">
        <v>308031206</v>
      </c>
      <c r="F3514" s="35" t="s">
        <v>211</v>
      </c>
      <c r="G3514" s="35">
        <v>2031</v>
      </c>
      <c r="H3514" s="35" t="s">
        <v>589</v>
      </c>
      <c r="I3514" s="68">
        <v>1691.0390762018501</v>
      </c>
      <c r="J3514" s="37"/>
    </row>
    <row r="3515" spans="1:10" x14ac:dyDescent="0.2">
      <c r="A3515" s="67">
        <v>308</v>
      </c>
      <c r="B3515" s="35" t="s">
        <v>604</v>
      </c>
      <c r="C3515" s="35">
        <v>30803</v>
      </c>
      <c r="D3515" s="35" t="s">
        <v>551</v>
      </c>
      <c r="E3515" s="35">
        <v>308031206</v>
      </c>
      <c r="F3515" s="35" t="s">
        <v>211</v>
      </c>
      <c r="G3515" s="35">
        <v>2031</v>
      </c>
      <c r="H3515" s="35" t="s">
        <v>521</v>
      </c>
      <c r="I3515" s="68">
        <v>142.63157695931901</v>
      </c>
      <c r="J3515" s="37"/>
    </row>
    <row r="3516" spans="1:10" x14ac:dyDescent="0.2">
      <c r="A3516" s="67">
        <v>308</v>
      </c>
      <c r="B3516" s="35" t="s">
        <v>604</v>
      </c>
      <c r="C3516" s="35">
        <v>30803</v>
      </c>
      <c r="D3516" s="35" t="s">
        <v>551</v>
      </c>
      <c r="E3516" s="35">
        <v>308031206</v>
      </c>
      <c r="F3516" s="35" t="s">
        <v>211</v>
      </c>
      <c r="G3516" s="35">
        <v>2031</v>
      </c>
      <c r="H3516" s="35" t="s">
        <v>522</v>
      </c>
      <c r="I3516" s="68">
        <v>140.42815971539201</v>
      </c>
      <c r="J3516" s="37"/>
    </row>
    <row r="3517" spans="1:10" x14ac:dyDescent="0.2">
      <c r="A3517" s="67">
        <v>308</v>
      </c>
      <c r="B3517" s="35" t="s">
        <v>604</v>
      </c>
      <c r="C3517" s="35">
        <v>30803</v>
      </c>
      <c r="D3517" s="35" t="s">
        <v>551</v>
      </c>
      <c r="E3517" s="35">
        <v>308031206</v>
      </c>
      <c r="F3517" s="35" t="s">
        <v>211</v>
      </c>
      <c r="G3517" s="35">
        <v>2036</v>
      </c>
      <c r="H3517" s="35" t="s">
        <v>589</v>
      </c>
      <c r="I3517" s="68">
        <v>1708.4478766089901</v>
      </c>
      <c r="J3517" s="37"/>
    </row>
    <row r="3518" spans="1:10" x14ac:dyDescent="0.2">
      <c r="A3518" s="67">
        <v>308</v>
      </c>
      <c r="B3518" s="35" t="s">
        <v>604</v>
      </c>
      <c r="C3518" s="35">
        <v>30803</v>
      </c>
      <c r="D3518" s="35" t="s">
        <v>551</v>
      </c>
      <c r="E3518" s="35">
        <v>308031206</v>
      </c>
      <c r="F3518" s="35" t="s">
        <v>211</v>
      </c>
      <c r="G3518" s="35">
        <v>2036</v>
      </c>
      <c r="H3518" s="35" t="s">
        <v>521</v>
      </c>
      <c r="I3518" s="68">
        <v>140.693689810802</v>
      </c>
      <c r="J3518" s="37"/>
    </row>
    <row r="3519" spans="1:10" x14ac:dyDescent="0.2">
      <c r="A3519" s="67">
        <v>308</v>
      </c>
      <c r="B3519" s="35" t="s">
        <v>604</v>
      </c>
      <c r="C3519" s="35">
        <v>30803</v>
      </c>
      <c r="D3519" s="35" t="s">
        <v>551</v>
      </c>
      <c r="E3519" s="35">
        <v>308031206</v>
      </c>
      <c r="F3519" s="35" t="s">
        <v>211</v>
      </c>
      <c r="G3519" s="35">
        <v>2036</v>
      </c>
      <c r="H3519" s="35" t="s">
        <v>522</v>
      </c>
      <c r="I3519" s="68">
        <v>124.957246456771</v>
      </c>
      <c r="J3519" s="37"/>
    </row>
    <row r="3520" spans="1:10" x14ac:dyDescent="0.2">
      <c r="A3520" s="67">
        <v>308</v>
      </c>
      <c r="B3520" s="35" t="s">
        <v>604</v>
      </c>
      <c r="C3520" s="35">
        <v>30803</v>
      </c>
      <c r="D3520" s="35" t="s">
        <v>551</v>
      </c>
      <c r="E3520" s="35">
        <v>308031206</v>
      </c>
      <c r="F3520" s="35" t="s">
        <v>211</v>
      </c>
      <c r="G3520" s="35">
        <v>2041</v>
      </c>
      <c r="H3520" s="35" t="s">
        <v>589</v>
      </c>
      <c r="I3520" s="68">
        <v>1710.5877461212699</v>
      </c>
      <c r="J3520" s="37"/>
    </row>
    <row r="3521" spans="1:10" x14ac:dyDescent="0.2">
      <c r="A3521" s="67">
        <v>308</v>
      </c>
      <c r="B3521" s="35" t="s">
        <v>604</v>
      </c>
      <c r="C3521" s="35">
        <v>30803</v>
      </c>
      <c r="D3521" s="35" t="s">
        <v>551</v>
      </c>
      <c r="E3521" s="35">
        <v>308031206</v>
      </c>
      <c r="F3521" s="35" t="s">
        <v>211</v>
      </c>
      <c r="G3521" s="35">
        <v>2041</v>
      </c>
      <c r="H3521" s="35" t="s">
        <v>521</v>
      </c>
      <c r="I3521" s="68">
        <v>141.503621038246</v>
      </c>
      <c r="J3521" s="37"/>
    </row>
    <row r="3522" spans="1:10" x14ac:dyDescent="0.2">
      <c r="A3522" s="67">
        <v>308</v>
      </c>
      <c r="B3522" s="35" t="s">
        <v>604</v>
      </c>
      <c r="C3522" s="35">
        <v>30803</v>
      </c>
      <c r="D3522" s="35" t="s">
        <v>551</v>
      </c>
      <c r="E3522" s="35">
        <v>308031206</v>
      </c>
      <c r="F3522" s="35" t="s">
        <v>211</v>
      </c>
      <c r="G3522" s="35">
        <v>2041</v>
      </c>
      <c r="H3522" s="35" t="s">
        <v>522</v>
      </c>
      <c r="I3522" s="68">
        <v>122.007144950559</v>
      </c>
      <c r="J3522" s="37"/>
    </row>
    <row r="3523" spans="1:10" x14ac:dyDescent="0.2">
      <c r="A3523" s="67">
        <v>308</v>
      </c>
      <c r="B3523" s="35" t="s">
        <v>604</v>
      </c>
      <c r="C3523" s="35">
        <v>30803</v>
      </c>
      <c r="D3523" s="35" t="s">
        <v>551</v>
      </c>
      <c r="E3523" s="35">
        <v>308031206</v>
      </c>
      <c r="F3523" s="35" t="s">
        <v>211</v>
      </c>
      <c r="G3523" s="35">
        <v>2046</v>
      </c>
      <c r="H3523" s="35" t="s">
        <v>589</v>
      </c>
      <c r="I3523" s="68">
        <v>1712.2684781079599</v>
      </c>
      <c r="J3523" s="37"/>
    </row>
    <row r="3524" spans="1:10" x14ac:dyDescent="0.2">
      <c r="A3524" s="67">
        <v>308</v>
      </c>
      <c r="B3524" s="35" t="s">
        <v>604</v>
      </c>
      <c r="C3524" s="35">
        <v>30803</v>
      </c>
      <c r="D3524" s="35" t="s">
        <v>551</v>
      </c>
      <c r="E3524" s="35">
        <v>308031206</v>
      </c>
      <c r="F3524" s="35" t="s">
        <v>211</v>
      </c>
      <c r="G3524" s="35">
        <v>2046</v>
      </c>
      <c r="H3524" s="35" t="s">
        <v>521</v>
      </c>
      <c r="I3524" s="68">
        <v>139.12829529342301</v>
      </c>
      <c r="J3524" s="37"/>
    </row>
    <row r="3525" spans="1:10" x14ac:dyDescent="0.2">
      <c r="A3525" s="67">
        <v>308</v>
      </c>
      <c r="B3525" s="35" t="s">
        <v>604</v>
      </c>
      <c r="C3525" s="35">
        <v>30803</v>
      </c>
      <c r="D3525" s="35" t="s">
        <v>551</v>
      </c>
      <c r="E3525" s="35">
        <v>308031206</v>
      </c>
      <c r="F3525" s="35" t="s">
        <v>211</v>
      </c>
      <c r="G3525" s="35">
        <v>2046</v>
      </c>
      <c r="H3525" s="35" t="s">
        <v>522</v>
      </c>
      <c r="I3525" s="68">
        <v>122.70070756971499</v>
      </c>
      <c r="J3525" s="37"/>
    </row>
    <row r="3526" spans="1:10" x14ac:dyDescent="0.2">
      <c r="A3526" s="67">
        <v>308</v>
      </c>
      <c r="B3526" s="35" t="s">
        <v>604</v>
      </c>
      <c r="C3526" s="35">
        <v>30803</v>
      </c>
      <c r="D3526" s="35" t="s">
        <v>551</v>
      </c>
      <c r="E3526" s="35">
        <v>308031207</v>
      </c>
      <c r="F3526" s="35" t="s">
        <v>212</v>
      </c>
      <c r="G3526" s="35">
        <v>2021</v>
      </c>
      <c r="H3526" s="35" t="s">
        <v>589</v>
      </c>
      <c r="I3526" s="68">
        <v>4906</v>
      </c>
      <c r="J3526" s="37"/>
    </row>
    <row r="3527" spans="1:10" x14ac:dyDescent="0.2">
      <c r="A3527" s="67">
        <v>308</v>
      </c>
      <c r="B3527" s="35" t="s">
        <v>604</v>
      </c>
      <c r="C3527" s="35">
        <v>30803</v>
      </c>
      <c r="D3527" s="35" t="s">
        <v>551</v>
      </c>
      <c r="E3527" s="35">
        <v>308031207</v>
      </c>
      <c r="F3527" s="35" t="s">
        <v>212</v>
      </c>
      <c r="G3527" s="35">
        <v>2021</v>
      </c>
      <c r="H3527" s="35" t="s">
        <v>521</v>
      </c>
      <c r="I3527" s="68">
        <v>509</v>
      </c>
      <c r="J3527" s="37"/>
    </row>
    <row r="3528" spans="1:10" x14ac:dyDescent="0.2">
      <c r="A3528" s="67">
        <v>308</v>
      </c>
      <c r="B3528" s="35" t="s">
        <v>604</v>
      </c>
      <c r="C3528" s="35">
        <v>30803</v>
      </c>
      <c r="D3528" s="35" t="s">
        <v>551</v>
      </c>
      <c r="E3528" s="35">
        <v>308031207</v>
      </c>
      <c r="F3528" s="35" t="s">
        <v>212</v>
      </c>
      <c r="G3528" s="35">
        <v>2021</v>
      </c>
      <c r="H3528" s="35" t="s">
        <v>522</v>
      </c>
      <c r="I3528" s="68">
        <v>421</v>
      </c>
      <c r="J3528" s="37"/>
    </row>
    <row r="3529" spans="1:10" x14ac:dyDescent="0.2">
      <c r="A3529" s="67">
        <v>308</v>
      </c>
      <c r="B3529" s="35" t="s">
        <v>604</v>
      </c>
      <c r="C3529" s="35">
        <v>30803</v>
      </c>
      <c r="D3529" s="35" t="s">
        <v>551</v>
      </c>
      <c r="E3529" s="35">
        <v>308031207</v>
      </c>
      <c r="F3529" s="35" t="s">
        <v>212</v>
      </c>
      <c r="G3529" s="35">
        <v>2026</v>
      </c>
      <c r="H3529" s="35" t="s">
        <v>589</v>
      </c>
      <c r="I3529" s="68">
        <v>5410.0788504424099</v>
      </c>
      <c r="J3529" s="37"/>
    </row>
    <row r="3530" spans="1:10" x14ac:dyDescent="0.2">
      <c r="A3530" s="67">
        <v>308</v>
      </c>
      <c r="B3530" s="35" t="s">
        <v>604</v>
      </c>
      <c r="C3530" s="35">
        <v>30803</v>
      </c>
      <c r="D3530" s="35" t="s">
        <v>551</v>
      </c>
      <c r="E3530" s="35">
        <v>308031207</v>
      </c>
      <c r="F3530" s="35" t="s">
        <v>212</v>
      </c>
      <c r="G3530" s="35">
        <v>2026</v>
      </c>
      <c r="H3530" s="35" t="s">
        <v>521</v>
      </c>
      <c r="I3530" s="68">
        <v>523.31791513035398</v>
      </c>
      <c r="J3530" s="37"/>
    </row>
    <row r="3531" spans="1:10" x14ac:dyDescent="0.2">
      <c r="A3531" s="67">
        <v>308</v>
      </c>
      <c r="B3531" s="35" t="s">
        <v>604</v>
      </c>
      <c r="C3531" s="35">
        <v>30803</v>
      </c>
      <c r="D3531" s="35" t="s">
        <v>551</v>
      </c>
      <c r="E3531" s="35">
        <v>308031207</v>
      </c>
      <c r="F3531" s="35" t="s">
        <v>212</v>
      </c>
      <c r="G3531" s="35">
        <v>2026</v>
      </c>
      <c r="H3531" s="35" t="s">
        <v>522</v>
      </c>
      <c r="I3531" s="68">
        <v>462.456936613126</v>
      </c>
      <c r="J3531" s="37"/>
    </row>
    <row r="3532" spans="1:10" x14ac:dyDescent="0.2">
      <c r="A3532" s="67">
        <v>308</v>
      </c>
      <c r="B3532" s="35" t="s">
        <v>604</v>
      </c>
      <c r="C3532" s="35">
        <v>30803</v>
      </c>
      <c r="D3532" s="35" t="s">
        <v>551</v>
      </c>
      <c r="E3532" s="35">
        <v>308031207</v>
      </c>
      <c r="F3532" s="35" t="s">
        <v>212</v>
      </c>
      <c r="G3532" s="35">
        <v>2031</v>
      </c>
      <c r="H3532" s="35" t="s">
        <v>589</v>
      </c>
      <c r="I3532" s="68">
        <v>6380.3903931506202</v>
      </c>
      <c r="J3532" s="37"/>
    </row>
    <row r="3533" spans="1:10" x14ac:dyDescent="0.2">
      <c r="A3533" s="67">
        <v>308</v>
      </c>
      <c r="B3533" s="35" t="s">
        <v>604</v>
      </c>
      <c r="C3533" s="35">
        <v>30803</v>
      </c>
      <c r="D3533" s="35" t="s">
        <v>551</v>
      </c>
      <c r="E3533" s="35">
        <v>308031207</v>
      </c>
      <c r="F3533" s="35" t="s">
        <v>212</v>
      </c>
      <c r="G3533" s="35">
        <v>2031</v>
      </c>
      <c r="H3533" s="35" t="s">
        <v>521</v>
      </c>
      <c r="I3533" s="68">
        <v>581.78576394170102</v>
      </c>
      <c r="J3533" s="37"/>
    </row>
    <row r="3534" spans="1:10" x14ac:dyDescent="0.2">
      <c r="A3534" s="67">
        <v>308</v>
      </c>
      <c r="B3534" s="35" t="s">
        <v>604</v>
      </c>
      <c r="C3534" s="35">
        <v>30803</v>
      </c>
      <c r="D3534" s="35" t="s">
        <v>551</v>
      </c>
      <c r="E3534" s="35">
        <v>308031207</v>
      </c>
      <c r="F3534" s="35" t="s">
        <v>212</v>
      </c>
      <c r="G3534" s="35">
        <v>2031</v>
      </c>
      <c r="H3534" s="35" t="s">
        <v>522</v>
      </c>
      <c r="I3534" s="68">
        <v>492.722548298981</v>
      </c>
      <c r="J3534" s="37"/>
    </row>
    <row r="3535" spans="1:10" x14ac:dyDescent="0.2">
      <c r="A3535" s="67">
        <v>308</v>
      </c>
      <c r="B3535" s="35" t="s">
        <v>604</v>
      </c>
      <c r="C3535" s="35">
        <v>30803</v>
      </c>
      <c r="D3535" s="35" t="s">
        <v>551</v>
      </c>
      <c r="E3535" s="35">
        <v>308031207</v>
      </c>
      <c r="F3535" s="35" t="s">
        <v>212</v>
      </c>
      <c r="G3535" s="35">
        <v>2036</v>
      </c>
      <c r="H3535" s="35" t="s">
        <v>589</v>
      </c>
      <c r="I3535" s="68">
        <v>7450.0001878282101</v>
      </c>
      <c r="J3535" s="37"/>
    </row>
    <row r="3536" spans="1:10" x14ac:dyDescent="0.2">
      <c r="A3536" s="67">
        <v>308</v>
      </c>
      <c r="B3536" s="35" t="s">
        <v>604</v>
      </c>
      <c r="C3536" s="35">
        <v>30803</v>
      </c>
      <c r="D3536" s="35" t="s">
        <v>551</v>
      </c>
      <c r="E3536" s="35">
        <v>308031207</v>
      </c>
      <c r="F3536" s="35" t="s">
        <v>212</v>
      </c>
      <c r="G3536" s="35">
        <v>2036</v>
      </c>
      <c r="H3536" s="35" t="s">
        <v>521</v>
      </c>
      <c r="I3536" s="68">
        <v>678.36090887471698</v>
      </c>
      <c r="J3536" s="37"/>
    </row>
    <row r="3537" spans="1:10" x14ac:dyDescent="0.2">
      <c r="A3537" s="67">
        <v>308</v>
      </c>
      <c r="B3537" s="35" t="s">
        <v>604</v>
      </c>
      <c r="C3537" s="35">
        <v>30803</v>
      </c>
      <c r="D3537" s="35" t="s">
        <v>551</v>
      </c>
      <c r="E3537" s="35">
        <v>308031207</v>
      </c>
      <c r="F3537" s="35" t="s">
        <v>212</v>
      </c>
      <c r="G3537" s="35">
        <v>2036</v>
      </c>
      <c r="H3537" s="35" t="s">
        <v>522</v>
      </c>
      <c r="I3537" s="68">
        <v>540.98837567999396</v>
      </c>
      <c r="J3537" s="37"/>
    </row>
    <row r="3538" spans="1:10" x14ac:dyDescent="0.2">
      <c r="A3538" s="67">
        <v>308</v>
      </c>
      <c r="B3538" s="35" t="s">
        <v>604</v>
      </c>
      <c r="C3538" s="35">
        <v>30803</v>
      </c>
      <c r="D3538" s="35" t="s">
        <v>551</v>
      </c>
      <c r="E3538" s="35">
        <v>308031207</v>
      </c>
      <c r="F3538" s="35" t="s">
        <v>212</v>
      </c>
      <c r="G3538" s="35">
        <v>2041</v>
      </c>
      <c r="H3538" s="35" t="s">
        <v>589</v>
      </c>
      <c r="I3538" s="68">
        <v>8423.5834574021301</v>
      </c>
      <c r="J3538" s="37"/>
    </row>
    <row r="3539" spans="1:10" x14ac:dyDescent="0.2">
      <c r="A3539" s="67">
        <v>308</v>
      </c>
      <c r="B3539" s="35" t="s">
        <v>604</v>
      </c>
      <c r="C3539" s="35">
        <v>30803</v>
      </c>
      <c r="D3539" s="35" t="s">
        <v>551</v>
      </c>
      <c r="E3539" s="35">
        <v>308031207</v>
      </c>
      <c r="F3539" s="35" t="s">
        <v>212</v>
      </c>
      <c r="G3539" s="35">
        <v>2041</v>
      </c>
      <c r="H3539" s="35" t="s">
        <v>521</v>
      </c>
      <c r="I3539" s="68">
        <v>806.09351014116896</v>
      </c>
      <c r="J3539" s="37"/>
    </row>
    <row r="3540" spans="1:10" x14ac:dyDescent="0.2">
      <c r="A3540" s="67">
        <v>308</v>
      </c>
      <c r="B3540" s="35" t="s">
        <v>604</v>
      </c>
      <c r="C3540" s="35">
        <v>30803</v>
      </c>
      <c r="D3540" s="35" t="s">
        <v>551</v>
      </c>
      <c r="E3540" s="35">
        <v>308031207</v>
      </c>
      <c r="F3540" s="35" t="s">
        <v>212</v>
      </c>
      <c r="G3540" s="35">
        <v>2041</v>
      </c>
      <c r="H3540" s="35" t="s">
        <v>522</v>
      </c>
      <c r="I3540" s="68">
        <v>606.28025932710204</v>
      </c>
      <c r="J3540" s="37"/>
    </row>
    <row r="3541" spans="1:10" x14ac:dyDescent="0.2">
      <c r="A3541" s="67">
        <v>308</v>
      </c>
      <c r="B3541" s="35" t="s">
        <v>604</v>
      </c>
      <c r="C3541" s="35">
        <v>30803</v>
      </c>
      <c r="D3541" s="35" t="s">
        <v>551</v>
      </c>
      <c r="E3541" s="35">
        <v>308031207</v>
      </c>
      <c r="F3541" s="35" t="s">
        <v>212</v>
      </c>
      <c r="G3541" s="35">
        <v>2046</v>
      </c>
      <c r="H3541" s="35" t="s">
        <v>589</v>
      </c>
      <c r="I3541" s="68">
        <v>9018.5121487303204</v>
      </c>
      <c r="J3541" s="37"/>
    </row>
    <row r="3542" spans="1:10" x14ac:dyDescent="0.2">
      <c r="A3542" s="67">
        <v>308</v>
      </c>
      <c r="B3542" s="35" t="s">
        <v>604</v>
      </c>
      <c r="C3542" s="35">
        <v>30803</v>
      </c>
      <c r="D3542" s="35" t="s">
        <v>551</v>
      </c>
      <c r="E3542" s="35">
        <v>308031207</v>
      </c>
      <c r="F3542" s="35" t="s">
        <v>212</v>
      </c>
      <c r="G3542" s="35">
        <v>2046</v>
      </c>
      <c r="H3542" s="35" t="s">
        <v>521</v>
      </c>
      <c r="I3542" s="68">
        <v>915.63505172670602</v>
      </c>
      <c r="J3542" s="37"/>
    </row>
    <row r="3543" spans="1:10" x14ac:dyDescent="0.2">
      <c r="A3543" s="67">
        <v>308</v>
      </c>
      <c r="B3543" s="35" t="s">
        <v>604</v>
      </c>
      <c r="C3543" s="35">
        <v>30803</v>
      </c>
      <c r="D3543" s="35" t="s">
        <v>551</v>
      </c>
      <c r="E3543" s="35">
        <v>308031207</v>
      </c>
      <c r="F3543" s="35" t="s">
        <v>212</v>
      </c>
      <c r="G3543" s="35">
        <v>2046</v>
      </c>
      <c r="H3543" s="35" t="s">
        <v>522</v>
      </c>
      <c r="I3543" s="68">
        <v>682.51351430488501</v>
      </c>
      <c r="J3543" s="37"/>
    </row>
    <row r="3544" spans="1:10" x14ac:dyDescent="0.2">
      <c r="A3544" s="67">
        <v>308</v>
      </c>
      <c r="B3544" s="35" t="s">
        <v>604</v>
      </c>
      <c r="C3544" s="35">
        <v>30803</v>
      </c>
      <c r="D3544" s="35" t="s">
        <v>551</v>
      </c>
      <c r="E3544" s="35">
        <v>308031208</v>
      </c>
      <c r="F3544" s="35" t="s">
        <v>213</v>
      </c>
      <c r="G3544" s="35">
        <v>2021</v>
      </c>
      <c r="H3544" s="35" t="s">
        <v>589</v>
      </c>
      <c r="I3544" s="68">
        <v>7576</v>
      </c>
      <c r="J3544" s="37"/>
    </row>
    <row r="3545" spans="1:10" x14ac:dyDescent="0.2">
      <c r="A3545" s="67">
        <v>308</v>
      </c>
      <c r="B3545" s="35" t="s">
        <v>604</v>
      </c>
      <c r="C3545" s="35">
        <v>30803</v>
      </c>
      <c r="D3545" s="35" t="s">
        <v>551</v>
      </c>
      <c r="E3545" s="35">
        <v>308031208</v>
      </c>
      <c r="F3545" s="35" t="s">
        <v>213</v>
      </c>
      <c r="G3545" s="35">
        <v>2021</v>
      </c>
      <c r="H3545" s="35" t="s">
        <v>521</v>
      </c>
      <c r="I3545" s="68">
        <v>886</v>
      </c>
      <c r="J3545" s="37"/>
    </row>
    <row r="3546" spans="1:10" x14ac:dyDescent="0.2">
      <c r="A3546" s="67">
        <v>308</v>
      </c>
      <c r="B3546" s="35" t="s">
        <v>604</v>
      </c>
      <c r="C3546" s="35">
        <v>30803</v>
      </c>
      <c r="D3546" s="35" t="s">
        <v>551</v>
      </c>
      <c r="E3546" s="35">
        <v>308031208</v>
      </c>
      <c r="F3546" s="35" t="s">
        <v>213</v>
      </c>
      <c r="G3546" s="35">
        <v>2021</v>
      </c>
      <c r="H3546" s="35" t="s">
        <v>522</v>
      </c>
      <c r="I3546" s="68">
        <v>689</v>
      </c>
      <c r="J3546" s="37"/>
    </row>
    <row r="3547" spans="1:10" x14ac:dyDescent="0.2">
      <c r="A3547" s="67">
        <v>308</v>
      </c>
      <c r="B3547" s="35" t="s">
        <v>604</v>
      </c>
      <c r="C3547" s="35">
        <v>30803</v>
      </c>
      <c r="D3547" s="35" t="s">
        <v>551</v>
      </c>
      <c r="E3547" s="35">
        <v>308031208</v>
      </c>
      <c r="F3547" s="35" t="s">
        <v>213</v>
      </c>
      <c r="G3547" s="35">
        <v>2026</v>
      </c>
      <c r="H3547" s="35" t="s">
        <v>589</v>
      </c>
      <c r="I3547" s="68">
        <v>7649.2940153404797</v>
      </c>
      <c r="J3547" s="37"/>
    </row>
    <row r="3548" spans="1:10" x14ac:dyDescent="0.2">
      <c r="A3548" s="67">
        <v>308</v>
      </c>
      <c r="B3548" s="35" t="s">
        <v>604</v>
      </c>
      <c r="C3548" s="35">
        <v>30803</v>
      </c>
      <c r="D3548" s="35" t="s">
        <v>551</v>
      </c>
      <c r="E3548" s="35">
        <v>308031208</v>
      </c>
      <c r="F3548" s="35" t="s">
        <v>213</v>
      </c>
      <c r="G3548" s="35">
        <v>2026</v>
      </c>
      <c r="H3548" s="35" t="s">
        <v>521</v>
      </c>
      <c r="I3548" s="68">
        <v>819.71863930833604</v>
      </c>
      <c r="J3548" s="37"/>
    </row>
    <row r="3549" spans="1:10" x14ac:dyDescent="0.2">
      <c r="A3549" s="67">
        <v>308</v>
      </c>
      <c r="B3549" s="35" t="s">
        <v>604</v>
      </c>
      <c r="C3549" s="35">
        <v>30803</v>
      </c>
      <c r="D3549" s="35" t="s">
        <v>551</v>
      </c>
      <c r="E3549" s="35">
        <v>308031208</v>
      </c>
      <c r="F3549" s="35" t="s">
        <v>213</v>
      </c>
      <c r="G3549" s="35">
        <v>2026</v>
      </c>
      <c r="H3549" s="35" t="s">
        <v>522</v>
      </c>
      <c r="I3549" s="68">
        <v>799.02488055509605</v>
      </c>
      <c r="J3549" s="37"/>
    </row>
    <row r="3550" spans="1:10" x14ac:dyDescent="0.2">
      <c r="A3550" s="67">
        <v>308</v>
      </c>
      <c r="B3550" s="35" t="s">
        <v>604</v>
      </c>
      <c r="C3550" s="35">
        <v>30803</v>
      </c>
      <c r="D3550" s="35" t="s">
        <v>551</v>
      </c>
      <c r="E3550" s="35">
        <v>308031208</v>
      </c>
      <c r="F3550" s="35" t="s">
        <v>213</v>
      </c>
      <c r="G3550" s="35">
        <v>2031</v>
      </c>
      <c r="H3550" s="35" t="s">
        <v>589</v>
      </c>
      <c r="I3550" s="68">
        <v>7745.3310632372004</v>
      </c>
      <c r="J3550" s="37"/>
    </row>
    <row r="3551" spans="1:10" x14ac:dyDescent="0.2">
      <c r="A3551" s="67">
        <v>308</v>
      </c>
      <c r="B3551" s="35" t="s">
        <v>604</v>
      </c>
      <c r="C3551" s="35">
        <v>30803</v>
      </c>
      <c r="D3551" s="35" t="s">
        <v>551</v>
      </c>
      <c r="E3551" s="35">
        <v>308031208</v>
      </c>
      <c r="F3551" s="35" t="s">
        <v>213</v>
      </c>
      <c r="G3551" s="35">
        <v>2031</v>
      </c>
      <c r="H3551" s="35" t="s">
        <v>521</v>
      </c>
      <c r="I3551" s="68">
        <v>768.82594451341004</v>
      </c>
      <c r="J3551" s="37"/>
    </row>
    <row r="3552" spans="1:10" x14ac:dyDescent="0.2">
      <c r="A3552" s="67">
        <v>308</v>
      </c>
      <c r="B3552" s="35" t="s">
        <v>604</v>
      </c>
      <c r="C3552" s="35">
        <v>30803</v>
      </c>
      <c r="D3552" s="35" t="s">
        <v>551</v>
      </c>
      <c r="E3552" s="35">
        <v>308031208</v>
      </c>
      <c r="F3552" s="35" t="s">
        <v>213</v>
      </c>
      <c r="G3552" s="35">
        <v>2031</v>
      </c>
      <c r="H3552" s="35" t="s">
        <v>522</v>
      </c>
      <c r="I3552" s="68">
        <v>754.097304899547</v>
      </c>
      <c r="J3552" s="37"/>
    </row>
    <row r="3553" spans="1:10" x14ac:dyDescent="0.2">
      <c r="A3553" s="67">
        <v>308</v>
      </c>
      <c r="B3553" s="35" t="s">
        <v>604</v>
      </c>
      <c r="C3553" s="35">
        <v>30803</v>
      </c>
      <c r="D3553" s="35" t="s">
        <v>551</v>
      </c>
      <c r="E3553" s="35">
        <v>308031208</v>
      </c>
      <c r="F3553" s="35" t="s">
        <v>213</v>
      </c>
      <c r="G3553" s="35">
        <v>2036</v>
      </c>
      <c r="H3553" s="35" t="s">
        <v>589</v>
      </c>
      <c r="I3553" s="68">
        <v>7807.6238712795403</v>
      </c>
      <c r="J3553" s="37"/>
    </row>
    <row r="3554" spans="1:10" x14ac:dyDescent="0.2">
      <c r="A3554" s="67">
        <v>308</v>
      </c>
      <c r="B3554" s="35" t="s">
        <v>604</v>
      </c>
      <c r="C3554" s="35">
        <v>30803</v>
      </c>
      <c r="D3554" s="35" t="s">
        <v>551</v>
      </c>
      <c r="E3554" s="35">
        <v>308031208</v>
      </c>
      <c r="F3554" s="35" t="s">
        <v>213</v>
      </c>
      <c r="G3554" s="35">
        <v>2036</v>
      </c>
      <c r="H3554" s="35" t="s">
        <v>521</v>
      </c>
      <c r="I3554" s="68">
        <v>754.09563916964305</v>
      </c>
      <c r="J3554" s="37"/>
    </row>
    <row r="3555" spans="1:10" x14ac:dyDescent="0.2">
      <c r="A3555" s="67">
        <v>308</v>
      </c>
      <c r="B3555" s="35" t="s">
        <v>604</v>
      </c>
      <c r="C3555" s="35">
        <v>30803</v>
      </c>
      <c r="D3555" s="35" t="s">
        <v>551</v>
      </c>
      <c r="E3555" s="35">
        <v>308031208</v>
      </c>
      <c r="F3555" s="35" t="s">
        <v>213</v>
      </c>
      <c r="G3555" s="35">
        <v>2036</v>
      </c>
      <c r="H3555" s="35" t="s">
        <v>522</v>
      </c>
      <c r="I3555" s="68">
        <v>706.534861907714</v>
      </c>
      <c r="J3555" s="37"/>
    </row>
    <row r="3556" spans="1:10" x14ac:dyDescent="0.2">
      <c r="A3556" s="67">
        <v>308</v>
      </c>
      <c r="B3556" s="35" t="s">
        <v>604</v>
      </c>
      <c r="C3556" s="35">
        <v>30803</v>
      </c>
      <c r="D3556" s="35" t="s">
        <v>551</v>
      </c>
      <c r="E3556" s="35">
        <v>308031208</v>
      </c>
      <c r="F3556" s="35" t="s">
        <v>213</v>
      </c>
      <c r="G3556" s="35">
        <v>2041</v>
      </c>
      <c r="H3556" s="35" t="s">
        <v>589</v>
      </c>
      <c r="I3556" s="68">
        <v>7839.8198215458697</v>
      </c>
      <c r="J3556" s="37"/>
    </row>
    <row r="3557" spans="1:10" x14ac:dyDescent="0.2">
      <c r="A3557" s="67">
        <v>308</v>
      </c>
      <c r="B3557" s="35" t="s">
        <v>604</v>
      </c>
      <c r="C3557" s="35">
        <v>30803</v>
      </c>
      <c r="D3557" s="35" t="s">
        <v>551</v>
      </c>
      <c r="E3557" s="35">
        <v>308031208</v>
      </c>
      <c r="F3557" s="35" t="s">
        <v>213</v>
      </c>
      <c r="G3557" s="35">
        <v>2041</v>
      </c>
      <c r="H3557" s="35" t="s">
        <v>521</v>
      </c>
      <c r="I3557" s="68">
        <v>765.87775237408903</v>
      </c>
      <c r="J3557" s="37"/>
    </row>
    <row r="3558" spans="1:10" x14ac:dyDescent="0.2">
      <c r="A3558" s="67">
        <v>308</v>
      </c>
      <c r="B3558" s="35" t="s">
        <v>604</v>
      </c>
      <c r="C3558" s="35">
        <v>30803</v>
      </c>
      <c r="D3558" s="35" t="s">
        <v>551</v>
      </c>
      <c r="E3558" s="35">
        <v>308031208</v>
      </c>
      <c r="F3558" s="35" t="s">
        <v>213</v>
      </c>
      <c r="G3558" s="35">
        <v>2041</v>
      </c>
      <c r="H3558" s="35" t="s">
        <v>522</v>
      </c>
      <c r="I3558" s="68">
        <v>695.126233213722</v>
      </c>
      <c r="J3558" s="37"/>
    </row>
    <row r="3559" spans="1:10" x14ac:dyDescent="0.2">
      <c r="A3559" s="67">
        <v>308</v>
      </c>
      <c r="B3559" s="35" t="s">
        <v>604</v>
      </c>
      <c r="C3559" s="35">
        <v>30803</v>
      </c>
      <c r="D3559" s="35" t="s">
        <v>551</v>
      </c>
      <c r="E3559" s="35">
        <v>308031208</v>
      </c>
      <c r="F3559" s="35" t="s">
        <v>213</v>
      </c>
      <c r="G3559" s="35">
        <v>2046</v>
      </c>
      <c r="H3559" s="35" t="s">
        <v>589</v>
      </c>
      <c r="I3559" s="68">
        <v>7923.6134521730201</v>
      </c>
      <c r="J3559" s="37"/>
    </row>
    <row r="3560" spans="1:10" x14ac:dyDescent="0.2">
      <c r="A3560" s="67">
        <v>308</v>
      </c>
      <c r="B3560" s="35" t="s">
        <v>604</v>
      </c>
      <c r="C3560" s="35">
        <v>30803</v>
      </c>
      <c r="D3560" s="35" t="s">
        <v>551</v>
      </c>
      <c r="E3560" s="35">
        <v>308031208</v>
      </c>
      <c r="F3560" s="35" t="s">
        <v>213</v>
      </c>
      <c r="G3560" s="35">
        <v>2046</v>
      </c>
      <c r="H3560" s="35" t="s">
        <v>521</v>
      </c>
      <c r="I3560" s="68">
        <v>765.26771932034205</v>
      </c>
      <c r="J3560" s="37"/>
    </row>
    <row r="3561" spans="1:10" x14ac:dyDescent="0.2">
      <c r="A3561" s="67">
        <v>308</v>
      </c>
      <c r="B3561" s="35" t="s">
        <v>604</v>
      </c>
      <c r="C3561" s="35">
        <v>30803</v>
      </c>
      <c r="D3561" s="35" t="s">
        <v>551</v>
      </c>
      <c r="E3561" s="35">
        <v>308031208</v>
      </c>
      <c r="F3561" s="35" t="s">
        <v>213</v>
      </c>
      <c r="G3561" s="35">
        <v>2046</v>
      </c>
      <c r="H3561" s="35" t="s">
        <v>522</v>
      </c>
      <c r="I3561" s="68">
        <v>713.198769954211</v>
      </c>
      <c r="J3561" s="37"/>
    </row>
    <row r="3562" spans="1:10" x14ac:dyDescent="0.2">
      <c r="A3562" s="67">
        <v>308</v>
      </c>
      <c r="B3562" s="35" t="s">
        <v>604</v>
      </c>
      <c r="C3562" s="35">
        <v>30803</v>
      </c>
      <c r="D3562" s="35" t="s">
        <v>551</v>
      </c>
      <c r="E3562" s="35">
        <v>308031209</v>
      </c>
      <c r="F3562" s="35" t="s">
        <v>214</v>
      </c>
      <c r="G3562" s="35">
        <v>2021</v>
      </c>
      <c r="H3562" s="35" t="s">
        <v>589</v>
      </c>
      <c r="I3562" s="68">
        <v>4375</v>
      </c>
      <c r="J3562" s="37"/>
    </row>
    <row r="3563" spans="1:10" x14ac:dyDescent="0.2">
      <c r="A3563" s="67">
        <v>308</v>
      </c>
      <c r="B3563" s="35" t="s">
        <v>604</v>
      </c>
      <c r="C3563" s="35">
        <v>30803</v>
      </c>
      <c r="D3563" s="35" t="s">
        <v>551</v>
      </c>
      <c r="E3563" s="35">
        <v>308031209</v>
      </c>
      <c r="F3563" s="35" t="s">
        <v>214</v>
      </c>
      <c r="G3563" s="35">
        <v>2021</v>
      </c>
      <c r="H3563" s="35" t="s">
        <v>521</v>
      </c>
      <c r="I3563" s="68">
        <v>438</v>
      </c>
      <c r="J3563" s="37"/>
    </row>
    <row r="3564" spans="1:10" x14ac:dyDescent="0.2">
      <c r="A3564" s="67">
        <v>308</v>
      </c>
      <c r="B3564" s="35" t="s">
        <v>604</v>
      </c>
      <c r="C3564" s="35">
        <v>30803</v>
      </c>
      <c r="D3564" s="35" t="s">
        <v>551</v>
      </c>
      <c r="E3564" s="35">
        <v>308031209</v>
      </c>
      <c r="F3564" s="35" t="s">
        <v>214</v>
      </c>
      <c r="G3564" s="35">
        <v>2021</v>
      </c>
      <c r="H3564" s="35" t="s">
        <v>522</v>
      </c>
      <c r="I3564" s="68">
        <v>471</v>
      </c>
      <c r="J3564" s="37"/>
    </row>
    <row r="3565" spans="1:10" x14ac:dyDescent="0.2">
      <c r="A3565" s="67">
        <v>308</v>
      </c>
      <c r="B3565" s="35" t="s">
        <v>604</v>
      </c>
      <c r="C3565" s="35">
        <v>30803</v>
      </c>
      <c r="D3565" s="35" t="s">
        <v>551</v>
      </c>
      <c r="E3565" s="35">
        <v>308031209</v>
      </c>
      <c r="F3565" s="35" t="s">
        <v>214</v>
      </c>
      <c r="G3565" s="35">
        <v>2026</v>
      </c>
      <c r="H3565" s="35" t="s">
        <v>589</v>
      </c>
      <c r="I3565" s="68">
        <v>5181.6969930456598</v>
      </c>
      <c r="J3565" s="37"/>
    </row>
    <row r="3566" spans="1:10" x14ac:dyDescent="0.2">
      <c r="A3566" s="67">
        <v>308</v>
      </c>
      <c r="B3566" s="35" t="s">
        <v>604</v>
      </c>
      <c r="C3566" s="35">
        <v>30803</v>
      </c>
      <c r="D3566" s="35" t="s">
        <v>551</v>
      </c>
      <c r="E3566" s="35">
        <v>308031209</v>
      </c>
      <c r="F3566" s="35" t="s">
        <v>214</v>
      </c>
      <c r="G3566" s="35">
        <v>2026</v>
      </c>
      <c r="H3566" s="35" t="s">
        <v>521</v>
      </c>
      <c r="I3566" s="68">
        <v>504.53952093963801</v>
      </c>
      <c r="J3566" s="37"/>
    </row>
    <row r="3567" spans="1:10" x14ac:dyDescent="0.2">
      <c r="A3567" s="67">
        <v>308</v>
      </c>
      <c r="B3567" s="35" t="s">
        <v>604</v>
      </c>
      <c r="C3567" s="35">
        <v>30803</v>
      </c>
      <c r="D3567" s="35" t="s">
        <v>551</v>
      </c>
      <c r="E3567" s="35">
        <v>308031209</v>
      </c>
      <c r="F3567" s="35" t="s">
        <v>214</v>
      </c>
      <c r="G3567" s="35">
        <v>2026</v>
      </c>
      <c r="H3567" s="35" t="s">
        <v>522</v>
      </c>
      <c r="I3567" s="68">
        <v>550.83052818952399</v>
      </c>
      <c r="J3567" s="37"/>
    </row>
    <row r="3568" spans="1:10" x14ac:dyDescent="0.2">
      <c r="A3568" s="67">
        <v>308</v>
      </c>
      <c r="B3568" s="35" t="s">
        <v>604</v>
      </c>
      <c r="C3568" s="35">
        <v>30803</v>
      </c>
      <c r="D3568" s="35" t="s">
        <v>551</v>
      </c>
      <c r="E3568" s="35">
        <v>308031209</v>
      </c>
      <c r="F3568" s="35" t="s">
        <v>214</v>
      </c>
      <c r="G3568" s="35">
        <v>2031</v>
      </c>
      <c r="H3568" s="35" t="s">
        <v>589</v>
      </c>
      <c r="I3568" s="68">
        <v>5584.9685655059202</v>
      </c>
      <c r="J3568" s="37"/>
    </row>
    <row r="3569" spans="1:10" x14ac:dyDescent="0.2">
      <c r="A3569" s="67">
        <v>308</v>
      </c>
      <c r="B3569" s="35" t="s">
        <v>604</v>
      </c>
      <c r="C3569" s="35">
        <v>30803</v>
      </c>
      <c r="D3569" s="35" t="s">
        <v>551</v>
      </c>
      <c r="E3569" s="35">
        <v>308031209</v>
      </c>
      <c r="F3569" s="35" t="s">
        <v>214</v>
      </c>
      <c r="G3569" s="35">
        <v>2031</v>
      </c>
      <c r="H3569" s="35" t="s">
        <v>521</v>
      </c>
      <c r="I3569" s="68">
        <v>499.21194966653798</v>
      </c>
      <c r="J3569" s="37"/>
    </row>
    <row r="3570" spans="1:10" x14ac:dyDescent="0.2">
      <c r="A3570" s="67">
        <v>308</v>
      </c>
      <c r="B3570" s="35" t="s">
        <v>604</v>
      </c>
      <c r="C3570" s="35">
        <v>30803</v>
      </c>
      <c r="D3570" s="35" t="s">
        <v>551</v>
      </c>
      <c r="E3570" s="35">
        <v>308031209</v>
      </c>
      <c r="F3570" s="35" t="s">
        <v>214</v>
      </c>
      <c r="G3570" s="35">
        <v>2031</v>
      </c>
      <c r="H3570" s="35" t="s">
        <v>522</v>
      </c>
      <c r="I3570" s="68">
        <v>535.44321384756597</v>
      </c>
      <c r="J3570" s="37"/>
    </row>
    <row r="3571" spans="1:10" x14ac:dyDescent="0.2">
      <c r="A3571" s="67">
        <v>308</v>
      </c>
      <c r="B3571" s="35" t="s">
        <v>604</v>
      </c>
      <c r="C3571" s="35">
        <v>30803</v>
      </c>
      <c r="D3571" s="35" t="s">
        <v>551</v>
      </c>
      <c r="E3571" s="35">
        <v>308031209</v>
      </c>
      <c r="F3571" s="35" t="s">
        <v>214</v>
      </c>
      <c r="G3571" s="35">
        <v>2036</v>
      </c>
      <c r="H3571" s="35" t="s">
        <v>589</v>
      </c>
      <c r="I3571" s="68">
        <v>5954.23969322226</v>
      </c>
      <c r="J3571" s="37"/>
    </row>
    <row r="3572" spans="1:10" x14ac:dyDescent="0.2">
      <c r="A3572" s="67">
        <v>308</v>
      </c>
      <c r="B3572" s="35" t="s">
        <v>604</v>
      </c>
      <c r="C3572" s="35">
        <v>30803</v>
      </c>
      <c r="D3572" s="35" t="s">
        <v>551</v>
      </c>
      <c r="E3572" s="35">
        <v>308031209</v>
      </c>
      <c r="F3572" s="35" t="s">
        <v>214</v>
      </c>
      <c r="G3572" s="35">
        <v>2036</v>
      </c>
      <c r="H3572" s="35" t="s">
        <v>521</v>
      </c>
      <c r="I3572" s="68">
        <v>503.34074209964899</v>
      </c>
      <c r="J3572" s="37"/>
    </row>
    <row r="3573" spans="1:10" x14ac:dyDescent="0.2">
      <c r="A3573" s="67">
        <v>308</v>
      </c>
      <c r="B3573" s="35" t="s">
        <v>604</v>
      </c>
      <c r="C3573" s="35">
        <v>30803</v>
      </c>
      <c r="D3573" s="35" t="s">
        <v>551</v>
      </c>
      <c r="E3573" s="35">
        <v>308031209</v>
      </c>
      <c r="F3573" s="35" t="s">
        <v>214</v>
      </c>
      <c r="G3573" s="35">
        <v>2036</v>
      </c>
      <c r="H3573" s="35" t="s">
        <v>522</v>
      </c>
      <c r="I3573" s="68">
        <v>527.79110598620798</v>
      </c>
      <c r="J3573" s="37"/>
    </row>
    <row r="3574" spans="1:10" x14ac:dyDescent="0.2">
      <c r="A3574" s="67">
        <v>308</v>
      </c>
      <c r="B3574" s="35" t="s">
        <v>604</v>
      </c>
      <c r="C3574" s="35">
        <v>30803</v>
      </c>
      <c r="D3574" s="35" t="s">
        <v>551</v>
      </c>
      <c r="E3574" s="35">
        <v>308031209</v>
      </c>
      <c r="F3574" s="35" t="s">
        <v>214</v>
      </c>
      <c r="G3574" s="35">
        <v>2041</v>
      </c>
      <c r="H3574" s="35" t="s">
        <v>589</v>
      </c>
      <c r="I3574" s="68">
        <v>6317.7196935289003</v>
      </c>
      <c r="J3574" s="37"/>
    </row>
    <row r="3575" spans="1:10" x14ac:dyDescent="0.2">
      <c r="A3575" s="67">
        <v>308</v>
      </c>
      <c r="B3575" s="35" t="s">
        <v>604</v>
      </c>
      <c r="C3575" s="35">
        <v>30803</v>
      </c>
      <c r="D3575" s="35" t="s">
        <v>551</v>
      </c>
      <c r="E3575" s="35">
        <v>308031209</v>
      </c>
      <c r="F3575" s="35" t="s">
        <v>214</v>
      </c>
      <c r="G3575" s="35">
        <v>2041</v>
      </c>
      <c r="H3575" s="35" t="s">
        <v>521</v>
      </c>
      <c r="I3575" s="68">
        <v>529.87493958578898</v>
      </c>
      <c r="J3575" s="37"/>
    </row>
    <row r="3576" spans="1:10" x14ac:dyDescent="0.2">
      <c r="A3576" s="67">
        <v>308</v>
      </c>
      <c r="B3576" s="35" t="s">
        <v>604</v>
      </c>
      <c r="C3576" s="35">
        <v>30803</v>
      </c>
      <c r="D3576" s="35" t="s">
        <v>551</v>
      </c>
      <c r="E3576" s="35">
        <v>308031209</v>
      </c>
      <c r="F3576" s="35" t="s">
        <v>214</v>
      </c>
      <c r="G3576" s="35">
        <v>2041</v>
      </c>
      <c r="H3576" s="35" t="s">
        <v>522</v>
      </c>
      <c r="I3576" s="68">
        <v>533.15100320216595</v>
      </c>
      <c r="J3576" s="37"/>
    </row>
    <row r="3577" spans="1:10" x14ac:dyDescent="0.2">
      <c r="A3577" s="67">
        <v>308</v>
      </c>
      <c r="B3577" s="35" t="s">
        <v>604</v>
      </c>
      <c r="C3577" s="35">
        <v>30803</v>
      </c>
      <c r="D3577" s="35" t="s">
        <v>551</v>
      </c>
      <c r="E3577" s="35">
        <v>308031209</v>
      </c>
      <c r="F3577" s="35" t="s">
        <v>214</v>
      </c>
      <c r="G3577" s="35">
        <v>2046</v>
      </c>
      <c r="H3577" s="35" t="s">
        <v>589</v>
      </c>
      <c r="I3577" s="68">
        <v>6448.6635659481699</v>
      </c>
      <c r="J3577" s="37"/>
    </row>
    <row r="3578" spans="1:10" x14ac:dyDescent="0.2">
      <c r="A3578" s="67">
        <v>308</v>
      </c>
      <c r="B3578" s="35" t="s">
        <v>604</v>
      </c>
      <c r="C3578" s="35">
        <v>30803</v>
      </c>
      <c r="D3578" s="35" t="s">
        <v>551</v>
      </c>
      <c r="E3578" s="35">
        <v>308031209</v>
      </c>
      <c r="F3578" s="35" t="s">
        <v>214</v>
      </c>
      <c r="G3578" s="35">
        <v>2046</v>
      </c>
      <c r="H3578" s="35" t="s">
        <v>521</v>
      </c>
      <c r="I3578" s="68">
        <v>528.69836837974799</v>
      </c>
      <c r="J3578" s="37"/>
    </row>
    <row r="3579" spans="1:10" x14ac:dyDescent="0.2">
      <c r="A3579" s="67">
        <v>308</v>
      </c>
      <c r="B3579" s="35" t="s">
        <v>604</v>
      </c>
      <c r="C3579" s="35">
        <v>30803</v>
      </c>
      <c r="D3579" s="35" t="s">
        <v>551</v>
      </c>
      <c r="E3579" s="35">
        <v>308031209</v>
      </c>
      <c r="F3579" s="35" t="s">
        <v>214</v>
      </c>
      <c r="G3579" s="35">
        <v>2046</v>
      </c>
      <c r="H3579" s="35" t="s">
        <v>522</v>
      </c>
      <c r="I3579" s="68">
        <v>543.31783589809004</v>
      </c>
      <c r="J3579" s="37"/>
    </row>
    <row r="3580" spans="1:10" x14ac:dyDescent="0.2">
      <c r="A3580" s="67">
        <v>308</v>
      </c>
      <c r="B3580" s="35" t="s">
        <v>604</v>
      </c>
      <c r="C3580" s="35">
        <v>30803</v>
      </c>
      <c r="D3580" s="35" t="s">
        <v>551</v>
      </c>
      <c r="E3580" s="35">
        <v>308031210</v>
      </c>
      <c r="F3580" s="35" t="s">
        <v>215</v>
      </c>
      <c r="G3580" s="35">
        <v>2021</v>
      </c>
      <c r="H3580" s="35" t="s">
        <v>589</v>
      </c>
      <c r="I3580" s="68">
        <v>9794</v>
      </c>
      <c r="J3580" s="37"/>
    </row>
    <row r="3581" spans="1:10" x14ac:dyDescent="0.2">
      <c r="A3581" s="67">
        <v>308</v>
      </c>
      <c r="B3581" s="35" t="s">
        <v>604</v>
      </c>
      <c r="C3581" s="35">
        <v>30803</v>
      </c>
      <c r="D3581" s="35" t="s">
        <v>551</v>
      </c>
      <c r="E3581" s="35">
        <v>308031210</v>
      </c>
      <c r="F3581" s="35" t="s">
        <v>215</v>
      </c>
      <c r="G3581" s="35">
        <v>2021</v>
      </c>
      <c r="H3581" s="35" t="s">
        <v>521</v>
      </c>
      <c r="I3581" s="68">
        <v>1607</v>
      </c>
      <c r="J3581" s="37"/>
    </row>
    <row r="3582" spans="1:10" x14ac:dyDescent="0.2">
      <c r="A3582" s="67">
        <v>308</v>
      </c>
      <c r="B3582" s="35" t="s">
        <v>604</v>
      </c>
      <c r="C3582" s="35">
        <v>30803</v>
      </c>
      <c r="D3582" s="35" t="s">
        <v>551</v>
      </c>
      <c r="E3582" s="35">
        <v>308031210</v>
      </c>
      <c r="F3582" s="35" t="s">
        <v>215</v>
      </c>
      <c r="G3582" s="35">
        <v>2021</v>
      </c>
      <c r="H3582" s="35" t="s">
        <v>522</v>
      </c>
      <c r="I3582" s="68">
        <v>1178</v>
      </c>
      <c r="J3582" s="37"/>
    </row>
    <row r="3583" spans="1:10" x14ac:dyDescent="0.2">
      <c r="A3583" s="67">
        <v>308</v>
      </c>
      <c r="B3583" s="35" t="s">
        <v>604</v>
      </c>
      <c r="C3583" s="35">
        <v>30803</v>
      </c>
      <c r="D3583" s="35" t="s">
        <v>551</v>
      </c>
      <c r="E3583" s="35">
        <v>308031210</v>
      </c>
      <c r="F3583" s="35" t="s">
        <v>215</v>
      </c>
      <c r="G3583" s="35">
        <v>2026</v>
      </c>
      <c r="H3583" s="35" t="s">
        <v>589</v>
      </c>
      <c r="I3583" s="68">
        <v>10697.3910303594</v>
      </c>
      <c r="J3583" s="37"/>
    </row>
    <row r="3584" spans="1:10" x14ac:dyDescent="0.2">
      <c r="A3584" s="67">
        <v>308</v>
      </c>
      <c r="B3584" s="35" t="s">
        <v>604</v>
      </c>
      <c r="C3584" s="35">
        <v>30803</v>
      </c>
      <c r="D3584" s="35" t="s">
        <v>551</v>
      </c>
      <c r="E3584" s="35">
        <v>308031210</v>
      </c>
      <c r="F3584" s="35" t="s">
        <v>215</v>
      </c>
      <c r="G3584" s="35">
        <v>2026</v>
      </c>
      <c r="H3584" s="35" t="s">
        <v>521</v>
      </c>
      <c r="I3584" s="68">
        <v>1480.3524076792</v>
      </c>
      <c r="J3584" s="37"/>
    </row>
    <row r="3585" spans="1:10" x14ac:dyDescent="0.2">
      <c r="A3585" s="67">
        <v>308</v>
      </c>
      <c r="B3585" s="35" t="s">
        <v>604</v>
      </c>
      <c r="C3585" s="35">
        <v>30803</v>
      </c>
      <c r="D3585" s="35" t="s">
        <v>551</v>
      </c>
      <c r="E3585" s="35">
        <v>308031210</v>
      </c>
      <c r="F3585" s="35" t="s">
        <v>215</v>
      </c>
      <c r="G3585" s="35">
        <v>2026</v>
      </c>
      <c r="H3585" s="35" t="s">
        <v>522</v>
      </c>
      <c r="I3585" s="68">
        <v>1266.8276182526799</v>
      </c>
      <c r="J3585" s="37"/>
    </row>
    <row r="3586" spans="1:10" x14ac:dyDescent="0.2">
      <c r="A3586" s="67">
        <v>308</v>
      </c>
      <c r="B3586" s="35" t="s">
        <v>604</v>
      </c>
      <c r="C3586" s="35">
        <v>30803</v>
      </c>
      <c r="D3586" s="35" t="s">
        <v>551</v>
      </c>
      <c r="E3586" s="35">
        <v>308031210</v>
      </c>
      <c r="F3586" s="35" t="s">
        <v>215</v>
      </c>
      <c r="G3586" s="35">
        <v>2031</v>
      </c>
      <c r="H3586" s="35" t="s">
        <v>589</v>
      </c>
      <c r="I3586" s="68">
        <v>11746.82373405</v>
      </c>
      <c r="J3586" s="37"/>
    </row>
    <row r="3587" spans="1:10" x14ac:dyDescent="0.2">
      <c r="A3587" s="67">
        <v>308</v>
      </c>
      <c r="B3587" s="35" t="s">
        <v>604</v>
      </c>
      <c r="C3587" s="35">
        <v>30803</v>
      </c>
      <c r="D3587" s="35" t="s">
        <v>551</v>
      </c>
      <c r="E3587" s="35">
        <v>308031210</v>
      </c>
      <c r="F3587" s="35" t="s">
        <v>215</v>
      </c>
      <c r="G3587" s="35">
        <v>2031</v>
      </c>
      <c r="H3587" s="35" t="s">
        <v>521</v>
      </c>
      <c r="I3587" s="68">
        <v>1464.7175002465999</v>
      </c>
      <c r="J3587" s="37"/>
    </row>
    <row r="3588" spans="1:10" x14ac:dyDescent="0.2">
      <c r="A3588" s="67">
        <v>308</v>
      </c>
      <c r="B3588" s="35" t="s">
        <v>604</v>
      </c>
      <c r="C3588" s="35">
        <v>30803</v>
      </c>
      <c r="D3588" s="35" t="s">
        <v>551</v>
      </c>
      <c r="E3588" s="35">
        <v>308031210</v>
      </c>
      <c r="F3588" s="35" t="s">
        <v>215</v>
      </c>
      <c r="G3588" s="35">
        <v>2031</v>
      </c>
      <c r="H3588" s="35" t="s">
        <v>522</v>
      </c>
      <c r="I3588" s="68">
        <v>1219.3386295718201</v>
      </c>
      <c r="J3588" s="37"/>
    </row>
    <row r="3589" spans="1:10" x14ac:dyDescent="0.2">
      <c r="A3589" s="67">
        <v>308</v>
      </c>
      <c r="B3589" s="35" t="s">
        <v>604</v>
      </c>
      <c r="C3589" s="35">
        <v>30803</v>
      </c>
      <c r="D3589" s="35" t="s">
        <v>551</v>
      </c>
      <c r="E3589" s="35">
        <v>308031210</v>
      </c>
      <c r="F3589" s="35" t="s">
        <v>215</v>
      </c>
      <c r="G3589" s="35">
        <v>2036</v>
      </c>
      <c r="H3589" s="35" t="s">
        <v>589</v>
      </c>
      <c r="I3589" s="68">
        <v>12498.3700039464</v>
      </c>
      <c r="J3589" s="37"/>
    </row>
    <row r="3590" spans="1:10" x14ac:dyDescent="0.2">
      <c r="A3590" s="67">
        <v>308</v>
      </c>
      <c r="B3590" s="35" t="s">
        <v>604</v>
      </c>
      <c r="C3590" s="35">
        <v>30803</v>
      </c>
      <c r="D3590" s="35" t="s">
        <v>551</v>
      </c>
      <c r="E3590" s="35">
        <v>308031210</v>
      </c>
      <c r="F3590" s="35" t="s">
        <v>215</v>
      </c>
      <c r="G3590" s="35">
        <v>2036</v>
      </c>
      <c r="H3590" s="35" t="s">
        <v>521</v>
      </c>
      <c r="I3590" s="68">
        <v>1492.51184555707</v>
      </c>
      <c r="J3590" s="37"/>
    </row>
    <row r="3591" spans="1:10" x14ac:dyDescent="0.2">
      <c r="A3591" s="67">
        <v>308</v>
      </c>
      <c r="B3591" s="35" t="s">
        <v>604</v>
      </c>
      <c r="C3591" s="35">
        <v>30803</v>
      </c>
      <c r="D3591" s="35" t="s">
        <v>551</v>
      </c>
      <c r="E3591" s="35">
        <v>308031210</v>
      </c>
      <c r="F3591" s="35" t="s">
        <v>215</v>
      </c>
      <c r="G3591" s="35">
        <v>2036</v>
      </c>
      <c r="H3591" s="35" t="s">
        <v>522</v>
      </c>
      <c r="I3591" s="68">
        <v>1174.7198367631199</v>
      </c>
      <c r="J3591" s="37"/>
    </row>
    <row r="3592" spans="1:10" x14ac:dyDescent="0.2">
      <c r="A3592" s="67">
        <v>308</v>
      </c>
      <c r="B3592" s="35" t="s">
        <v>604</v>
      </c>
      <c r="C3592" s="35">
        <v>30803</v>
      </c>
      <c r="D3592" s="35" t="s">
        <v>551</v>
      </c>
      <c r="E3592" s="35">
        <v>308031210</v>
      </c>
      <c r="F3592" s="35" t="s">
        <v>215</v>
      </c>
      <c r="G3592" s="35">
        <v>2041</v>
      </c>
      <c r="H3592" s="35" t="s">
        <v>589</v>
      </c>
      <c r="I3592" s="68">
        <v>13210.668831315001</v>
      </c>
      <c r="J3592" s="37"/>
    </row>
    <row r="3593" spans="1:10" x14ac:dyDescent="0.2">
      <c r="A3593" s="67">
        <v>308</v>
      </c>
      <c r="B3593" s="35" t="s">
        <v>604</v>
      </c>
      <c r="C3593" s="35">
        <v>30803</v>
      </c>
      <c r="D3593" s="35" t="s">
        <v>551</v>
      </c>
      <c r="E3593" s="35">
        <v>308031210</v>
      </c>
      <c r="F3593" s="35" t="s">
        <v>215</v>
      </c>
      <c r="G3593" s="35">
        <v>2041</v>
      </c>
      <c r="H3593" s="35" t="s">
        <v>521</v>
      </c>
      <c r="I3593" s="68">
        <v>1578.4535963782801</v>
      </c>
      <c r="J3593" s="37"/>
    </row>
    <row r="3594" spans="1:10" x14ac:dyDescent="0.2">
      <c r="A3594" s="67">
        <v>308</v>
      </c>
      <c r="B3594" s="35" t="s">
        <v>604</v>
      </c>
      <c r="C3594" s="35">
        <v>30803</v>
      </c>
      <c r="D3594" s="35" t="s">
        <v>551</v>
      </c>
      <c r="E3594" s="35">
        <v>308031210</v>
      </c>
      <c r="F3594" s="35" t="s">
        <v>215</v>
      </c>
      <c r="G3594" s="35">
        <v>2041</v>
      </c>
      <c r="H3594" s="35" t="s">
        <v>522</v>
      </c>
      <c r="I3594" s="68">
        <v>1199.69940773496</v>
      </c>
      <c r="J3594" s="37"/>
    </row>
    <row r="3595" spans="1:10" x14ac:dyDescent="0.2">
      <c r="A3595" s="67">
        <v>308</v>
      </c>
      <c r="B3595" s="35" t="s">
        <v>604</v>
      </c>
      <c r="C3595" s="35">
        <v>30803</v>
      </c>
      <c r="D3595" s="35" t="s">
        <v>551</v>
      </c>
      <c r="E3595" s="35">
        <v>308031210</v>
      </c>
      <c r="F3595" s="35" t="s">
        <v>215</v>
      </c>
      <c r="G3595" s="35">
        <v>2046</v>
      </c>
      <c r="H3595" s="35" t="s">
        <v>589</v>
      </c>
      <c r="I3595" s="68">
        <v>14217.822024446299</v>
      </c>
      <c r="J3595" s="37"/>
    </row>
    <row r="3596" spans="1:10" x14ac:dyDescent="0.2">
      <c r="A3596" s="67">
        <v>308</v>
      </c>
      <c r="B3596" s="35" t="s">
        <v>604</v>
      </c>
      <c r="C3596" s="35">
        <v>30803</v>
      </c>
      <c r="D3596" s="35" t="s">
        <v>551</v>
      </c>
      <c r="E3596" s="35">
        <v>308031210</v>
      </c>
      <c r="F3596" s="35" t="s">
        <v>215</v>
      </c>
      <c r="G3596" s="35">
        <v>2046</v>
      </c>
      <c r="H3596" s="35" t="s">
        <v>521</v>
      </c>
      <c r="I3596" s="68">
        <v>1664.73116885991</v>
      </c>
      <c r="J3596" s="37"/>
    </row>
    <row r="3597" spans="1:10" x14ac:dyDescent="0.2">
      <c r="A3597" s="67">
        <v>308</v>
      </c>
      <c r="B3597" s="35" t="s">
        <v>604</v>
      </c>
      <c r="C3597" s="35">
        <v>30803</v>
      </c>
      <c r="D3597" s="35" t="s">
        <v>551</v>
      </c>
      <c r="E3597" s="35">
        <v>308031210</v>
      </c>
      <c r="F3597" s="35" t="s">
        <v>215</v>
      </c>
      <c r="G3597" s="35">
        <v>2046</v>
      </c>
      <c r="H3597" s="35" t="s">
        <v>522</v>
      </c>
      <c r="I3597" s="68">
        <v>1301.8664276284701</v>
      </c>
      <c r="J3597" s="37"/>
    </row>
    <row r="3598" spans="1:10" x14ac:dyDescent="0.2">
      <c r="A3598" s="67">
        <v>308</v>
      </c>
      <c r="B3598" s="35" t="s">
        <v>604</v>
      </c>
      <c r="C3598" s="35">
        <v>30803</v>
      </c>
      <c r="D3598" s="35" t="s">
        <v>551</v>
      </c>
      <c r="E3598" s="35">
        <v>308031211</v>
      </c>
      <c r="F3598" s="35" t="s">
        <v>216</v>
      </c>
      <c r="G3598" s="35">
        <v>2021</v>
      </c>
      <c r="H3598" s="35" t="s">
        <v>589</v>
      </c>
      <c r="I3598" s="68">
        <v>4045</v>
      </c>
      <c r="J3598" s="37"/>
    </row>
    <row r="3599" spans="1:10" x14ac:dyDescent="0.2">
      <c r="A3599" s="67">
        <v>308</v>
      </c>
      <c r="B3599" s="35" t="s">
        <v>604</v>
      </c>
      <c r="C3599" s="35">
        <v>30803</v>
      </c>
      <c r="D3599" s="35" t="s">
        <v>551</v>
      </c>
      <c r="E3599" s="35">
        <v>308031211</v>
      </c>
      <c r="F3599" s="35" t="s">
        <v>216</v>
      </c>
      <c r="G3599" s="35">
        <v>2021</v>
      </c>
      <c r="H3599" s="35" t="s">
        <v>521</v>
      </c>
      <c r="I3599" s="68">
        <v>516</v>
      </c>
      <c r="J3599" s="37"/>
    </row>
    <row r="3600" spans="1:10" x14ac:dyDescent="0.2">
      <c r="A3600" s="67">
        <v>308</v>
      </c>
      <c r="B3600" s="35" t="s">
        <v>604</v>
      </c>
      <c r="C3600" s="35">
        <v>30803</v>
      </c>
      <c r="D3600" s="35" t="s">
        <v>551</v>
      </c>
      <c r="E3600" s="35">
        <v>308031211</v>
      </c>
      <c r="F3600" s="35" t="s">
        <v>216</v>
      </c>
      <c r="G3600" s="35">
        <v>2021</v>
      </c>
      <c r="H3600" s="35" t="s">
        <v>522</v>
      </c>
      <c r="I3600" s="68">
        <v>380</v>
      </c>
      <c r="J3600" s="37"/>
    </row>
    <row r="3601" spans="1:10" x14ac:dyDescent="0.2">
      <c r="A3601" s="67">
        <v>308</v>
      </c>
      <c r="B3601" s="35" t="s">
        <v>604</v>
      </c>
      <c r="C3601" s="35">
        <v>30803</v>
      </c>
      <c r="D3601" s="35" t="s">
        <v>551</v>
      </c>
      <c r="E3601" s="35">
        <v>308031211</v>
      </c>
      <c r="F3601" s="35" t="s">
        <v>216</v>
      </c>
      <c r="G3601" s="35">
        <v>2026</v>
      </c>
      <c r="H3601" s="35" t="s">
        <v>589</v>
      </c>
      <c r="I3601" s="68">
        <v>4110.2012861045596</v>
      </c>
      <c r="J3601" s="37"/>
    </row>
    <row r="3602" spans="1:10" x14ac:dyDescent="0.2">
      <c r="A3602" s="67">
        <v>308</v>
      </c>
      <c r="B3602" s="35" t="s">
        <v>604</v>
      </c>
      <c r="C3602" s="35">
        <v>30803</v>
      </c>
      <c r="D3602" s="35" t="s">
        <v>551</v>
      </c>
      <c r="E3602" s="35">
        <v>308031211</v>
      </c>
      <c r="F3602" s="35" t="s">
        <v>216</v>
      </c>
      <c r="G3602" s="35">
        <v>2026</v>
      </c>
      <c r="H3602" s="35" t="s">
        <v>521</v>
      </c>
      <c r="I3602" s="68">
        <v>460.53504392748602</v>
      </c>
      <c r="J3602" s="37"/>
    </row>
    <row r="3603" spans="1:10" x14ac:dyDescent="0.2">
      <c r="A3603" s="67">
        <v>308</v>
      </c>
      <c r="B3603" s="35" t="s">
        <v>604</v>
      </c>
      <c r="C3603" s="35">
        <v>30803</v>
      </c>
      <c r="D3603" s="35" t="s">
        <v>551</v>
      </c>
      <c r="E3603" s="35">
        <v>308031211</v>
      </c>
      <c r="F3603" s="35" t="s">
        <v>216</v>
      </c>
      <c r="G3603" s="35">
        <v>2026</v>
      </c>
      <c r="H3603" s="35" t="s">
        <v>522</v>
      </c>
      <c r="I3603" s="68">
        <v>473.60951503593202</v>
      </c>
      <c r="J3603" s="37"/>
    </row>
    <row r="3604" spans="1:10" x14ac:dyDescent="0.2">
      <c r="A3604" s="67">
        <v>308</v>
      </c>
      <c r="B3604" s="35" t="s">
        <v>604</v>
      </c>
      <c r="C3604" s="35">
        <v>30803</v>
      </c>
      <c r="D3604" s="35" t="s">
        <v>551</v>
      </c>
      <c r="E3604" s="35">
        <v>308031211</v>
      </c>
      <c r="F3604" s="35" t="s">
        <v>216</v>
      </c>
      <c r="G3604" s="35">
        <v>2031</v>
      </c>
      <c r="H3604" s="35" t="s">
        <v>589</v>
      </c>
      <c r="I3604" s="68">
        <v>4179.9883993945996</v>
      </c>
      <c r="J3604" s="37"/>
    </row>
    <row r="3605" spans="1:10" x14ac:dyDescent="0.2">
      <c r="A3605" s="67">
        <v>308</v>
      </c>
      <c r="B3605" s="35" t="s">
        <v>604</v>
      </c>
      <c r="C3605" s="35">
        <v>30803</v>
      </c>
      <c r="D3605" s="35" t="s">
        <v>551</v>
      </c>
      <c r="E3605" s="35">
        <v>308031211</v>
      </c>
      <c r="F3605" s="35" t="s">
        <v>216</v>
      </c>
      <c r="G3605" s="35">
        <v>2031</v>
      </c>
      <c r="H3605" s="35" t="s">
        <v>521</v>
      </c>
      <c r="I3605" s="68">
        <v>417.76635270422798</v>
      </c>
      <c r="J3605" s="37"/>
    </row>
    <row r="3606" spans="1:10" x14ac:dyDescent="0.2">
      <c r="A3606" s="67">
        <v>308</v>
      </c>
      <c r="B3606" s="35" t="s">
        <v>604</v>
      </c>
      <c r="C3606" s="35">
        <v>30803</v>
      </c>
      <c r="D3606" s="35" t="s">
        <v>551</v>
      </c>
      <c r="E3606" s="35">
        <v>308031211</v>
      </c>
      <c r="F3606" s="35" t="s">
        <v>216</v>
      </c>
      <c r="G3606" s="35">
        <v>2031</v>
      </c>
      <c r="H3606" s="35" t="s">
        <v>522</v>
      </c>
      <c r="I3606" s="68">
        <v>446.59114234574201</v>
      </c>
      <c r="J3606" s="37"/>
    </row>
    <row r="3607" spans="1:10" x14ac:dyDescent="0.2">
      <c r="A3607" s="67">
        <v>308</v>
      </c>
      <c r="B3607" s="35" t="s">
        <v>604</v>
      </c>
      <c r="C3607" s="35">
        <v>30803</v>
      </c>
      <c r="D3607" s="35" t="s">
        <v>551</v>
      </c>
      <c r="E3607" s="35">
        <v>308031211</v>
      </c>
      <c r="F3607" s="35" t="s">
        <v>216</v>
      </c>
      <c r="G3607" s="35">
        <v>2036</v>
      </c>
      <c r="H3607" s="35" t="s">
        <v>589</v>
      </c>
      <c r="I3607" s="68">
        <v>4248.2316410301901</v>
      </c>
      <c r="J3607" s="37"/>
    </row>
    <row r="3608" spans="1:10" x14ac:dyDescent="0.2">
      <c r="A3608" s="67">
        <v>308</v>
      </c>
      <c r="B3608" s="35" t="s">
        <v>604</v>
      </c>
      <c r="C3608" s="35">
        <v>30803</v>
      </c>
      <c r="D3608" s="35" t="s">
        <v>551</v>
      </c>
      <c r="E3608" s="35">
        <v>308031211</v>
      </c>
      <c r="F3608" s="35" t="s">
        <v>216</v>
      </c>
      <c r="G3608" s="35">
        <v>2036</v>
      </c>
      <c r="H3608" s="35" t="s">
        <v>521</v>
      </c>
      <c r="I3608" s="68">
        <v>411.174820778249</v>
      </c>
      <c r="J3608" s="37"/>
    </row>
    <row r="3609" spans="1:10" x14ac:dyDescent="0.2">
      <c r="A3609" s="67">
        <v>308</v>
      </c>
      <c r="B3609" s="35" t="s">
        <v>604</v>
      </c>
      <c r="C3609" s="35">
        <v>30803</v>
      </c>
      <c r="D3609" s="35" t="s">
        <v>551</v>
      </c>
      <c r="E3609" s="35">
        <v>308031211</v>
      </c>
      <c r="F3609" s="35" t="s">
        <v>216</v>
      </c>
      <c r="G3609" s="35">
        <v>2036</v>
      </c>
      <c r="H3609" s="35" t="s">
        <v>522</v>
      </c>
      <c r="I3609" s="68">
        <v>413.71551198116703</v>
      </c>
      <c r="J3609" s="37"/>
    </row>
    <row r="3610" spans="1:10" x14ac:dyDescent="0.2">
      <c r="A3610" s="67">
        <v>308</v>
      </c>
      <c r="B3610" s="35" t="s">
        <v>604</v>
      </c>
      <c r="C3610" s="35">
        <v>30803</v>
      </c>
      <c r="D3610" s="35" t="s">
        <v>551</v>
      </c>
      <c r="E3610" s="35">
        <v>308031211</v>
      </c>
      <c r="F3610" s="35" t="s">
        <v>216</v>
      </c>
      <c r="G3610" s="35">
        <v>2041</v>
      </c>
      <c r="H3610" s="35" t="s">
        <v>589</v>
      </c>
      <c r="I3610" s="68">
        <v>4267.62651531548</v>
      </c>
      <c r="J3610" s="37"/>
    </row>
    <row r="3611" spans="1:10" x14ac:dyDescent="0.2">
      <c r="A3611" s="67">
        <v>308</v>
      </c>
      <c r="B3611" s="35" t="s">
        <v>604</v>
      </c>
      <c r="C3611" s="35">
        <v>30803</v>
      </c>
      <c r="D3611" s="35" t="s">
        <v>551</v>
      </c>
      <c r="E3611" s="35">
        <v>308031211</v>
      </c>
      <c r="F3611" s="35" t="s">
        <v>216</v>
      </c>
      <c r="G3611" s="35">
        <v>2041</v>
      </c>
      <c r="H3611" s="35" t="s">
        <v>521</v>
      </c>
      <c r="I3611" s="68">
        <v>421.15583991473198</v>
      </c>
      <c r="J3611" s="37"/>
    </row>
    <row r="3612" spans="1:10" x14ac:dyDescent="0.2">
      <c r="A3612" s="67">
        <v>308</v>
      </c>
      <c r="B3612" s="35" t="s">
        <v>604</v>
      </c>
      <c r="C3612" s="35">
        <v>30803</v>
      </c>
      <c r="D3612" s="35" t="s">
        <v>551</v>
      </c>
      <c r="E3612" s="35">
        <v>308031211</v>
      </c>
      <c r="F3612" s="35" t="s">
        <v>216</v>
      </c>
      <c r="G3612" s="35">
        <v>2041</v>
      </c>
      <c r="H3612" s="35" t="s">
        <v>522</v>
      </c>
      <c r="I3612" s="68">
        <v>408.90536991874302</v>
      </c>
      <c r="J3612" s="37"/>
    </row>
    <row r="3613" spans="1:10" x14ac:dyDescent="0.2">
      <c r="A3613" s="67">
        <v>308</v>
      </c>
      <c r="B3613" s="35" t="s">
        <v>604</v>
      </c>
      <c r="C3613" s="35">
        <v>30803</v>
      </c>
      <c r="D3613" s="35" t="s">
        <v>551</v>
      </c>
      <c r="E3613" s="35">
        <v>308031211</v>
      </c>
      <c r="F3613" s="35" t="s">
        <v>216</v>
      </c>
      <c r="G3613" s="35">
        <v>2046</v>
      </c>
      <c r="H3613" s="35" t="s">
        <v>589</v>
      </c>
      <c r="I3613" s="68">
        <v>4262.0019026047903</v>
      </c>
      <c r="J3613" s="37"/>
    </row>
    <row r="3614" spans="1:10" x14ac:dyDescent="0.2">
      <c r="A3614" s="67">
        <v>308</v>
      </c>
      <c r="B3614" s="35" t="s">
        <v>604</v>
      </c>
      <c r="C3614" s="35">
        <v>30803</v>
      </c>
      <c r="D3614" s="35" t="s">
        <v>551</v>
      </c>
      <c r="E3614" s="35">
        <v>308031211</v>
      </c>
      <c r="F3614" s="35" t="s">
        <v>216</v>
      </c>
      <c r="G3614" s="35">
        <v>2046</v>
      </c>
      <c r="H3614" s="35" t="s">
        <v>521</v>
      </c>
      <c r="I3614" s="68">
        <v>418.33444170351601</v>
      </c>
      <c r="J3614" s="37"/>
    </row>
    <row r="3615" spans="1:10" x14ac:dyDescent="0.2">
      <c r="A3615" s="67">
        <v>308</v>
      </c>
      <c r="B3615" s="35" t="s">
        <v>604</v>
      </c>
      <c r="C3615" s="35">
        <v>30803</v>
      </c>
      <c r="D3615" s="35" t="s">
        <v>551</v>
      </c>
      <c r="E3615" s="35">
        <v>308031211</v>
      </c>
      <c r="F3615" s="35" t="s">
        <v>216</v>
      </c>
      <c r="G3615" s="35">
        <v>2046</v>
      </c>
      <c r="H3615" s="35" t="s">
        <v>522</v>
      </c>
      <c r="I3615" s="68">
        <v>417.348639507803</v>
      </c>
      <c r="J3615" s="37"/>
    </row>
    <row r="3616" spans="1:10" x14ac:dyDescent="0.2">
      <c r="A3616" s="67">
        <v>308</v>
      </c>
      <c r="B3616" s="35" t="s">
        <v>604</v>
      </c>
      <c r="C3616" s="35">
        <v>30803</v>
      </c>
      <c r="D3616" s="35" t="s">
        <v>551</v>
      </c>
      <c r="E3616" s="35">
        <v>308031212</v>
      </c>
      <c r="F3616" s="35" t="s">
        <v>217</v>
      </c>
      <c r="G3616" s="35">
        <v>2021</v>
      </c>
      <c r="H3616" s="35" t="s">
        <v>589</v>
      </c>
      <c r="I3616" s="68">
        <v>2569</v>
      </c>
      <c r="J3616" s="37"/>
    </row>
    <row r="3617" spans="1:10" x14ac:dyDescent="0.2">
      <c r="A3617" s="67">
        <v>308</v>
      </c>
      <c r="B3617" s="35" t="s">
        <v>604</v>
      </c>
      <c r="C3617" s="35">
        <v>30803</v>
      </c>
      <c r="D3617" s="35" t="s">
        <v>551</v>
      </c>
      <c r="E3617" s="35">
        <v>308031212</v>
      </c>
      <c r="F3617" s="35" t="s">
        <v>217</v>
      </c>
      <c r="G3617" s="35">
        <v>2021</v>
      </c>
      <c r="H3617" s="35" t="s">
        <v>521</v>
      </c>
      <c r="I3617" s="68">
        <v>202</v>
      </c>
      <c r="J3617" s="37"/>
    </row>
    <row r="3618" spans="1:10" x14ac:dyDescent="0.2">
      <c r="A3618" s="67">
        <v>308</v>
      </c>
      <c r="B3618" s="35" t="s">
        <v>604</v>
      </c>
      <c r="C3618" s="35">
        <v>30803</v>
      </c>
      <c r="D3618" s="35" t="s">
        <v>551</v>
      </c>
      <c r="E3618" s="35">
        <v>308031212</v>
      </c>
      <c r="F3618" s="35" t="s">
        <v>217</v>
      </c>
      <c r="G3618" s="35">
        <v>2021</v>
      </c>
      <c r="H3618" s="35" t="s">
        <v>522</v>
      </c>
      <c r="I3618" s="68">
        <v>188</v>
      </c>
      <c r="J3618" s="37"/>
    </row>
    <row r="3619" spans="1:10" x14ac:dyDescent="0.2">
      <c r="A3619" s="67">
        <v>308</v>
      </c>
      <c r="B3619" s="35" t="s">
        <v>604</v>
      </c>
      <c r="C3619" s="35">
        <v>30803</v>
      </c>
      <c r="D3619" s="35" t="s">
        <v>551</v>
      </c>
      <c r="E3619" s="35">
        <v>308031212</v>
      </c>
      <c r="F3619" s="35" t="s">
        <v>217</v>
      </c>
      <c r="G3619" s="35">
        <v>2026</v>
      </c>
      <c r="H3619" s="35" t="s">
        <v>589</v>
      </c>
      <c r="I3619" s="68">
        <v>2787.1167729874001</v>
      </c>
      <c r="J3619" s="37"/>
    </row>
    <row r="3620" spans="1:10" x14ac:dyDescent="0.2">
      <c r="A3620" s="67">
        <v>308</v>
      </c>
      <c r="B3620" s="35" t="s">
        <v>604</v>
      </c>
      <c r="C3620" s="35">
        <v>30803</v>
      </c>
      <c r="D3620" s="35" t="s">
        <v>551</v>
      </c>
      <c r="E3620" s="35">
        <v>308031212</v>
      </c>
      <c r="F3620" s="35" t="s">
        <v>217</v>
      </c>
      <c r="G3620" s="35">
        <v>2026</v>
      </c>
      <c r="H3620" s="35" t="s">
        <v>521</v>
      </c>
      <c r="I3620" s="68">
        <v>160.65249421737599</v>
      </c>
      <c r="J3620" s="37"/>
    </row>
    <row r="3621" spans="1:10" x14ac:dyDescent="0.2">
      <c r="A3621" s="67">
        <v>308</v>
      </c>
      <c r="B3621" s="35" t="s">
        <v>604</v>
      </c>
      <c r="C3621" s="35">
        <v>30803</v>
      </c>
      <c r="D3621" s="35" t="s">
        <v>551</v>
      </c>
      <c r="E3621" s="35">
        <v>308031212</v>
      </c>
      <c r="F3621" s="35" t="s">
        <v>217</v>
      </c>
      <c r="G3621" s="35">
        <v>2026</v>
      </c>
      <c r="H3621" s="35" t="s">
        <v>522</v>
      </c>
      <c r="I3621" s="68">
        <v>189.45402251784699</v>
      </c>
      <c r="J3621" s="37"/>
    </row>
    <row r="3622" spans="1:10" x14ac:dyDescent="0.2">
      <c r="A3622" s="67">
        <v>308</v>
      </c>
      <c r="B3622" s="35" t="s">
        <v>604</v>
      </c>
      <c r="C3622" s="35">
        <v>30803</v>
      </c>
      <c r="D3622" s="35" t="s">
        <v>551</v>
      </c>
      <c r="E3622" s="35">
        <v>308031212</v>
      </c>
      <c r="F3622" s="35" t="s">
        <v>217</v>
      </c>
      <c r="G3622" s="35">
        <v>2031</v>
      </c>
      <c r="H3622" s="35" t="s">
        <v>589</v>
      </c>
      <c r="I3622" s="68">
        <v>2856.4264794245701</v>
      </c>
      <c r="J3622" s="37"/>
    </row>
    <row r="3623" spans="1:10" x14ac:dyDescent="0.2">
      <c r="A3623" s="67">
        <v>308</v>
      </c>
      <c r="B3623" s="35" t="s">
        <v>604</v>
      </c>
      <c r="C3623" s="35">
        <v>30803</v>
      </c>
      <c r="D3623" s="35" t="s">
        <v>551</v>
      </c>
      <c r="E3623" s="35">
        <v>308031212</v>
      </c>
      <c r="F3623" s="35" t="s">
        <v>217</v>
      </c>
      <c r="G3623" s="35">
        <v>2031</v>
      </c>
      <c r="H3623" s="35" t="s">
        <v>521</v>
      </c>
      <c r="I3623" s="68">
        <v>139.831457055736</v>
      </c>
      <c r="J3623" s="37"/>
    </row>
    <row r="3624" spans="1:10" x14ac:dyDescent="0.2">
      <c r="A3624" s="67">
        <v>308</v>
      </c>
      <c r="B3624" s="35" t="s">
        <v>604</v>
      </c>
      <c r="C3624" s="35">
        <v>30803</v>
      </c>
      <c r="D3624" s="35" t="s">
        <v>551</v>
      </c>
      <c r="E3624" s="35">
        <v>308031212</v>
      </c>
      <c r="F3624" s="35" t="s">
        <v>217</v>
      </c>
      <c r="G3624" s="35">
        <v>2031</v>
      </c>
      <c r="H3624" s="35" t="s">
        <v>522</v>
      </c>
      <c r="I3624" s="68">
        <v>150.720032056245</v>
      </c>
      <c r="J3624" s="37"/>
    </row>
    <row r="3625" spans="1:10" x14ac:dyDescent="0.2">
      <c r="A3625" s="67">
        <v>308</v>
      </c>
      <c r="B3625" s="35" t="s">
        <v>604</v>
      </c>
      <c r="C3625" s="35">
        <v>30803</v>
      </c>
      <c r="D3625" s="35" t="s">
        <v>551</v>
      </c>
      <c r="E3625" s="35">
        <v>308031212</v>
      </c>
      <c r="F3625" s="35" t="s">
        <v>217</v>
      </c>
      <c r="G3625" s="35">
        <v>2036</v>
      </c>
      <c r="H3625" s="35" t="s">
        <v>589</v>
      </c>
      <c r="I3625" s="68">
        <v>2895.6484484877901</v>
      </c>
      <c r="J3625" s="37"/>
    </row>
    <row r="3626" spans="1:10" x14ac:dyDescent="0.2">
      <c r="A3626" s="67">
        <v>308</v>
      </c>
      <c r="B3626" s="35" t="s">
        <v>604</v>
      </c>
      <c r="C3626" s="35">
        <v>30803</v>
      </c>
      <c r="D3626" s="35" t="s">
        <v>551</v>
      </c>
      <c r="E3626" s="35">
        <v>308031212</v>
      </c>
      <c r="F3626" s="35" t="s">
        <v>217</v>
      </c>
      <c r="G3626" s="35">
        <v>2036</v>
      </c>
      <c r="H3626" s="35" t="s">
        <v>521</v>
      </c>
      <c r="I3626" s="68">
        <v>132.77656513098799</v>
      </c>
      <c r="J3626" s="37"/>
    </row>
    <row r="3627" spans="1:10" x14ac:dyDescent="0.2">
      <c r="A3627" s="67">
        <v>308</v>
      </c>
      <c r="B3627" s="35" t="s">
        <v>604</v>
      </c>
      <c r="C3627" s="35">
        <v>30803</v>
      </c>
      <c r="D3627" s="35" t="s">
        <v>551</v>
      </c>
      <c r="E3627" s="35">
        <v>308031212</v>
      </c>
      <c r="F3627" s="35" t="s">
        <v>217</v>
      </c>
      <c r="G3627" s="35">
        <v>2036</v>
      </c>
      <c r="H3627" s="35" t="s">
        <v>522</v>
      </c>
      <c r="I3627" s="68">
        <v>131.34298167146201</v>
      </c>
      <c r="J3627" s="37"/>
    </row>
    <row r="3628" spans="1:10" x14ac:dyDescent="0.2">
      <c r="A3628" s="67">
        <v>308</v>
      </c>
      <c r="B3628" s="35" t="s">
        <v>604</v>
      </c>
      <c r="C3628" s="35">
        <v>30803</v>
      </c>
      <c r="D3628" s="35" t="s">
        <v>551</v>
      </c>
      <c r="E3628" s="35">
        <v>308031212</v>
      </c>
      <c r="F3628" s="35" t="s">
        <v>217</v>
      </c>
      <c r="G3628" s="35">
        <v>2041</v>
      </c>
      <c r="H3628" s="35" t="s">
        <v>589</v>
      </c>
      <c r="I3628" s="68">
        <v>2918.3857111908301</v>
      </c>
      <c r="J3628" s="37"/>
    </row>
    <row r="3629" spans="1:10" x14ac:dyDescent="0.2">
      <c r="A3629" s="67">
        <v>308</v>
      </c>
      <c r="B3629" s="35" t="s">
        <v>604</v>
      </c>
      <c r="C3629" s="35">
        <v>30803</v>
      </c>
      <c r="D3629" s="35" t="s">
        <v>551</v>
      </c>
      <c r="E3629" s="35">
        <v>308031212</v>
      </c>
      <c r="F3629" s="35" t="s">
        <v>217</v>
      </c>
      <c r="G3629" s="35">
        <v>2041</v>
      </c>
      <c r="H3629" s="35" t="s">
        <v>521</v>
      </c>
      <c r="I3629" s="68">
        <v>131.89115478111</v>
      </c>
      <c r="J3629" s="37"/>
    </row>
    <row r="3630" spans="1:10" x14ac:dyDescent="0.2">
      <c r="A3630" s="67">
        <v>308</v>
      </c>
      <c r="B3630" s="35" t="s">
        <v>604</v>
      </c>
      <c r="C3630" s="35">
        <v>30803</v>
      </c>
      <c r="D3630" s="35" t="s">
        <v>551</v>
      </c>
      <c r="E3630" s="35">
        <v>308031212</v>
      </c>
      <c r="F3630" s="35" t="s">
        <v>217</v>
      </c>
      <c r="G3630" s="35">
        <v>2041</v>
      </c>
      <c r="H3630" s="35" t="s">
        <v>522</v>
      </c>
      <c r="I3630" s="68">
        <v>125.62102403616301</v>
      </c>
      <c r="J3630" s="37"/>
    </row>
    <row r="3631" spans="1:10" x14ac:dyDescent="0.2">
      <c r="A3631" s="67">
        <v>308</v>
      </c>
      <c r="B3631" s="35" t="s">
        <v>604</v>
      </c>
      <c r="C3631" s="35">
        <v>30803</v>
      </c>
      <c r="D3631" s="35" t="s">
        <v>551</v>
      </c>
      <c r="E3631" s="35">
        <v>308031212</v>
      </c>
      <c r="F3631" s="35" t="s">
        <v>217</v>
      </c>
      <c r="G3631" s="35">
        <v>2046</v>
      </c>
      <c r="H3631" s="35" t="s">
        <v>589</v>
      </c>
      <c r="I3631" s="68">
        <v>2940.4166673467498</v>
      </c>
      <c r="J3631" s="37"/>
    </row>
    <row r="3632" spans="1:10" x14ac:dyDescent="0.2">
      <c r="A3632" s="67">
        <v>308</v>
      </c>
      <c r="B3632" s="35" t="s">
        <v>604</v>
      </c>
      <c r="C3632" s="35">
        <v>30803</v>
      </c>
      <c r="D3632" s="35" t="s">
        <v>551</v>
      </c>
      <c r="E3632" s="35">
        <v>308031212</v>
      </c>
      <c r="F3632" s="35" t="s">
        <v>217</v>
      </c>
      <c r="G3632" s="35">
        <v>2046</v>
      </c>
      <c r="H3632" s="35" t="s">
        <v>521</v>
      </c>
      <c r="I3632" s="68">
        <v>128.714220902714</v>
      </c>
      <c r="J3632" s="37"/>
    </row>
    <row r="3633" spans="1:10" x14ac:dyDescent="0.2">
      <c r="A3633" s="67">
        <v>308</v>
      </c>
      <c r="B3633" s="35" t="s">
        <v>604</v>
      </c>
      <c r="C3633" s="35">
        <v>30803</v>
      </c>
      <c r="D3633" s="35" t="s">
        <v>551</v>
      </c>
      <c r="E3633" s="35">
        <v>308031212</v>
      </c>
      <c r="F3633" s="35" t="s">
        <v>217</v>
      </c>
      <c r="G3633" s="35">
        <v>2046</v>
      </c>
      <c r="H3633" s="35" t="s">
        <v>522</v>
      </c>
      <c r="I3633" s="68">
        <v>125.382160430543</v>
      </c>
      <c r="J3633" s="37"/>
    </row>
    <row r="3634" spans="1:10" x14ac:dyDescent="0.2">
      <c r="A3634" s="67">
        <v>308</v>
      </c>
      <c r="B3634" s="35" t="s">
        <v>604</v>
      </c>
      <c r="C3634" s="35">
        <v>30803</v>
      </c>
      <c r="D3634" s="35" t="s">
        <v>551</v>
      </c>
      <c r="E3634" s="35">
        <v>308031213</v>
      </c>
      <c r="F3634" s="35" t="s">
        <v>218</v>
      </c>
      <c r="G3634" s="35">
        <v>2021</v>
      </c>
      <c r="H3634" s="35" t="s">
        <v>589</v>
      </c>
      <c r="I3634" s="68">
        <v>8806</v>
      </c>
      <c r="J3634" s="37"/>
    </row>
    <row r="3635" spans="1:10" x14ac:dyDescent="0.2">
      <c r="A3635" s="67">
        <v>308</v>
      </c>
      <c r="B3635" s="35" t="s">
        <v>604</v>
      </c>
      <c r="C3635" s="35">
        <v>30803</v>
      </c>
      <c r="D3635" s="35" t="s">
        <v>551</v>
      </c>
      <c r="E3635" s="35">
        <v>308031213</v>
      </c>
      <c r="F3635" s="35" t="s">
        <v>218</v>
      </c>
      <c r="G3635" s="35">
        <v>2021</v>
      </c>
      <c r="H3635" s="35" t="s">
        <v>521</v>
      </c>
      <c r="I3635" s="68">
        <v>1104</v>
      </c>
      <c r="J3635" s="37"/>
    </row>
    <row r="3636" spans="1:10" x14ac:dyDescent="0.2">
      <c r="A3636" s="67">
        <v>308</v>
      </c>
      <c r="B3636" s="35" t="s">
        <v>604</v>
      </c>
      <c r="C3636" s="35">
        <v>30803</v>
      </c>
      <c r="D3636" s="35" t="s">
        <v>551</v>
      </c>
      <c r="E3636" s="35">
        <v>308031213</v>
      </c>
      <c r="F3636" s="35" t="s">
        <v>218</v>
      </c>
      <c r="G3636" s="35">
        <v>2021</v>
      </c>
      <c r="H3636" s="35" t="s">
        <v>522</v>
      </c>
      <c r="I3636" s="68">
        <v>918</v>
      </c>
      <c r="J3636" s="37"/>
    </row>
    <row r="3637" spans="1:10" x14ac:dyDescent="0.2">
      <c r="A3637" s="67">
        <v>308</v>
      </c>
      <c r="B3637" s="35" t="s">
        <v>604</v>
      </c>
      <c r="C3637" s="35">
        <v>30803</v>
      </c>
      <c r="D3637" s="35" t="s">
        <v>551</v>
      </c>
      <c r="E3637" s="35">
        <v>308031213</v>
      </c>
      <c r="F3637" s="35" t="s">
        <v>218</v>
      </c>
      <c r="G3637" s="35">
        <v>2026</v>
      </c>
      <c r="H3637" s="35" t="s">
        <v>589</v>
      </c>
      <c r="I3637" s="68">
        <v>9217.9206561338997</v>
      </c>
      <c r="J3637" s="37"/>
    </row>
    <row r="3638" spans="1:10" x14ac:dyDescent="0.2">
      <c r="A3638" s="67">
        <v>308</v>
      </c>
      <c r="B3638" s="35" t="s">
        <v>604</v>
      </c>
      <c r="C3638" s="35">
        <v>30803</v>
      </c>
      <c r="D3638" s="35" t="s">
        <v>551</v>
      </c>
      <c r="E3638" s="35">
        <v>308031213</v>
      </c>
      <c r="F3638" s="35" t="s">
        <v>218</v>
      </c>
      <c r="G3638" s="35">
        <v>2026</v>
      </c>
      <c r="H3638" s="35" t="s">
        <v>521</v>
      </c>
      <c r="I3638" s="68">
        <v>1064.16024317951</v>
      </c>
      <c r="J3638" s="37"/>
    </row>
    <row r="3639" spans="1:10" x14ac:dyDescent="0.2">
      <c r="A3639" s="67">
        <v>308</v>
      </c>
      <c r="B3639" s="35" t="s">
        <v>604</v>
      </c>
      <c r="C3639" s="35">
        <v>30803</v>
      </c>
      <c r="D3639" s="35" t="s">
        <v>551</v>
      </c>
      <c r="E3639" s="35">
        <v>308031213</v>
      </c>
      <c r="F3639" s="35" t="s">
        <v>218</v>
      </c>
      <c r="G3639" s="35">
        <v>2026</v>
      </c>
      <c r="H3639" s="35" t="s">
        <v>522</v>
      </c>
      <c r="I3639" s="68">
        <v>1103.5138994466899</v>
      </c>
      <c r="J3639" s="37"/>
    </row>
    <row r="3640" spans="1:10" x14ac:dyDescent="0.2">
      <c r="A3640" s="67">
        <v>308</v>
      </c>
      <c r="B3640" s="35" t="s">
        <v>604</v>
      </c>
      <c r="C3640" s="35">
        <v>30803</v>
      </c>
      <c r="D3640" s="35" t="s">
        <v>551</v>
      </c>
      <c r="E3640" s="35">
        <v>308031213</v>
      </c>
      <c r="F3640" s="35" t="s">
        <v>218</v>
      </c>
      <c r="G3640" s="35">
        <v>2031</v>
      </c>
      <c r="H3640" s="35" t="s">
        <v>589</v>
      </c>
      <c r="I3640" s="68">
        <v>9363.4542548922</v>
      </c>
      <c r="J3640" s="37"/>
    </row>
    <row r="3641" spans="1:10" x14ac:dyDescent="0.2">
      <c r="A3641" s="67">
        <v>308</v>
      </c>
      <c r="B3641" s="35" t="s">
        <v>604</v>
      </c>
      <c r="C3641" s="35">
        <v>30803</v>
      </c>
      <c r="D3641" s="35" t="s">
        <v>551</v>
      </c>
      <c r="E3641" s="35">
        <v>308031213</v>
      </c>
      <c r="F3641" s="35" t="s">
        <v>218</v>
      </c>
      <c r="G3641" s="35">
        <v>2031</v>
      </c>
      <c r="H3641" s="35" t="s">
        <v>521</v>
      </c>
      <c r="I3641" s="68">
        <v>978.01979947605901</v>
      </c>
      <c r="J3641" s="37"/>
    </row>
    <row r="3642" spans="1:10" x14ac:dyDescent="0.2">
      <c r="A3642" s="67">
        <v>308</v>
      </c>
      <c r="B3642" s="35" t="s">
        <v>604</v>
      </c>
      <c r="C3642" s="35">
        <v>30803</v>
      </c>
      <c r="D3642" s="35" t="s">
        <v>551</v>
      </c>
      <c r="E3642" s="35">
        <v>308031213</v>
      </c>
      <c r="F3642" s="35" t="s">
        <v>218</v>
      </c>
      <c r="G3642" s="35">
        <v>2031</v>
      </c>
      <c r="H3642" s="35" t="s">
        <v>522</v>
      </c>
      <c r="I3642" s="68">
        <v>1044.1208537254599</v>
      </c>
      <c r="J3642" s="37"/>
    </row>
    <row r="3643" spans="1:10" x14ac:dyDescent="0.2">
      <c r="A3643" s="67">
        <v>308</v>
      </c>
      <c r="B3643" s="35" t="s">
        <v>604</v>
      </c>
      <c r="C3643" s="35">
        <v>30803</v>
      </c>
      <c r="D3643" s="35" t="s">
        <v>551</v>
      </c>
      <c r="E3643" s="35">
        <v>308031213</v>
      </c>
      <c r="F3643" s="35" t="s">
        <v>218</v>
      </c>
      <c r="G3643" s="35">
        <v>2036</v>
      </c>
      <c r="H3643" s="35" t="s">
        <v>589</v>
      </c>
      <c r="I3643" s="68">
        <v>9553.8256361267395</v>
      </c>
      <c r="J3643" s="37"/>
    </row>
    <row r="3644" spans="1:10" x14ac:dyDescent="0.2">
      <c r="A3644" s="67">
        <v>308</v>
      </c>
      <c r="B3644" s="35" t="s">
        <v>604</v>
      </c>
      <c r="C3644" s="35">
        <v>30803</v>
      </c>
      <c r="D3644" s="35" t="s">
        <v>551</v>
      </c>
      <c r="E3644" s="35">
        <v>308031213</v>
      </c>
      <c r="F3644" s="35" t="s">
        <v>218</v>
      </c>
      <c r="G3644" s="35">
        <v>2036</v>
      </c>
      <c r="H3644" s="35" t="s">
        <v>521</v>
      </c>
      <c r="I3644" s="68">
        <v>952.92996208864497</v>
      </c>
      <c r="J3644" s="37"/>
    </row>
    <row r="3645" spans="1:10" x14ac:dyDescent="0.2">
      <c r="A3645" s="67">
        <v>308</v>
      </c>
      <c r="B3645" s="35" t="s">
        <v>604</v>
      </c>
      <c r="C3645" s="35">
        <v>30803</v>
      </c>
      <c r="D3645" s="35" t="s">
        <v>551</v>
      </c>
      <c r="E3645" s="35">
        <v>308031213</v>
      </c>
      <c r="F3645" s="35" t="s">
        <v>218</v>
      </c>
      <c r="G3645" s="35">
        <v>2036</v>
      </c>
      <c r="H3645" s="35" t="s">
        <v>522</v>
      </c>
      <c r="I3645" s="68">
        <v>973.08359287375799</v>
      </c>
      <c r="J3645" s="37"/>
    </row>
    <row r="3646" spans="1:10" x14ac:dyDescent="0.2">
      <c r="A3646" s="67">
        <v>308</v>
      </c>
      <c r="B3646" s="35" t="s">
        <v>604</v>
      </c>
      <c r="C3646" s="35">
        <v>30803</v>
      </c>
      <c r="D3646" s="35" t="s">
        <v>551</v>
      </c>
      <c r="E3646" s="35">
        <v>308031213</v>
      </c>
      <c r="F3646" s="35" t="s">
        <v>218</v>
      </c>
      <c r="G3646" s="35">
        <v>2041</v>
      </c>
      <c r="H3646" s="35" t="s">
        <v>589</v>
      </c>
      <c r="I3646" s="68">
        <v>9844.0903110155996</v>
      </c>
      <c r="J3646" s="37"/>
    </row>
    <row r="3647" spans="1:10" x14ac:dyDescent="0.2">
      <c r="A3647" s="67">
        <v>308</v>
      </c>
      <c r="B3647" s="35" t="s">
        <v>604</v>
      </c>
      <c r="C3647" s="35">
        <v>30803</v>
      </c>
      <c r="D3647" s="35" t="s">
        <v>551</v>
      </c>
      <c r="E3647" s="35">
        <v>308031213</v>
      </c>
      <c r="F3647" s="35" t="s">
        <v>218</v>
      </c>
      <c r="G3647" s="35">
        <v>2041</v>
      </c>
      <c r="H3647" s="35" t="s">
        <v>521</v>
      </c>
      <c r="I3647" s="68">
        <v>982.28582741144396</v>
      </c>
      <c r="J3647" s="37"/>
    </row>
    <row r="3648" spans="1:10" x14ac:dyDescent="0.2">
      <c r="A3648" s="67">
        <v>308</v>
      </c>
      <c r="B3648" s="35" t="s">
        <v>604</v>
      </c>
      <c r="C3648" s="35">
        <v>30803</v>
      </c>
      <c r="D3648" s="35" t="s">
        <v>551</v>
      </c>
      <c r="E3648" s="35">
        <v>308031213</v>
      </c>
      <c r="F3648" s="35" t="s">
        <v>218</v>
      </c>
      <c r="G3648" s="35">
        <v>2041</v>
      </c>
      <c r="H3648" s="35" t="s">
        <v>522</v>
      </c>
      <c r="I3648" s="68">
        <v>973.43216013254096</v>
      </c>
      <c r="J3648" s="37"/>
    </row>
    <row r="3649" spans="1:10" x14ac:dyDescent="0.2">
      <c r="A3649" s="67">
        <v>308</v>
      </c>
      <c r="B3649" s="35" t="s">
        <v>604</v>
      </c>
      <c r="C3649" s="35">
        <v>30803</v>
      </c>
      <c r="D3649" s="35" t="s">
        <v>551</v>
      </c>
      <c r="E3649" s="35">
        <v>308031213</v>
      </c>
      <c r="F3649" s="35" t="s">
        <v>218</v>
      </c>
      <c r="G3649" s="35">
        <v>2046</v>
      </c>
      <c r="H3649" s="35" t="s">
        <v>589</v>
      </c>
      <c r="I3649" s="68">
        <v>9901.4274672348092</v>
      </c>
      <c r="J3649" s="37"/>
    </row>
    <row r="3650" spans="1:10" x14ac:dyDescent="0.2">
      <c r="A3650" s="67">
        <v>308</v>
      </c>
      <c r="B3650" s="35" t="s">
        <v>604</v>
      </c>
      <c r="C3650" s="35">
        <v>30803</v>
      </c>
      <c r="D3650" s="35" t="s">
        <v>551</v>
      </c>
      <c r="E3650" s="35">
        <v>308031213</v>
      </c>
      <c r="F3650" s="35" t="s">
        <v>218</v>
      </c>
      <c r="G3650" s="35">
        <v>2046</v>
      </c>
      <c r="H3650" s="35" t="s">
        <v>521</v>
      </c>
      <c r="I3650" s="68">
        <v>969.12616149785697</v>
      </c>
      <c r="J3650" s="37"/>
    </row>
    <row r="3651" spans="1:10" x14ac:dyDescent="0.2">
      <c r="A3651" s="67">
        <v>308</v>
      </c>
      <c r="B3651" s="35" t="s">
        <v>604</v>
      </c>
      <c r="C3651" s="35">
        <v>30803</v>
      </c>
      <c r="D3651" s="35" t="s">
        <v>551</v>
      </c>
      <c r="E3651" s="35">
        <v>308031213</v>
      </c>
      <c r="F3651" s="35" t="s">
        <v>218</v>
      </c>
      <c r="G3651" s="35">
        <v>2046</v>
      </c>
      <c r="H3651" s="35" t="s">
        <v>522</v>
      </c>
      <c r="I3651" s="68">
        <v>985.48074917691895</v>
      </c>
      <c r="J3651" s="37"/>
    </row>
    <row r="3652" spans="1:10" x14ac:dyDescent="0.2">
      <c r="A3652" s="67">
        <v>308</v>
      </c>
      <c r="B3652" s="35" t="s">
        <v>604</v>
      </c>
      <c r="C3652" s="35">
        <v>30803</v>
      </c>
      <c r="D3652" s="35" t="s">
        <v>551</v>
      </c>
      <c r="E3652" s="35">
        <v>308031214</v>
      </c>
      <c r="F3652" s="35" t="s">
        <v>219</v>
      </c>
      <c r="G3652" s="35">
        <v>2021</v>
      </c>
      <c r="H3652" s="35" t="s">
        <v>589</v>
      </c>
      <c r="I3652" s="68">
        <v>4420</v>
      </c>
      <c r="J3652" s="37"/>
    </row>
    <row r="3653" spans="1:10" x14ac:dyDescent="0.2">
      <c r="A3653" s="67">
        <v>308</v>
      </c>
      <c r="B3653" s="35" t="s">
        <v>604</v>
      </c>
      <c r="C3653" s="35">
        <v>30803</v>
      </c>
      <c r="D3653" s="35" t="s">
        <v>551</v>
      </c>
      <c r="E3653" s="35">
        <v>308031214</v>
      </c>
      <c r="F3653" s="35" t="s">
        <v>219</v>
      </c>
      <c r="G3653" s="35">
        <v>2021</v>
      </c>
      <c r="H3653" s="35" t="s">
        <v>521</v>
      </c>
      <c r="I3653" s="68">
        <v>514</v>
      </c>
      <c r="J3653" s="37"/>
    </row>
    <row r="3654" spans="1:10" x14ac:dyDescent="0.2">
      <c r="A3654" s="67">
        <v>308</v>
      </c>
      <c r="B3654" s="35" t="s">
        <v>604</v>
      </c>
      <c r="C3654" s="35">
        <v>30803</v>
      </c>
      <c r="D3654" s="35" t="s">
        <v>551</v>
      </c>
      <c r="E3654" s="35">
        <v>308031214</v>
      </c>
      <c r="F3654" s="35" t="s">
        <v>219</v>
      </c>
      <c r="G3654" s="35">
        <v>2021</v>
      </c>
      <c r="H3654" s="35" t="s">
        <v>522</v>
      </c>
      <c r="I3654" s="68">
        <v>408</v>
      </c>
      <c r="J3654" s="37"/>
    </row>
    <row r="3655" spans="1:10" x14ac:dyDescent="0.2">
      <c r="A3655" s="67">
        <v>308</v>
      </c>
      <c r="B3655" s="35" t="s">
        <v>604</v>
      </c>
      <c r="C3655" s="35">
        <v>30803</v>
      </c>
      <c r="D3655" s="35" t="s">
        <v>551</v>
      </c>
      <c r="E3655" s="35">
        <v>308031214</v>
      </c>
      <c r="F3655" s="35" t="s">
        <v>219</v>
      </c>
      <c r="G3655" s="35">
        <v>2026</v>
      </c>
      <c r="H3655" s="35" t="s">
        <v>589</v>
      </c>
      <c r="I3655" s="68">
        <v>4649.9422598873698</v>
      </c>
      <c r="J3655" s="37"/>
    </row>
    <row r="3656" spans="1:10" x14ac:dyDescent="0.2">
      <c r="A3656" s="67">
        <v>308</v>
      </c>
      <c r="B3656" s="35" t="s">
        <v>604</v>
      </c>
      <c r="C3656" s="35">
        <v>30803</v>
      </c>
      <c r="D3656" s="35" t="s">
        <v>551</v>
      </c>
      <c r="E3656" s="35">
        <v>308031214</v>
      </c>
      <c r="F3656" s="35" t="s">
        <v>219</v>
      </c>
      <c r="G3656" s="35">
        <v>2026</v>
      </c>
      <c r="H3656" s="35" t="s">
        <v>521</v>
      </c>
      <c r="I3656" s="68">
        <v>448.578990134528</v>
      </c>
      <c r="J3656" s="37"/>
    </row>
    <row r="3657" spans="1:10" x14ac:dyDescent="0.2">
      <c r="A3657" s="67">
        <v>308</v>
      </c>
      <c r="B3657" s="35" t="s">
        <v>604</v>
      </c>
      <c r="C3657" s="35">
        <v>30803</v>
      </c>
      <c r="D3657" s="35" t="s">
        <v>551</v>
      </c>
      <c r="E3657" s="35">
        <v>308031214</v>
      </c>
      <c r="F3657" s="35" t="s">
        <v>219</v>
      </c>
      <c r="G3657" s="35">
        <v>2026</v>
      </c>
      <c r="H3657" s="35" t="s">
        <v>522</v>
      </c>
      <c r="I3657" s="68">
        <v>483.55382038589499</v>
      </c>
      <c r="J3657" s="37"/>
    </row>
    <row r="3658" spans="1:10" x14ac:dyDescent="0.2">
      <c r="A3658" s="67">
        <v>308</v>
      </c>
      <c r="B3658" s="35" t="s">
        <v>604</v>
      </c>
      <c r="C3658" s="35">
        <v>30803</v>
      </c>
      <c r="D3658" s="35" t="s">
        <v>551</v>
      </c>
      <c r="E3658" s="35">
        <v>308031214</v>
      </c>
      <c r="F3658" s="35" t="s">
        <v>219</v>
      </c>
      <c r="G3658" s="35">
        <v>2031</v>
      </c>
      <c r="H3658" s="35" t="s">
        <v>589</v>
      </c>
      <c r="I3658" s="68">
        <v>4741.50946880212</v>
      </c>
      <c r="J3658" s="37"/>
    </row>
    <row r="3659" spans="1:10" x14ac:dyDescent="0.2">
      <c r="A3659" s="67">
        <v>308</v>
      </c>
      <c r="B3659" s="35" t="s">
        <v>604</v>
      </c>
      <c r="C3659" s="35">
        <v>30803</v>
      </c>
      <c r="D3659" s="35" t="s">
        <v>551</v>
      </c>
      <c r="E3659" s="35">
        <v>308031214</v>
      </c>
      <c r="F3659" s="35" t="s">
        <v>219</v>
      </c>
      <c r="G3659" s="35">
        <v>2031</v>
      </c>
      <c r="H3659" s="35" t="s">
        <v>521</v>
      </c>
      <c r="I3659" s="68">
        <v>408.70811510290298</v>
      </c>
      <c r="J3659" s="37"/>
    </row>
    <row r="3660" spans="1:10" x14ac:dyDescent="0.2">
      <c r="A3660" s="67">
        <v>308</v>
      </c>
      <c r="B3660" s="35" t="s">
        <v>604</v>
      </c>
      <c r="C3660" s="35">
        <v>30803</v>
      </c>
      <c r="D3660" s="35" t="s">
        <v>551</v>
      </c>
      <c r="E3660" s="35">
        <v>308031214</v>
      </c>
      <c r="F3660" s="35" t="s">
        <v>219</v>
      </c>
      <c r="G3660" s="35">
        <v>2031</v>
      </c>
      <c r="H3660" s="35" t="s">
        <v>522</v>
      </c>
      <c r="I3660" s="68">
        <v>431.85754053604001</v>
      </c>
      <c r="J3660" s="37"/>
    </row>
    <row r="3661" spans="1:10" x14ac:dyDescent="0.2">
      <c r="A3661" s="67">
        <v>308</v>
      </c>
      <c r="B3661" s="35" t="s">
        <v>604</v>
      </c>
      <c r="C3661" s="35">
        <v>30803</v>
      </c>
      <c r="D3661" s="35" t="s">
        <v>551</v>
      </c>
      <c r="E3661" s="35">
        <v>308031214</v>
      </c>
      <c r="F3661" s="35" t="s">
        <v>219</v>
      </c>
      <c r="G3661" s="35">
        <v>2036</v>
      </c>
      <c r="H3661" s="35" t="s">
        <v>589</v>
      </c>
      <c r="I3661" s="68">
        <v>4795.3109513183999</v>
      </c>
      <c r="J3661" s="37"/>
    </row>
    <row r="3662" spans="1:10" x14ac:dyDescent="0.2">
      <c r="A3662" s="67">
        <v>308</v>
      </c>
      <c r="B3662" s="35" t="s">
        <v>604</v>
      </c>
      <c r="C3662" s="35">
        <v>30803</v>
      </c>
      <c r="D3662" s="35" t="s">
        <v>551</v>
      </c>
      <c r="E3662" s="35">
        <v>308031214</v>
      </c>
      <c r="F3662" s="35" t="s">
        <v>219</v>
      </c>
      <c r="G3662" s="35">
        <v>2036</v>
      </c>
      <c r="H3662" s="35" t="s">
        <v>521</v>
      </c>
      <c r="I3662" s="68">
        <v>394.94636819224002</v>
      </c>
      <c r="J3662" s="37"/>
    </row>
    <row r="3663" spans="1:10" x14ac:dyDescent="0.2">
      <c r="A3663" s="67">
        <v>308</v>
      </c>
      <c r="B3663" s="35" t="s">
        <v>604</v>
      </c>
      <c r="C3663" s="35">
        <v>30803</v>
      </c>
      <c r="D3663" s="35" t="s">
        <v>551</v>
      </c>
      <c r="E3663" s="35">
        <v>308031214</v>
      </c>
      <c r="F3663" s="35" t="s">
        <v>219</v>
      </c>
      <c r="G3663" s="35">
        <v>2036</v>
      </c>
      <c r="H3663" s="35" t="s">
        <v>522</v>
      </c>
      <c r="I3663" s="68">
        <v>391.81784049113003</v>
      </c>
      <c r="J3663" s="37"/>
    </row>
    <row r="3664" spans="1:10" x14ac:dyDescent="0.2">
      <c r="A3664" s="67">
        <v>308</v>
      </c>
      <c r="B3664" s="35" t="s">
        <v>604</v>
      </c>
      <c r="C3664" s="35">
        <v>30803</v>
      </c>
      <c r="D3664" s="35" t="s">
        <v>551</v>
      </c>
      <c r="E3664" s="35">
        <v>308031214</v>
      </c>
      <c r="F3664" s="35" t="s">
        <v>219</v>
      </c>
      <c r="G3664" s="35">
        <v>2041</v>
      </c>
      <c r="H3664" s="35" t="s">
        <v>589</v>
      </c>
      <c r="I3664" s="68">
        <v>4809.2930115879399</v>
      </c>
      <c r="J3664" s="37"/>
    </row>
    <row r="3665" spans="1:10" x14ac:dyDescent="0.2">
      <c r="A3665" s="67">
        <v>308</v>
      </c>
      <c r="B3665" s="35" t="s">
        <v>604</v>
      </c>
      <c r="C3665" s="35">
        <v>30803</v>
      </c>
      <c r="D3665" s="35" t="s">
        <v>551</v>
      </c>
      <c r="E3665" s="35">
        <v>308031214</v>
      </c>
      <c r="F3665" s="35" t="s">
        <v>219</v>
      </c>
      <c r="G3665" s="35">
        <v>2041</v>
      </c>
      <c r="H3665" s="35" t="s">
        <v>521</v>
      </c>
      <c r="I3665" s="68">
        <v>393.23420333654201</v>
      </c>
      <c r="J3665" s="37"/>
    </row>
    <row r="3666" spans="1:10" x14ac:dyDescent="0.2">
      <c r="A3666" s="67">
        <v>308</v>
      </c>
      <c r="B3666" s="35" t="s">
        <v>604</v>
      </c>
      <c r="C3666" s="35">
        <v>30803</v>
      </c>
      <c r="D3666" s="35" t="s">
        <v>551</v>
      </c>
      <c r="E3666" s="35">
        <v>308031214</v>
      </c>
      <c r="F3666" s="35" t="s">
        <v>219</v>
      </c>
      <c r="G3666" s="35">
        <v>2041</v>
      </c>
      <c r="H3666" s="35" t="s">
        <v>522</v>
      </c>
      <c r="I3666" s="68">
        <v>379.54708544013903</v>
      </c>
      <c r="J3666" s="37"/>
    </row>
    <row r="3667" spans="1:10" x14ac:dyDescent="0.2">
      <c r="A3667" s="67">
        <v>308</v>
      </c>
      <c r="B3667" s="35" t="s">
        <v>604</v>
      </c>
      <c r="C3667" s="35">
        <v>30803</v>
      </c>
      <c r="D3667" s="35" t="s">
        <v>551</v>
      </c>
      <c r="E3667" s="35">
        <v>308031214</v>
      </c>
      <c r="F3667" s="35" t="s">
        <v>219</v>
      </c>
      <c r="G3667" s="35">
        <v>2046</v>
      </c>
      <c r="H3667" s="35" t="s">
        <v>589</v>
      </c>
      <c r="I3667" s="68">
        <v>4817.5042992630597</v>
      </c>
      <c r="J3667" s="37"/>
    </row>
    <row r="3668" spans="1:10" x14ac:dyDescent="0.2">
      <c r="A3668" s="67">
        <v>308</v>
      </c>
      <c r="B3668" s="35" t="s">
        <v>604</v>
      </c>
      <c r="C3668" s="35">
        <v>30803</v>
      </c>
      <c r="D3668" s="35" t="s">
        <v>551</v>
      </c>
      <c r="E3668" s="35">
        <v>308031214</v>
      </c>
      <c r="F3668" s="35" t="s">
        <v>219</v>
      </c>
      <c r="G3668" s="35">
        <v>2046</v>
      </c>
      <c r="H3668" s="35" t="s">
        <v>521</v>
      </c>
      <c r="I3668" s="68">
        <v>383.86599894315299</v>
      </c>
      <c r="J3668" s="37"/>
    </row>
    <row r="3669" spans="1:10" x14ac:dyDescent="0.2">
      <c r="A3669" s="67">
        <v>308</v>
      </c>
      <c r="B3669" s="35" t="s">
        <v>604</v>
      </c>
      <c r="C3669" s="35">
        <v>30803</v>
      </c>
      <c r="D3669" s="35" t="s">
        <v>551</v>
      </c>
      <c r="E3669" s="35">
        <v>308031214</v>
      </c>
      <c r="F3669" s="35" t="s">
        <v>219</v>
      </c>
      <c r="G3669" s="35">
        <v>2046</v>
      </c>
      <c r="H3669" s="35" t="s">
        <v>522</v>
      </c>
      <c r="I3669" s="68">
        <v>380.70108227475498</v>
      </c>
      <c r="J3669" s="37"/>
    </row>
    <row r="3670" spans="1:10" x14ac:dyDescent="0.2">
      <c r="A3670" s="67">
        <v>308</v>
      </c>
      <c r="B3670" s="35" t="s">
        <v>604</v>
      </c>
      <c r="C3670" s="35">
        <v>30803</v>
      </c>
      <c r="D3670" s="35" t="s">
        <v>551</v>
      </c>
      <c r="E3670" s="35">
        <v>308031215</v>
      </c>
      <c r="F3670" s="35" t="s">
        <v>220</v>
      </c>
      <c r="G3670" s="35">
        <v>2021</v>
      </c>
      <c r="H3670" s="35" t="s">
        <v>589</v>
      </c>
      <c r="I3670" s="68">
        <v>6106</v>
      </c>
      <c r="J3670" s="37"/>
    </row>
    <row r="3671" spans="1:10" x14ac:dyDescent="0.2">
      <c r="A3671" s="67">
        <v>308</v>
      </c>
      <c r="B3671" s="35" t="s">
        <v>604</v>
      </c>
      <c r="C3671" s="35">
        <v>30803</v>
      </c>
      <c r="D3671" s="35" t="s">
        <v>551</v>
      </c>
      <c r="E3671" s="35">
        <v>308031215</v>
      </c>
      <c r="F3671" s="35" t="s">
        <v>220</v>
      </c>
      <c r="G3671" s="35">
        <v>2021</v>
      </c>
      <c r="H3671" s="35" t="s">
        <v>521</v>
      </c>
      <c r="I3671" s="68">
        <v>774</v>
      </c>
      <c r="J3671" s="37"/>
    </row>
    <row r="3672" spans="1:10" x14ac:dyDescent="0.2">
      <c r="A3672" s="67">
        <v>308</v>
      </c>
      <c r="B3672" s="35" t="s">
        <v>604</v>
      </c>
      <c r="C3672" s="35">
        <v>30803</v>
      </c>
      <c r="D3672" s="35" t="s">
        <v>551</v>
      </c>
      <c r="E3672" s="35">
        <v>308031215</v>
      </c>
      <c r="F3672" s="35" t="s">
        <v>220</v>
      </c>
      <c r="G3672" s="35">
        <v>2021</v>
      </c>
      <c r="H3672" s="35" t="s">
        <v>522</v>
      </c>
      <c r="I3672" s="68">
        <v>678</v>
      </c>
      <c r="J3672" s="37"/>
    </row>
    <row r="3673" spans="1:10" x14ac:dyDescent="0.2">
      <c r="A3673" s="67">
        <v>308</v>
      </c>
      <c r="B3673" s="35" t="s">
        <v>604</v>
      </c>
      <c r="C3673" s="35">
        <v>30803</v>
      </c>
      <c r="D3673" s="35" t="s">
        <v>551</v>
      </c>
      <c r="E3673" s="35">
        <v>308031215</v>
      </c>
      <c r="F3673" s="35" t="s">
        <v>220</v>
      </c>
      <c r="G3673" s="35">
        <v>2026</v>
      </c>
      <c r="H3673" s="35" t="s">
        <v>589</v>
      </c>
      <c r="I3673" s="68">
        <v>6771.2850619320798</v>
      </c>
      <c r="J3673" s="37"/>
    </row>
    <row r="3674" spans="1:10" x14ac:dyDescent="0.2">
      <c r="A3674" s="67">
        <v>308</v>
      </c>
      <c r="B3674" s="35" t="s">
        <v>604</v>
      </c>
      <c r="C3674" s="35">
        <v>30803</v>
      </c>
      <c r="D3674" s="35" t="s">
        <v>551</v>
      </c>
      <c r="E3674" s="35">
        <v>308031215</v>
      </c>
      <c r="F3674" s="35" t="s">
        <v>220</v>
      </c>
      <c r="G3674" s="35">
        <v>2026</v>
      </c>
      <c r="H3674" s="35" t="s">
        <v>521</v>
      </c>
      <c r="I3674" s="68">
        <v>825.01558350220705</v>
      </c>
      <c r="J3674" s="37"/>
    </row>
    <row r="3675" spans="1:10" x14ac:dyDescent="0.2">
      <c r="A3675" s="67">
        <v>308</v>
      </c>
      <c r="B3675" s="35" t="s">
        <v>604</v>
      </c>
      <c r="C3675" s="35">
        <v>30803</v>
      </c>
      <c r="D3675" s="35" t="s">
        <v>551</v>
      </c>
      <c r="E3675" s="35">
        <v>308031215</v>
      </c>
      <c r="F3675" s="35" t="s">
        <v>220</v>
      </c>
      <c r="G3675" s="35">
        <v>2026</v>
      </c>
      <c r="H3675" s="35" t="s">
        <v>522</v>
      </c>
      <c r="I3675" s="68">
        <v>776.74073277103696</v>
      </c>
      <c r="J3675" s="37"/>
    </row>
    <row r="3676" spans="1:10" x14ac:dyDescent="0.2">
      <c r="A3676" s="67">
        <v>308</v>
      </c>
      <c r="B3676" s="35" t="s">
        <v>604</v>
      </c>
      <c r="C3676" s="35">
        <v>30803</v>
      </c>
      <c r="D3676" s="35" t="s">
        <v>551</v>
      </c>
      <c r="E3676" s="35">
        <v>308031215</v>
      </c>
      <c r="F3676" s="35" t="s">
        <v>220</v>
      </c>
      <c r="G3676" s="35">
        <v>2031</v>
      </c>
      <c r="H3676" s="35" t="s">
        <v>589</v>
      </c>
      <c r="I3676" s="68">
        <v>8516.8693728731705</v>
      </c>
      <c r="J3676" s="37"/>
    </row>
    <row r="3677" spans="1:10" x14ac:dyDescent="0.2">
      <c r="A3677" s="67">
        <v>308</v>
      </c>
      <c r="B3677" s="35" t="s">
        <v>604</v>
      </c>
      <c r="C3677" s="35">
        <v>30803</v>
      </c>
      <c r="D3677" s="35" t="s">
        <v>551</v>
      </c>
      <c r="E3677" s="35">
        <v>308031215</v>
      </c>
      <c r="F3677" s="35" t="s">
        <v>220</v>
      </c>
      <c r="G3677" s="35">
        <v>2031</v>
      </c>
      <c r="H3677" s="35" t="s">
        <v>521</v>
      </c>
      <c r="I3677" s="68">
        <v>934.04301619989803</v>
      </c>
      <c r="J3677" s="37"/>
    </row>
    <row r="3678" spans="1:10" x14ac:dyDescent="0.2">
      <c r="A3678" s="67">
        <v>308</v>
      </c>
      <c r="B3678" s="35" t="s">
        <v>604</v>
      </c>
      <c r="C3678" s="35">
        <v>30803</v>
      </c>
      <c r="D3678" s="35" t="s">
        <v>551</v>
      </c>
      <c r="E3678" s="35">
        <v>308031215</v>
      </c>
      <c r="F3678" s="35" t="s">
        <v>220</v>
      </c>
      <c r="G3678" s="35">
        <v>2031</v>
      </c>
      <c r="H3678" s="35" t="s">
        <v>522</v>
      </c>
      <c r="I3678" s="68">
        <v>901.74358205835904</v>
      </c>
      <c r="J3678" s="37"/>
    </row>
    <row r="3679" spans="1:10" x14ac:dyDescent="0.2">
      <c r="A3679" s="67">
        <v>308</v>
      </c>
      <c r="B3679" s="35" t="s">
        <v>604</v>
      </c>
      <c r="C3679" s="35">
        <v>30803</v>
      </c>
      <c r="D3679" s="35" t="s">
        <v>551</v>
      </c>
      <c r="E3679" s="35">
        <v>308031215</v>
      </c>
      <c r="F3679" s="35" t="s">
        <v>220</v>
      </c>
      <c r="G3679" s="35">
        <v>2036</v>
      </c>
      <c r="H3679" s="35" t="s">
        <v>589</v>
      </c>
      <c r="I3679" s="68">
        <v>9970.6585655292893</v>
      </c>
      <c r="J3679" s="37"/>
    </row>
    <row r="3680" spans="1:10" x14ac:dyDescent="0.2">
      <c r="A3680" s="67">
        <v>308</v>
      </c>
      <c r="B3680" s="35" t="s">
        <v>604</v>
      </c>
      <c r="C3680" s="35">
        <v>30803</v>
      </c>
      <c r="D3680" s="35" t="s">
        <v>551</v>
      </c>
      <c r="E3680" s="35">
        <v>308031215</v>
      </c>
      <c r="F3680" s="35" t="s">
        <v>220</v>
      </c>
      <c r="G3680" s="35">
        <v>2036</v>
      </c>
      <c r="H3680" s="35" t="s">
        <v>521</v>
      </c>
      <c r="I3680" s="68">
        <v>1028.2471311481299</v>
      </c>
      <c r="J3680" s="37"/>
    </row>
    <row r="3681" spans="1:10" x14ac:dyDescent="0.2">
      <c r="A3681" s="67">
        <v>308</v>
      </c>
      <c r="B3681" s="35" t="s">
        <v>604</v>
      </c>
      <c r="C3681" s="35">
        <v>30803</v>
      </c>
      <c r="D3681" s="35" t="s">
        <v>551</v>
      </c>
      <c r="E3681" s="35">
        <v>308031215</v>
      </c>
      <c r="F3681" s="35" t="s">
        <v>220</v>
      </c>
      <c r="G3681" s="35">
        <v>2036</v>
      </c>
      <c r="H3681" s="35" t="s">
        <v>522</v>
      </c>
      <c r="I3681" s="68">
        <v>964.57221690532901</v>
      </c>
      <c r="J3681" s="37"/>
    </row>
    <row r="3682" spans="1:10" x14ac:dyDescent="0.2">
      <c r="A3682" s="67">
        <v>308</v>
      </c>
      <c r="B3682" s="35" t="s">
        <v>604</v>
      </c>
      <c r="C3682" s="35">
        <v>30803</v>
      </c>
      <c r="D3682" s="35" t="s">
        <v>551</v>
      </c>
      <c r="E3682" s="35">
        <v>308031215</v>
      </c>
      <c r="F3682" s="35" t="s">
        <v>220</v>
      </c>
      <c r="G3682" s="35">
        <v>2041</v>
      </c>
      <c r="H3682" s="35" t="s">
        <v>589</v>
      </c>
      <c r="I3682" s="68">
        <v>10999.211231499599</v>
      </c>
      <c r="J3682" s="37"/>
    </row>
    <row r="3683" spans="1:10" x14ac:dyDescent="0.2">
      <c r="A3683" s="67">
        <v>308</v>
      </c>
      <c r="B3683" s="35" t="s">
        <v>604</v>
      </c>
      <c r="C3683" s="35">
        <v>30803</v>
      </c>
      <c r="D3683" s="35" t="s">
        <v>551</v>
      </c>
      <c r="E3683" s="35">
        <v>308031215</v>
      </c>
      <c r="F3683" s="35" t="s">
        <v>220</v>
      </c>
      <c r="G3683" s="35">
        <v>2041</v>
      </c>
      <c r="H3683" s="35" t="s">
        <v>521</v>
      </c>
      <c r="I3683" s="68">
        <v>1124.3291510474701</v>
      </c>
      <c r="J3683" s="37"/>
    </row>
    <row r="3684" spans="1:10" x14ac:dyDescent="0.2">
      <c r="A3684" s="67">
        <v>308</v>
      </c>
      <c r="B3684" s="35" t="s">
        <v>604</v>
      </c>
      <c r="C3684" s="35">
        <v>30803</v>
      </c>
      <c r="D3684" s="35" t="s">
        <v>551</v>
      </c>
      <c r="E3684" s="35">
        <v>308031215</v>
      </c>
      <c r="F3684" s="35" t="s">
        <v>220</v>
      </c>
      <c r="G3684" s="35">
        <v>2041</v>
      </c>
      <c r="H3684" s="35" t="s">
        <v>522</v>
      </c>
      <c r="I3684" s="68">
        <v>1015.60941117799</v>
      </c>
      <c r="J3684" s="37"/>
    </row>
    <row r="3685" spans="1:10" x14ac:dyDescent="0.2">
      <c r="A3685" s="67">
        <v>308</v>
      </c>
      <c r="B3685" s="35" t="s">
        <v>604</v>
      </c>
      <c r="C3685" s="35">
        <v>30803</v>
      </c>
      <c r="D3685" s="35" t="s">
        <v>551</v>
      </c>
      <c r="E3685" s="35">
        <v>308031215</v>
      </c>
      <c r="F3685" s="35" t="s">
        <v>220</v>
      </c>
      <c r="G3685" s="35">
        <v>2046</v>
      </c>
      <c r="H3685" s="35" t="s">
        <v>589</v>
      </c>
      <c r="I3685" s="68">
        <v>11964.8035659829</v>
      </c>
      <c r="J3685" s="37"/>
    </row>
    <row r="3686" spans="1:10" x14ac:dyDescent="0.2">
      <c r="A3686" s="67">
        <v>308</v>
      </c>
      <c r="B3686" s="35" t="s">
        <v>604</v>
      </c>
      <c r="C3686" s="35">
        <v>30803</v>
      </c>
      <c r="D3686" s="35" t="s">
        <v>551</v>
      </c>
      <c r="E3686" s="35">
        <v>308031215</v>
      </c>
      <c r="F3686" s="35" t="s">
        <v>220</v>
      </c>
      <c r="G3686" s="35">
        <v>2046</v>
      </c>
      <c r="H3686" s="35" t="s">
        <v>521</v>
      </c>
      <c r="I3686" s="68">
        <v>1192.3533003834</v>
      </c>
      <c r="J3686" s="37"/>
    </row>
    <row r="3687" spans="1:10" x14ac:dyDescent="0.2">
      <c r="A3687" s="67">
        <v>308</v>
      </c>
      <c r="B3687" s="35" t="s">
        <v>604</v>
      </c>
      <c r="C3687" s="35">
        <v>30803</v>
      </c>
      <c r="D3687" s="35" t="s">
        <v>551</v>
      </c>
      <c r="E3687" s="35">
        <v>308031215</v>
      </c>
      <c r="F3687" s="35" t="s">
        <v>220</v>
      </c>
      <c r="G3687" s="35">
        <v>2046</v>
      </c>
      <c r="H3687" s="35" t="s">
        <v>522</v>
      </c>
      <c r="I3687" s="68">
        <v>1105.21217786907</v>
      </c>
      <c r="J3687" s="37"/>
    </row>
    <row r="3688" spans="1:10" x14ac:dyDescent="0.2">
      <c r="A3688" s="67">
        <v>308</v>
      </c>
      <c r="B3688" s="35" t="s">
        <v>604</v>
      </c>
      <c r="C3688" s="35">
        <v>30803</v>
      </c>
      <c r="D3688" s="35" t="s">
        <v>551</v>
      </c>
      <c r="E3688" s="35">
        <v>308031216</v>
      </c>
      <c r="F3688" s="35" t="s">
        <v>221</v>
      </c>
      <c r="G3688" s="35">
        <v>2021</v>
      </c>
      <c r="H3688" s="35" t="s">
        <v>589</v>
      </c>
      <c r="I3688" s="68">
        <v>5027</v>
      </c>
      <c r="J3688" s="37"/>
    </row>
    <row r="3689" spans="1:10" x14ac:dyDescent="0.2">
      <c r="A3689" s="67">
        <v>308</v>
      </c>
      <c r="B3689" s="35" t="s">
        <v>604</v>
      </c>
      <c r="C3689" s="35">
        <v>30803</v>
      </c>
      <c r="D3689" s="35" t="s">
        <v>551</v>
      </c>
      <c r="E3689" s="35">
        <v>308031216</v>
      </c>
      <c r="F3689" s="35" t="s">
        <v>221</v>
      </c>
      <c r="G3689" s="35">
        <v>2021</v>
      </c>
      <c r="H3689" s="35" t="s">
        <v>521</v>
      </c>
      <c r="I3689" s="68">
        <v>503</v>
      </c>
      <c r="J3689" s="37"/>
    </row>
    <row r="3690" spans="1:10" x14ac:dyDescent="0.2">
      <c r="A3690" s="67">
        <v>308</v>
      </c>
      <c r="B3690" s="35" t="s">
        <v>604</v>
      </c>
      <c r="C3690" s="35">
        <v>30803</v>
      </c>
      <c r="D3690" s="35" t="s">
        <v>551</v>
      </c>
      <c r="E3690" s="35">
        <v>308031216</v>
      </c>
      <c r="F3690" s="35" t="s">
        <v>221</v>
      </c>
      <c r="G3690" s="35">
        <v>2021</v>
      </c>
      <c r="H3690" s="35" t="s">
        <v>522</v>
      </c>
      <c r="I3690" s="68">
        <v>422</v>
      </c>
      <c r="J3690" s="37"/>
    </row>
    <row r="3691" spans="1:10" x14ac:dyDescent="0.2">
      <c r="A3691" s="67">
        <v>308</v>
      </c>
      <c r="B3691" s="35" t="s">
        <v>604</v>
      </c>
      <c r="C3691" s="35">
        <v>30803</v>
      </c>
      <c r="D3691" s="35" t="s">
        <v>551</v>
      </c>
      <c r="E3691" s="35">
        <v>308031216</v>
      </c>
      <c r="F3691" s="35" t="s">
        <v>221</v>
      </c>
      <c r="G3691" s="35">
        <v>2026</v>
      </c>
      <c r="H3691" s="35" t="s">
        <v>589</v>
      </c>
      <c r="I3691" s="68">
        <v>5240.2845311368201</v>
      </c>
      <c r="J3691" s="37"/>
    </row>
    <row r="3692" spans="1:10" x14ac:dyDescent="0.2">
      <c r="A3692" s="67">
        <v>308</v>
      </c>
      <c r="B3692" s="35" t="s">
        <v>604</v>
      </c>
      <c r="C3692" s="35">
        <v>30803</v>
      </c>
      <c r="D3692" s="35" t="s">
        <v>551</v>
      </c>
      <c r="E3692" s="35">
        <v>308031216</v>
      </c>
      <c r="F3692" s="35" t="s">
        <v>221</v>
      </c>
      <c r="G3692" s="35">
        <v>2026</v>
      </c>
      <c r="H3692" s="35" t="s">
        <v>521</v>
      </c>
      <c r="I3692" s="68">
        <v>474.64109247533901</v>
      </c>
      <c r="J3692" s="37"/>
    </row>
    <row r="3693" spans="1:10" x14ac:dyDescent="0.2">
      <c r="A3693" s="67">
        <v>308</v>
      </c>
      <c r="B3693" s="35" t="s">
        <v>604</v>
      </c>
      <c r="C3693" s="35">
        <v>30803</v>
      </c>
      <c r="D3693" s="35" t="s">
        <v>551</v>
      </c>
      <c r="E3693" s="35">
        <v>308031216</v>
      </c>
      <c r="F3693" s="35" t="s">
        <v>221</v>
      </c>
      <c r="G3693" s="35">
        <v>2026</v>
      </c>
      <c r="H3693" s="35" t="s">
        <v>522</v>
      </c>
      <c r="I3693" s="68">
        <v>483.44588542531301</v>
      </c>
      <c r="J3693" s="37"/>
    </row>
    <row r="3694" spans="1:10" x14ac:dyDescent="0.2">
      <c r="A3694" s="67">
        <v>308</v>
      </c>
      <c r="B3694" s="35" t="s">
        <v>604</v>
      </c>
      <c r="C3694" s="35">
        <v>30803</v>
      </c>
      <c r="D3694" s="35" t="s">
        <v>551</v>
      </c>
      <c r="E3694" s="35">
        <v>308031216</v>
      </c>
      <c r="F3694" s="35" t="s">
        <v>221</v>
      </c>
      <c r="G3694" s="35">
        <v>2031</v>
      </c>
      <c r="H3694" s="35" t="s">
        <v>589</v>
      </c>
      <c r="I3694" s="68">
        <v>5311.6071474311302</v>
      </c>
      <c r="J3694" s="37"/>
    </row>
    <row r="3695" spans="1:10" x14ac:dyDescent="0.2">
      <c r="A3695" s="67">
        <v>308</v>
      </c>
      <c r="B3695" s="35" t="s">
        <v>604</v>
      </c>
      <c r="C3695" s="35">
        <v>30803</v>
      </c>
      <c r="D3695" s="35" t="s">
        <v>551</v>
      </c>
      <c r="E3695" s="35">
        <v>308031216</v>
      </c>
      <c r="F3695" s="35" t="s">
        <v>221</v>
      </c>
      <c r="G3695" s="35">
        <v>2031</v>
      </c>
      <c r="H3695" s="35" t="s">
        <v>521</v>
      </c>
      <c r="I3695" s="68">
        <v>432.91494086819102</v>
      </c>
      <c r="J3695" s="37"/>
    </row>
    <row r="3696" spans="1:10" x14ac:dyDescent="0.2">
      <c r="A3696" s="67">
        <v>308</v>
      </c>
      <c r="B3696" s="35" t="s">
        <v>604</v>
      </c>
      <c r="C3696" s="35">
        <v>30803</v>
      </c>
      <c r="D3696" s="35" t="s">
        <v>551</v>
      </c>
      <c r="E3696" s="35">
        <v>308031216</v>
      </c>
      <c r="F3696" s="35" t="s">
        <v>221</v>
      </c>
      <c r="G3696" s="35">
        <v>2031</v>
      </c>
      <c r="H3696" s="35" t="s">
        <v>522</v>
      </c>
      <c r="I3696" s="68">
        <v>453.849480539757</v>
      </c>
      <c r="J3696" s="37"/>
    </row>
    <row r="3697" spans="1:10" x14ac:dyDescent="0.2">
      <c r="A3697" s="67">
        <v>308</v>
      </c>
      <c r="B3697" s="35" t="s">
        <v>604</v>
      </c>
      <c r="C3697" s="35">
        <v>30803</v>
      </c>
      <c r="D3697" s="35" t="s">
        <v>551</v>
      </c>
      <c r="E3697" s="35">
        <v>308031216</v>
      </c>
      <c r="F3697" s="35" t="s">
        <v>221</v>
      </c>
      <c r="G3697" s="35">
        <v>2036</v>
      </c>
      <c r="H3697" s="35" t="s">
        <v>589</v>
      </c>
      <c r="I3697" s="68">
        <v>5363.1757807541399</v>
      </c>
      <c r="J3697" s="37"/>
    </row>
    <row r="3698" spans="1:10" x14ac:dyDescent="0.2">
      <c r="A3698" s="67">
        <v>308</v>
      </c>
      <c r="B3698" s="35" t="s">
        <v>604</v>
      </c>
      <c r="C3698" s="35">
        <v>30803</v>
      </c>
      <c r="D3698" s="35" t="s">
        <v>551</v>
      </c>
      <c r="E3698" s="35">
        <v>308031216</v>
      </c>
      <c r="F3698" s="35" t="s">
        <v>221</v>
      </c>
      <c r="G3698" s="35">
        <v>2036</v>
      </c>
      <c r="H3698" s="35" t="s">
        <v>521</v>
      </c>
      <c r="I3698" s="68">
        <v>417.84214048612199</v>
      </c>
      <c r="J3698" s="37"/>
    </row>
    <row r="3699" spans="1:10" x14ac:dyDescent="0.2">
      <c r="A3699" s="67">
        <v>308</v>
      </c>
      <c r="B3699" s="35" t="s">
        <v>604</v>
      </c>
      <c r="C3699" s="35">
        <v>30803</v>
      </c>
      <c r="D3699" s="35" t="s">
        <v>551</v>
      </c>
      <c r="E3699" s="35">
        <v>308031216</v>
      </c>
      <c r="F3699" s="35" t="s">
        <v>221</v>
      </c>
      <c r="G3699" s="35">
        <v>2036</v>
      </c>
      <c r="H3699" s="35" t="s">
        <v>522</v>
      </c>
      <c r="I3699" s="68">
        <v>417.35368695580502</v>
      </c>
      <c r="J3699" s="37"/>
    </row>
    <row r="3700" spans="1:10" x14ac:dyDescent="0.2">
      <c r="A3700" s="67">
        <v>308</v>
      </c>
      <c r="B3700" s="35" t="s">
        <v>604</v>
      </c>
      <c r="C3700" s="35">
        <v>30803</v>
      </c>
      <c r="D3700" s="35" t="s">
        <v>551</v>
      </c>
      <c r="E3700" s="35">
        <v>308031216</v>
      </c>
      <c r="F3700" s="35" t="s">
        <v>221</v>
      </c>
      <c r="G3700" s="35">
        <v>2041</v>
      </c>
      <c r="H3700" s="35" t="s">
        <v>589</v>
      </c>
      <c r="I3700" s="68">
        <v>5375.24631327111</v>
      </c>
      <c r="J3700" s="37"/>
    </row>
    <row r="3701" spans="1:10" x14ac:dyDescent="0.2">
      <c r="A3701" s="67">
        <v>308</v>
      </c>
      <c r="B3701" s="35" t="s">
        <v>604</v>
      </c>
      <c r="C3701" s="35">
        <v>30803</v>
      </c>
      <c r="D3701" s="35" t="s">
        <v>551</v>
      </c>
      <c r="E3701" s="35">
        <v>308031216</v>
      </c>
      <c r="F3701" s="35" t="s">
        <v>221</v>
      </c>
      <c r="G3701" s="35">
        <v>2041</v>
      </c>
      <c r="H3701" s="35" t="s">
        <v>521</v>
      </c>
      <c r="I3701" s="68">
        <v>417.58934809131301</v>
      </c>
      <c r="J3701" s="37"/>
    </row>
    <row r="3702" spans="1:10" x14ac:dyDescent="0.2">
      <c r="A3702" s="67">
        <v>308</v>
      </c>
      <c r="B3702" s="35" t="s">
        <v>604</v>
      </c>
      <c r="C3702" s="35">
        <v>30803</v>
      </c>
      <c r="D3702" s="35" t="s">
        <v>551</v>
      </c>
      <c r="E3702" s="35">
        <v>308031216</v>
      </c>
      <c r="F3702" s="35" t="s">
        <v>221</v>
      </c>
      <c r="G3702" s="35">
        <v>2041</v>
      </c>
      <c r="H3702" s="35" t="s">
        <v>522</v>
      </c>
      <c r="I3702" s="68">
        <v>405.53494298071701</v>
      </c>
      <c r="J3702" s="37"/>
    </row>
    <row r="3703" spans="1:10" x14ac:dyDescent="0.2">
      <c r="A3703" s="67">
        <v>308</v>
      </c>
      <c r="B3703" s="35" t="s">
        <v>604</v>
      </c>
      <c r="C3703" s="35">
        <v>30803</v>
      </c>
      <c r="D3703" s="35" t="s">
        <v>551</v>
      </c>
      <c r="E3703" s="35">
        <v>308031216</v>
      </c>
      <c r="F3703" s="35" t="s">
        <v>221</v>
      </c>
      <c r="G3703" s="35">
        <v>2046</v>
      </c>
      <c r="H3703" s="35" t="s">
        <v>589</v>
      </c>
      <c r="I3703" s="68">
        <v>5380.9571836777995</v>
      </c>
      <c r="J3703" s="37"/>
    </row>
    <row r="3704" spans="1:10" x14ac:dyDescent="0.2">
      <c r="A3704" s="67">
        <v>308</v>
      </c>
      <c r="B3704" s="35" t="s">
        <v>604</v>
      </c>
      <c r="C3704" s="35">
        <v>30803</v>
      </c>
      <c r="D3704" s="35" t="s">
        <v>551</v>
      </c>
      <c r="E3704" s="35">
        <v>308031216</v>
      </c>
      <c r="F3704" s="35" t="s">
        <v>221</v>
      </c>
      <c r="G3704" s="35">
        <v>2046</v>
      </c>
      <c r="H3704" s="35" t="s">
        <v>521</v>
      </c>
      <c r="I3704" s="68">
        <v>408.49292110591301</v>
      </c>
      <c r="J3704" s="37"/>
    </row>
    <row r="3705" spans="1:10" x14ac:dyDescent="0.2">
      <c r="A3705" s="67">
        <v>308</v>
      </c>
      <c r="B3705" s="35" t="s">
        <v>604</v>
      </c>
      <c r="C3705" s="35">
        <v>30803</v>
      </c>
      <c r="D3705" s="35" t="s">
        <v>551</v>
      </c>
      <c r="E3705" s="35">
        <v>308031216</v>
      </c>
      <c r="F3705" s="35" t="s">
        <v>221</v>
      </c>
      <c r="G3705" s="35">
        <v>2046</v>
      </c>
      <c r="H3705" s="35" t="s">
        <v>522</v>
      </c>
      <c r="I3705" s="68">
        <v>408.91724668925798</v>
      </c>
      <c r="J3705" s="37"/>
    </row>
    <row r="3706" spans="1:10" x14ac:dyDescent="0.2">
      <c r="A3706" s="67">
        <v>308</v>
      </c>
      <c r="B3706" s="35" t="s">
        <v>604</v>
      </c>
      <c r="C3706" s="35">
        <v>30803</v>
      </c>
      <c r="D3706" s="35" t="s">
        <v>551</v>
      </c>
      <c r="E3706" s="35">
        <v>308031217</v>
      </c>
      <c r="F3706" s="35" t="s">
        <v>222</v>
      </c>
      <c r="G3706" s="35">
        <v>2021</v>
      </c>
      <c r="H3706" s="35" t="s">
        <v>589</v>
      </c>
      <c r="I3706" s="68">
        <v>2942</v>
      </c>
      <c r="J3706" s="37"/>
    </row>
    <row r="3707" spans="1:10" x14ac:dyDescent="0.2">
      <c r="A3707" s="67">
        <v>308</v>
      </c>
      <c r="B3707" s="35" t="s">
        <v>604</v>
      </c>
      <c r="C3707" s="35">
        <v>30803</v>
      </c>
      <c r="D3707" s="35" t="s">
        <v>551</v>
      </c>
      <c r="E3707" s="35">
        <v>308031217</v>
      </c>
      <c r="F3707" s="35" t="s">
        <v>222</v>
      </c>
      <c r="G3707" s="35">
        <v>2021</v>
      </c>
      <c r="H3707" s="35" t="s">
        <v>521</v>
      </c>
      <c r="I3707" s="68">
        <v>265</v>
      </c>
      <c r="J3707" s="37"/>
    </row>
    <row r="3708" spans="1:10" x14ac:dyDescent="0.2">
      <c r="A3708" s="67">
        <v>308</v>
      </c>
      <c r="B3708" s="35" t="s">
        <v>604</v>
      </c>
      <c r="C3708" s="35">
        <v>30803</v>
      </c>
      <c r="D3708" s="35" t="s">
        <v>551</v>
      </c>
      <c r="E3708" s="35">
        <v>308031217</v>
      </c>
      <c r="F3708" s="35" t="s">
        <v>222</v>
      </c>
      <c r="G3708" s="35">
        <v>2021</v>
      </c>
      <c r="H3708" s="35" t="s">
        <v>522</v>
      </c>
      <c r="I3708" s="68">
        <v>192</v>
      </c>
      <c r="J3708" s="37"/>
    </row>
    <row r="3709" spans="1:10" x14ac:dyDescent="0.2">
      <c r="A3709" s="67">
        <v>308</v>
      </c>
      <c r="B3709" s="35" t="s">
        <v>604</v>
      </c>
      <c r="C3709" s="35">
        <v>30803</v>
      </c>
      <c r="D3709" s="35" t="s">
        <v>551</v>
      </c>
      <c r="E3709" s="35">
        <v>308031217</v>
      </c>
      <c r="F3709" s="35" t="s">
        <v>222</v>
      </c>
      <c r="G3709" s="35">
        <v>2026</v>
      </c>
      <c r="H3709" s="35" t="s">
        <v>589</v>
      </c>
      <c r="I3709" s="68">
        <v>2877.1515051340398</v>
      </c>
      <c r="J3709" s="37"/>
    </row>
    <row r="3710" spans="1:10" x14ac:dyDescent="0.2">
      <c r="A3710" s="67">
        <v>308</v>
      </c>
      <c r="B3710" s="35" t="s">
        <v>604</v>
      </c>
      <c r="C3710" s="35">
        <v>30803</v>
      </c>
      <c r="D3710" s="35" t="s">
        <v>551</v>
      </c>
      <c r="E3710" s="35">
        <v>308031217</v>
      </c>
      <c r="F3710" s="35" t="s">
        <v>222</v>
      </c>
      <c r="G3710" s="35">
        <v>2026</v>
      </c>
      <c r="H3710" s="35" t="s">
        <v>521</v>
      </c>
      <c r="I3710" s="68">
        <v>213.96069934204101</v>
      </c>
      <c r="J3710" s="37"/>
    </row>
    <row r="3711" spans="1:10" x14ac:dyDescent="0.2">
      <c r="A3711" s="67">
        <v>308</v>
      </c>
      <c r="B3711" s="35" t="s">
        <v>604</v>
      </c>
      <c r="C3711" s="35">
        <v>30803</v>
      </c>
      <c r="D3711" s="35" t="s">
        <v>551</v>
      </c>
      <c r="E3711" s="35">
        <v>308031217</v>
      </c>
      <c r="F3711" s="35" t="s">
        <v>222</v>
      </c>
      <c r="G3711" s="35">
        <v>2026</v>
      </c>
      <c r="H3711" s="35" t="s">
        <v>522</v>
      </c>
      <c r="I3711" s="68">
        <v>234.99847963488401</v>
      </c>
      <c r="J3711" s="37"/>
    </row>
    <row r="3712" spans="1:10" x14ac:dyDescent="0.2">
      <c r="A3712" s="67">
        <v>308</v>
      </c>
      <c r="B3712" s="35" t="s">
        <v>604</v>
      </c>
      <c r="C3712" s="35">
        <v>30803</v>
      </c>
      <c r="D3712" s="35" t="s">
        <v>551</v>
      </c>
      <c r="E3712" s="35">
        <v>308031217</v>
      </c>
      <c r="F3712" s="35" t="s">
        <v>222</v>
      </c>
      <c r="G3712" s="35">
        <v>2031</v>
      </c>
      <c r="H3712" s="35" t="s">
        <v>589</v>
      </c>
      <c r="I3712" s="68">
        <v>2920.8090787954902</v>
      </c>
      <c r="J3712" s="37"/>
    </row>
    <row r="3713" spans="1:10" x14ac:dyDescent="0.2">
      <c r="A3713" s="67">
        <v>308</v>
      </c>
      <c r="B3713" s="35" t="s">
        <v>604</v>
      </c>
      <c r="C3713" s="35">
        <v>30803</v>
      </c>
      <c r="D3713" s="35" t="s">
        <v>551</v>
      </c>
      <c r="E3713" s="35">
        <v>308031217</v>
      </c>
      <c r="F3713" s="35" t="s">
        <v>222</v>
      </c>
      <c r="G3713" s="35">
        <v>2031</v>
      </c>
      <c r="H3713" s="35" t="s">
        <v>521</v>
      </c>
      <c r="I3713" s="68">
        <v>189.51877984599199</v>
      </c>
      <c r="J3713" s="37"/>
    </row>
    <row r="3714" spans="1:10" x14ac:dyDescent="0.2">
      <c r="A3714" s="67">
        <v>308</v>
      </c>
      <c r="B3714" s="35" t="s">
        <v>604</v>
      </c>
      <c r="C3714" s="35">
        <v>30803</v>
      </c>
      <c r="D3714" s="35" t="s">
        <v>551</v>
      </c>
      <c r="E3714" s="35">
        <v>308031217</v>
      </c>
      <c r="F3714" s="35" t="s">
        <v>222</v>
      </c>
      <c r="G3714" s="35">
        <v>2031</v>
      </c>
      <c r="H3714" s="35" t="s">
        <v>522</v>
      </c>
      <c r="I3714" s="68">
        <v>216.953702537168</v>
      </c>
      <c r="J3714" s="37"/>
    </row>
    <row r="3715" spans="1:10" x14ac:dyDescent="0.2">
      <c r="A3715" s="67">
        <v>308</v>
      </c>
      <c r="B3715" s="35" t="s">
        <v>604</v>
      </c>
      <c r="C3715" s="35">
        <v>30803</v>
      </c>
      <c r="D3715" s="35" t="s">
        <v>551</v>
      </c>
      <c r="E3715" s="35">
        <v>308031217</v>
      </c>
      <c r="F3715" s="35" t="s">
        <v>222</v>
      </c>
      <c r="G3715" s="35">
        <v>2036</v>
      </c>
      <c r="H3715" s="35" t="s">
        <v>589</v>
      </c>
      <c r="I3715" s="68">
        <v>2953.8191849740001</v>
      </c>
      <c r="J3715" s="37"/>
    </row>
    <row r="3716" spans="1:10" x14ac:dyDescent="0.2">
      <c r="A3716" s="67">
        <v>308</v>
      </c>
      <c r="B3716" s="35" t="s">
        <v>604</v>
      </c>
      <c r="C3716" s="35">
        <v>30803</v>
      </c>
      <c r="D3716" s="35" t="s">
        <v>551</v>
      </c>
      <c r="E3716" s="35">
        <v>308031217</v>
      </c>
      <c r="F3716" s="35" t="s">
        <v>222</v>
      </c>
      <c r="G3716" s="35">
        <v>2036</v>
      </c>
      <c r="H3716" s="35" t="s">
        <v>521</v>
      </c>
      <c r="I3716" s="68">
        <v>182.62881522087201</v>
      </c>
      <c r="J3716" s="37"/>
    </row>
    <row r="3717" spans="1:10" x14ac:dyDescent="0.2">
      <c r="A3717" s="67">
        <v>308</v>
      </c>
      <c r="B3717" s="35" t="s">
        <v>604</v>
      </c>
      <c r="C3717" s="35">
        <v>30803</v>
      </c>
      <c r="D3717" s="35" t="s">
        <v>551</v>
      </c>
      <c r="E3717" s="35">
        <v>308031217</v>
      </c>
      <c r="F3717" s="35" t="s">
        <v>222</v>
      </c>
      <c r="G3717" s="35">
        <v>2036</v>
      </c>
      <c r="H3717" s="35" t="s">
        <v>522</v>
      </c>
      <c r="I3717" s="68">
        <v>196.006370577891</v>
      </c>
      <c r="J3717" s="37"/>
    </row>
    <row r="3718" spans="1:10" x14ac:dyDescent="0.2">
      <c r="A3718" s="67">
        <v>308</v>
      </c>
      <c r="B3718" s="35" t="s">
        <v>604</v>
      </c>
      <c r="C3718" s="35">
        <v>30803</v>
      </c>
      <c r="D3718" s="35" t="s">
        <v>551</v>
      </c>
      <c r="E3718" s="35">
        <v>308031217</v>
      </c>
      <c r="F3718" s="35" t="s">
        <v>222</v>
      </c>
      <c r="G3718" s="35">
        <v>2041</v>
      </c>
      <c r="H3718" s="35" t="s">
        <v>589</v>
      </c>
      <c r="I3718" s="68">
        <v>2960.3871765438098</v>
      </c>
      <c r="J3718" s="37"/>
    </row>
    <row r="3719" spans="1:10" x14ac:dyDescent="0.2">
      <c r="A3719" s="67">
        <v>308</v>
      </c>
      <c r="B3719" s="35" t="s">
        <v>604</v>
      </c>
      <c r="C3719" s="35">
        <v>30803</v>
      </c>
      <c r="D3719" s="35" t="s">
        <v>551</v>
      </c>
      <c r="E3719" s="35">
        <v>308031217</v>
      </c>
      <c r="F3719" s="35" t="s">
        <v>222</v>
      </c>
      <c r="G3719" s="35">
        <v>2041</v>
      </c>
      <c r="H3719" s="35" t="s">
        <v>521</v>
      </c>
      <c r="I3719" s="68">
        <v>181.62361958534299</v>
      </c>
      <c r="J3719" s="37"/>
    </row>
    <row r="3720" spans="1:10" x14ac:dyDescent="0.2">
      <c r="A3720" s="67">
        <v>308</v>
      </c>
      <c r="B3720" s="35" t="s">
        <v>604</v>
      </c>
      <c r="C3720" s="35">
        <v>30803</v>
      </c>
      <c r="D3720" s="35" t="s">
        <v>551</v>
      </c>
      <c r="E3720" s="35">
        <v>308031217</v>
      </c>
      <c r="F3720" s="35" t="s">
        <v>222</v>
      </c>
      <c r="G3720" s="35">
        <v>2041</v>
      </c>
      <c r="H3720" s="35" t="s">
        <v>522</v>
      </c>
      <c r="I3720" s="68">
        <v>190.44306077261001</v>
      </c>
      <c r="J3720" s="37"/>
    </row>
    <row r="3721" spans="1:10" x14ac:dyDescent="0.2">
      <c r="A3721" s="67">
        <v>308</v>
      </c>
      <c r="B3721" s="35" t="s">
        <v>604</v>
      </c>
      <c r="C3721" s="35">
        <v>30803</v>
      </c>
      <c r="D3721" s="35" t="s">
        <v>551</v>
      </c>
      <c r="E3721" s="35">
        <v>308031217</v>
      </c>
      <c r="F3721" s="35" t="s">
        <v>222</v>
      </c>
      <c r="G3721" s="35">
        <v>2046</v>
      </c>
      <c r="H3721" s="35" t="s">
        <v>589</v>
      </c>
      <c r="I3721" s="68">
        <v>2984.4693063456798</v>
      </c>
      <c r="J3721" s="37"/>
    </row>
    <row r="3722" spans="1:10" x14ac:dyDescent="0.2">
      <c r="A3722" s="67">
        <v>308</v>
      </c>
      <c r="B3722" s="35" t="s">
        <v>604</v>
      </c>
      <c r="C3722" s="35">
        <v>30803</v>
      </c>
      <c r="D3722" s="35" t="s">
        <v>551</v>
      </c>
      <c r="E3722" s="35">
        <v>308031217</v>
      </c>
      <c r="F3722" s="35" t="s">
        <v>222</v>
      </c>
      <c r="G3722" s="35">
        <v>2046</v>
      </c>
      <c r="H3722" s="35" t="s">
        <v>521</v>
      </c>
      <c r="I3722" s="68">
        <v>178.69008124463201</v>
      </c>
      <c r="J3722" s="37"/>
    </row>
    <row r="3723" spans="1:10" x14ac:dyDescent="0.2">
      <c r="A3723" s="67">
        <v>308</v>
      </c>
      <c r="B3723" s="35" t="s">
        <v>604</v>
      </c>
      <c r="C3723" s="35">
        <v>30803</v>
      </c>
      <c r="D3723" s="35" t="s">
        <v>551</v>
      </c>
      <c r="E3723" s="35">
        <v>308031217</v>
      </c>
      <c r="F3723" s="35" t="s">
        <v>222</v>
      </c>
      <c r="G3723" s="35">
        <v>2046</v>
      </c>
      <c r="H3723" s="35" t="s">
        <v>522</v>
      </c>
      <c r="I3723" s="68">
        <v>192.465867452206</v>
      </c>
      <c r="J3723" s="37"/>
    </row>
    <row r="3724" spans="1:10" x14ac:dyDescent="0.2">
      <c r="A3724" s="67">
        <v>308</v>
      </c>
      <c r="B3724" s="35" t="s">
        <v>604</v>
      </c>
      <c r="C3724" s="35">
        <v>30803</v>
      </c>
      <c r="D3724" s="35" t="s">
        <v>551</v>
      </c>
      <c r="E3724" s="35">
        <v>308031218</v>
      </c>
      <c r="F3724" s="35" t="s">
        <v>611</v>
      </c>
      <c r="G3724" s="35">
        <v>2021</v>
      </c>
      <c r="H3724" s="35" t="s">
        <v>589</v>
      </c>
      <c r="I3724" s="68">
        <v>2943</v>
      </c>
      <c r="J3724" s="37"/>
    </row>
    <row r="3725" spans="1:10" x14ac:dyDescent="0.2">
      <c r="A3725" s="67">
        <v>308</v>
      </c>
      <c r="B3725" s="35" t="s">
        <v>604</v>
      </c>
      <c r="C3725" s="35">
        <v>30803</v>
      </c>
      <c r="D3725" s="35" t="s">
        <v>551</v>
      </c>
      <c r="E3725" s="35">
        <v>308031218</v>
      </c>
      <c r="F3725" s="35" t="s">
        <v>611</v>
      </c>
      <c r="G3725" s="35">
        <v>2021</v>
      </c>
      <c r="H3725" s="35" t="s">
        <v>521</v>
      </c>
      <c r="I3725" s="68">
        <v>311</v>
      </c>
      <c r="J3725" s="37"/>
    </row>
    <row r="3726" spans="1:10" x14ac:dyDescent="0.2">
      <c r="A3726" s="67">
        <v>308</v>
      </c>
      <c r="B3726" s="35" t="s">
        <v>604</v>
      </c>
      <c r="C3726" s="35">
        <v>30803</v>
      </c>
      <c r="D3726" s="35" t="s">
        <v>551</v>
      </c>
      <c r="E3726" s="35">
        <v>308031218</v>
      </c>
      <c r="F3726" s="35" t="s">
        <v>611</v>
      </c>
      <c r="G3726" s="35">
        <v>2021</v>
      </c>
      <c r="H3726" s="35" t="s">
        <v>522</v>
      </c>
      <c r="I3726" s="68">
        <v>278</v>
      </c>
      <c r="J3726" s="37"/>
    </row>
    <row r="3727" spans="1:10" x14ac:dyDescent="0.2">
      <c r="A3727" s="67">
        <v>308</v>
      </c>
      <c r="B3727" s="35" t="s">
        <v>604</v>
      </c>
      <c r="C3727" s="35">
        <v>30803</v>
      </c>
      <c r="D3727" s="35" t="s">
        <v>551</v>
      </c>
      <c r="E3727" s="35">
        <v>308031218</v>
      </c>
      <c r="F3727" s="35" t="s">
        <v>611</v>
      </c>
      <c r="G3727" s="35">
        <v>2026</v>
      </c>
      <c r="H3727" s="35" t="s">
        <v>589</v>
      </c>
      <c r="I3727" s="68">
        <v>3209.4414323126898</v>
      </c>
      <c r="J3727" s="37"/>
    </row>
    <row r="3728" spans="1:10" x14ac:dyDescent="0.2">
      <c r="A3728" s="67">
        <v>308</v>
      </c>
      <c r="B3728" s="35" t="s">
        <v>604</v>
      </c>
      <c r="C3728" s="35">
        <v>30803</v>
      </c>
      <c r="D3728" s="35" t="s">
        <v>551</v>
      </c>
      <c r="E3728" s="35">
        <v>308031218</v>
      </c>
      <c r="F3728" s="35" t="s">
        <v>611</v>
      </c>
      <c r="G3728" s="35">
        <v>2026</v>
      </c>
      <c r="H3728" s="35" t="s">
        <v>521</v>
      </c>
      <c r="I3728" s="68">
        <v>313.925349182015</v>
      </c>
      <c r="J3728" s="37"/>
    </row>
    <row r="3729" spans="1:10" x14ac:dyDescent="0.2">
      <c r="A3729" s="67">
        <v>308</v>
      </c>
      <c r="B3729" s="35" t="s">
        <v>604</v>
      </c>
      <c r="C3729" s="35">
        <v>30803</v>
      </c>
      <c r="D3729" s="35" t="s">
        <v>551</v>
      </c>
      <c r="E3729" s="35">
        <v>308031218</v>
      </c>
      <c r="F3729" s="35" t="s">
        <v>611</v>
      </c>
      <c r="G3729" s="35">
        <v>2026</v>
      </c>
      <c r="H3729" s="35" t="s">
        <v>522</v>
      </c>
      <c r="I3729" s="68">
        <v>288.35057261072302</v>
      </c>
      <c r="J3729" s="37"/>
    </row>
    <row r="3730" spans="1:10" x14ac:dyDescent="0.2">
      <c r="A3730" s="67">
        <v>308</v>
      </c>
      <c r="B3730" s="35" t="s">
        <v>604</v>
      </c>
      <c r="C3730" s="35">
        <v>30803</v>
      </c>
      <c r="D3730" s="35" t="s">
        <v>551</v>
      </c>
      <c r="E3730" s="35">
        <v>308031218</v>
      </c>
      <c r="F3730" s="35" t="s">
        <v>611</v>
      </c>
      <c r="G3730" s="35">
        <v>2031</v>
      </c>
      <c r="H3730" s="35" t="s">
        <v>589</v>
      </c>
      <c r="I3730" s="68">
        <v>3342.1664898242502</v>
      </c>
      <c r="J3730" s="37"/>
    </row>
    <row r="3731" spans="1:10" x14ac:dyDescent="0.2">
      <c r="A3731" s="67">
        <v>308</v>
      </c>
      <c r="B3731" s="35" t="s">
        <v>604</v>
      </c>
      <c r="C3731" s="35">
        <v>30803</v>
      </c>
      <c r="D3731" s="35" t="s">
        <v>551</v>
      </c>
      <c r="E3731" s="35">
        <v>308031218</v>
      </c>
      <c r="F3731" s="35" t="s">
        <v>611</v>
      </c>
      <c r="G3731" s="35">
        <v>2031</v>
      </c>
      <c r="H3731" s="35" t="s">
        <v>521</v>
      </c>
      <c r="I3731" s="68">
        <v>298.76846950645802</v>
      </c>
      <c r="J3731" s="37"/>
    </row>
    <row r="3732" spans="1:10" x14ac:dyDescent="0.2">
      <c r="A3732" s="67">
        <v>308</v>
      </c>
      <c r="B3732" s="35" t="s">
        <v>604</v>
      </c>
      <c r="C3732" s="35">
        <v>30803</v>
      </c>
      <c r="D3732" s="35" t="s">
        <v>551</v>
      </c>
      <c r="E3732" s="35">
        <v>308031218</v>
      </c>
      <c r="F3732" s="35" t="s">
        <v>611</v>
      </c>
      <c r="G3732" s="35">
        <v>2031</v>
      </c>
      <c r="H3732" s="35" t="s">
        <v>522</v>
      </c>
      <c r="I3732" s="68">
        <v>274.62545523758098</v>
      </c>
      <c r="J3732" s="37"/>
    </row>
    <row r="3733" spans="1:10" x14ac:dyDescent="0.2">
      <c r="A3733" s="67">
        <v>308</v>
      </c>
      <c r="B3733" s="35" t="s">
        <v>604</v>
      </c>
      <c r="C3733" s="35">
        <v>30803</v>
      </c>
      <c r="D3733" s="35" t="s">
        <v>551</v>
      </c>
      <c r="E3733" s="35">
        <v>308031218</v>
      </c>
      <c r="F3733" s="35" t="s">
        <v>611</v>
      </c>
      <c r="G3733" s="35">
        <v>2036</v>
      </c>
      <c r="H3733" s="35" t="s">
        <v>589</v>
      </c>
      <c r="I3733" s="68">
        <v>3448.2738248709302</v>
      </c>
      <c r="J3733" s="37"/>
    </row>
    <row r="3734" spans="1:10" x14ac:dyDescent="0.2">
      <c r="A3734" s="67">
        <v>308</v>
      </c>
      <c r="B3734" s="35" t="s">
        <v>604</v>
      </c>
      <c r="C3734" s="35">
        <v>30803</v>
      </c>
      <c r="D3734" s="35" t="s">
        <v>551</v>
      </c>
      <c r="E3734" s="35">
        <v>308031218</v>
      </c>
      <c r="F3734" s="35" t="s">
        <v>611</v>
      </c>
      <c r="G3734" s="35">
        <v>2036</v>
      </c>
      <c r="H3734" s="35" t="s">
        <v>521</v>
      </c>
      <c r="I3734" s="68">
        <v>298.38314177882501</v>
      </c>
      <c r="J3734" s="37"/>
    </row>
    <row r="3735" spans="1:10" x14ac:dyDescent="0.2">
      <c r="A3735" s="67">
        <v>308</v>
      </c>
      <c r="B3735" s="35" t="s">
        <v>604</v>
      </c>
      <c r="C3735" s="35">
        <v>30803</v>
      </c>
      <c r="D3735" s="35" t="s">
        <v>551</v>
      </c>
      <c r="E3735" s="35">
        <v>308031218</v>
      </c>
      <c r="F3735" s="35" t="s">
        <v>611</v>
      </c>
      <c r="G3735" s="35">
        <v>2036</v>
      </c>
      <c r="H3735" s="35" t="s">
        <v>522</v>
      </c>
      <c r="I3735" s="68">
        <v>258.25578385788498</v>
      </c>
      <c r="J3735" s="37"/>
    </row>
    <row r="3736" spans="1:10" x14ac:dyDescent="0.2">
      <c r="A3736" s="67">
        <v>308</v>
      </c>
      <c r="B3736" s="35" t="s">
        <v>604</v>
      </c>
      <c r="C3736" s="35">
        <v>30803</v>
      </c>
      <c r="D3736" s="35" t="s">
        <v>551</v>
      </c>
      <c r="E3736" s="35">
        <v>308031218</v>
      </c>
      <c r="F3736" s="35" t="s">
        <v>611</v>
      </c>
      <c r="G3736" s="35">
        <v>2041</v>
      </c>
      <c r="H3736" s="35" t="s">
        <v>589</v>
      </c>
      <c r="I3736" s="68">
        <v>3475.3117980499201</v>
      </c>
      <c r="J3736" s="37"/>
    </row>
    <row r="3737" spans="1:10" x14ac:dyDescent="0.2">
      <c r="A3737" s="67">
        <v>308</v>
      </c>
      <c r="B3737" s="35" t="s">
        <v>604</v>
      </c>
      <c r="C3737" s="35">
        <v>30803</v>
      </c>
      <c r="D3737" s="35" t="s">
        <v>551</v>
      </c>
      <c r="E3737" s="35">
        <v>308031218</v>
      </c>
      <c r="F3737" s="35" t="s">
        <v>611</v>
      </c>
      <c r="G3737" s="35">
        <v>2041</v>
      </c>
      <c r="H3737" s="35" t="s">
        <v>521</v>
      </c>
      <c r="I3737" s="68">
        <v>302.63389073417102</v>
      </c>
      <c r="J3737" s="37"/>
    </row>
    <row r="3738" spans="1:10" x14ac:dyDescent="0.2">
      <c r="A3738" s="67">
        <v>308</v>
      </c>
      <c r="B3738" s="35" t="s">
        <v>604</v>
      </c>
      <c r="C3738" s="35">
        <v>30803</v>
      </c>
      <c r="D3738" s="35" t="s">
        <v>551</v>
      </c>
      <c r="E3738" s="35">
        <v>308031218</v>
      </c>
      <c r="F3738" s="35" t="s">
        <v>611</v>
      </c>
      <c r="G3738" s="35">
        <v>2041</v>
      </c>
      <c r="H3738" s="35" t="s">
        <v>522</v>
      </c>
      <c r="I3738" s="68">
        <v>252.72388438833499</v>
      </c>
      <c r="J3738" s="37"/>
    </row>
    <row r="3739" spans="1:10" x14ac:dyDescent="0.2">
      <c r="A3739" s="67">
        <v>308</v>
      </c>
      <c r="B3739" s="35" t="s">
        <v>604</v>
      </c>
      <c r="C3739" s="35">
        <v>30803</v>
      </c>
      <c r="D3739" s="35" t="s">
        <v>551</v>
      </c>
      <c r="E3739" s="35">
        <v>308031218</v>
      </c>
      <c r="F3739" s="35" t="s">
        <v>611</v>
      </c>
      <c r="G3739" s="35">
        <v>2046</v>
      </c>
      <c r="H3739" s="35" t="s">
        <v>589</v>
      </c>
      <c r="I3739" s="68">
        <v>3503.635416089</v>
      </c>
      <c r="J3739" s="37"/>
    </row>
    <row r="3740" spans="1:10" x14ac:dyDescent="0.2">
      <c r="A3740" s="67">
        <v>308</v>
      </c>
      <c r="B3740" s="35" t="s">
        <v>604</v>
      </c>
      <c r="C3740" s="35">
        <v>30803</v>
      </c>
      <c r="D3740" s="35" t="s">
        <v>551</v>
      </c>
      <c r="E3740" s="35">
        <v>308031218</v>
      </c>
      <c r="F3740" s="35" t="s">
        <v>611</v>
      </c>
      <c r="G3740" s="35">
        <v>2046</v>
      </c>
      <c r="H3740" s="35" t="s">
        <v>521</v>
      </c>
      <c r="I3740" s="68">
        <v>299.09646336210801</v>
      </c>
      <c r="J3740" s="37"/>
    </row>
    <row r="3741" spans="1:10" x14ac:dyDescent="0.2">
      <c r="A3741" s="67">
        <v>308</v>
      </c>
      <c r="B3741" s="35" t="s">
        <v>604</v>
      </c>
      <c r="C3741" s="35">
        <v>30803</v>
      </c>
      <c r="D3741" s="35" t="s">
        <v>551</v>
      </c>
      <c r="E3741" s="35">
        <v>308031218</v>
      </c>
      <c r="F3741" s="35" t="s">
        <v>611</v>
      </c>
      <c r="G3741" s="35">
        <v>2046</v>
      </c>
      <c r="H3741" s="35" t="s">
        <v>522</v>
      </c>
      <c r="I3741" s="68">
        <v>256.16387200561002</v>
      </c>
      <c r="J3741" s="37"/>
    </row>
    <row r="3742" spans="1:10" x14ac:dyDescent="0.2">
      <c r="A3742" s="67">
        <v>308</v>
      </c>
      <c r="B3742" s="35" t="s">
        <v>604</v>
      </c>
      <c r="C3742" s="35">
        <v>30803</v>
      </c>
      <c r="D3742" s="35" t="s">
        <v>551</v>
      </c>
      <c r="E3742" s="35">
        <v>308031219</v>
      </c>
      <c r="F3742" s="35" t="s">
        <v>612</v>
      </c>
      <c r="G3742" s="35">
        <v>2021</v>
      </c>
      <c r="H3742" s="35" t="s">
        <v>589</v>
      </c>
      <c r="I3742" s="68">
        <v>3784</v>
      </c>
      <c r="J3742" s="37"/>
    </row>
    <row r="3743" spans="1:10" x14ac:dyDescent="0.2">
      <c r="A3743" s="67">
        <v>308</v>
      </c>
      <c r="B3743" s="35" t="s">
        <v>604</v>
      </c>
      <c r="C3743" s="35">
        <v>30803</v>
      </c>
      <c r="D3743" s="35" t="s">
        <v>551</v>
      </c>
      <c r="E3743" s="35">
        <v>308031219</v>
      </c>
      <c r="F3743" s="35" t="s">
        <v>612</v>
      </c>
      <c r="G3743" s="35">
        <v>2021</v>
      </c>
      <c r="H3743" s="35" t="s">
        <v>521</v>
      </c>
      <c r="I3743" s="68">
        <v>452</v>
      </c>
      <c r="J3743" s="37"/>
    </row>
    <row r="3744" spans="1:10" x14ac:dyDescent="0.2">
      <c r="A3744" s="67">
        <v>308</v>
      </c>
      <c r="B3744" s="35" t="s">
        <v>604</v>
      </c>
      <c r="C3744" s="35">
        <v>30803</v>
      </c>
      <c r="D3744" s="35" t="s">
        <v>551</v>
      </c>
      <c r="E3744" s="35">
        <v>308031219</v>
      </c>
      <c r="F3744" s="35" t="s">
        <v>612</v>
      </c>
      <c r="G3744" s="35">
        <v>2021</v>
      </c>
      <c r="H3744" s="35" t="s">
        <v>522</v>
      </c>
      <c r="I3744" s="68">
        <v>393</v>
      </c>
      <c r="J3744" s="37"/>
    </row>
    <row r="3745" spans="1:10" x14ac:dyDescent="0.2">
      <c r="A3745" s="67">
        <v>308</v>
      </c>
      <c r="B3745" s="35" t="s">
        <v>604</v>
      </c>
      <c r="C3745" s="35">
        <v>30803</v>
      </c>
      <c r="D3745" s="35" t="s">
        <v>551</v>
      </c>
      <c r="E3745" s="35">
        <v>308031219</v>
      </c>
      <c r="F3745" s="35" t="s">
        <v>612</v>
      </c>
      <c r="G3745" s="35">
        <v>2026</v>
      </c>
      <c r="H3745" s="35" t="s">
        <v>589</v>
      </c>
      <c r="I3745" s="68">
        <v>4284.2713602553804</v>
      </c>
      <c r="J3745" s="37"/>
    </row>
    <row r="3746" spans="1:10" x14ac:dyDescent="0.2">
      <c r="A3746" s="67">
        <v>308</v>
      </c>
      <c r="B3746" s="35" t="s">
        <v>604</v>
      </c>
      <c r="C3746" s="35">
        <v>30803</v>
      </c>
      <c r="D3746" s="35" t="s">
        <v>551</v>
      </c>
      <c r="E3746" s="35">
        <v>308031219</v>
      </c>
      <c r="F3746" s="35" t="s">
        <v>612</v>
      </c>
      <c r="G3746" s="35">
        <v>2026</v>
      </c>
      <c r="H3746" s="35" t="s">
        <v>521</v>
      </c>
      <c r="I3746" s="68">
        <v>431.89480540468497</v>
      </c>
      <c r="J3746" s="37"/>
    </row>
    <row r="3747" spans="1:10" x14ac:dyDescent="0.2">
      <c r="A3747" s="67">
        <v>308</v>
      </c>
      <c r="B3747" s="35" t="s">
        <v>604</v>
      </c>
      <c r="C3747" s="35">
        <v>30803</v>
      </c>
      <c r="D3747" s="35" t="s">
        <v>551</v>
      </c>
      <c r="E3747" s="35">
        <v>308031219</v>
      </c>
      <c r="F3747" s="35" t="s">
        <v>612</v>
      </c>
      <c r="G3747" s="35">
        <v>2026</v>
      </c>
      <c r="H3747" s="35" t="s">
        <v>522</v>
      </c>
      <c r="I3747" s="68">
        <v>439.62625885314202</v>
      </c>
      <c r="J3747" s="37"/>
    </row>
    <row r="3748" spans="1:10" x14ac:dyDescent="0.2">
      <c r="A3748" s="67">
        <v>308</v>
      </c>
      <c r="B3748" s="35" t="s">
        <v>604</v>
      </c>
      <c r="C3748" s="35">
        <v>30803</v>
      </c>
      <c r="D3748" s="35" t="s">
        <v>551</v>
      </c>
      <c r="E3748" s="35">
        <v>308031219</v>
      </c>
      <c r="F3748" s="35" t="s">
        <v>612</v>
      </c>
      <c r="G3748" s="35">
        <v>2031</v>
      </c>
      <c r="H3748" s="35" t="s">
        <v>589</v>
      </c>
      <c r="I3748" s="68">
        <v>4409.5286953380901</v>
      </c>
      <c r="J3748" s="37"/>
    </row>
    <row r="3749" spans="1:10" x14ac:dyDescent="0.2">
      <c r="A3749" s="67">
        <v>308</v>
      </c>
      <c r="B3749" s="35" t="s">
        <v>604</v>
      </c>
      <c r="C3749" s="35">
        <v>30803</v>
      </c>
      <c r="D3749" s="35" t="s">
        <v>551</v>
      </c>
      <c r="E3749" s="35">
        <v>308031219</v>
      </c>
      <c r="F3749" s="35" t="s">
        <v>612</v>
      </c>
      <c r="G3749" s="35">
        <v>2031</v>
      </c>
      <c r="H3749" s="35" t="s">
        <v>521</v>
      </c>
      <c r="I3749" s="68">
        <v>374.04709216658699</v>
      </c>
      <c r="J3749" s="37"/>
    </row>
    <row r="3750" spans="1:10" x14ac:dyDescent="0.2">
      <c r="A3750" s="67">
        <v>308</v>
      </c>
      <c r="B3750" s="35" t="s">
        <v>604</v>
      </c>
      <c r="C3750" s="35">
        <v>30803</v>
      </c>
      <c r="D3750" s="35" t="s">
        <v>551</v>
      </c>
      <c r="E3750" s="35">
        <v>308031219</v>
      </c>
      <c r="F3750" s="35" t="s">
        <v>612</v>
      </c>
      <c r="G3750" s="35">
        <v>2031</v>
      </c>
      <c r="H3750" s="35" t="s">
        <v>522</v>
      </c>
      <c r="I3750" s="68">
        <v>407.23974264983099</v>
      </c>
      <c r="J3750" s="37"/>
    </row>
    <row r="3751" spans="1:10" x14ac:dyDescent="0.2">
      <c r="A3751" s="67">
        <v>308</v>
      </c>
      <c r="B3751" s="35" t="s">
        <v>604</v>
      </c>
      <c r="C3751" s="35">
        <v>30803</v>
      </c>
      <c r="D3751" s="35" t="s">
        <v>551</v>
      </c>
      <c r="E3751" s="35">
        <v>308031219</v>
      </c>
      <c r="F3751" s="35" t="s">
        <v>612</v>
      </c>
      <c r="G3751" s="35">
        <v>2036</v>
      </c>
      <c r="H3751" s="35" t="s">
        <v>589</v>
      </c>
      <c r="I3751" s="68">
        <v>4513.0374054797003</v>
      </c>
      <c r="J3751" s="37"/>
    </row>
    <row r="3752" spans="1:10" x14ac:dyDescent="0.2">
      <c r="A3752" s="67">
        <v>308</v>
      </c>
      <c r="B3752" s="35" t="s">
        <v>604</v>
      </c>
      <c r="C3752" s="35">
        <v>30803</v>
      </c>
      <c r="D3752" s="35" t="s">
        <v>551</v>
      </c>
      <c r="E3752" s="35">
        <v>308031219</v>
      </c>
      <c r="F3752" s="35" t="s">
        <v>612</v>
      </c>
      <c r="G3752" s="35">
        <v>2036</v>
      </c>
      <c r="H3752" s="35" t="s">
        <v>521</v>
      </c>
      <c r="I3752" s="68">
        <v>358.13669768666801</v>
      </c>
      <c r="J3752" s="37"/>
    </row>
    <row r="3753" spans="1:10" x14ac:dyDescent="0.2">
      <c r="A3753" s="67">
        <v>308</v>
      </c>
      <c r="B3753" s="35" t="s">
        <v>604</v>
      </c>
      <c r="C3753" s="35">
        <v>30803</v>
      </c>
      <c r="D3753" s="35" t="s">
        <v>551</v>
      </c>
      <c r="E3753" s="35">
        <v>308031219</v>
      </c>
      <c r="F3753" s="35" t="s">
        <v>612</v>
      </c>
      <c r="G3753" s="35">
        <v>2036</v>
      </c>
      <c r="H3753" s="35" t="s">
        <v>522</v>
      </c>
      <c r="I3753" s="68">
        <v>356.14137749562701</v>
      </c>
      <c r="J3753" s="37"/>
    </row>
    <row r="3754" spans="1:10" x14ac:dyDescent="0.2">
      <c r="A3754" s="67">
        <v>308</v>
      </c>
      <c r="B3754" s="35" t="s">
        <v>604</v>
      </c>
      <c r="C3754" s="35">
        <v>30803</v>
      </c>
      <c r="D3754" s="35" t="s">
        <v>551</v>
      </c>
      <c r="E3754" s="35">
        <v>308031219</v>
      </c>
      <c r="F3754" s="35" t="s">
        <v>612</v>
      </c>
      <c r="G3754" s="35">
        <v>2041</v>
      </c>
      <c r="H3754" s="35" t="s">
        <v>589</v>
      </c>
      <c r="I3754" s="68">
        <v>4568.7269069393697</v>
      </c>
      <c r="J3754" s="37"/>
    </row>
    <row r="3755" spans="1:10" x14ac:dyDescent="0.2">
      <c r="A3755" s="67">
        <v>308</v>
      </c>
      <c r="B3755" s="35" t="s">
        <v>604</v>
      </c>
      <c r="C3755" s="35">
        <v>30803</v>
      </c>
      <c r="D3755" s="35" t="s">
        <v>551</v>
      </c>
      <c r="E3755" s="35">
        <v>308031219</v>
      </c>
      <c r="F3755" s="35" t="s">
        <v>612</v>
      </c>
      <c r="G3755" s="35">
        <v>2041</v>
      </c>
      <c r="H3755" s="35" t="s">
        <v>521</v>
      </c>
      <c r="I3755" s="68">
        <v>359.18897021064402</v>
      </c>
      <c r="J3755" s="37"/>
    </row>
    <row r="3756" spans="1:10" x14ac:dyDescent="0.2">
      <c r="A3756" s="67">
        <v>308</v>
      </c>
      <c r="B3756" s="35" t="s">
        <v>604</v>
      </c>
      <c r="C3756" s="35">
        <v>30803</v>
      </c>
      <c r="D3756" s="35" t="s">
        <v>551</v>
      </c>
      <c r="E3756" s="35">
        <v>308031219</v>
      </c>
      <c r="F3756" s="35" t="s">
        <v>612</v>
      </c>
      <c r="G3756" s="35">
        <v>2041</v>
      </c>
      <c r="H3756" s="35" t="s">
        <v>522</v>
      </c>
      <c r="I3756" s="68">
        <v>342.03702019019602</v>
      </c>
      <c r="J3756" s="37"/>
    </row>
    <row r="3757" spans="1:10" x14ac:dyDescent="0.2">
      <c r="A3757" s="67">
        <v>308</v>
      </c>
      <c r="B3757" s="35" t="s">
        <v>604</v>
      </c>
      <c r="C3757" s="35">
        <v>30803</v>
      </c>
      <c r="D3757" s="35" t="s">
        <v>551</v>
      </c>
      <c r="E3757" s="35">
        <v>308031219</v>
      </c>
      <c r="F3757" s="35" t="s">
        <v>612</v>
      </c>
      <c r="G3757" s="35">
        <v>2046</v>
      </c>
      <c r="H3757" s="35" t="s">
        <v>589</v>
      </c>
      <c r="I3757" s="68">
        <v>4620.3555212106603</v>
      </c>
      <c r="J3757" s="37"/>
    </row>
    <row r="3758" spans="1:10" x14ac:dyDescent="0.2">
      <c r="A3758" s="67">
        <v>308</v>
      </c>
      <c r="B3758" s="35" t="s">
        <v>604</v>
      </c>
      <c r="C3758" s="35">
        <v>30803</v>
      </c>
      <c r="D3758" s="35" t="s">
        <v>551</v>
      </c>
      <c r="E3758" s="35">
        <v>308031219</v>
      </c>
      <c r="F3758" s="35" t="s">
        <v>612</v>
      </c>
      <c r="G3758" s="35">
        <v>2046</v>
      </c>
      <c r="H3758" s="35" t="s">
        <v>521</v>
      </c>
      <c r="I3758" s="68">
        <v>352.64968024069299</v>
      </c>
      <c r="J3758" s="37"/>
    </row>
    <row r="3759" spans="1:10" x14ac:dyDescent="0.2">
      <c r="A3759" s="67">
        <v>308</v>
      </c>
      <c r="B3759" s="35" t="s">
        <v>604</v>
      </c>
      <c r="C3759" s="35">
        <v>30803</v>
      </c>
      <c r="D3759" s="35" t="s">
        <v>551</v>
      </c>
      <c r="E3759" s="35">
        <v>308031219</v>
      </c>
      <c r="F3759" s="35" t="s">
        <v>612</v>
      </c>
      <c r="G3759" s="35">
        <v>2046</v>
      </c>
      <c r="H3759" s="35" t="s">
        <v>522</v>
      </c>
      <c r="I3759" s="68">
        <v>343.39490943336102</v>
      </c>
      <c r="J3759" s="37"/>
    </row>
    <row r="3760" spans="1:10" x14ac:dyDescent="0.2">
      <c r="A3760" s="67">
        <v>308</v>
      </c>
      <c r="B3760" s="35" t="s">
        <v>604</v>
      </c>
      <c r="C3760" s="35">
        <v>30803</v>
      </c>
      <c r="D3760" s="35" t="s">
        <v>551</v>
      </c>
      <c r="E3760" s="35">
        <v>308031220</v>
      </c>
      <c r="F3760" s="35" t="s">
        <v>613</v>
      </c>
      <c r="G3760" s="35">
        <v>2021</v>
      </c>
      <c r="H3760" s="35" t="s">
        <v>589</v>
      </c>
      <c r="I3760" s="68">
        <v>2530</v>
      </c>
      <c r="J3760" s="37"/>
    </row>
    <row r="3761" spans="1:10" x14ac:dyDescent="0.2">
      <c r="A3761" s="67">
        <v>308</v>
      </c>
      <c r="B3761" s="35" t="s">
        <v>604</v>
      </c>
      <c r="C3761" s="35">
        <v>30803</v>
      </c>
      <c r="D3761" s="35" t="s">
        <v>551</v>
      </c>
      <c r="E3761" s="35">
        <v>308031220</v>
      </c>
      <c r="F3761" s="35" t="s">
        <v>613</v>
      </c>
      <c r="G3761" s="35">
        <v>2021</v>
      </c>
      <c r="H3761" s="35" t="s">
        <v>521</v>
      </c>
      <c r="I3761" s="68">
        <v>272</v>
      </c>
      <c r="J3761" s="37"/>
    </row>
    <row r="3762" spans="1:10" x14ac:dyDescent="0.2">
      <c r="A3762" s="67">
        <v>308</v>
      </c>
      <c r="B3762" s="35" t="s">
        <v>604</v>
      </c>
      <c r="C3762" s="35">
        <v>30803</v>
      </c>
      <c r="D3762" s="35" t="s">
        <v>551</v>
      </c>
      <c r="E3762" s="35">
        <v>308031220</v>
      </c>
      <c r="F3762" s="35" t="s">
        <v>613</v>
      </c>
      <c r="G3762" s="35">
        <v>2021</v>
      </c>
      <c r="H3762" s="35" t="s">
        <v>522</v>
      </c>
      <c r="I3762" s="68">
        <v>224</v>
      </c>
      <c r="J3762" s="37"/>
    </row>
    <row r="3763" spans="1:10" x14ac:dyDescent="0.2">
      <c r="A3763" s="67">
        <v>308</v>
      </c>
      <c r="B3763" s="35" t="s">
        <v>604</v>
      </c>
      <c r="C3763" s="35">
        <v>30803</v>
      </c>
      <c r="D3763" s="35" t="s">
        <v>551</v>
      </c>
      <c r="E3763" s="35">
        <v>308031220</v>
      </c>
      <c r="F3763" s="35" t="s">
        <v>613</v>
      </c>
      <c r="G3763" s="35">
        <v>2026</v>
      </c>
      <c r="H3763" s="35" t="s">
        <v>589</v>
      </c>
      <c r="I3763" s="68">
        <v>2720.93723004306</v>
      </c>
      <c r="J3763" s="37"/>
    </row>
    <row r="3764" spans="1:10" x14ac:dyDescent="0.2">
      <c r="A3764" s="67">
        <v>308</v>
      </c>
      <c r="B3764" s="35" t="s">
        <v>604</v>
      </c>
      <c r="C3764" s="35">
        <v>30803</v>
      </c>
      <c r="D3764" s="35" t="s">
        <v>551</v>
      </c>
      <c r="E3764" s="35">
        <v>308031220</v>
      </c>
      <c r="F3764" s="35" t="s">
        <v>613</v>
      </c>
      <c r="G3764" s="35">
        <v>2026</v>
      </c>
      <c r="H3764" s="35" t="s">
        <v>521</v>
      </c>
      <c r="I3764" s="68">
        <v>269.02050539420401</v>
      </c>
      <c r="J3764" s="37"/>
    </row>
    <row r="3765" spans="1:10" x14ac:dyDescent="0.2">
      <c r="A3765" s="67">
        <v>308</v>
      </c>
      <c r="B3765" s="35" t="s">
        <v>604</v>
      </c>
      <c r="C3765" s="35">
        <v>30803</v>
      </c>
      <c r="D3765" s="35" t="s">
        <v>551</v>
      </c>
      <c r="E3765" s="35">
        <v>308031220</v>
      </c>
      <c r="F3765" s="35" t="s">
        <v>613</v>
      </c>
      <c r="G3765" s="35">
        <v>2026</v>
      </c>
      <c r="H3765" s="35" t="s">
        <v>522</v>
      </c>
      <c r="I3765" s="68">
        <v>264.68803461246398</v>
      </c>
      <c r="J3765" s="37"/>
    </row>
    <row r="3766" spans="1:10" x14ac:dyDescent="0.2">
      <c r="A3766" s="67">
        <v>308</v>
      </c>
      <c r="B3766" s="35" t="s">
        <v>604</v>
      </c>
      <c r="C3766" s="35">
        <v>30803</v>
      </c>
      <c r="D3766" s="35" t="s">
        <v>551</v>
      </c>
      <c r="E3766" s="35">
        <v>308031220</v>
      </c>
      <c r="F3766" s="35" t="s">
        <v>613</v>
      </c>
      <c r="G3766" s="35">
        <v>2031</v>
      </c>
      <c r="H3766" s="35" t="s">
        <v>589</v>
      </c>
      <c r="I3766" s="68">
        <v>2777.00250446269</v>
      </c>
      <c r="J3766" s="37"/>
    </row>
    <row r="3767" spans="1:10" x14ac:dyDescent="0.2">
      <c r="A3767" s="67">
        <v>308</v>
      </c>
      <c r="B3767" s="35" t="s">
        <v>604</v>
      </c>
      <c r="C3767" s="35">
        <v>30803</v>
      </c>
      <c r="D3767" s="35" t="s">
        <v>551</v>
      </c>
      <c r="E3767" s="35">
        <v>308031220</v>
      </c>
      <c r="F3767" s="35" t="s">
        <v>613</v>
      </c>
      <c r="G3767" s="35">
        <v>2031</v>
      </c>
      <c r="H3767" s="35" t="s">
        <v>521</v>
      </c>
      <c r="I3767" s="68">
        <v>244.60405299767899</v>
      </c>
      <c r="J3767" s="37"/>
    </row>
    <row r="3768" spans="1:10" x14ac:dyDescent="0.2">
      <c r="A3768" s="67">
        <v>308</v>
      </c>
      <c r="B3768" s="35" t="s">
        <v>604</v>
      </c>
      <c r="C3768" s="35">
        <v>30803</v>
      </c>
      <c r="D3768" s="35" t="s">
        <v>551</v>
      </c>
      <c r="E3768" s="35">
        <v>308031220</v>
      </c>
      <c r="F3768" s="35" t="s">
        <v>613</v>
      </c>
      <c r="G3768" s="35">
        <v>2031</v>
      </c>
      <c r="H3768" s="35" t="s">
        <v>522</v>
      </c>
      <c r="I3768" s="68">
        <v>260.94774271689698</v>
      </c>
      <c r="J3768" s="37"/>
    </row>
    <row r="3769" spans="1:10" x14ac:dyDescent="0.2">
      <c r="A3769" s="67">
        <v>308</v>
      </c>
      <c r="B3769" s="35" t="s">
        <v>604</v>
      </c>
      <c r="C3769" s="35">
        <v>30803</v>
      </c>
      <c r="D3769" s="35" t="s">
        <v>551</v>
      </c>
      <c r="E3769" s="35">
        <v>308031220</v>
      </c>
      <c r="F3769" s="35" t="s">
        <v>613</v>
      </c>
      <c r="G3769" s="35">
        <v>2036</v>
      </c>
      <c r="H3769" s="35" t="s">
        <v>589</v>
      </c>
      <c r="I3769" s="68">
        <v>2824.70200218432</v>
      </c>
      <c r="J3769" s="37"/>
    </row>
    <row r="3770" spans="1:10" x14ac:dyDescent="0.2">
      <c r="A3770" s="67">
        <v>308</v>
      </c>
      <c r="B3770" s="35" t="s">
        <v>604</v>
      </c>
      <c r="C3770" s="35">
        <v>30803</v>
      </c>
      <c r="D3770" s="35" t="s">
        <v>551</v>
      </c>
      <c r="E3770" s="35">
        <v>308031220</v>
      </c>
      <c r="F3770" s="35" t="s">
        <v>613</v>
      </c>
      <c r="G3770" s="35">
        <v>2036</v>
      </c>
      <c r="H3770" s="35" t="s">
        <v>521</v>
      </c>
      <c r="I3770" s="68">
        <v>241.68442753558</v>
      </c>
      <c r="J3770" s="37"/>
    </row>
    <row r="3771" spans="1:10" x14ac:dyDescent="0.2">
      <c r="A3771" s="67">
        <v>308</v>
      </c>
      <c r="B3771" s="35" t="s">
        <v>604</v>
      </c>
      <c r="C3771" s="35">
        <v>30803</v>
      </c>
      <c r="D3771" s="35" t="s">
        <v>551</v>
      </c>
      <c r="E3771" s="35">
        <v>308031220</v>
      </c>
      <c r="F3771" s="35" t="s">
        <v>613</v>
      </c>
      <c r="G3771" s="35">
        <v>2036</v>
      </c>
      <c r="H3771" s="35" t="s">
        <v>522</v>
      </c>
      <c r="I3771" s="68">
        <v>238.28531505093599</v>
      </c>
      <c r="J3771" s="37"/>
    </row>
    <row r="3772" spans="1:10" x14ac:dyDescent="0.2">
      <c r="A3772" s="67">
        <v>308</v>
      </c>
      <c r="B3772" s="35" t="s">
        <v>604</v>
      </c>
      <c r="C3772" s="35">
        <v>30803</v>
      </c>
      <c r="D3772" s="35" t="s">
        <v>551</v>
      </c>
      <c r="E3772" s="35">
        <v>308031220</v>
      </c>
      <c r="F3772" s="35" t="s">
        <v>613</v>
      </c>
      <c r="G3772" s="35">
        <v>2041</v>
      </c>
      <c r="H3772" s="35" t="s">
        <v>589</v>
      </c>
      <c r="I3772" s="68">
        <v>2845.39349145196</v>
      </c>
      <c r="J3772" s="37"/>
    </row>
    <row r="3773" spans="1:10" x14ac:dyDescent="0.2">
      <c r="A3773" s="67">
        <v>308</v>
      </c>
      <c r="B3773" s="35" t="s">
        <v>604</v>
      </c>
      <c r="C3773" s="35">
        <v>30803</v>
      </c>
      <c r="D3773" s="35" t="s">
        <v>551</v>
      </c>
      <c r="E3773" s="35">
        <v>308031220</v>
      </c>
      <c r="F3773" s="35" t="s">
        <v>613</v>
      </c>
      <c r="G3773" s="35">
        <v>2041</v>
      </c>
      <c r="H3773" s="35" t="s">
        <v>521</v>
      </c>
      <c r="I3773" s="68">
        <v>245.88390250585701</v>
      </c>
      <c r="J3773" s="37"/>
    </row>
    <row r="3774" spans="1:10" x14ac:dyDescent="0.2">
      <c r="A3774" s="67">
        <v>308</v>
      </c>
      <c r="B3774" s="35" t="s">
        <v>604</v>
      </c>
      <c r="C3774" s="35">
        <v>30803</v>
      </c>
      <c r="D3774" s="35" t="s">
        <v>551</v>
      </c>
      <c r="E3774" s="35">
        <v>308031220</v>
      </c>
      <c r="F3774" s="35" t="s">
        <v>613</v>
      </c>
      <c r="G3774" s="35">
        <v>2041</v>
      </c>
      <c r="H3774" s="35" t="s">
        <v>522</v>
      </c>
      <c r="I3774" s="68">
        <v>233.940553254299</v>
      </c>
      <c r="J3774" s="37"/>
    </row>
    <row r="3775" spans="1:10" x14ac:dyDescent="0.2">
      <c r="A3775" s="67">
        <v>308</v>
      </c>
      <c r="B3775" s="35" t="s">
        <v>604</v>
      </c>
      <c r="C3775" s="35">
        <v>30803</v>
      </c>
      <c r="D3775" s="35" t="s">
        <v>551</v>
      </c>
      <c r="E3775" s="35">
        <v>308031220</v>
      </c>
      <c r="F3775" s="35" t="s">
        <v>613</v>
      </c>
      <c r="G3775" s="35">
        <v>2046</v>
      </c>
      <c r="H3775" s="35" t="s">
        <v>589</v>
      </c>
      <c r="I3775" s="68">
        <v>2863.4320730940599</v>
      </c>
      <c r="J3775" s="37"/>
    </row>
    <row r="3776" spans="1:10" x14ac:dyDescent="0.2">
      <c r="A3776" s="67">
        <v>308</v>
      </c>
      <c r="B3776" s="35" t="s">
        <v>604</v>
      </c>
      <c r="C3776" s="35">
        <v>30803</v>
      </c>
      <c r="D3776" s="35" t="s">
        <v>551</v>
      </c>
      <c r="E3776" s="35">
        <v>308031220</v>
      </c>
      <c r="F3776" s="35" t="s">
        <v>613</v>
      </c>
      <c r="G3776" s="35">
        <v>2046</v>
      </c>
      <c r="H3776" s="35" t="s">
        <v>521</v>
      </c>
      <c r="I3776" s="68">
        <v>242.469708925742</v>
      </c>
      <c r="J3776" s="37"/>
    </row>
    <row r="3777" spans="1:10" x14ac:dyDescent="0.2">
      <c r="A3777" s="67">
        <v>308</v>
      </c>
      <c r="B3777" s="35" t="s">
        <v>604</v>
      </c>
      <c r="C3777" s="35">
        <v>30803</v>
      </c>
      <c r="D3777" s="35" t="s">
        <v>551</v>
      </c>
      <c r="E3777" s="35">
        <v>308031220</v>
      </c>
      <c r="F3777" s="35" t="s">
        <v>613</v>
      </c>
      <c r="G3777" s="35">
        <v>2046</v>
      </c>
      <c r="H3777" s="35" t="s">
        <v>522</v>
      </c>
      <c r="I3777" s="68">
        <v>237.98806202252899</v>
      </c>
      <c r="J3777" s="37"/>
    </row>
    <row r="3778" spans="1:10" x14ac:dyDescent="0.2">
      <c r="A3778" s="67">
        <v>308</v>
      </c>
      <c r="B3778" s="35" t="s">
        <v>604</v>
      </c>
      <c r="C3778" s="35">
        <v>30803</v>
      </c>
      <c r="D3778" s="35" t="s">
        <v>551</v>
      </c>
      <c r="E3778" s="35">
        <v>308031221</v>
      </c>
      <c r="F3778" s="35" t="s">
        <v>223</v>
      </c>
      <c r="G3778" s="35">
        <v>2021</v>
      </c>
      <c r="H3778" s="35" t="s">
        <v>589</v>
      </c>
      <c r="I3778" s="68">
        <v>15</v>
      </c>
      <c r="J3778" s="37"/>
    </row>
    <row r="3779" spans="1:10" x14ac:dyDescent="0.2">
      <c r="A3779" s="67">
        <v>308</v>
      </c>
      <c r="B3779" s="35" t="s">
        <v>604</v>
      </c>
      <c r="C3779" s="35">
        <v>30803</v>
      </c>
      <c r="D3779" s="35" t="s">
        <v>551</v>
      </c>
      <c r="E3779" s="35">
        <v>308031221</v>
      </c>
      <c r="F3779" s="35" t="s">
        <v>223</v>
      </c>
      <c r="G3779" s="35">
        <v>2021</v>
      </c>
      <c r="H3779" s="35" t="s">
        <v>521</v>
      </c>
      <c r="I3779" s="68">
        <v>4</v>
      </c>
      <c r="J3779" s="37"/>
    </row>
    <row r="3780" spans="1:10" x14ac:dyDescent="0.2">
      <c r="A3780" s="67">
        <v>308</v>
      </c>
      <c r="B3780" s="35" t="s">
        <v>604</v>
      </c>
      <c r="C3780" s="35">
        <v>30803</v>
      </c>
      <c r="D3780" s="35" t="s">
        <v>551</v>
      </c>
      <c r="E3780" s="35">
        <v>308031221</v>
      </c>
      <c r="F3780" s="35" t="s">
        <v>223</v>
      </c>
      <c r="G3780" s="35">
        <v>2021</v>
      </c>
      <c r="H3780" s="35" t="s">
        <v>522</v>
      </c>
      <c r="I3780" s="68">
        <v>3</v>
      </c>
      <c r="J3780" s="37"/>
    </row>
    <row r="3781" spans="1:10" x14ac:dyDescent="0.2">
      <c r="A3781" s="67">
        <v>308</v>
      </c>
      <c r="B3781" s="35" t="s">
        <v>604</v>
      </c>
      <c r="C3781" s="35">
        <v>30803</v>
      </c>
      <c r="D3781" s="35" t="s">
        <v>551</v>
      </c>
      <c r="E3781" s="35">
        <v>308031221</v>
      </c>
      <c r="F3781" s="35" t="s">
        <v>223</v>
      </c>
      <c r="G3781" s="35">
        <v>2026</v>
      </c>
      <c r="H3781" s="35" t="s">
        <v>589</v>
      </c>
      <c r="I3781" s="68">
        <v>16.720565580420502</v>
      </c>
      <c r="J3781" s="37"/>
    </row>
    <row r="3782" spans="1:10" x14ac:dyDescent="0.2">
      <c r="A3782" s="67">
        <v>308</v>
      </c>
      <c r="B3782" s="35" t="s">
        <v>604</v>
      </c>
      <c r="C3782" s="35">
        <v>30803</v>
      </c>
      <c r="D3782" s="35" t="s">
        <v>551</v>
      </c>
      <c r="E3782" s="35">
        <v>308031221</v>
      </c>
      <c r="F3782" s="35" t="s">
        <v>223</v>
      </c>
      <c r="G3782" s="35">
        <v>2026</v>
      </c>
      <c r="H3782" s="35" t="s">
        <v>521</v>
      </c>
      <c r="I3782" s="68">
        <v>0.33925517938439897</v>
      </c>
      <c r="J3782" s="37"/>
    </row>
    <row r="3783" spans="1:10" x14ac:dyDescent="0.2">
      <c r="A3783" s="67">
        <v>308</v>
      </c>
      <c r="B3783" s="35" t="s">
        <v>604</v>
      </c>
      <c r="C3783" s="35">
        <v>30803</v>
      </c>
      <c r="D3783" s="35" t="s">
        <v>551</v>
      </c>
      <c r="E3783" s="35">
        <v>308031221</v>
      </c>
      <c r="F3783" s="35" t="s">
        <v>223</v>
      </c>
      <c r="G3783" s="35">
        <v>2026</v>
      </c>
      <c r="H3783" s="35" t="s">
        <v>522</v>
      </c>
      <c r="I3783" s="68">
        <v>4.9731792401951598</v>
      </c>
      <c r="J3783" s="37"/>
    </row>
    <row r="3784" spans="1:10" x14ac:dyDescent="0.2">
      <c r="A3784" s="67">
        <v>308</v>
      </c>
      <c r="B3784" s="35" t="s">
        <v>604</v>
      </c>
      <c r="C3784" s="35">
        <v>30803</v>
      </c>
      <c r="D3784" s="35" t="s">
        <v>551</v>
      </c>
      <c r="E3784" s="35">
        <v>308031221</v>
      </c>
      <c r="F3784" s="35" t="s">
        <v>223</v>
      </c>
      <c r="G3784" s="35">
        <v>2031</v>
      </c>
      <c r="H3784" s="35" t="s">
        <v>589</v>
      </c>
      <c r="I3784" s="68">
        <v>21.3940540234181</v>
      </c>
      <c r="J3784" s="37"/>
    </row>
    <row r="3785" spans="1:10" x14ac:dyDescent="0.2">
      <c r="A3785" s="67">
        <v>308</v>
      </c>
      <c r="B3785" s="35" t="s">
        <v>604</v>
      </c>
      <c r="C3785" s="35">
        <v>30803</v>
      </c>
      <c r="D3785" s="35" t="s">
        <v>551</v>
      </c>
      <c r="E3785" s="35">
        <v>308031221</v>
      </c>
      <c r="F3785" s="35" t="s">
        <v>223</v>
      </c>
      <c r="G3785" s="35">
        <v>2031</v>
      </c>
      <c r="H3785" s="35" t="s">
        <v>521</v>
      </c>
      <c r="I3785" s="68">
        <v>4.5999999999999904E-3</v>
      </c>
      <c r="J3785" s="37"/>
    </row>
    <row r="3786" spans="1:10" x14ac:dyDescent="0.2">
      <c r="A3786" s="67">
        <v>308</v>
      </c>
      <c r="B3786" s="35" t="s">
        <v>604</v>
      </c>
      <c r="C3786" s="35">
        <v>30803</v>
      </c>
      <c r="D3786" s="35" t="s">
        <v>551</v>
      </c>
      <c r="E3786" s="35">
        <v>308031221</v>
      </c>
      <c r="F3786" s="35" t="s">
        <v>223</v>
      </c>
      <c r="G3786" s="35">
        <v>2031</v>
      </c>
      <c r="H3786" s="35" t="s">
        <v>522</v>
      </c>
      <c r="I3786" s="68">
        <v>0.65534597658195304</v>
      </c>
      <c r="J3786" s="37"/>
    </row>
    <row r="3787" spans="1:10" x14ac:dyDescent="0.2">
      <c r="A3787" s="67">
        <v>308</v>
      </c>
      <c r="B3787" s="35" t="s">
        <v>604</v>
      </c>
      <c r="C3787" s="35">
        <v>30803</v>
      </c>
      <c r="D3787" s="35" t="s">
        <v>551</v>
      </c>
      <c r="E3787" s="35">
        <v>308031221</v>
      </c>
      <c r="F3787" s="35" t="s">
        <v>223</v>
      </c>
      <c r="G3787" s="35">
        <v>2036</v>
      </c>
      <c r="H3787" s="35" t="s">
        <v>589</v>
      </c>
      <c r="I3787" s="68">
        <v>22.062000000000001</v>
      </c>
      <c r="J3787" s="37"/>
    </row>
    <row r="3788" spans="1:10" x14ac:dyDescent="0.2">
      <c r="A3788" s="67">
        <v>308</v>
      </c>
      <c r="B3788" s="35" t="s">
        <v>604</v>
      </c>
      <c r="C3788" s="35">
        <v>30803</v>
      </c>
      <c r="D3788" s="35" t="s">
        <v>551</v>
      </c>
      <c r="E3788" s="35">
        <v>308031221</v>
      </c>
      <c r="F3788" s="35" t="s">
        <v>223</v>
      </c>
      <c r="G3788" s="35">
        <v>2036</v>
      </c>
      <c r="H3788" s="35" t="s">
        <v>521</v>
      </c>
      <c r="I3788" s="68">
        <v>6.5999999999996097E-3</v>
      </c>
      <c r="J3788" s="37"/>
    </row>
    <row r="3789" spans="1:10" x14ac:dyDescent="0.2">
      <c r="A3789" s="67">
        <v>308</v>
      </c>
      <c r="B3789" s="35" t="s">
        <v>604</v>
      </c>
      <c r="C3789" s="35">
        <v>30803</v>
      </c>
      <c r="D3789" s="35" t="s">
        <v>551</v>
      </c>
      <c r="E3789" s="35">
        <v>308031221</v>
      </c>
      <c r="F3789" s="35" t="s">
        <v>223</v>
      </c>
      <c r="G3789" s="35">
        <v>2036</v>
      </c>
      <c r="H3789" s="35" t="s">
        <v>522</v>
      </c>
      <c r="I3789" s="68">
        <v>5.39999999999942E-3</v>
      </c>
      <c r="J3789" s="37"/>
    </row>
    <row r="3790" spans="1:10" x14ac:dyDescent="0.2">
      <c r="A3790" s="67">
        <v>308</v>
      </c>
      <c r="B3790" s="35" t="s">
        <v>604</v>
      </c>
      <c r="C3790" s="35">
        <v>30803</v>
      </c>
      <c r="D3790" s="35" t="s">
        <v>551</v>
      </c>
      <c r="E3790" s="35">
        <v>308031221</v>
      </c>
      <c r="F3790" s="35" t="s">
        <v>223</v>
      </c>
      <c r="G3790" s="35">
        <v>2041</v>
      </c>
      <c r="H3790" s="35" t="s">
        <v>589</v>
      </c>
      <c r="I3790" s="68">
        <v>22.0799999802115</v>
      </c>
      <c r="J3790" s="37"/>
    </row>
    <row r="3791" spans="1:10" x14ac:dyDescent="0.2">
      <c r="A3791" s="67">
        <v>308</v>
      </c>
      <c r="B3791" s="35" t="s">
        <v>604</v>
      </c>
      <c r="C3791" s="35">
        <v>30803</v>
      </c>
      <c r="D3791" s="35" t="s">
        <v>551</v>
      </c>
      <c r="E3791" s="35">
        <v>308031221</v>
      </c>
      <c r="F3791" s="35" t="s">
        <v>223</v>
      </c>
      <c r="G3791" s="35">
        <v>2041</v>
      </c>
      <c r="H3791" s="35" t="s">
        <v>521</v>
      </c>
      <c r="I3791" s="68">
        <v>9.3999999999996101E-3</v>
      </c>
      <c r="J3791" s="37"/>
    </row>
    <row r="3792" spans="1:10" x14ac:dyDescent="0.2">
      <c r="A3792" s="67">
        <v>308</v>
      </c>
      <c r="B3792" s="35" t="s">
        <v>604</v>
      </c>
      <c r="C3792" s="35">
        <v>30803</v>
      </c>
      <c r="D3792" s="35" t="s">
        <v>551</v>
      </c>
      <c r="E3792" s="35">
        <v>308031221</v>
      </c>
      <c r="F3792" s="35" t="s">
        <v>223</v>
      </c>
      <c r="G3792" s="35">
        <v>2041</v>
      </c>
      <c r="H3792" s="35" t="s">
        <v>522</v>
      </c>
      <c r="I3792" s="68">
        <v>6.5999964010882498E-3</v>
      </c>
      <c r="J3792" s="37"/>
    </row>
    <row r="3793" spans="1:10" x14ac:dyDescent="0.2">
      <c r="A3793" s="67">
        <v>308</v>
      </c>
      <c r="B3793" s="35" t="s">
        <v>604</v>
      </c>
      <c r="C3793" s="35">
        <v>30803</v>
      </c>
      <c r="D3793" s="35" t="s">
        <v>551</v>
      </c>
      <c r="E3793" s="35">
        <v>308031221</v>
      </c>
      <c r="F3793" s="35" t="s">
        <v>223</v>
      </c>
      <c r="G3793" s="35">
        <v>2046</v>
      </c>
      <c r="H3793" s="35" t="s">
        <v>589</v>
      </c>
      <c r="I3793" s="68">
        <v>22.101778546901599</v>
      </c>
      <c r="J3793" s="37"/>
    </row>
    <row r="3794" spans="1:10" x14ac:dyDescent="0.2">
      <c r="A3794" s="67">
        <v>308</v>
      </c>
      <c r="B3794" s="35" t="s">
        <v>604</v>
      </c>
      <c r="C3794" s="35">
        <v>30803</v>
      </c>
      <c r="D3794" s="35" t="s">
        <v>551</v>
      </c>
      <c r="E3794" s="35">
        <v>308031221</v>
      </c>
      <c r="F3794" s="35" t="s">
        <v>223</v>
      </c>
      <c r="G3794" s="35">
        <v>2046</v>
      </c>
      <c r="H3794" s="35" t="s">
        <v>521</v>
      </c>
      <c r="I3794" s="68">
        <v>1.2199990409475199E-2</v>
      </c>
      <c r="J3794" s="37"/>
    </row>
    <row r="3795" spans="1:10" x14ac:dyDescent="0.2">
      <c r="A3795" s="67">
        <v>308</v>
      </c>
      <c r="B3795" s="35" t="s">
        <v>604</v>
      </c>
      <c r="C3795" s="35">
        <v>30803</v>
      </c>
      <c r="D3795" s="35" t="s">
        <v>551</v>
      </c>
      <c r="E3795" s="35">
        <v>308031221</v>
      </c>
      <c r="F3795" s="35" t="s">
        <v>223</v>
      </c>
      <c r="G3795" s="35">
        <v>2046</v>
      </c>
      <c r="H3795" s="35" t="s">
        <v>522</v>
      </c>
      <c r="I3795" s="68">
        <v>8.9999904590977592E-3</v>
      </c>
      <c r="J3795" s="37"/>
    </row>
    <row r="3796" spans="1:10" x14ac:dyDescent="0.2">
      <c r="A3796" s="67">
        <v>308</v>
      </c>
      <c r="B3796" s="35" t="s">
        <v>604</v>
      </c>
      <c r="C3796" s="35">
        <v>30803</v>
      </c>
      <c r="D3796" s="35" t="s">
        <v>551</v>
      </c>
      <c r="E3796" s="35">
        <v>308031222</v>
      </c>
      <c r="F3796" s="35" t="s">
        <v>224</v>
      </c>
      <c r="G3796" s="35">
        <v>2021</v>
      </c>
      <c r="H3796" s="35" t="s">
        <v>589</v>
      </c>
      <c r="I3796" s="68">
        <v>6347</v>
      </c>
      <c r="J3796" s="37"/>
    </row>
    <row r="3797" spans="1:10" x14ac:dyDescent="0.2">
      <c r="A3797" s="67">
        <v>308</v>
      </c>
      <c r="B3797" s="35" t="s">
        <v>604</v>
      </c>
      <c r="C3797" s="35">
        <v>30803</v>
      </c>
      <c r="D3797" s="35" t="s">
        <v>551</v>
      </c>
      <c r="E3797" s="35">
        <v>308031222</v>
      </c>
      <c r="F3797" s="35" t="s">
        <v>224</v>
      </c>
      <c r="G3797" s="35">
        <v>2021</v>
      </c>
      <c r="H3797" s="35" t="s">
        <v>521</v>
      </c>
      <c r="I3797" s="68">
        <v>614</v>
      </c>
      <c r="J3797" s="37"/>
    </row>
    <row r="3798" spans="1:10" x14ac:dyDescent="0.2">
      <c r="A3798" s="67">
        <v>308</v>
      </c>
      <c r="B3798" s="35" t="s">
        <v>604</v>
      </c>
      <c r="C3798" s="35">
        <v>30803</v>
      </c>
      <c r="D3798" s="35" t="s">
        <v>551</v>
      </c>
      <c r="E3798" s="35">
        <v>308031222</v>
      </c>
      <c r="F3798" s="35" t="s">
        <v>224</v>
      </c>
      <c r="G3798" s="35">
        <v>2021</v>
      </c>
      <c r="H3798" s="35" t="s">
        <v>522</v>
      </c>
      <c r="I3798" s="68">
        <v>1110</v>
      </c>
      <c r="J3798" s="37"/>
    </row>
    <row r="3799" spans="1:10" x14ac:dyDescent="0.2">
      <c r="A3799" s="67">
        <v>308</v>
      </c>
      <c r="B3799" s="35" t="s">
        <v>604</v>
      </c>
      <c r="C3799" s="35">
        <v>30803</v>
      </c>
      <c r="D3799" s="35" t="s">
        <v>551</v>
      </c>
      <c r="E3799" s="35">
        <v>308031222</v>
      </c>
      <c r="F3799" s="35" t="s">
        <v>224</v>
      </c>
      <c r="G3799" s="35">
        <v>2026</v>
      </c>
      <c r="H3799" s="35" t="s">
        <v>589</v>
      </c>
      <c r="I3799" s="68">
        <v>6365.9890894746004</v>
      </c>
      <c r="J3799" s="37"/>
    </row>
    <row r="3800" spans="1:10" x14ac:dyDescent="0.2">
      <c r="A3800" s="67">
        <v>308</v>
      </c>
      <c r="B3800" s="35" t="s">
        <v>604</v>
      </c>
      <c r="C3800" s="35">
        <v>30803</v>
      </c>
      <c r="D3800" s="35" t="s">
        <v>551</v>
      </c>
      <c r="E3800" s="35">
        <v>308031222</v>
      </c>
      <c r="F3800" s="35" t="s">
        <v>224</v>
      </c>
      <c r="G3800" s="35">
        <v>2026</v>
      </c>
      <c r="H3800" s="35" t="s">
        <v>521</v>
      </c>
      <c r="I3800" s="68">
        <v>611.57908364302102</v>
      </c>
      <c r="J3800" s="37"/>
    </row>
    <row r="3801" spans="1:10" x14ac:dyDescent="0.2">
      <c r="A3801" s="67">
        <v>308</v>
      </c>
      <c r="B3801" s="35" t="s">
        <v>604</v>
      </c>
      <c r="C3801" s="35">
        <v>30803</v>
      </c>
      <c r="D3801" s="35" t="s">
        <v>551</v>
      </c>
      <c r="E3801" s="35">
        <v>308031222</v>
      </c>
      <c r="F3801" s="35" t="s">
        <v>224</v>
      </c>
      <c r="G3801" s="35">
        <v>2026</v>
      </c>
      <c r="H3801" s="35" t="s">
        <v>522</v>
      </c>
      <c r="I3801" s="68">
        <v>1140.0859818144399</v>
      </c>
      <c r="J3801" s="37"/>
    </row>
    <row r="3802" spans="1:10" x14ac:dyDescent="0.2">
      <c r="A3802" s="67">
        <v>308</v>
      </c>
      <c r="B3802" s="35" t="s">
        <v>604</v>
      </c>
      <c r="C3802" s="35">
        <v>30803</v>
      </c>
      <c r="D3802" s="35" t="s">
        <v>551</v>
      </c>
      <c r="E3802" s="35">
        <v>308031222</v>
      </c>
      <c r="F3802" s="35" t="s">
        <v>224</v>
      </c>
      <c r="G3802" s="35">
        <v>2031</v>
      </c>
      <c r="H3802" s="35" t="s">
        <v>589</v>
      </c>
      <c r="I3802" s="68">
        <v>6459.8184661625301</v>
      </c>
      <c r="J3802" s="37"/>
    </row>
    <row r="3803" spans="1:10" x14ac:dyDescent="0.2">
      <c r="A3803" s="67">
        <v>308</v>
      </c>
      <c r="B3803" s="35" t="s">
        <v>604</v>
      </c>
      <c r="C3803" s="35">
        <v>30803</v>
      </c>
      <c r="D3803" s="35" t="s">
        <v>551</v>
      </c>
      <c r="E3803" s="35">
        <v>308031222</v>
      </c>
      <c r="F3803" s="35" t="s">
        <v>224</v>
      </c>
      <c r="G3803" s="35">
        <v>2031</v>
      </c>
      <c r="H3803" s="35" t="s">
        <v>521</v>
      </c>
      <c r="I3803" s="68">
        <v>583.21232733892703</v>
      </c>
      <c r="J3803" s="37"/>
    </row>
    <row r="3804" spans="1:10" x14ac:dyDescent="0.2">
      <c r="A3804" s="67">
        <v>308</v>
      </c>
      <c r="B3804" s="35" t="s">
        <v>604</v>
      </c>
      <c r="C3804" s="35">
        <v>30803</v>
      </c>
      <c r="D3804" s="35" t="s">
        <v>551</v>
      </c>
      <c r="E3804" s="35">
        <v>308031222</v>
      </c>
      <c r="F3804" s="35" t="s">
        <v>224</v>
      </c>
      <c r="G3804" s="35">
        <v>2031</v>
      </c>
      <c r="H3804" s="35" t="s">
        <v>522</v>
      </c>
      <c r="I3804" s="68">
        <v>1076.92589994794</v>
      </c>
      <c r="J3804" s="37"/>
    </row>
    <row r="3805" spans="1:10" x14ac:dyDescent="0.2">
      <c r="A3805" s="67">
        <v>308</v>
      </c>
      <c r="B3805" s="35" t="s">
        <v>604</v>
      </c>
      <c r="C3805" s="35">
        <v>30803</v>
      </c>
      <c r="D3805" s="35" t="s">
        <v>551</v>
      </c>
      <c r="E3805" s="35">
        <v>308031222</v>
      </c>
      <c r="F3805" s="35" t="s">
        <v>224</v>
      </c>
      <c r="G3805" s="35">
        <v>2036</v>
      </c>
      <c r="H3805" s="35" t="s">
        <v>589</v>
      </c>
      <c r="I3805" s="68">
        <v>6528.3553662021504</v>
      </c>
      <c r="J3805" s="37"/>
    </row>
    <row r="3806" spans="1:10" x14ac:dyDescent="0.2">
      <c r="A3806" s="67">
        <v>308</v>
      </c>
      <c r="B3806" s="35" t="s">
        <v>604</v>
      </c>
      <c r="C3806" s="35">
        <v>30803</v>
      </c>
      <c r="D3806" s="35" t="s">
        <v>551</v>
      </c>
      <c r="E3806" s="35">
        <v>308031222</v>
      </c>
      <c r="F3806" s="35" t="s">
        <v>224</v>
      </c>
      <c r="G3806" s="35">
        <v>2036</v>
      </c>
      <c r="H3806" s="35" t="s">
        <v>521</v>
      </c>
      <c r="I3806" s="68">
        <v>571.45080467950197</v>
      </c>
      <c r="J3806" s="37"/>
    </row>
    <row r="3807" spans="1:10" x14ac:dyDescent="0.2">
      <c r="A3807" s="67">
        <v>308</v>
      </c>
      <c r="B3807" s="35" t="s">
        <v>604</v>
      </c>
      <c r="C3807" s="35">
        <v>30803</v>
      </c>
      <c r="D3807" s="35" t="s">
        <v>551</v>
      </c>
      <c r="E3807" s="35">
        <v>308031222</v>
      </c>
      <c r="F3807" s="35" t="s">
        <v>224</v>
      </c>
      <c r="G3807" s="35">
        <v>2036</v>
      </c>
      <c r="H3807" s="35" t="s">
        <v>522</v>
      </c>
      <c r="I3807" s="68">
        <v>1024.9356259870001</v>
      </c>
      <c r="J3807" s="37"/>
    </row>
    <row r="3808" spans="1:10" x14ac:dyDescent="0.2">
      <c r="A3808" s="67">
        <v>308</v>
      </c>
      <c r="B3808" s="35" t="s">
        <v>604</v>
      </c>
      <c r="C3808" s="35">
        <v>30803</v>
      </c>
      <c r="D3808" s="35" t="s">
        <v>551</v>
      </c>
      <c r="E3808" s="35">
        <v>308031222</v>
      </c>
      <c r="F3808" s="35" t="s">
        <v>224</v>
      </c>
      <c r="G3808" s="35">
        <v>2041</v>
      </c>
      <c r="H3808" s="35" t="s">
        <v>589</v>
      </c>
      <c r="I3808" s="68">
        <v>6532.5100388990804</v>
      </c>
      <c r="J3808" s="37"/>
    </row>
    <row r="3809" spans="1:10" x14ac:dyDescent="0.2">
      <c r="A3809" s="67">
        <v>308</v>
      </c>
      <c r="B3809" s="35" t="s">
        <v>604</v>
      </c>
      <c r="C3809" s="35">
        <v>30803</v>
      </c>
      <c r="D3809" s="35" t="s">
        <v>551</v>
      </c>
      <c r="E3809" s="35">
        <v>308031222</v>
      </c>
      <c r="F3809" s="35" t="s">
        <v>224</v>
      </c>
      <c r="G3809" s="35">
        <v>2041</v>
      </c>
      <c r="H3809" s="35" t="s">
        <v>521</v>
      </c>
      <c r="I3809" s="68">
        <v>576.649612107807</v>
      </c>
      <c r="J3809" s="37"/>
    </row>
    <row r="3810" spans="1:10" x14ac:dyDescent="0.2">
      <c r="A3810" s="67">
        <v>308</v>
      </c>
      <c r="B3810" s="35" t="s">
        <v>604</v>
      </c>
      <c r="C3810" s="35">
        <v>30803</v>
      </c>
      <c r="D3810" s="35" t="s">
        <v>551</v>
      </c>
      <c r="E3810" s="35">
        <v>308031222</v>
      </c>
      <c r="F3810" s="35" t="s">
        <v>224</v>
      </c>
      <c r="G3810" s="35">
        <v>2041</v>
      </c>
      <c r="H3810" s="35" t="s">
        <v>522</v>
      </c>
      <c r="I3810" s="68">
        <v>1015.5806653296401</v>
      </c>
      <c r="J3810" s="37"/>
    </row>
    <row r="3811" spans="1:10" x14ac:dyDescent="0.2">
      <c r="A3811" s="67">
        <v>308</v>
      </c>
      <c r="B3811" s="35" t="s">
        <v>604</v>
      </c>
      <c r="C3811" s="35">
        <v>30803</v>
      </c>
      <c r="D3811" s="35" t="s">
        <v>551</v>
      </c>
      <c r="E3811" s="35">
        <v>308031222</v>
      </c>
      <c r="F3811" s="35" t="s">
        <v>224</v>
      </c>
      <c r="G3811" s="35">
        <v>2046</v>
      </c>
      <c r="H3811" s="35" t="s">
        <v>589</v>
      </c>
      <c r="I3811" s="68">
        <v>6541.4755201215503</v>
      </c>
      <c r="J3811" s="37"/>
    </row>
    <row r="3812" spans="1:10" x14ac:dyDescent="0.2">
      <c r="A3812" s="67">
        <v>308</v>
      </c>
      <c r="B3812" s="35" t="s">
        <v>604</v>
      </c>
      <c r="C3812" s="35">
        <v>30803</v>
      </c>
      <c r="D3812" s="35" t="s">
        <v>551</v>
      </c>
      <c r="E3812" s="35">
        <v>308031222</v>
      </c>
      <c r="F3812" s="35" t="s">
        <v>224</v>
      </c>
      <c r="G3812" s="35">
        <v>2046</v>
      </c>
      <c r="H3812" s="35" t="s">
        <v>521</v>
      </c>
      <c r="I3812" s="68">
        <v>566.81999835582405</v>
      </c>
      <c r="J3812" s="37"/>
    </row>
    <row r="3813" spans="1:10" x14ac:dyDescent="0.2">
      <c r="A3813" s="67">
        <v>308</v>
      </c>
      <c r="B3813" s="35" t="s">
        <v>604</v>
      </c>
      <c r="C3813" s="35">
        <v>30803</v>
      </c>
      <c r="D3813" s="35" t="s">
        <v>551</v>
      </c>
      <c r="E3813" s="35">
        <v>308031222</v>
      </c>
      <c r="F3813" s="35" t="s">
        <v>224</v>
      </c>
      <c r="G3813" s="35">
        <v>2046</v>
      </c>
      <c r="H3813" s="35" t="s">
        <v>522</v>
      </c>
      <c r="I3813" s="68">
        <v>1033.14896723423</v>
      </c>
      <c r="J3813" s="37"/>
    </row>
    <row r="3814" spans="1:10" x14ac:dyDescent="0.2">
      <c r="A3814" s="67">
        <v>308</v>
      </c>
      <c r="B3814" s="35" t="s">
        <v>604</v>
      </c>
      <c r="C3814" s="35">
        <v>30803</v>
      </c>
      <c r="D3814" s="35" t="s">
        <v>551</v>
      </c>
      <c r="E3814" s="35">
        <v>308031223</v>
      </c>
      <c r="F3814" s="35" t="s">
        <v>225</v>
      </c>
      <c r="G3814" s="35">
        <v>2021</v>
      </c>
      <c r="H3814" s="35" t="s">
        <v>589</v>
      </c>
      <c r="I3814" s="68">
        <v>16940</v>
      </c>
      <c r="J3814" s="37"/>
    </row>
    <row r="3815" spans="1:10" x14ac:dyDescent="0.2">
      <c r="A3815" s="67">
        <v>308</v>
      </c>
      <c r="B3815" s="35" t="s">
        <v>604</v>
      </c>
      <c r="C3815" s="35">
        <v>30803</v>
      </c>
      <c r="D3815" s="35" t="s">
        <v>551</v>
      </c>
      <c r="E3815" s="35">
        <v>308031223</v>
      </c>
      <c r="F3815" s="35" t="s">
        <v>225</v>
      </c>
      <c r="G3815" s="35">
        <v>2021</v>
      </c>
      <c r="H3815" s="35" t="s">
        <v>521</v>
      </c>
      <c r="I3815" s="68">
        <v>1834</v>
      </c>
      <c r="J3815" s="37"/>
    </row>
    <row r="3816" spans="1:10" x14ac:dyDescent="0.2">
      <c r="A3816" s="67">
        <v>308</v>
      </c>
      <c r="B3816" s="35" t="s">
        <v>604</v>
      </c>
      <c r="C3816" s="35">
        <v>30803</v>
      </c>
      <c r="D3816" s="35" t="s">
        <v>551</v>
      </c>
      <c r="E3816" s="35">
        <v>308031223</v>
      </c>
      <c r="F3816" s="35" t="s">
        <v>225</v>
      </c>
      <c r="G3816" s="35">
        <v>2021</v>
      </c>
      <c r="H3816" s="35" t="s">
        <v>522</v>
      </c>
      <c r="I3816" s="68">
        <v>1800</v>
      </c>
      <c r="J3816" s="37"/>
    </row>
    <row r="3817" spans="1:10" x14ac:dyDescent="0.2">
      <c r="A3817" s="67">
        <v>308</v>
      </c>
      <c r="B3817" s="35" t="s">
        <v>604</v>
      </c>
      <c r="C3817" s="35">
        <v>30803</v>
      </c>
      <c r="D3817" s="35" t="s">
        <v>551</v>
      </c>
      <c r="E3817" s="35">
        <v>308031223</v>
      </c>
      <c r="F3817" s="35" t="s">
        <v>225</v>
      </c>
      <c r="G3817" s="35">
        <v>2026</v>
      </c>
      <c r="H3817" s="35" t="s">
        <v>589</v>
      </c>
      <c r="I3817" s="68">
        <v>19252.676823711899</v>
      </c>
      <c r="J3817" s="37"/>
    </row>
    <row r="3818" spans="1:10" x14ac:dyDescent="0.2">
      <c r="A3818" s="67">
        <v>308</v>
      </c>
      <c r="B3818" s="35" t="s">
        <v>604</v>
      </c>
      <c r="C3818" s="35">
        <v>30803</v>
      </c>
      <c r="D3818" s="35" t="s">
        <v>551</v>
      </c>
      <c r="E3818" s="35">
        <v>308031223</v>
      </c>
      <c r="F3818" s="35" t="s">
        <v>225</v>
      </c>
      <c r="G3818" s="35">
        <v>2026</v>
      </c>
      <c r="H3818" s="35" t="s">
        <v>521</v>
      </c>
      <c r="I3818" s="68">
        <v>1845.56457884731</v>
      </c>
      <c r="J3818" s="37"/>
    </row>
    <row r="3819" spans="1:10" x14ac:dyDescent="0.2">
      <c r="A3819" s="67">
        <v>308</v>
      </c>
      <c r="B3819" s="35" t="s">
        <v>604</v>
      </c>
      <c r="C3819" s="35">
        <v>30803</v>
      </c>
      <c r="D3819" s="35" t="s">
        <v>551</v>
      </c>
      <c r="E3819" s="35">
        <v>308031223</v>
      </c>
      <c r="F3819" s="35" t="s">
        <v>225</v>
      </c>
      <c r="G3819" s="35">
        <v>2026</v>
      </c>
      <c r="H3819" s="35" t="s">
        <v>522</v>
      </c>
      <c r="I3819" s="68">
        <v>1885.4974302841899</v>
      </c>
      <c r="J3819" s="37"/>
    </row>
    <row r="3820" spans="1:10" x14ac:dyDescent="0.2">
      <c r="A3820" s="67">
        <v>308</v>
      </c>
      <c r="B3820" s="35" t="s">
        <v>604</v>
      </c>
      <c r="C3820" s="35">
        <v>30803</v>
      </c>
      <c r="D3820" s="35" t="s">
        <v>551</v>
      </c>
      <c r="E3820" s="35">
        <v>308031223</v>
      </c>
      <c r="F3820" s="35" t="s">
        <v>225</v>
      </c>
      <c r="G3820" s="35">
        <v>2031</v>
      </c>
      <c r="H3820" s="35" t="s">
        <v>589</v>
      </c>
      <c r="I3820" s="68">
        <v>21921.027331437301</v>
      </c>
      <c r="J3820" s="37"/>
    </row>
    <row r="3821" spans="1:10" x14ac:dyDescent="0.2">
      <c r="A3821" s="67">
        <v>308</v>
      </c>
      <c r="B3821" s="35" t="s">
        <v>604</v>
      </c>
      <c r="C3821" s="35">
        <v>30803</v>
      </c>
      <c r="D3821" s="35" t="s">
        <v>551</v>
      </c>
      <c r="E3821" s="35">
        <v>308031223</v>
      </c>
      <c r="F3821" s="35" t="s">
        <v>225</v>
      </c>
      <c r="G3821" s="35">
        <v>2031</v>
      </c>
      <c r="H3821" s="35" t="s">
        <v>521</v>
      </c>
      <c r="I3821" s="68">
        <v>1916.47298807788</v>
      </c>
      <c r="J3821" s="37"/>
    </row>
    <row r="3822" spans="1:10" x14ac:dyDescent="0.2">
      <c r="A3822" s="67">
        <v>308</v>
      </c>
      <c r="B3822" s="35" t="s">
        <v>604</v>
      </c>
      <c r="C3822" s="35">
        <v>30803</v>
      </c>
      <c r="D3822" s="35" t="s">
        <v>551</v>
      </c>
      <c r="E3822" s="35">
        <v>308031223</v>
      </c>
      <c r="F3822" s="35" t="s">
        <v>225</v>
      </c>
      <c r="G3822" s="35">
        <v>2031</v>
      </c>
      <c r="H3822" s="35" t="s">
        <v>522</v>
      </c>
      <c r="I3822" s="68">
        <v>1825.00119647365</v>
      </c>
      <c r="J3822" s="37"/>
    </row>
    <row r="3823" spans="1:10" x14ac:dyDescent="0.2">
      <c r="A3823" s="67">
        <v>308</v>
      </c>
      <c r="B3823" s="35" t="s">
        <v>604</v>
      </c>
      <c r="C3823" s="35">
        <v>30803</v>
      </c>
      <c r="D3823" s="35" t="s">
        <v>551</v>
      </c>
      <c r="E3823" s="35">
        <v>308031223</v>
      </c>
      <c r="F3823" s="35" t="s">
        <v>225</v>
      </c>
      <c r="G3823" s="35">
        <v>2036</v>
      </c>
      <c r="H3823" s="35" t="s">
        <v>589</v>
      </c>
      <c r="I3823" s="68">
        <v>24420.255809612299</v>
      </c>
      <c r="J3823" s="37"/>
    </row>
    <row r="3824" spans="1:10" x14ac:dyDescent="0.2">
      <c r="A3824" s="67">
        <v>308</v>
      </c>
      <c r="B3824" s="35" t="s">
        <v>604</v>
      </c>
      <c r="C3824" s="35">
        <v>30803</v>
      </c>
      <c r="D3824" s="35" t="s">
        <v>551</v>
      </c>
      <c r="E3824" s="35">
        <v>308031223</v>
      </c>
      <c r="F3824" s="35" t="s">
        <v>225</v>
      </c>
      <c r="G3824" s="35">
        <v>2036</v>
      </c>
      <c r="H3824" s="35" t="s">
        <v>521</v>
      </c>
      <c r="I3824" s="68">
        <v>2102.39743022333</v>
      </c>
      <c r="J3824" s="37"/>
    </row>
    <row r="3825" spans="1:10" x14ac:dyDescent="0.2">
      <c r="A3825" s="67">
        <v>308</v>
      </c>
      <c r="B3825" s="35" t="s">
        <v>604</v>
      </c>
      <c r="C3825" s="35">
        <v>30803</v>
      </c>
      <c r="D3825" s="35" t="s">
        <v>551</v>
      </c>
      <c r="E3825" s="35">
        <v>308031223</v>
      </c>
      <c r="F3825" s="35" t="s">
        <v>225</v>
      </c>
      <c r="G3825" s="35">
        <v>2036</v>
      </c>
      <c r="H3825" s="35" t="s">
        <v>522</v>
      </c>
      <c r="I3825" s="68">
        <v>1794.7839046126201</v>
      </c>
      <c r="J3825" s="37"/>
    </row>
    <row r="3826" spans="1:10" x14ac:dyDescent="0.2">
      <c r="A3826" s="67">
        <v>308</v>
      </c>
      <c r="B3826" s="35" t="s">
        <v>604</v>
      </c>
      <c r="C3826" s="35">
        <v>30803</v>
      </c>
      <c r="D3826" s="35" t="s">
        <v>551</v>
      </c>
      <c r="E3826" s="35">
        <v>308031223</v>
      </c>
      <c r="F3826" s="35" t="s">
        <v>225</v>
      </c>
      <c r="G3826" s="35">
        <v>2041</v>
      </c>
      <c r="H3826" s="35" t="s">
        <v>589</v>
      </c>
      <c r="I3826" s="68">
        <v>26173.9186777182</v>
      </c>
      <c r="J3826" s="37"/>
    </row>
    <row r="3827" spans="1:10" x14ac:dyDescent="0.2">
      <c r="A3827" s="67">
        <v>308</v>
      </c>
      <c r="B3827" s="35" t="s">
        <v>604</v>
      </c>
      <c r="C3827" s="35">
        <v>30803</v>
      </c>
      <c r="D3827" s="35" t="s">
        <v>551</v>
      </c>
      <c r="E3827" s="35">
        <v>308031223</v>
      </c>
      <c r="F3827" s="35" t="s">
        <v>225</v>
      </c>
      <c r="G3827" s="35">
        <v>2041</v>
      </c>
      <c r="H3827" s="35" t="s">
        <v>521</v>
      </c>
      <c r="I3827" s="68">
        <v>2380.7475282037099</v>
      </c>
      <c r="J3827" s="37"/>
    </row>
    <row r="3828" spans="1:10" x14ac:dyDescent="0.2">
      <c r="A3828" s="67">
        <v>308</v>
      </c>
      <c r="B3828" s="35" t="s">
        <v>604</v>
      </c>
      <c r="C3828" s="35">
        <v>30803</v>
      </c>
      <c r="D3828" s="35" t="s">
        <v>551</v>
      </c>
      <c r="E3828" s="35">
        <v>308031223</v>
      </c>
      <c r="F3828" s="35" t="s">
        <v>225</v>
      </c>
      <c r="G3828" s="35">
        <v>2041</v>
      </c>
      <c r="H3828" s="35" t="s">
        <v>522</v>
      </c>
      <c r="I3828" s="68">
        <v>1821.85740514298</v>
      </c>
      <c r="J3828" s="37"/>
    </row>
    <row r="3829" spans="1:10" x14ac:dyDescent="0.2">
      <c r="A3829" s="67">
        <v>308</v>
      </c>
      <c r="B3829" s="35" t="s">
        <v>604</v>
      </c>
      <c r="C3829" s="35">
        <v>30803</v>
      </c>
      <c r="D3829" s="35" t="s">
        <v>551</v>
      </c>
      <c r="E3829" s="35">
        <v>308031223</v>
      </c>
      <c r="F3829" s="35" t="s">
        <v>225</v>
      </c>
      <c r="G3829" s="35">
        <v>2046</v>
      </c>
      <c r="H3829" s="35" t="s">
        <v>589</v>
      </c>
      <c r="I3829" s="68">
        <v>26963.4156542727</v>
      </c>
      <c r="J3829" s="37"/>
    </row>
    <row r="3830" spans="1:10" x14ac:dyDescent="0.2">
      <c r="A3830" s="67">
        <v>308</v>
      </c>
      <c r="B3830" s="35" t="s">
        <v>604</v>
      </c>
      <c r="C3830" s="35">
        <v>30803</v>
      </c>
      <c r="D3830" s="35" t="s">
        <v>551</v>
      </c>
      <c r="E3830" s="35">
        <v>308031223</v>
      </c>
      <c r="F3830" s="35" t="s">
        <v>225</v>
      </c>
      <c r="G3830" s="35">
        <v>2046</v>
      </c>
      <c r="H3830" s="35" t="s">
        <v>521</v>
      </c>
      <c r="I3830" s="68">
        <v>2667.2025878107602</v>
      </c>
      <c r="J3830" s="37"/>
    </row>
    <row r="3831" spans="1:10" x14ac:dyDescent="0.2">
      <c r="A3831" s="67">
        <v>308</v>
      </c>
      <c r="B3831" s="35" t="s">
        <v>604</v>
      </c>
      <c r="C3831" s="35">
        <v>30803</v>
      </c>
      <c r="D3831" s="35" t="s">
        <v>551</v>
      </c>
      <c r="E3831" s="35">
        <v>308031223</v>
      </c>
      <c r="F3831" s="35" t="s">
        <v>225</v>
      </c>
      <c r="G3831" s="35">
        <v>2046</v>
      </c>
      <c r="H3831" s="35" t="s">
        <v>522</v>
      </c>
      <c r="I3831" s="68">
        <v>1950.79841916849</v>
      </c>
      <c r="J3831" s="37"/>
    </row>
    <row r="3832" spans="1:10" x14ac:dyDescent="0.2">
      <c r="A3832" s="67">
        <v>308</v>
      </c>
      <c r="B3832" s="35" t="s">
        <v>604</v>
      </c>
      <c r="C3832" s="35">
        <v>30804</v>
      </c>
      <c r="D3832" s="35" t="s">
        <v>200</v>
      </c>
      <c r="E3832" s="35">
        <v>308041528</v>
      </c>
      <c r="F3832" s="35" t="s">
        <v>199</v>
      </c>
      <c r="G3832" s="35">
        <v>2021</v>
      </c>
      <c r="H3832" s="35" t="s">
        <v>589</v>
      </c>
      <c r="I3832" s="68">
        <v>7301</v>
      </c>
      <c r="J3832" s="37"/>
    </row>
    <row r="3833" spans="1:10" x14ac:dyDescent="0.2">
      <c r="A3833" s="67">
        <v>308</v>
      </c>
      <c r="B3833" s="35" t="s">
        <v>604</v>
      </c>
      <c r="C3833" s="35">
        <v>30804</v>
      </c>
      <c r="D3833" s="35" t="s">
        <v>200</v>
      </c>
      <c r="E3833" s="35">
        <v>308041528</v>
      </c>
      <c r="F3833" s="35" t="s">
        <v>199</v>
      </c>
      <c r="G3833" s="35">
        <v>2021</v>
      </c>
      <c r="H3833" s="35" t="s">
        <v>521</v>
      </c>
      <c r="I3833" s="68">
        <v>953</v>
      </c>
      <c r="J3833" s="37"/>
    </row>
    <row r="3834" spans="1:10" x14ac:dyDescent="0.2">
      <c r="A3834" s="67">
        <v>308</v>
      </c>
      <c r="B3834" s="35" t="s">
        <v>604</v>
      </c>
      <c r="C3834" s="35">
        <v>30804</v>
      </c>
      <c r="D3834" s="35" t="s">
        <v>200</v>
      </c>
      <c r="E3834" s="35">
        <v>308041528</v>
      </c>
      <c r="F3834" s="35" t="s">
        <v>199</v>
      </c>
      <c r="G3834" s="35">
        <v>2021</v>
      </c>
      <c r="H3834" s="35" t="s">
        <v>522</v>
      </c>
      <c r="I3834" s="68">
        <v>646</v>
      </c>
      <c r="J3834" s="37"/>
    </row>
    <row r="3835" spans="1:10" x14ac:dyDescent="0.2">
      <c r="A3835" s="67">
        <v>308</v>
      </c>
      <c r="B3835" s="35" t="s">
        <v>604</v>
      </c>
      <c r="C3835" s="35">
        <v>30804</v>
      </c>
      <c r="D3835" s="35" t="s">
        <v>200</v>
      </c>
      <c r="E3835" s="35">
        <v>308041528</v>
      </c>
      <c r="F3835" s="35" t="s">
        <v>199</v>
      </c>
      <c r="G3835" s="35">
        <v>2026</v>
      </c>
      <c r="H3835" s="35" t="s">
        <v>589</v>
      </c>
      <c r="I3835" s="68">
        <v>7856.5319109772799</v>
      </c>
      <c r="J3835" s="37"/>
    </row>
    <row r="3836" spans="1:10" x14ac:dyDescent="0.2">
      <c r="A3836" s="67">
        <v>308</v>
      </c>
      <c r="B3836" s="35" t="s">
        <v>604</v>
      </c>
      <c r="C3836" s="35">
        <v>30804</v>
      </c>
      <c r="D3836" s="35" t="s">
        <v>200</v>
      </c>
      <c r="E3836" s="35">
        <v>308041528</v>
      </c>
      <c r="F3836" s="35" t="s">
        <v>199</v>
      </c>
      <c r="G3836" s="35">
        <v>2026</v>
      </c>
      <c r="H3836" s="35" t="s">
        <v>521</v>
      </c>
      <c r="I3836" s="68">
        <v>850.45248163213796</v>
      </c>
      <c r="J3836" s="37"/>
    </row>
    <row r="3837" spans="1:10" x14ac:dyDescent="0.2">
      <c r="A3837" s="67">
        <v>308</v>
      </c>
      <c r="B3837" s="35" t="s">
        <v>604</v>
      </c>
      <c r="C3837" s="35">
        <v>30804</v>
      </c>
      <c r="D3837" s="35" t="s">
        <v>200</v>
      </c>
      <c r="E3837" s="35">
        <v>308041528</v>
      </c>
      <c r="F3837" s="35" t="s">
        <v>199</v>
      </c>
      <c r="G3837" s="35">
        <v>2026</v>
      </c>
      <c r="H3837" s="35" t="s">
        <v>522</v>
      </c>
      <c r="I3837" s="68">
        <v>689.70921902722296</v>
      </c>
      <c r="J3837" s="37"/>
    </row>
    <row r="3838" spans="1:10" x14ac:dyDescent="0.2">
      <c r="A3838" s="67">
        <v>308</v>
      </c>
      <c r="B3838" s="35" t="s">
        <v>604</v>
      </c>
      <c r="C3838" s="35">
        <v>30804</v>
      </c>
      <c r="D3838" s="35" t="s">
        <v>200</v>
      </c>
      <c r="E3838" s="35">
        <v>308041528</v>
      </c>
      <c r="F3838" s="35" t="s">
        <v>199</v>
      </c>
      <c r="G3838" s="35">
        <v>2031</v>
      </c>
      <c r="H3838" s="35" t="s">
        <v>589</v>
      </c>
      <c r="I3838" s="68">
        <v>8030.1196014012203</v>
      </c>
      <c r="J3838" s="37"/>
    </row>
    <row r="3839" spans="1:10" x14ac:dyDescent="0.2">
      <c r="A3839" s="67">
        <v>308</v>
      </c>
      <c r="B3839" s="35" t="s">
        <v>604</v>
      </c>
      <c r="C3839" s="35">
        <v>30804</v>
      </c>
      <c r="D3839" s="35" t="s">
        <v>200</v>
      </c>
      <c r="E3839" s="35">
        <v>308041528</v>
      </c>
      <c r="F3839" s="35" t="s">
        <v>199</v>
      </c>
      <c r="G3839" s="35">
        <v>2031</v>
      </c>
      <c r="H3839" s="35" t="s">
        <v>521</v>
      </c>
      <c r="I3839" s="68">
        <v>771.72405920825895</v>
      </c>
      <c r="J3839" s="37"/>
    </row>
    <row r="3840" spans="1:10" x14ac:dyDescent="0.2">
      <c r="A3840" s="67">
        <v>308</v>
      </c>
      <c r="B3840" s="35" t="s">
        <v>604</v>
      </c>
      <c r="C3840" s="35">
        <v>30804</v>
      </c>
      <c r="D3840" s="35" t="s">
        <v>200</v>
      </c>
      <c r="E3840" s="35">
        <v>308041528</v>
      </c>
      <c r="F3840" s="35" t="s">
        <v>199</v>
      </c>
      <c r="G3840" s="35">
        <v>2031</v>
      </c>
      <c r="H3840" s="35" t="s">
        <v>522</v>
      </c>
      <c r="I3840" s="68">
        <v>617.90117458733903</v>
      </c>
      <c r="J3840" s="37"/>
    </row>
    <row r="3841" spans="1:10" x14ac:dyDescent="0.2">
      <c r="A3841" s="67">
        <v>308</v>
      </c>
      <c r="B3841" s="35" t="s">
        <v>604</v>
      </c>
      <c r="C3841" s="35">
        <v>30804</v>
      </c>
      <c r="D3841" s="35" t="s">
        <v>200</v>
      </c>
      <c r="E3841" s="35">
        <v>308041528</v>
      </c>
      <c r="F3841" s="35" t="s">
        <v>199</v>
      </c>
      <c r="G3841" s="35">
        <v>2036</v>
      </c>
      <c r="H3841" s="35" t="s">
        <v>589</v>
      </c>
      <c r="I3841" s="68">
        <v>8163.4295595424201</v>
      </c>
      <c r="J3841" s="37"/>
    </row>
    <row r="3842" spans="1:10" x14ac:dyDescent="0.2">
      <c r="A3842" s="67">
        <v>308</v>
      </c>
      <c r="B3842" s="35" t="s">
        <v>604</v>
      </c>
      <c r="C3842" s="35">
        <v>30804</v>
      </c>
      <c r="D3842" s="35" t="s">
        <v>200</v>
      </c>
      <c r="E3842" s="35">
        <v>308041528</v>
      </c>
      <c r="F3842" s="35" t="s">
        <v>199</v>
      </c>
      <c r="G3842" s="35">
        <v>2036</v>
      </c>
      <c r="H3842" s="35" t="s">
        <v>521</v>
      </c>
      <c r="I3842" s="68">
        <v>744.38160454547506</v>
      </c>
      <c r="J3842" s="37"/>
    </row>
    <row r="3843" spans="1:10" x14ac:dyDescent="0.2">
      <c r="A3843" s="67">
        <v>308</v>
      </c>
      <c r="B3843" s="35" t="s">
        <v>604</v>
      </c>
      <c r="C3843" s="35">
        <v>30804</v>
      </c>
      <c r="D3843" s="35" t="s">
        <v>200</v>
      </c>
      <c r="E3843" s="35">
        <v>308041528</v>
      </c>
      <c r="F3843" s="35" t="s">
        <v>199</v>
      </c>
      <c r="G3843" s="35">
        <v>2036</v>
      </c>
      <c r="H3843" s="35" t="s">
        <v>522</v>
      </c>
      <c r="I3843" s="68">
        <v>547.86539981207397</v>
      </c>
      <c r="J3843" s="37"/>
    </row>
    <row r="3844" spans="1:10" x14ac:dyDescent="0.2">
      <c r="A3844" s="67">
        <v>308</v>
      </c>
      <c r="B3844" s="35" t="s">
        <v>604</v>
      </c>
      <c r="C3844" s="35">
        <v>30804</v>
      </c>
      <c r="D3844" s="35" t="s">
        <v>200</v>
      </c>
      <c r="E3844" s="35">
        <v>308041528</v>
      </c>
      <c r="F3844" s="35" t="s">
        <v>199</v>
      </c>
      <c r="G3844" s="35">
        <v>2041</v>
      </c>
      <c r="H3844" s="35" t="s">
        <v>589</v>
      </c>
      <c r="I3844" s="68">
        <v>8195.7794513478893</v>
      </c>
      <c r="J3844" s="37"/>
    </row>
    <row r="3845" spans="1:10" x14ac:dyDescent="0.2">
      <c r="A3845" s="67">
        <v>308</v>
      </c>
      <c r="B3845" s="35" t="s">
        <v>604</v>
      </c>
      <c r="C3845" s="35">
        <v>30804</v>
      </c>
      <c r="D3845" s="35" t="s">
        <v>200</v>
      </c>
      <c r="E3845" s="35">
        <v>308041528</v>
      </c>
      <c r="F3845" s="35" t="s">
        <v>199</v>
      </c>
      <c r="G3845" s="35">
        <v>2041</v>
      </c>
      <c r="H3845" s="35" t="s">
        <v>521</v>
      </c>
      <c r="I3845" s="68">
        <v>744.54540462839304</v>
      </c>
      <c r="J3845" s="37"/>
    </row>
    <row r="3846" spans="1:10" x14ac:dyDescent="0.2">
      <c r="A3846" s="67">
        <v>308</v>
      </c>
      <c r="B3846" s="35" t="s">
        <v>604</v>
      </c>
      <c r="C3846" s="35">
        <v>30804</v>
      </c>
      <c r="D3846" s="35" t="s">
        <v>200</v>
      </c>
      <c r="E3846" s="35">
        <v>308041528</v>
      </c>
      <c r="F3846" s="35" t="s">
        <v>199</v>
      </c>
      <c r="G3846" s="35">
        <v>2041</v>
      </c>
      <c r="H3846" s="35" t="s">
        <v>522</v>
      </c>
      <c r="I3846" s="68">
        <v>521.40167434560101</v>
      </c>
      <c r="J3846" s="37"/>
    </row>
    <row r="3847" spans="1:10" x14ac:dyDescent="0.2">
      <c r="A3847" s="67">
        <v>308</v>
      </c>
      <c r="B3847" s="35" t="s">
        <v>604</v>
      </c>
      <c r="C3847" s="35">
        <v>30804</v>
      </c>
      <c r="D3847" s="35" t="s">
        <v>200</v>
      </c>
      <c r="E3847" s="35">
        <v>308041528</v>
      </c>
      <c r="F3847" s="35" t="s">
        <v>199</v>
      </c>
      <c r="G3847" s="35">
        <v>2046</v>
      </c>
      <c r="H3847" s="35" t="s">
        <v>589</v>
      </c>
      <c r="I3847" s="68">
        <v>8220.2559880807603</v>
      </c>
      <c r="J3847" s="37"/>
    </row>
    <row r="3848" spans="1:10" x14ac:dyDescent="0.2">
      <c r="A3848" s="67">
        <v>308</v>
      </c>
      <c r="B3848" s="35" t="s">
        <v>604</v>
      </c>
      <c r="C3848" s="35">
        <v>30804</v>
      </c>
      <c r="D3848" s="35" t="s">
        <v>200</v>
      </c>
      <c r="E3848" s="35">
        <v>308041528</v>
      </c>
      <c r="F3848" s="35" t="s">
        <v>199</v>
      </c>
      <c r="G3848" s="35">
        <v>2046</v>
      </c>
      <c r="H3848" s="35" t="s">
        <v>521</v>
      </c>
      <c r="I3848" s="68">
        <v>729.12266801137503</v>
      </c>
      <c r="J3848" s="37"/>
    </row>
    <row r="3849" spans="1:10" x14ac:dyDescent="0.2">
      <c r="A3849" s="67">
        <v>308</v>
      </c>
      <c r="B3849" s="35" t="s">
        <v>604</v>
      </c>
      <c r="C3849" s="35">
        <v>30804</v>
      </c>
      <c r="D3849" s="35" t="s">
        <v>200</v>
      </c>
      <c r="E3849" s="35">
        <v>308041528</v>
      </c>
      <c r="F3849" s="35" t="s">
        <v>199</v>
      </c>
      <c r="G3849" s="35">
        <v>2046</v>
      </c>
      <c r="H3849" s="35" t="s">
        <v>522</v>
      </c>
      <c r="I3849" s="68">
        <v>519.46613557607395</v>
      </c>
      <c r="J3849" s="37"/>
    </row>
    <row r="3850" spans="1:10" x14ac:dyDescent="0.2">
      <c r="A3850" s="67">
        <v>308</v>
      </c>
      <c r="B3850" s="35" t="s">
        <v>604</v>
      </c>
      <c r="C3850" s="35">
        <v>30804</v>
      </c>
      <c r="D3850" s="35" t="s">
        <v>200</v>
      </c>
      <c r="E3850" s="35">
        <v>308041529</v>
      </c>
      <c r="F3850" s="35" t="s">
        <v>200</v>
      </c>
      <c r="G3850" s="35">
        <v>2021</v>
      </c>
      <c r="H3850" s="35" t="s">
        <v>589</v>
      </c>
      <c r="I3850" s="68">
        <v>4664</v>
      </c>
      <c r="J3850" s="37"/>
    </row>
    <row r="3851" spans="1:10" x14ac:dyDescent="0.2">
      <c r="A3851" s="67">
        <v>308</v>
      </c>
      <c r="B3851" s="35" t="s">
        <v>604</v>
      </c>
      <c r="C3851" s="35">
        <v>30804</v>
      </c>
      <c r="D3851" s="35" t="s">
        <v>200</v>
      </c>
      <c r="E3851" s="35">
        <v>308041529</v>
      </c>
      <c r="F3851" s="35" t="s">
        <v>200</v>
      </c>
      <c r="G3851" s="35">
        <v>2021</v>
      </c>
      <c r="H3851" s="35" t="s">
        <v>521</v>
      </c>
      <c r="I3851" s="68">
        <v>617</v>
      </c>
      <c r="J3851" s="37"/>
    </row>
    <row r="3852" spans="1:10" x14ac:dyDescent="0.2">
      <c r="A3852" s="67">
        <v>308</v>
      </c>
      <c r="B3852" s="35" t="s">
        <v>604</v>
      </c>
      <c r="C3852" s="35">
        <v>30804</v>
      </c>
      <c r="D3852" s="35" t="s">
        <v>200</v>
      </c>
      <c r="E3852" s="35">
        <v>308041529</v>
      </c>
      <c r="F3852" s="35" t="s">
        <v>200</v>
      </c>
      <c r="G3852" s="35">
        <v>2021</v>
      </c>
      <c r="H3852" s="35" t="s">
        <v>522</v>
      </c>
      <c r="I3852" s="68">
        <v>476</v>
      </c>
      <c r="J3852" s="37"/>
    </row>
    <row r="3853" spans="1:10" x14ac:dyDescent="0.2">
      <c r="A3853" s="67">
        <v>308</v>
      </c>
      <c r="B3853" s="35" t="s">
        <v>604</v>
      </c>
      <c r="C3853" s="35">
        <v>30804</v>
      </c>
      <c r="D3853" s="35" t="s">
        <v>200</v>
      </c>
      <c r="E3853" s="35">
        <v>308041529</v>
      </c>
      <c r="F3853" s="35" t="s">
        <v>200</v>
      </c>
      <c r="G3853" s="35">
        <v>2026</v>
      </c>
      <c r="H3853" s="35" t="s">
        <v>589</v>
      </c>
      <c r="I3853" s="68">
        <v>4811.2763142201702</v>
      </c>
      <c r="J3853" s="37"/>
    </row>
    <row r="3854" spans="1:10" x14ac:dyDescent="0.2">
      <c r="A3854" s="67">
        <v>308</v>
      </c>
      <c r="B3854" s="35" t="s">
        <v>604</v>
      </c>
      <c r="C3854" s="35">
        <v>30804</v>
      </c>
      <c r="D3854" s="35" t="s">
        <v>200</v>
      </c>
      <c r="E3854" s="35">
        <v>308041529</v>
      </c>
      <c r="F3854" s="35" t="s">
        <v>200</v>
      </c>
      <c r="G3854" s="35">
        <v>2026</v>
      </c>
      <c r="H3854" s="35" t="s">
        <v>521</v>
      </c>
      <c r="I3854" s="68">
        <v>538.16825351192904</v>
      </c>
      <c r="J3854" s="37"/>
    </row>
    <row r="3855" spans="1:10" x14ac:dyDescent="0.2">
      <c r="A3855" s="67">
        <v>308</v>
      </c>
      <c r="B3855" s="35" t="s">
        <v>604</v>
      </c>
      <c r="C3855" s="35">
        <v>30804</v>
      </c>
      <c r="D3855" s="35" t="s">
        <v>200</v>
      </c>
      <c r="E3855" s="35">
        <v>308041529</v>
      </c>
      <c r="F3855" s="35" t="s">
        <v>200</v>
      </c>
      <c r="G3855" s="35">
        <v>2026</v>
      </c>
      <c r="H3855" s="35" t="s">
        <v>522</v>
      </c>
      <c r="I3855" s="68">
        <v>497.55543226790002</v>
      </c>
      <c r="J3855" s="37"/>
    </row>
    <row r="3856" spans="1:10" x14ac:dyDescent="0.2">
      <c r="A3856" s="67">
        <v>308</v>
      </c>
      <c r="B3856" s="35" t="s">
        <v>604</v>
      </c>
      <c r="C3856" s="35">
        <v>30804</v>
      </c>
      <c r="D3856" s="35" t="s">
        <v>200</v>
      </c>
      <c r="E3856" s="35">
        <v>308041529</v>
      </c>
      <c r="F3856" s="35" t="s">
        <v>200</v>
      </c>
      <c r="G3856" s="35">
        <v>2031</v>
      </c>
      <c r="H3856" s="35" t="s">
        <v>589</v>
      </c>
      <c r="I3856" s="68">
        <v>4906.6749135363398</v>
      </c>
      <c r="J3856" s="37"/>
    </row>
    <row r="3857" spans="1:10" x14ac:dyDescent="0.2">
      <c r="A3857" s="67">
        <v>308</v>
      </c>
      <c r="B3857" s="35" t="s">
        <v>604</v>
      </c>
      <c r="C3857" s="35">
        <v>30804</v>
      </c>
      <c r="D3857" s="35" t="s">
        <v>200</v>
      </c>
      <c r="E3857" s="35">
        <v>308041529</v>
      </c>
      <c r="F3857" s="35" t="s">
        <v>200</v>
      </c>
      <c r="G3857" s="35">
        <v>2031</v>
      </c>
      <c r="H3857" s="35" t="s">
        <v>521</v>
      </c>
      <c r="I3857" s="68">
        <v>505.39606242984598</v>
      </c>
      <c r="J3857" s="37"/>
    </row>
    <row r="3858" spans="1:10" x14ac:dyDescent="0.2">
      <c r="A3858" s="67">
        <v>308</v>
      </c>
      <c r="B3858" s="35" t="s">
        <v>604</v>
      </c>
      <c r="C3858" s="35">
        <v>30804</v>
      </c>
      <c r="D3858" s="35" t="s">
        <v>200</v>
      </c>
      <c r="E3858" s="35">
        <v>308041529</v>
      </c>
      <c r="F3858" s="35" t="s">
        <v>200</v>
      </c>
      <c r="G3858" s="35">
        <v>2031</v>
      </c>
      <c r="H3858" s="35" t="s">
        <v>522</v>
      </c>
      <c r="I3858" s="68">
        <v>439.08925285944298</v>
      </c>
      <c r="J3858" s="37"/>
    </row>
    <row r="3859" spans="1:10" x14ac:dyDescent="0.2">
      <c r="A3859" s="67">
        <v>308</v>
      </c>
      <c r="B3859" s="35" t="s">
        <v>604</v>
      </c>
      <c r="C3859" s="35">
        <v>30804</v>
      </c>
      <c r="D3859" s="35" t="s">
        <v>200</v>
      </c>
      <c r="E3859" s="35">
        <v>308041529</v>
      </c>
      <c r="F3859" s="35" t="s">
        <v>200</v>
      </c>
      <c r="G3859" s="35">
        <v>2036</v>
      </c>
      <c r="H3859" s="35" t="s">
        <v>589</v>
      </c>
      <c r="I3859" s="68">
        <v>4958.6529113323204</v>
      </c>
      <c r="J3859" s="37"/>
    </row>
    <row r="3860" spans="1:10" x14ac:dyDescent="0.2">
      <c r="A3860" s="67">
        <v>308</v>
      </c>
      <c r="B3860" s="35" t="s">
        <v>604</v>
      </c>
      <c r="C3860" s="35">
        <v>30804</v>
      </c>
      <c r="D3860" s="35" t="s">
        <v>200</v>
      </c>
      <c r="E3860" s="35">
        <v>308041529</v>
      </c>
      <c r="F3860" s="35" t="s">
        <v>200</v>
      </c>
      <c r="G3860" s="35">
        <v>2036</v>
      </c>
      <c r="H3860" s="35" t="s">
        <v>521</v>
      </c>
      <c r="I3860" s="68">
        <v>489.37986615670098</v>
      </c>
      <c r="J3860" s="37"/>
    </row>
    <row r="3861" spans="1:10" x14ac:dyDescent="0.2">
      <c r="A3861" s="67">
        <v>308</v>
      </c>
      <c r="B3861" s="35" t="s">
        <v>604</v>
      </c>
      <c r="C3861" s="35">
        <v>30804</v>
      </c>
      <c r="D3861" s="35" t="s">
        <v>200</v>
      </c>
      <c r="E3861" s="35">
        <v>308041529</v>
      </c>
      <c r="F3861" s="35" t="s">
        <v>200</v>
      </c>
      <c r="G3861" s="35">
        <v>2036</v>
      </c>
      <c r="H3861" s="35" t="s">
        <v>522</v>
      </c>
      <c r="I3861" s="68">
        <v>407.46311519066899</v>
      </c>
      <c r="J3861" s="37"/>
    </row>
    <row r="3862" spans="1:10" x14ac:dyDescent="0.2">
      <c r="A3862" s="67">
        <v>308</v>
      </c>
      <c r="B3862" s="35" t="s">
        <v>604</v>
      </c>
      <c r="C3862" s="35">
        <v>30804</v>
      </c>
      <c r="D3862" s="35" t="s">
        <v>200</v>
      </c>
      <c r="E3862" s="35">
        <v>308041529</v>
      </c>
      <c r="F3862" s="35" t="s">
        <v>200</v>
      </c>
      <c r="G3862" s="35">
        <v>2041</v>
      </c>
      <c r="H3862" s="35" t="s">
        <v>589</v>
      </c>
      <c r="I3862" s="68">
        <v>4975.9192524580703</v>
      </c>
      <c r="J3862" s="37"/>
    </row>
    <row r="3863" spans="1:10" x14ac:dyDescent="0.2">
      <c r="A3863" s="67">
        <v>308</v>
      </c>
      <c r="B3863" s="35" t="s">
        <v>604</v>
      </c>
      <c r="C3863" s="35">
        <v>30804</v>
      </c>
      <c r="D3863" s="35" t="s">
        <v>200</v>
      </c>
      <c r="E3863" s="35">
        <v>308041529</v>
      </c>
      <c r="F3863" s="35" t="s">
        <v>200</v>
      </c>
      <c r="G3863" s="35">
        <v>2041</v>
      </c>
      <c r="H3863" s="35" t="s">
        <v>521</v>
      </c>
      <c r="I3863" s="68">
        <v>490.97194415777699</v>
      </c>
      <c r="J3863" s="37"/>
    </row>
    <row r="3864" spans="1:10" x14ac:dyDescent="0.2">
      <c r="A3864" s="67">
        <v>308</v>
      </c>
      <c r="B3864" s="35" t="s">
        <v>604</v>
      </c>
      <c r="C3864" s="35">
        <v>30804</v>
      </c>
      <c r="D3864" s="35" t="s">
        <v>200</v>
      </c>
      <c r="E3864" s="35">
        <v>308041529</v>
      </c>
      <c r="F3864" s="35" t="s">
        <v>200</v>
      </c>
      <c r="G3864" s="35">
        <v>2041</v>
      </c>
      <c r="H3864" s="35" t="s">
        <v>522</v>
      </c>
      <c r="I3864" s="68">
        <v>393.66865735869902</v>
      </c>
      <c r="J3864" s="37"/>
    </row>
    <row r="3865" spans="1:10" x14ac:dyDescent="0.2">
      <c r="A3865" s="67">
        <v>308</v>
      </c>
      <c r="B3865" s="35" t="s">
        <v>604</v>
      </c>
      <c r="C3865" s="35">
        <v>30804</v>
      </c>
      <c r="D3865" s="35" t="s">
        <v>200</v>
      </c>
      <c r="E3865" s="35">
        <v>308041529</v>
      </c>
      <c r="F3865" s="35" t="s">
        <v>200</v>
      </c>
      <c r="G3865" s="35">
        <v>2046</v>
      </c>
      <c r="H3865" s="35" t="s">
        <v>589</v>
      </c>
      <c r="I3865" s="68">
        <v>4986.4786412209896</v>
      </c>
      <c r="J3865" s="37"/>
    </row>
    <row r="3866" spans="1:10" x14ac:dyDescent="0.2">
      <c r="A3866" s="67">
        <v>308</v>
      </c>
      <c r="B3866" s="35" t="s">
        <v>604</v>
      </c>
      <c r="C3866" s="35">
        <v>30804</v>
      </c>
      <c r="D3866" s="35" t="s">
        <v>200</v>
      </c>
      <c r="E3866" s="35">
        <v>308041529</v>
      </c>
      <c r="F3866" s="35" t="s">
        <v>200</v>
      </c>
      <c r="G3866" s="35">
        <v>2046</v>
      </c>
      <c r="H3866" s="35" t="s">
        <v>521</v>
      </c>
      <c r="I3866" s="68">
        <v>482.22255363307897</v>
      </c>
      <c r="J3866" s="37"/>
    </row>
    <row r="3867" spans="1:10" x14ac:dyDescent="0.2">
      <c r="A3867" s="67">
        <v>308</v>
      </c>
      <c r="B3867" s="35" t="s">
        <v>604</v>
      </c>
      <c r="C3867" s="35">
        <v>30804</v>
      </c>
      <c r="D3867" s="35" t="s">
        <v>200</v>
      </c>
      <c r="E3867" s="35">
        <v>308041529</v>
      </c>
      <c r="F3867" s="35" t="s">
        <v>200</v>
      </c>
      <c r="G3867" s="35">
        <v>2046</v>
      </c>
      <c r="H3867" s="35" t="s">
        <v>522</v>
      </c>
      <c r="I3867" s="68">
        <v>397.372963521396</v>
      </c>
      <c r="J3867" s="37"/>
    </row>
    <row r="3868" spans="1:10" x14ac:dyDescent="0.2">
      <c r="A3868" s="67">
        <v>308</v>
      </c>
      <c r="B3868" s="35" t="s">
        <v>604</v>
      </c>
      <c r="C3868" s="35">
        <v>30805</v>
      </c>
      <c r="D3868" s="35" t="s">
        <v>204</v>
      </c>
      <c r="E3868" s="35">
        <v>308051530</v>
      </c>
      <c r="F3868" s="35" t="s">
        <v>198</v>
      </c>
      <c r="G3868" s="35">
        <v>2021</v>
      </c>
      <c r="H3868" s="35" t="s">
        <v>589</v>
      </c>
      <c r="I3868" s="68">
        <v>5886</v>
      </c>
      <c r="J3868" s="37"/>
    </row>
    <row r="3869" spans="1:10" x14ac:dyDescent="0.2">
      <c r="A3869" s="67">
        <v>308</v>
      </c>
      <c r="B3869" s="35" t="s">
        <v>604</v>
      </c>
      <c r="C3869" s="35">
        <v>30805</v>
      </c>
      <c r="D3869" s="35" t="s">
        <v>204</v>
      </c>
      <c r="E3869" s="35">
        <v>308051530</v>
      </c>
      <c r="F3869" s="35" t="s">
        <v>198</v>
      </c>
      <c r="G3869" s="35">
        <v>2021</v>
      </c>
      <c r="H3869" s="35" t="s">
        <v>521</v>
      </c>
      <c r="I3869" s="68">
        <v>501</v>
      </c>
      <c r="J3869" s="37"/>
    </row>
    <row r="3870" spans="1:10" x14ac:dyDescent="0.2">
      <c r="A3870" s="67">
        <v>308</v>
      </c>
      <c r="B3870" s="35" t="s">
        <v>604</v>
      </c>
      <c r="C3870" s="35">
        <v>30805</v>
      </c>
      <c r="D3870" s="35" t="s">
        <v>204</v>
      </c>
      <c r="E3870" s="35">
        <v>308051530</v>
      </c>
      <c r="F3870" s="35" t="s">
        <v>198</v>
      </c>
      <c r="G3870" s="35">
        <v>2021</v>
      </c>
      <c r="H3870" s="35" t="s">
        <v>522</v>
      </c>
      <c r="I3870" s="68">
        <v>466</v>
      </c>
      <c r="J3870" s="37"/>
    </row>
    <row r="3871" spans="1:10" x14ac:dyDescent="0.2">
      <c r="A3871" s="67">
        <v>308</v>
      </c>
      <c r="B3871" s="35" t="s">
        <v>604</v>
      </c>
      <c r="C3871" s="35">
        <v>30805</v>
      </c>
      <c r="D3871" s="35" t="s">
        <v>204</v>
      </c>
      <c r="E3871" s="35">
        <v>308051530</v>
      </c>
      <c r="F3871" s="35" t="s">
        <v>198</v>
      </c>
      <c r="G3871" s="35">
        <v>2026</v>
      </c>
      <c r="H3871" s="35" t="s">
        <v>589</v>
      </c>
      <c r="I3871" s="68">
        <v>7598.1962786064496</v>
      </c>
      <c r="J3871" s="37"/>
    </row>
    <row r="3872" spans="1:10" x14ac:dyDescent="0.2">
      <c r="A3872" s="67">
        <v>308</v>
      </c>
      <c r="B3872" s="35" t="s">
        <v>604</v>
      </c>
      <c r="C3872" s="35">
        <v>30805</v>
      </c>
      <c r="D3872" s="35" t="s">
        <v>204</v>
      </c>
      <c r="E3872" s="35">
        <v>308051530</v>
      </c>
      <c r="F3872" s="35" t="s">
        <v>198</v>
      </c>
      <c r="G3872" s="35">
        <v>2026</v>
      </c>
      <c r="H3872" s="35" t="s">
        <v>521</v>
      </c>
      <c r="I3872" s="68">
        <v>548.00544792843198</v>
      </c>
      <c r="J3872" s="37"/>
    </row>
    <row r="3873" spans="1:10" x14ac:dyDescent="0.2">
      <c r="A3873" s="67">
        <v>308</v>
      </c>
      <c r="B3873" s="35" t="s">
        <v>604</v>
      </c>
      <c r="C3873" s="35">
        <v>30805</v>
      </c>
      <c r="D3873" s="35" t="s">
        <v>204</v>
      </c>
      <c r="E3873" s="35">
        <v>308051530</v>
      </c>
      <c r="F3873" s="35" t="s">
        <v>198</v>
      </c>
      <c r="G3873" s="35">
        <v>2026</v>
      </c>
      <c r="H3873" s="35" t="s">
        <v>522</v>
      </c>
      <c r="I3873" s="68">
        <v>539.51144233901402</v>
      </c>
      <c r="J3873" s="37"/>
    </row>
    <row r="3874" spans="1:10" x14ac:dyDescent="0.2">
      <c r="A3874" s="67">
        <v>308</v>
      </c>
      <c r="B3874" s="35" t="s">
        <v>604</v>
      </c>
      <c r="C3874" s="35">
        <v>30805</v>
      </c>
      <c r="D3874" s="35" t="s">
        <v>204</v>
      </c>
      <c r="E3874" s="35">
        <v>308051530</v>
      </c>
      <c r="F3874" s="35" t="s">
        <v>198</v>
      </c>
      <c r="G3874" s="35">
        <v>2031</v>
      </c>
      <c r="H3874" s="35" t="s">
        <v>589</v>
      </c>
      <c r="I3874" s="68">
        <v>8011.6153420186001</v>
      </c>
      <c r="J3874" s="37"/>
    </row>
    <row r="3875" spans="1:10" x14ac:dyDescent="0.2">
      <c r="A3875" s="67">
        <v>308</v>
      </c>
      <c r="B3875" s="35" t="s">
        <v>604</v>
      </c>
      <c r="C3875" s="35">
        <v>30805</v>
      </c>
      <c r="D3875" s="35" t="s">
        <v>204</v>
      </c>
      <c r="E3875" s="35">
        <v>308051530</v>
      </c>
      <c r="F3875" s="35" t="s">
        <v>198</v>
      </c>
      <c r="G3875" s="35">
        <v>2031</v>
      </c>
      <c r="H3875" s="35" t="s">
        <v>521</v>
      </c>
      <c r="I3875" s="68">
        <v>500.44087766990702</v>
      </c>
      <c r="J3875" s="37"/>
    </row>
    <row r="3876" spans="1:10" x14ac:dyDescent="0.2">
      <c r="A3876" s="67">
        <v>308</v>
      </c>
      <c r="B3876" s="35" t="s">
        <v>604</v>
      </c>
      <c r="C3876" s="35">
        <v>30805</v>
      </c>
      <c r="D3876" s="35" t="s">
        <v>204</v>
      </c>
      <c r="E3876" s="35">
        <v>308051530</v>
      </c>
      <c r="F3876" s="35" t="s">
        <v>198</v>
      </c>
      <c r="G3876" s="35">
        <v>2031</v>
      </c>
      <c r="H3876" s="35" t="s">
        <v>522</v>
      </c>
      <c r="I3876" s="68">
        <v>473.24139808133401</v>
      </c>
      <c r="J3876" s="37"/>
    </row>
    <row r="3877" spans="1:10" x14ac:dyDescent="0.2">
      <c r="A3877" s="67">
        <v>308</v>
      </c>
      <c r="B3877" s="35" t="s">
        <v>604</v>
      </c>
      <c r="C3877" s="35">
        <v>30805</v>
      </c>
      <c r="D3877" s="35" t="s">
        <v>204</v>
      </c>
      <c r="E3877" s="35">
        <v>308051530</v>
      </c>
      <c r="F3877" s="35" t="s">
        <v>198</v>
      </c>
      <c r="G3877" s="35">
        <v>2036</v>
      </c>
      <c r="H3877" s="35" t="s">
        <v>589</v>
      </c>
      <c r="I3877" s="68">
        <v>8260.8802805010291</v>
      </c>
      <c r="J3877" s="37"/>
    </row>
    <row r="3878" spans="1:10" x14ac:dyDescent="0.2">
      <c r="A3878" s="67">
        <v>308</v>
      </c>
      <c r="B3878" s="35" t="s">
        <v>604</v>
      </c>
      <c r="C3878" s="35">
        <v>30805</v>
      </c>
      <c r="D3878" s="35" t="s">
        <v>204</v>
      </c>
      <c r="E3878" s="35">
        <v>308051530</v>
      </c>
      <c r="F3878" s="35" t="s">
        <v>198</v>
      </c>
      <c r="G3878" s="35">
        <v>2036</v>
      </c>
      <c r="H3878" s="35" t="s">
        <v>521</v>
      </c>
      <c r="I3878" s="68">
        <v>481.01618504972203</v>
      </c>
      <c r="J3878" s="37"/>
    </row>
    <row r="3879" spans="1:10" x14ac:dyDescent="0.2">
      <c r="A3879" s="67">
        <v>308</v>
      </c>
      <c r="B3879" s="35" t="s">
        <v>604</v>
      </c>
      <c r="C3879" s="35">
        <v>30805</v>
      </c>
      <c r="D3879" s="35" t="s">
        <v>204</v>
      </c>
      <c r="E3879" s="35">
        <v>308051530</v>
      </c>
      <c r="F3879" s="35" t="s">
        <v>198</v>
      </c>
      <c r="G3879" s="35">
        <v>2036</v>
      </c>
      <c r="H3879" s="35" t="s">
        <v>522</v>
      </c>
      <c r="I3879" s="68">
        <v>427.945478305878</v>
      </c>
      <c r="J3879" s="37"/>
    </row>
    <row r="3880" spans="1:10" x14ac:dyDescent="0.2">
      <c r="A3880" s="67">
        <v>308</v>
      </c>
      <c r="B3880" s="35" t="s">
        <v>604</v>
      </c>
      <c r="C3880" s="35">
        <v>30805</v>
      </c>
      <c r="D3880" s="35" t="s">
        <v>204</v>
      </c>
      <c r="E3880" s="35">
        <v>308051530</v>
      </c>
      <c r="F3880" s="35" t="s">
        <v>198</v>
      </c>
      <c r="G3880" s="35">
        <v>2041</v>
      </c>
      <c r="H3880" s="35" t="s">
        <v>589</v>
      </c>
      <c r="I3880" s="68">
        <v>8472.4892605588793</v>
      </c>
      <c r="J3880" s="37"/>
    </row>
    <row r="3881" spans="1:10" x14ac:dyDescent="0.2">
      <c r="A3881" s="67">
        <v>308</v>
      </c>
      <c r="B3881" s="35" t="s">
        <v>604</v>
      </c>
      <c r="C3881" s="35">
        <v>30805</v>
      </c>
      <c r="D3881" s="35" t="s">
        <v>204</v>
      </c>
      <c r="E3881" s="35">
        <v>308051530</v>
      </c>
      <c r="F3881" s="35" t="s">
        <v>198</v>
      </c>
      <c r="G3881" s="35">
        <v>2041</v>
      </c>
      <c r="H3881" s="35" t="s">
        <v>521</v>
      </c>
      <c r="I3881" s="68">
        <v>487.24145260764197</v>
      </c>
      <c r="J3881" s="37"/>
    </row>
    <row r="3882" spans="1:10" x14ac:dyDescent="0.2">
      <c r="A3882" s="67">
        <v>308</v>
      </c>
      <c r="B3882" s="35" t="s">
        <v>604</v>
      </c>
      <c r="C3882" s="35">
        <v>30805</v>
      </c>
      <c r="D3882" s="35" t="s">
        <v>204</v>
      </c>
      <c r="E3882" s="35">
        <v>308051530</v>
      </c>
      <c r="F3882" s="35" t="s">
        <v>198</v>
      </c>
      <c r="G3882" s="35">
        <v>2041</v>
      </c>
      <c r="H3882" s="35" t="s">
        <v>522</v>
      </c>
      <c r="I3882" s="68">
        <v>413.56507832547499</v>
      </c>
      <c r="J3882" s="37"/>
    </row>
    <row r="3883" spans="1:10" x14ac:dyDescent="0.2">
      <c r="A3883" s="67">
        <v>308</v>
      </c>
      <c r="B3883" s="35" t="s">
        <v>604</v>
      </c>
      <c r="C3883" s="35">
        <v>30805</v>
      </c>
      <c r="D3883" s="35" t="s">
        <v>204</v>
      </c>
      <c r="E3883" s="35">
        <v>308051530</v>
      </c>
      <c r="F3883" s="35" t="s">
        <v>198</v>
      </c>
      <c r="G3883" s="35">
        <v>2046</v>
      </c>
      <c r="H3883" s="35" t="s">
        <v>589</v>
      </c>
      <c r="I3883" s="68">
        <v>8538.7932966206299</v>
      </c>
      <c r="J3883" s="37"/>
    </row>
    <row r="3884" spans="1:10" x14ac:dyDescent="0.2">
      <c r="A3884" s="67">
        <v>308</v>
      </c>
      <c r="B3884" s="35" t="s">
        <v>604</v>
      </c>
      <c r="C3884" s="35">
        <v>30805</v>
      </c>
      <c r="D3884" s="35" t="s">
        <v>204</v>
      </c>
      <c r="E3884" s="35">
        <v>308051530</v>
      </c>
      <c r="F3884" s="35" t="s">
        <v>198</v>
      </c>
      <c r="G3884" s="35">
        <v>2046</v>
      </c>
      <c r="H3884" s="35" t="s">
        <v>521</v>
      </c>
      <c r="I3884" s="68">
        <v>476.65056935556902</v>
      </c>
      <c r="J3884" s="37"/>
    </row>
    <row r="3885" spans="1:10" x14ac:dyDescent="0.2">
      <c r="A3885" s="67">
        <v>308</v>
      </c>
      <c r="B3885" s="35" t="s">
        <v>604</v>
      </c>
      <c r="C3885" s="35">
        <v>30805</v>
      </c>
      <c r="D3885" s="35" t="s">
        <v>204</v>
      </c>
      <c r="E3885" s="35">
        <v>308051530</v>
      </c>
      <c r="F3885" s="35" t="s">
        <v>198</v>
      </c>
      <c r="G3885" s="35">
        <v>2046</v>
      </c>
      <c r="H3885" s="35" t="s">
        <v>522</v>
      </c>
      <c r="I3885" s="68">
        <v>415.14159854036802</v>
      </c>
      <c r="J3885" s="37"/>
    </row>
    <row r="3886" spans="1:10" x14ac:dyDescent="0.2">
      <c r="A3886" s="67">
        <v>308</v>
      </c>
      <c r="B3886" s="35" t="s">
        <v>604</v>
      </c>
      <c r="C3886" s="35">
        <v>30805</v>
      </c>
      <c r="D3886" s="35" t="s">
        <v>204</v>
      </c>
      <c r="E3886" s="35">
        <v>308051531</v>
      </c>
      <c r="F3886" s="35" t="s">
        <v>201</v>
      </c>
      <c r="G3886" s="35">
        <v>2021</v>
      </c>
      <c r="H3886" s="35" t="s">
        <v>589</v>
      </c>
      <c r="I3886" s="68">
        <v>8029</v>
      </c>
      <c r="J3886" s="37"/>
    </row>
    <row r="3887" spans="1:10" x14ac:dyDescent="0.2">
      <c r="A3887" s="67">
        <v>308</v>
      </c>
      <c r="B3887" s="35" t="s">
        <v>604</v>
      </c>
      <c r="C3887" s="35">
        <v>30805</v>
      </c>
      <c r="D3887" s="35" t="s">
        <v>204</v>
      </c>
      <c r="E3887" s="35">
        <v>308051531</v>
      </c>
      <c r="F3887" s="35" t="s">
        <v>201</v>
      </c>
      <c r="G3887" s="35">
        <v>2021</v>
      </c>
      <c r="H3887" s="35" t="s">
        <v>521</v>
      </c>
      <c r="I3887" s="68">
        <v>1150</v>
      </c>
      <c r="J3887" s="37"/>
    </row>
    <row r="3888" spans="1:10" x14ac:dyDescent="0.2">
      <c r="A3888" s="67">
        <v>308</v>
      </c>
      <c r="B3888" s="35" t="s">
        <v>604</v>
      </c>
      <c r="C3888" s="35">
        <v>30805</v>
      </c>
      <c r="D3888" s="35" t="s">
        <v>204</v>
      </c>
      <c r="E3888" s="35">
        <v>308051531</v>
      </c>
      <c r="F3888" s="35" t="s">
        <v>201</v>
      </c>
      <c r="G3888" s="35">
        <v>2021</v>
      </c>
      <c r="H3888" s="35" t="s">
        <v>522</v>
      </c>
      <c r="I3888" s="68">
        <v>993</v>
      </c>
      <c r="J3888" s="37"/>
    </row>
    <row r="3889" spans="1:10" x14ac:dyDescent="0.2">
      <c r="A3889" s="67">
        <v>308</v>
      </c>
      <c r="B3889" s="35" t="s">
        <v>604</v>
      </c>
      <c r="C3889" s="35">
        <v>30805</v>
      </c>
      <c r="D3889" s="35" t="s">
        <v>204</v>
      </c>
      <c r="E3889" s="35">
        <v>308051531</v>
      </c>
      <c r="F3889" s="35" t="s">
        <v>201</v>
      </c>
      <c r="G3889" s="35">
        <v>2026</v>
      </c>
      <c r="H3889" s="35" t="s">
        <v>589</v>
      </c>
      <c r="I3889" s="68">
        <v>8783.8207587344496</v>
      </c>
      <c r="J3889" s="37"/>
    </row>
    <row r="3890" spans="1:10" x14ac:dyDescent="0.2">
      <c r="A3890" s="67">
        <v>308</v>
      </c>
      <c r="B3890" s="35" t="s">
        <v>604</v>
      </c>
      <c r="C3890" s="35">
        <v>30805</v>
      </c>
      <c r="D3890" s="35" t="s">
        <v>204</v>
      </c>
      <c r="E3890" s="35">
        <v>308051531</v>
      </c>
      <c r="F3890" s="35" t="s">
        <v>201</v>
      </c>
      <c r="G3890" s="35">
        <v>2026</v>
      </c>
      <c r="H3890" s="35" t="s">
        <v>521</v>
      </c>
      <c r="I3890" s="68">
        <v>1138.5208645318901</v>
      </c>
      <c r="J3890" s="37"/>
    </row>
    <row r="3891" spans="1:10" x14ac:dyDescent="0.2">
      <c r="A3891" s="67">
        <v>308</v>
      </c>
      <c r="B3891" s="35" t="s">
        <v>604</v>
      </c>
      <c r="C3891" s="35">
        <v>30805</v>
      </c>
      <c r="D3891" s="35" t="s">
        <v>204</v>
      </c>
      <c r="E3891" s="35">
        <v>308051531</v>
      </c>
      <c r="F3891" s="35" t="s">
        <v>201</v>
      </c>
      <c r="G3891" s="35">
        <v>2026</v>
      </c>
      <c r="H3891" s="35" t="s">
        <v>522</v>
      </c>
      <c r="I3891" s="68">
        <v>1000.3163746671499</v>
      </c>
      <c r="J3891" s="37"/>
    </row>
    <row r="3892" spans="1:10" x14ac:dyDescent="0.2">
      <c r="A3892" s="67">
        <v>308</v>
      </c>
      <c r="B3892" s="35" t="s">
        <v>604</v>
      </c>
      <c r="C3892" s="35">
        <v>30805</v>
      </c>
      <c r="D3892" s="35" t="s">
        <v>204</v>
      </c>
      <c r="E3892" s="35">
        <v>308051531</v>
      </c>
      <c r="F3892" s="35" t="s">
        <v>201</v>
      </c>
      <c r="G3892" s="35">
        <v>2031</v>
      </c>
      <c r="H3892" s="35" t="s">
        <v>589</v>
      </c>
      <c r="I3892" s="68">
        <v>9229.8033412229797</v>
      </c>
      <c r="J3892" s="37"/>
    </row>
    <row r="3893" spans="1:10" x14ac:dyDescent="0.2">
      <c r="A3893" s="67">
        <v>308</v>
      </c>
      <c r="B3893" s="35" t="s">
        <v>604</v>
      </c>
      <c r="C3893" s="35">
        <v>30805</v>
      </c>
      <c r="D3893" s="35" t="s">
        <v>204</v>
      </c>
      <c r="E3893" s="35">
        <v>308051531</v>
      </c>
      <c r="F3893" s="35" t="s">
        <v>201</v>
      </c>
      <c r="G3893" s="35">
        <v>2031</v>
      </c>
      <c r="H3893" s="35" t="s">
        <v>521</v>
      </c>
      <c r="I3893" s="68">
        <v>1083.2635821977999</v>
      </c>
      <c r="J3893" s="37"/>
    </row>
    <row r="3894" spans="1:10" x14ac:dyDescent="0.2">
      <c r="A3894" s="67">
        <v>308</v>
      </c>
      <c r="B3894" s="35" t="s">
        <v>604</v>
      </c>
      <c r="C3894" s="35">
        <v>30805</v>
      </c>
      <c r="D3894" s="35" t="s">
        <v>204</v>
      </c>
      <c r="E3894" s="35">
        <v>308051531</v>
      </c>
      <c r="F3894" s="35" t="s">
        <v>201</v>
      </c>
      <c r="G3894" s="35">
        <v>2031</v>
      </c>
      <c r="H3894" s="35" t="s">
        <v>522</v>
      </c>
      <c r="I3894" s="68">
        <v>950.21376980815501</v>
      </c>
      <c r="J3894" s="37"/>
    </row>
    <row r="3895" spans="1:10" x14ac:dyDescent="0.2">
      <c r="A3895" s="67">
        <v>308</v>
      </c>
      <c r="B3895" s="35" t="s">
        <v>604</v>
      </c>
      <c r="C3895" s="35">
        <v>30805</v>
      </c>
      <c r="D3895" s="35" t="s">
        <v>204</v>
      </c>
      <c r="E3895" s="35">
        <v>308051531</v>
      </c>
      <c r="F3895" s="35" t="s">
        <v>201</v>
      </c>
      <c r="G3895" s="35">
        <v>2036</v>
      </c>
      <c r="H3895" s="35" t="s">
        <v>589</v>
      </c>
      <c r="I3895" s="68">
        <v>9526.8294239572297</v>
      </c>
      <c r="J3895" s="37"/>
    </row>
    <row r="3896" spans="1:10" x14ac:dyDescent="0.2">
      <c r="A3896" s="67">
        <v>308</v>
      </c>
      <c r="B3896" s="35" t="s">
        <v>604</v>
      </c>
      <c r="C3896" s="35">
        <v>30805</v>
      </c>
      <c r="D3896" s="35" t="s">
        <v>204</v>
      </c>
      <c r="E3896" s="35">
        <v>308051531</v>
      </c>
      <c r="F3896" s="35" t="s">
        <v>201</v>
      </c>
      <c r="G3896" s="35">
        <v>2036</v>
      </c>
      <c r="H3896" s="35" t="s">
        <v>521</v>
      </c>
      <c r="I3896" s="68">
        <v>1075.7819450894899</v>
      </c>
      <c r="J3896" s="37"/>
    </row>
    <row r="3897" spans="1:10" x14ac:dyDescent="0.2">
      <c r="A3897" s="67">
        <v>308</v>
      </c>
      <c r="B3897" s="35" t="s">
        <v>604</v>
      </c>
      <c r="C3897" s="35">
        <v>30805</v>
      </c>
      <c r="D3897" s="35" t="s">
        <v>204</v>
      </c>
      <c r="E3897" s="35">
        <v>308051531</v>
      </c>
      <c r="F3897" s="35" t="s">
        <v>201</v>
      </c>
      <c r="G3897" s="35">
        <v>2036</v>
      </c>
      <c r="H3897" s="35" t="s">
        <v>522</v>
      </c>
      <c r="I3897" s="68">
        <v>891.21950538138105</v>
      </c>
      <c r="J3897" s="37"/>
    </row>
    <row r="3898" spans="1:10" x14ac:dyDescent="0.2">
      <c r="A3898" s="67">
        <v>308</v>
      </c>
      <c r="B3898" s="35" t="s">
        <v>604</v>
      </c>
      <c r="C3898" s="35">
        <v>30805</v>
      </c>
      <c r="D3898" s="35" t="s">
        <v>204</v>
      </c>
      <c r="E3898" s="35">
        <v>308051531</v>
      </c>
      <c r="F3898" s="35" t="s">
        <v>201</v>
      </c>
      <c r="G3898" s="35">
        <v>2041</v>
      </c>
      <c r="H3898" s="35" t="s">
        <v>589</v>
      </c>
      <c r="I3898" s="68">
        <v>9684.9968734200793</v>
      </c>
      <c r="J3898" s="37"/>
    </row>
    <row r="3899" spans="1:10" x14ac:dyDescent="0.2">
      <c r="A3899" s="67">
        <v>308</v>
      </c>
      <c r="B3899" s="35" t="s">
        <v>604</v>
      </c>
      <c r="C3899" s="35">
        <v>30805</v>
      </c>
      <c r="D3899" s="35" t="s">
        <v>204</v>
      </c>
      <c r="E3899" s="35">
        <v>308051531</v>
      </c>
      <c r="F3899" s="35" t="s">
        <v>201</v>
      </c>
      <c r="G3899" s="35">
        <v>2041</v>
      </c>
      <c r="H3899" s="35" t="s">
        <v>521</v>
      </c>
      <c r="I3899" s="68">
        <v>1098.0255111005999</v>
      </c>
      <c r="J3899" s="37"/>
    </row>
    <row r="3900" spans="1:10" x14ac:dyDescent="0.2">
      <c r="A3900" s="67">
        <v>308</v>
      </c>
      <c r="B3900" s="35" t="s">
        <v>604</v>
      </c>
      <c r="C3900" s="35">
        <v>30805</v>
      </c>
      <c r="D3900" s="35" t="s">
        <v>204</v>
      </c>
      <c r="E3900" s="35">
        <v>308051531</v>
      </c>
      <c r="F3900" s="35" t="s">
        <v>201</v>
      </c>
      <c r="G3900" s="35">
        <v>2041</v>
      </c>
      <c r="H3900" s="35" t="s">
        <v>522</v>
      </c>
      <c r="I3900" s="68">
        <v>873.11531572032402</v>
      </c>
      <c r="J3900" s="37"/>
    </row>
    <row r="3901" spans="1:10" x14ac:dyDescent="0.2">
      <c r="A3901" s="67">
        <v>308</v>
      </c>
      <c r="B3901" s="35" t="s">
        <v>604</v>
      </c>
      <c r="C3901" s="35">
        <v>30805</v>
      </c>
      <c r="D3901" s="35" t="s">
        <v>204</v>
      </c>
      <c r="E3901" s="35">
        <v>308051531</v>
      </c>
      <c r="F3901" s="35" t="s">
        <v>201</v>
      </c>
      <c r="G3901" s="35">
        <v>2046</v>
      </c>
      <c r="H3901" s="35" t="s">
        <v>589</v>
      </c>
      <c r="I3901" s="68">
        <v>10018.535150985101</v>
      </c>
      <c r="J3901" s="37"/>
    </row>
    <row r="3902" spans="1:10" x14ac:dyDescent="0.2">
      <c r="A3902" s="67">
        <v>308</v>
      </c>
      <c r="B3902" s="35" t="s">
        <v>604</v>
      </c>
      <c r="C3902" s="35">
        <v>30805</v>
      </c>
      <c r="D3902" s="35" t="s">
        <v>204</v>
      </c>
      <c r="E3902" s="35">
        <v>308051531</v>
      </c>
      <c r="F3902" s="35" t="s">
        <v>201</v>
      </c>
      <c r="G3902" s="35">
        <v>2046</v>
      </c>
      <c r="H3902" s="35" t="s">
        <v>521</v>
      </c>
      <c r="I3902" s="68">
        <v>1114.8814451737901</v>
      </c>
      <c r="J3902" s="37"/>
    </row>
    <row r="3903" spans="1:10" x14ac:dyDescent="0.2">
      <c r="A3903" s="67">
        <v>308</v>
      </c>
      <c r="B3903" s="35" t="s">
        <v>604</v>
      </c>
      <c r="C3903" s="35">
        <v>30805</v>
      </c>
      <c r="D3903" s="35" t="s">
        <v>204</v>
      </c>
      <c r="E3903" s="35">
        <v>308051531</v>
      </c>
      <c r="F3903" s="35" t="s">
        <v>201</v>
      </c>
      <c r="G3903" s="35">
        <v>2046</v>
      </c>
      <c r="H3903" s="35" t="s">
        <v>522</v>
      </c>
      <c r="I3903" s="68">
        <v>908.93976056958195</v>
      </c>
      <c r="J3903" s="37"/>
    </row>
    <row r="3904" spans="1:10" x14ac:dyDescent="0.2">
      <c r="A3904" s="67">
        <v>308</v>
      </c>
      <c r="B3904" s="35" t="s">
        <v>604</v>
      </c>
      <c r="C3904" s="35">
        <v>30805</v>
      </c>
      <c r="D3904" s="35" t="s">
        <v>204</v>
      </c>
      <c r="E3904" s="35">
        <v>308051532</v>
      </c>
      <c r="F3904" s="35" t="s">
        <v>202</v>
      </c>
      <c r="G3904" s="35">
        <v>2021</v>
      </c>
      <c r="H3904" s="35" t="s">
        <v>589</v>
      </c>
      <c r="I3904" s="68">
        <v>33</v>
      </c>
      <c r="J3904" s="37"/>
    </row>
    <row r="3905" spans="1:10" x14ac:dyDescent="0.2">
      <c r="A3905" s="67">
        <v>308</v>
      </c>
      <c r="B3905" s="35" t="s">
        <v>604</v>
      </c>
      <c r="C3905" s="35">
        <v>30805</v>
      </c>
      <c r="D3905" s="35" t="s">
        <v>204</v>
      </c>
      <c r="E3905" s="35">
        <v>308051532</v>
      </c>
      <c r="F3905" s="35" t="s">
        <v>202</v>
      </c>
      <c r="G3905" s="35">
        <v>2021</v>
      </c>
      <c r="H3905" s="35" t="s">
        <v>521</v>
      </c>
      <c r="I3905" s="68">
        <v>0</v>
      </c>
      <c r="J3905" s="37"/>
    </row>
    <row r="3906" spans="1:10" x14ac:dyDescent="0.2">
      <c r="A3906" s="67">
        <v>308</v>
      </c>
      <c r="B3906" s="35" t="s">
        <v>604</v>
      </c>
      <c r="C3906" s="35">
        <v>30805</v>
      </c>
      <c r="D3906" s="35" t="s">
        <v>204</v>
      </c>
      <c r="E3906" s="35">
        <v>308051532</v>
      </c>
      <c r="F3906" s="35" t="s">
        <v>202</v>
      </c>
      <c r="G3906" s="35">
        <v>2021</v>
      </c>
      <c r="H3906" s="35" t="s">
        <v>522</v>
      </c>
      <c r="I3906" s="68">
        <v>0</v>
      </c>
      <c r="J3906" s="37"/>
    </row>
    <row r="3907" spans="1:10" x14ac:dyDescent="0.2">
      <c r="A3907" s="67">
        <v>308</v>
      </c>
      <c r="B3907" s="35" t="s">
        <v>604</v>
      </c>
      <c r="C3907" s="35">
        <v>30805</v>
      </c>
      <c r="D3907" s="35" t="s">
        <v>204</v>
      </c>
      <c r="E3907" s="35">
        <v>308051532</v>
      </c>
      <c r="F3907" s="35" t="s">
        <v>202</v>
      </c>
      <c r="G3907" s="35">
        <v>2026</v>
      </c>
      <c r="H3907" s="35" t="s">
        <v>589</v>
      </c>
      <c r="I3907" s="68">
        <v>32.0261791396901</v>
      </c>
      <c r="J3907" s="37"/>
    </row>
    <row r="3908" spans="1:10" x14ac:dyDescent="0.2">
      <c r="A3908" s="67">
        <v>308</v>
      </c>
      <c r="B3908" s="35" t="s">
        <v>604</v>
      </c>
      <c r="C3908" s="35">
        <v>30805</v>
      </c>
      <c r="D3908" s="35" t="s">
        <v>204</v>
      </c>
      <c r="E3908" s="35">
        <v>308051532</v>
      </c>
      <c r="F3908" s="35" t="s">
        <v>202</v>
      </c>
      <c r="G3908" s="35">
        <v>2026</v>
      </c>
      <c r="H3908" s="35" t="s">
        <v>521</v>
      </c>
      <c r="I3908" s="68">
        <v>0.98342086030990905</v>
      </c>
      <c r="J3908" s="37"/>
    </row>
    <row r="3909" spans="1:10" x14ac:dyDescent="0.2">
      <c r="A3909" s="67">
        <v>308</v>
      </c>
      <c r="B3909" s="35" t="s">
        <v>604</v>
      </c>
      <c r="C3909" s="35">
        <v>30805</v>
      </c>
      <c r="D3909" s="35" t="s">
        <v>204</v>
      </c>
      <c r="E3909" s="35">
        <v>308051532</v>
      </c>
      <c r="F3909" s="35" t="s">
        <v>202</v>
      </c>
      <c r="G3909" s="35">
        <v>2026</v>
      </c>
      <c r="H3909" s="35" t="s">
        <v>522</v>
      </c>
      <c r="I3909" s="68">
        <v>2.3999999999999998E-3</v>
      </c>
      <c r="J3909" s="37"/>
    </row>
    <row r="3910" spans="1:10" x14ac:dyDescent="0.2">
      <c r="A3910" s="67">
        <v>308</v>
      </c>
      <c r="B3910" s="35" t="s">
        <v>604</v>
      </c>
      <c r="C3910" s="35">
        <v>30805</v>
      </c>
      <c r="D3910" s="35" t="s">
        <v>204</v>
      </c>
      <c r="E3910" s="35">
        <v>308051532</v>
      </c>
      <c r="F3910" s="35" t="s">
        <v>202</v>
      </c>
      <c r="G3910" s="35">
        <v>2031</v>
      </c>
      <c r="H3910" s="35" t="s">
        <v>589</v>
      </c>
      <c r="I3910" s="68">
        <v>31.271029274883201</v>
      </c>
      <c r="J3910" s="37"/>
    </row>
    <row r="3911" spans="1:10" x14ac:dyDescent="0.2">
      <c r="A3911" s="67">
        <v>308</v>
      </c>
      <c r="B3911" s="35" t="s">
        <v>604</v>
      </c>
      <c r="C3911" s="35">
        <v>30805</v>
      </c>
      <c r="D3911" s="35" t="s">
        <v>204</v>
      </c>
      <c r="E3911" s="35">
        <v>308051532</v>
      </c>
      <c r="F3911" s="35" t="s">
        <v>202</v>
      </c>
      <c r="G3911" s="35">
        <v>2031</v>
      </c>
      <c r="H3911" s="35" t="s">
        <v>521</v>
      </c>
      <c r="I3911" s="68">
        <v>1.1537109477218299</v>
      </c>
      <c r="J3911" s="37"/>
    </row>
    <row r="3912" spans="1:10" x14ac:dyDescent="0.2">
      <c r="A3912" s="67">
        <v>308</v>
      </c>
      <c r="B3912" s="35" t="s">
        <v>604</v>
      </c>
      <c r="C3912" s="35">
        <v>30805</v>
      </c>
      <c r="D3912" s="35" t="s">
        <v>204</v>
      </c>
      <c r="E3912" s="35">
        <v>308051532</v>
      </c>
      <c r="F3912" s="35" t="s">
        <v>202</v>
      </c>
      <c r="G3912" s="35">
        <v>2031</v>
      </c>
      <c r="H3912" s="35" t="s">
        <v>522</v>
      </c>
      <c r="I3912" s="68">
        <v>0.60725977739498205</v>
      </c>
      <c r="J3912" s="37"/>
    </row>
    <row r="3913" spans="1:10" x14ac:dyDescent="0.2">
      <c r="A3913" s="67">
        <v>308</v>
      </c>
      <c r="B3913" s="35" t="s">
        <v>604</v>
      </c>
      <c r="C3913" s="35">
        <v>30805</v>
      </c>
      <c r="D3913" s="35" t="s">
        <v>204</v>
      </c>
      <c r="E3913" s="35">
        <v>308051532</v>
      </c>
      <c r="F3913" s="35" t="s">
        <v>202</v>
      </c>
      <c r="G3913" s="35">
        <v>2036</v>
      </c>
      <c r="H3913" s="35" t="s">
        <v>589</v>
      </c>
      <c r="I3913" s="68">
        <v>30.837708089203701</v>
      </c>
      <c r="J3913" s="37"/>
    </row>
    <row r="3914" spans="1:10" x14ac:dyDescent="0.2">
      <c r="A3914" s="67">
        <v>308</v>
      </c>
      <c r="B3914" s="35" t="s">
        <v>604</v>
      </c>
      <c r="C3914" s="35">
        <v>30805</v>
      </c>
      <c r="D3914" s="35" t="s">
        <v>204</v>
      </c>
      <c r="E3914" s="35">
        <v>308051532</v>
      </c>
      <c r="F3914" s="35" t="s">
        <v>202</v>
      </c>
      <c r="G3914" s="35">
        <v>2036</v>
      </c>
      <c r="H3914" s="35" t="s">
        <v>521</v>
      </c>
      <c r="I3914" s="68">
        <v>0.96678588469748605</v>
      </c>
      <c r="J3914" s="37"/>
    </row>
    <row r="3915" spans="1:10" x14ac:dyDescent="0.2">
      <c r="A3915" s="67">
        <v>308</v>
      </c>
      <c r="B3915" s="35" t="s">
        <v>604</v>
      </c>
      <c r="C3915" s="35">
        <v>30805</v>
      </c>
      <c r="D3915" s="35" t="s">
        <v>204</v>
      </c>
      <c r="E3915" s="35">
        <v>308051532</v>
      </c>
      <c r="F3915" s="35" t="s">
        <v>202</v>
      </c>
      <c r="G3915" s="35">
        <v>2036</v>
      </c>
      <c r="H3915" s="35" t="s">
        <v>522</v>
      </c>
      <c r="I3915" s="68">
        <v>1.2345060260987399</v>
      </c>
      <c r="J3915" s="37"/>
    </row>
    <row r="3916" spans="1:10" x14ac:dyDescent="0.2">
      <c r="A3916" s="67">
        <v>308</v>
      </c>
      <c r="B3916" s="35" t="s">
        <v>604</v>
      </c>
      <c r="C3916" s="35">
        <v>30805</v>
      </c>
      <c r="D3916" s="35" t="s">
        <v>204</v>
      </c>
      <c r="E3916" s="35">
        <v>308051532</v>
      </c>
      <c r="F3916" s="35" t="s">
        <v>202</v>
      </c>
      <c r="G3916" s="35">
        <v>2041</v>
      </c>
      <c r="H3916" s="35" t="s">
        <v>589</v>
      </c>
      <c r="I3916" s="68">
        <v>31.0237417967653</v>
      </c>
      <c r="J3916" s="37"/>
    </row>
    <row r="3917" spans="1:10" x14ac:dyDescent="0.2">
      <c r="A3917" s="67">
        <v>308</v>
      </c>
      <c r="B3917" s="35" t="s">
        <v>604</v>
      </c>
      <c r="C3917" s="35">
        <v>30805</v>
      </c>
      <c r="D3917" s="35" t="s">
        <v>204</v>
      </c>
      <c r="E3917" s="35">
        <v>308051532</v>
      </c>
      <c r="F3917" s="35" t="s">
        <v>202</v>
      </c>
      <c r="G3917" s="35">
        <v>2041</v>
      </c>
      <c r="H3917" s="35" t="s">
        <v>521</v>
      </c>
      <c r="I3917" s="68">
        <v>1.02865867286725</v>
      </c>
      <c r="J3917" s="37"/>
    </row>
    <row r="3918" spans="1:10" x14ac:dyDescent="0.2">
      <c r="A3918" s="67">
        <v>308</v>
      </c>
      <c r="B3918" s="35" t="s">
        <v>604</v>
      </c>
      <c r="C3918" s="35">
        <v>30805</v>
      </c>
      <c r="D3918" s="35" t="s">
        <v>204</v>
      </c>
      <c r="E3918" s="35">
        <v>308051532</v>
      </c>
      <c r="F3918" s="35" t="s">
        <v>202</v>
      </c>
      <c r="G3918" s="35">
        <v>2041</v>
      </c>
      <c r="H3918" s="35" t="s">
        <v>522</v>
      </c>
      <c r="I3918" s="68">
        <v>0.99759730337311003</v>
      </c>
      <c r="J3918" s="37"/>
    </row>
    <row r="3919" spans="1:10" x14ac:dyDescent="0.2">
      <c r="A3919" s="67">
        <v>308</v>
      </c>
      <c r="B3919" s="35" t="s">
        <v>604</v>
      </c>
      <c r="C3919" s="35">
        <v>30805</v>
      </c>
      <c r="D3919" s="35" t="s">
        <v>204</v>
      </c>
      <c r="E3919" s="35">
        <v>308051532</v>
      </c>
      <c r="F3919" s="35" t="s">
        <v>202</v>
      </c>
      <c r="G3919" s="35">
        <v>2046</v>
      </c>
      <c r="H3919" s="35" t="s">
        <v>589</v>
      </c>
      <c r="I3919" s="68">
        <v>30.768595826036499</v>
      </c>
      <c r="J3919" s="37"/>
    </row>
    <row r="3920" spans="1:10" x14ac:dyDescent="0.2">
      <c r="A3920" s="67">
        <v>308</v>
      </c>
      <c r="B3920" s="35" t="s">
        <v>604</v>
      </c>
      <c r="C3920" s="35">
        <v>30805</v>
      </c>
      <c r="D3920" s="35" t="s">
        <v>204</v>
      </c>
      <c r="E3920" s="35">
        <v>308051532</v>
      </c>
      <c r="F3920" s="35" t="s">
        <v>202</v>
      </c>
      <c r="G3920" s="35">
        <v>2046</v>
      </c>
      <c r="H3920" s="35" t="s">
        <v>521</v>
      </c>
      <c r="I3920" s="68">
        <v>1.22165232791225</v>
      </c>
      <c r="J3920" s="37"/>
    </row>
    <row r="3921" spans="1:10" x14ac:dyDescent="0.2">
      <c r="A3921" s="67">
        <v>308</v>
      </c>
      <c r="B3921" s="35" t="s">
        <v>604</v>
      </c>
      <c r="C3921" s="35">
        <v>30805</v>
      </c>
      <c r="D3921" s="35" t="s">
        <v>204</v>
      </c>
      <c r="E3921" s="35">
        <v>308051532</v>
      </c>
      <c r="F3921" s="35" t="s">
        <v>202</v>
      </c>
      <c r="G3921" s="35">
        <v>2046</v>
      </c>
      <c r="H3921" s="35" t="s">
        <v>522</v>
      </c>
      <c r="I3921" s="68">
        <v>1.07074603688241</v>
      </c>
      <c r="J3921" s="37"/>
    </row>
    <row r="3922" spans="1:10" x14ac:dyDescent="0.2">
      <c r="A3922" s="67">
        <v>308</v>
      </c>
      <c r="B3922" s="35" t="s">
        <v>604</v>
      </c>
      <c r="C3922" s="35">
        <v>30805</v>
      </c>
      <c r="D3922" s="35" t="s">
        <v>204</v>
      </c>
      <c r="E3922" s="35">
        <v>308051533</v>
      </c>
      <c r="F3922" s="35" t="s">
        <v>203</v>
      </c>
      <c r="G3922" s="35">
        <v>2021</v>
      </c>
      <c r="H3922" s="35" t="s">
        <v>589</v>
      </c>
      <c r="I3922" s="68">
        <v>11252</v>
      </c>
      <c r="J3922" s="37"/>
    </row>
    <row r="3923" spans="1:10" x14ac:dyDescent="0.2">
      <c r="A3923" s="67">
        <v>308</v>
      </c>
      <c r="B3923" s="35" t="s">
        <v>604</v>
      </c>
      <c r="C3923" s="35">
        <v>30805</v>
      </c>
      <c r="D3923" s="35" t="s">
        <v>204</v>
      </c>
      <c r="E3923" s="35">
        <v>308051533</v>
      </c>
      <c r="F3923" s="35" t="s">
        <v>203</v>
      </c>
      <c r="G3923" s="35">
        <v>2021</v>
      </c>
      <c r="H3923" s="35" t="s">
        <v>521</v>
      </c>
      <c r="I3923" s="68">
        <v>1761</v>
      </c>
      <c r="J3923" s="37"/>
    </row>
    <row r="3924" spans="1:10" x14ac:dyDescent="0.2">
      <c r="A3924" s="67">
        <v>308</v>
      </c>
      <c r="B3924" s="35" t="s">
        <v>604</v>
      </c>
      <c r="C3924" s="35">
        <v>30805</v>
      </c>
      <c r="D3924" s="35" t="s">
        <v>204</v>
      </c>
      <c r="E3924" s="35">
        <v>308051533</v>
      </c>
      <c r="F3924" s="35" t="s">
        <v>203</v>
      </c>
      <c r="G3924" s="35">
        <v>2021</v>
      </c>
      <c r="H3924" s="35" t="s">
        <v>522</v>
      </c>
      <c r="I3924" s="68">
        <v>1391</v>
      </c>
      <c r="J3924" s="37"/>
    </row>
    <row r="3925" spans="1:10" x14ac:dyDescent="0.2">
      <c r="A3925" s="67">
        <v>308</v>
      </c>
      <c r="B3925" s="35" t="s">
        <v>604</v>
      </c>
      <c r="C3925" s="35">
        <v>30805</v>
      </c>
      <c r="D3925" s="35" t="s">
        <v>204</v>
      </c>
      <c r="E3925" s="35">
        <v>308051533</v>
      </c>
      <c r="F3925" s="35" t="s">
        <v>203</v>
      </c>
      <c r="G3925" s="35">
        <v>2026</v>
      </c>
      <c r="H3925" s="35" t="s">
        <v>589</v>
      </c>
      <c r="I3925" s="68">
        <v>12370.749971531901</v>
      </c>
      <c r="J3925" s="37"/>
    </row>
    <row r="3926" spans="1:10" x14ac:dyDescent="0.2">
      <c r="A3926" s="67">
        <v>308</v>
      </c>
      <c r="B3926" s="35" t="s">
        <v>604</v>
      </c>
      <c r="C3926" s="35">
        <v>30805</v>
      </c>
      <c r="D3926" s="35" t="s">
        <v>204</v>
      </c>
      <c r="E3926" s="35">
        <v>308051533</v>
      </c>
      <c r="F3926" s="35" t="s">
        <v>203</v>
      </c>
      <c r="G3926" s="35">
        <v>2026</v>
      </c>
      <c r="H3926" s="35" t="s">
        <v>521</v>
      </c>
      <c r="I3926" s="68">
        <v>1674.07859905996</v>
      </c>
      <c r="J3926" s="37"/>
    </row>
    <row r="3927" spans="1:10" x14ac:dyDescent="0.2">
      <c r="A3927" s="67">
        <v>308</v>
      </c>
      <c r="B3927" s="35" t="s">
        <v>604</v>
      </c>
      <c r="C3927" s="35">
        <v>30805</v>
      </c>
      <c r="D3927" s="35" t="s">
        <v>204</v>
      </c>
      <c r="E3927" s="35">
        <v>308051533</v>
      </c>
      <c r="F3927" s="35" t="s">
        <v>203</v>
      </c>
      <c r="G3927" s="35">
        <v>2026</v>
      </c>
      <c r="H3927" s="35" t="s">
        <v>522</v>
      </c>
      <c r="I3927" s="68">
        <v>1437.2246788478999</v>
      </c>
      <c r="J3927" s="37"/>
    </row>
    <row r="3928" spans="1:10" x14ac:dyDescent="0.2">
      <c r="A3928" s="67">
        <v>308</v>
      </c>
      <c r="B3928" s="35" t="s">
        <v>604</v>
      </c>
      <c r="C3928" s="35">
        <v>30805</v>
      </c>
      <c r="D3928" s="35" t="s">
        <v>204</v>
      </c>
      <c r="E3928" s="35">
        <v>308051533</v>
      </c>
      <c r="F3928" s="35" t="s">
        <v>203</v>
      </c>
      <c r="G3928" s="35">
        <v>2031</v>
      </c>
      <c r="H3928" s="35" t="s">
        <v>589</v>
      </c>
      <c r="I3928" s="68">
        <v>13390.745299989099</v>
      </c>
      <c r="J3928" s="37"/>
    </row>
    <row r="3929" spans="1:10" x14ac:dyDescent="0.2">
      <c r="A3929" s="67">
        <v>308</v>
      </c>
      <c r="B3929" s="35" t="s">
        <v>604</v>
      </c>
      <c r="C3929" s="35">
        <v>30805</v>
      </c>
      <c r="D3929" s="35" t="s">
        <v>204</v>
      </c>
      <c r="E3929" s="35">
        <v>308051533</v>
      </c>
      <c r="F3929" s="35" t="s">
        <v>203</v>
      </c>
      <c r="G3929" s="35">
        <v>2031</v>
      </c>
      <c r="H3929" s="35" t="s">
        <v>521</v>
      </c>
      <c r="I3929" s="68">
        <v>1666.35296342113</v>
      </c>
      <c r="J3929" s="37"/>
    </row>
    <row r="3930" spans="1:10" x14ac:dyDescent="0.2">
      <c r="A3930" s="67">
        <v>308</v>
      </c>
      <c r="B3930" s="35" t="s">
        <v>604</v>
      </c>
      <c r="C3930" s="35">
        <v>30805</v>
      </c>
      <c r="D3930" s="35" t="s">
        <v>204</v>
      </c>
      <c r="E3930" s="35">
        <v>308051533</v>
      </c>
      <c r="F3930" s="35" t="s">
        <v>203</v>
      </c>
      <c r="G3930" s="35">
        <v>2031</v>
      </c>
      <c r="H3930" s="35" t="s">
        <v>522</v>
      </c>
      <c r="I3930" s="68">
        <v>1387.15095598327</v>
      </c>
      <c r="J3930" s="37"/>
    </row>
    <row r="3931" spans="1:10" x14ac:dyDescent="0.2">
      <c r="A3931" s="67">
        <v>308</v>
      </c>
      <c r="B3931" s="35" t="s">
        <v>604</v>
      </c>
      <c r="C3931" s="35">
        <v>30805</v>
      </c>
      <c r="D3931" s="35" t="s">
        <v>204</v>
      </c>
      <c r="E3931" s="35">
        <v>308051533</v>
      </c>
      <c r="F3931" s="35" t="s">
        <v>203</v>
      </c>
      <c r="G3931" s="35">
        <v>2036</v>
      </c>
      <c r="H3931" s="35" t="s">
        <v>589</v>
      </c>
      <c r="I3931" s="68">
        <v>14047.686718381499</v>
      </c>
      <c r="J3931" s="37"/>
    </row>
    <row r="3932" spans="1:10" x14ac:dyDescent="0.2">
      <c r="A3932" s="67">
        <v>308</v>
      </c>
      <c r="B3932" s="35" t="s">
        <v>604</v>
      </c>
      <c r="C3932" s="35">
        <v>30805</v>
      </c>
      <c r="D3932" s="35" t="s">
        <v>204</v>
      </c>
      <c r="E3932" s="35">
        <v>308051533</v>
      </c>
      <c r="F3932" s="35" t="s">
        <v>203</v>
      </c>
      <c r="G3932" s="35">
        <v>2036</v>
      </c>
      <c r="H3932" s="35" t="s">
        <v>521</v>
      </c>
      <c r="I3932" s="68">
        <v>1706.3509537376401</v>
      </c>
      <c r="J3932" s="37"/>
    </row>
    <row r="3933" spans="1:10" x14ac:dyDescent="0.2">
      <c r="A3933" s="67">
        <v>308</v>
      </c>
      <c r="B3933" s="35" t="s">
        <v>604</v>
      </c>
      <c r="C3933" s="35">
        <v>30805</v>
      </c>
      <c r="D3933" s="35" t="s">
        <v>204</v>
      </c>
      <c r="E3933" s="35">
        <v>308051533</v>
      </c>
      <c r="F3933" s="35" t="s">
        <v>203</v>
      </c>
      <c r="G3933" s="35">
        <v>2036</v>
      </c>
      <c r="H3933" s="35" t="s">
        <v>522</v>
      </c>
      <c r="I3933" s="68">
        <v>1342.32002820362</v>
      </c>
      <c r="J3933" s="37"/>
    </row>
    <row r="3934" spans="1:10" x14ac:dyDescent="0.2">
      <c r="A3934" s="67">
        <v>308</v>
      </c>
      <c r="B3934" s="35" t="s">
        <v>604</v>
      </c>
      <c r="C3934" s="35">
        <v>30805</v>
      </c>
      <c r="D3934" s="35" t="s">
        <v>204</v>
      </c>
      <c r="E3934" s="35">
        <v>308051533</v>
      </c>
      <c r="F3934" s="35" t="s">
        <v>203</v>
      </c>
      <c r="G3934" s="35">
        <v>2041</v>
      </c>
      <c r="H3934" s="35" t="s">
        <v>589</v>
      </c>
      <c r="I3934" s="68">
        <v>14528.6294314026</v>
      </c>
      <c r="J3934" s="37"/>
    </row>
    <row r="3935" spans="1:10" x14ac:dyDescent="0.2">
      <c r="A3935" s="67">
        <v>308</v>
      </c>
      <c r="B3935" s="35" t="s">
        <v>604</v>
      </c>
      <c r="C3935" s="35">
        <v>30805</v>
      </c>
      <c r="D3935" s="35" t="s">
        <v>204</v>
      </c>
      <c r="E3935" s="35">
        <v>308051533</v>
      </c>
      <c r="F3935" s="35" t="s">
        <v>203</v>
      </c>
      <c r="G3935" s="35">
        <v>2041</v>
      </c>
      <c r="H3935" s="35" t="s">
        <v>521</v>
      </c>
      <c r="I3935" s="68">
        <v>1793.29696682553</v>
      </c>
      <c r="J3935" s="37"/>
    </row>
    <row r="3936" spans="1:10" x14ac:dyDescent="0.2">
      <c r="A3936" s="67">
        <v>308</v>
      </c>
      <c r="B3936" s="35" t="s">
        <v>604</v>
      </c>
      <c r="C3936" s="35">
        <v>30805</v>
      </c>
      <c r="D3936" s="35" t="s">
        <v>204</v>
      </c>
      <c r="E3936" s="35">
        <v>308051533</v>
      </c>
      <c r="F3936" s="35" t="s">
        <v>203</v>
      </c>
      <c r="G3936" s="35">
        <v>2041</v>
      </c>
      <c r="H3936" s="35" t="s">
        <v>522</v>
      </c>
      <c r="I3936" s="68">
        <v>1361.00201112741</v>
      </c>
      <c r="J3936" s="37"/>
    </row>
    <row r="3937" spans="1:10" x14ac:dyDescent="0.2">
      <c r="A3937" s="67">
        <v>308</v>
      </c>
      <c r="B3937" s="35" t="s">
        <v>604</v>
      </c>
      <c r="C3937" s="35">
        <v>30805</v>
      </c>
      <c r="D3937" s="35" t="s">
        <v>204</v>
      </c>
      <c r="E3937" s="35">
        <v>308051533</v>
      </c>
      <c r="F3937" s="35" t="s">
        <v>203</v>
      </c>
      <c r="G3937" s="35">
        <v>2046</v>
      </c>
      <c r="H3937" s="35" t="s">
        <v>589</v>
      </c>
      <c r="I3937" s="68">
        <v>15113.622156347499</v>
      </c>
      <c r="J3937" s="37"/>
    </row>
    <row r="3938" spans="1:10" x14ac:dyDescent="0.2">
      <c r="A3938" s="67">
        <v>308</v>
      </c>
      <c r="B3938" s="35" t="s">
        <v>604</v>
      </c>
      <c r="C3938" s="35">
        <v>30805</v>
      </c>
      <c r="D3938" s="35" t="s">
        <v>204</v>
      </c>
      <c r="E3938" s="35">
        <v>308051533</v>
      </c>
      <c r="F3938" s="35" t="s">
        <v>203</v>
      </c>
      <c r="G3938" s="35">
        <v>2046</v>
      </c>
      <c r="H3938" s="35" t="s">
        <v>521</v>
      </c>
      <c r="I3938" s="68">
        <v>1852.16040179118</v>
      </c>
      <c r="J3938" s="37"/>
    </row>
    <row r="3939" spans="1:10" x14ac:dyDescent="0.2">
      <c r="A3939" s="67">
        <v>308</v>
      </c>
      <c r="B3939" s="35" t="s">
        <v>604</v>
      </c>
      <c r="C3939" s="35">
        <v>30805</v>
      </c>
      <c r="D3939" s="35" t="s">
        <v>204</v>
      </c>
      <c r="E3939" s="35">
        <v>308051533</v>
      </c>
      <c r="F3939" s="35" t="s">
        <v>203</v>
      </c>
      <c r="G3939" s="35">
        <v>2046</v>
      </c>
      <c r="H3939" s="35" t="s">
        <v>522</v>
      </c>
      <c r="I3939" s="68">
        <v>1446.88621344844</v>
      </c>
      <c r="J3939" s="37"/>
    </row>
    <row r="3940" spans="1:10" x14ac:dyDescent="0.2">
      <c r="A3940" s="67">
        <v>308</v>
      </c>
      <c r="B3940" s="35" t="s">
        <v>604</v>
      </c>
      <c r="C3940" s="35">
        <v>30805</v>
      </c>
      <c r="D3940" s="35" t="s">
        <v>204</v>
      </c>
      <c r="E3940" s="35">
        <v>308051534</v>
      </c>
      <c r="F3940" s="35" t="s">
        <v>204</v>
      </c>
      <c r="G3940" s="35">
        <v>2021</v>
      </c>
      <c r="H3940" s="35" t="s">
        <v>589</v>
      </c>
      <c r="I3940" s="68">
        <v>5352</v>
      </c>
      <c r="J3940" s="37"/>
    </row>
    <row r="3941" spans="1:10" x14ac:dyDescent="0.2">
      <c r="A3941" s="67">
        <v>308</v>
      </c>
      <c r="B3941" s="35" t="s">
        <v>604</v>
      </c>
      <c r="C3941" s="35">
        <v>30805</v>
      </c>
      <c r="D3941" s="35" t="s">
        <v>204</v>
      </c>
      <c r="E3941" s="35">
        <v>308051534</v>
      </c>
      <c r="F3941" s="35" t="s">
        <v>204</v>
      </c>
      <c r="G3941" s="35">
        <v>2021</v>
      </c>
      <c r="H3941" s="35" t="s">
        <v>521</v>
      </c>
      <c r="I3941" s="68">
        <v>467</v>
      </c>
      <c r="J3941" s="37"/>
    </row>
    <row r="3942" spans="1:10" x14ac:dyDescent="0.2">
      <c r="A3942" s="67">
        <v>308</v>
      </c>
      <c r="B3942" s="35" t="s">
        <v>604</v>
      </c>
      <c r="C3942" s="35">
        <v>30805</v>
      </c>
      <c r="D3942" s="35" t="s">
        <v>204</v>
      </c>
      <c r="E3942" s="35">
        <v>308051534</v>
      </c>
      <c r="F3942" s="35" t="s">
        <v>204</v>
      </c>
      <c r="G3942" s="35">
        <v>2021</v>
      </c>
      <c r="H3942" s="35" t="s">
        <v>522</v>
      </c>
      <c r="I3942" s="68">
        <v>418</v>
      </c>
      <c r="J3942" s="37"/>
    </row>
    <row r="3943" spans="1:10" x14ac:dyDescent="0.2">
      <c r="A3943" s="67">
        <v>308</v>
      </c>
      <c r="B3943" s="35" t="s">
        <v>604</v>
      </c>
      <c r="C3943" s="35">
        <v>30805</v>
      </c>
      <c r="D3943" s="35" t="s">
        <v>204</v>
      </c>
      <c r="E3943" s="35">
        <v>308051534</v>
      </c>
      <c r="F3943" s="35" t="s">
        <v>204</v>
      </c>
      <c r="G3943" s="35">
        <v>2026</v>
      </c>
      <c r="H3943" s="35" t="s">
        <v>589</v>
      </c>
      <c r="I3943" s="68">
        <v>6029.0235824725696</v>
      </c>
      <c r="J3943" s="37"/>
    </row>
    <row r="3944" spans="1:10" x14ac:dyDescent="0.2">
      <c r="A3944" s="67">
        <v>308</v>
      </c>
      <c r="B3944" s="35" t="s">
        <v>604</v>
      </c>
      <c r="C3944" s="35">
        <v>30805</v>
      </c>
      <c r="D3944" s="35" t="s">
        <v>204</v>
      </c>
      <c r="E3944" s="35">
        <v>308051534</v>
      </c>
      <c r="F3944" s="35" t="s">
        <v>204</v>
      </c>
      <c r="G3944" s="35">
        <v>2026</v>
      </c>
      <c r="H3944" s="35" t="s">
        <v>521</v>
      </c>
      <c r="I3944" s="68">
        <v>458.30314070433298</v>
      </c>
      <c r="J3944" s="37"/>
    </row>
    <row r="3945" spans="1:10" x14ac:dyDescent="0.2">
      <c r="A3945" s="67">
        <v>308</v>
      </c>
      <c r="B3945" s="35" t="s">
        <v>604</v>
      </c>
      <c r="C3945" s="35">
        <v>30805</v>
      </c>
      <c r="D3945" s="35" t="s">
        <v>204</v>
      </c>
      <c r="E3945" s="35">
        <v>308051534</v>
      </c>
      <c r="F3945" s="35" t="s">
        <v>204</v>
      </c>
      <c r="G3945" s="35">
        <v>2026</v>
      </c>
      <c r="H3945" s="35" t="s">
        <v>522</v>
      </c>
      <c r="I3945" s="68">
        <v>498.59017818236401</v>
      </c>
      <c r="J3945" s="37"/>
    </row>
    <row r="3946" spans="1:10" x14ac:dyDescent="0.2">
      <c r="A3946" s="67">
        <v>308</v>
      </c>
      <c r="B3946" s="35" t="s">
        <v>604</v>
      </c>
      <c r="C3946" s="35">
        <v>30805</v>
      </c>
      <c r="D3946" s="35" t="s">
        <v>204</v>
      </c>
      <c r="E3946" s="35">
        <v>308051534</v>
      </c>
      <c r="F3946" s="35" t="s">
        <v>204</v>
      </c>
      <c r="G3946" s="35">
        <v>2031</v>
      </c>
      <c r="H3946" s="35" t="s">
        <v>589</v>
      </c>
      <c r="I3946" s="68">
        <v>6317.7155186070504</v>
      </c>
      <c r="J3946" s="37"/>
    </row>
    <row r="3947" spans="1:10" x14ac:dyDescent="0.2">
      <c r="A3947" s="67">
        <v>308</v>
      </c>
      <c r="B3947" s="35" t="s">
        <v>604</v>
      </c>
      <c r="C3947" s="35">
        <v>30805</v>
      </c>
      <c r="D3947" s="35" t="s">
        <v>204</v>
      </c>
      <c r="E3947" s="35">
        <v>308051534</v>
      </c>
      <c r="F3947" s="35" t="s">
        <v>204</v>
      </c>
      <c r="G3947" s="35">
        <v>2031</v>
      </c>
      <c r="H3947" s="35" t="s">
        <v>521</v>
      </c>
      <c r="I3947" s="68">
        <v>458.83411443857602</v>
      </c>
      <c r="J3947" s="37"/>
    </row>
    <row r="3948" spans="1:10" x14ac:dyDescent="0.2">
      <c r="A3948" s="67">
        <v>308</v>
      </c>
      <c r="B3948" s="35" t="s">
        <v>604</v>
      </c>
      <c r="C3948" s="35">
        <v>30805</v>
      </c>
      <c r="D3948" s="35" t="s">
        <v>204</v>
      </c>
      <c r="E3948" s="35">
        <v>308051534</v>
      </c>
      <c r="F3948" s="35" t="s">
        <v>204</v>
      </c>
      <c r="G3948" s="35">
        <v>2031</v>
      </c>
      <c r="H3948" s="35" t="s">
        <v>522</v>
      </c>
      <c r="I3948" s="68">
        <v>479.18681629360401</v>
      </c>
      <c r="J3948" s="37"/>
    </row>
    <row r="3949" spans="1:10" x14ac:dyDescent="0.2">
      <c r="A3949" s="67">
        <v>308</v>
      </c>
      <c r="B3949" s="35" t="s">
        <v>604</v>
      </c>
      <c r="C3949" s="35">
        <v>30805</v>
      </c>
      <c r="D3949" s="35" t="s">
        <v>204</v>
      </c>
      <c r="E3949" s="35">
        <v>308051534</v>
      </c>
      <c r="F3949" s="35" t="s">
        <v>204</v>
      </c>
      <c r="G3949" s="35">
        <v>2036</v>
      </c>
      <c r="H3949" s="35" t="s">
        <v>589</v>
      </c>
      <c r="I3949" s="68">
        <v>6461.6966073788499</v>
      </c>
      <c r="J3949" s="37"/>
    </row>
    <row r="3950" spans="1:10" x14ac:dyDescent="0.2">
      <c r="A3950" s="67">
        <v>308</v>
      </c>
      <c r="B3950" s="35" t="s">
        <v>604</v>
      </c>
      <c r="C3950" s="35">
        <v>30805</v>
      </c>
      <c r="D3950" s="35" t="s">
        <v>204</v>
      </c>
      <c r="E3950" s="35">
        <v>308051534</v>
      </c>
      <c r="F3950" s="35" t="s">
        <v>204</v>
      </c>
      <c r="G3950" s="35">
        <v>2036</v>
      </c>
      <c r="H3950" s="35" t="s">
        <v>521</v>
      </c>
      <c r="I3950" s="68">
        <v>457.083670734777</v>
      </c>
      <c r="J3950" s="37"/>
    </row>
    <row r="3951" spans="1:10" x14ac:dyDescent="0.2">
      <c r="A3951" s="67">
        <v>308</v>
      </c>
      <c r="B3951" s="35" t="s">
        <v>604</v>
      </c>
      <c r="C3951" s="35">
        <v>30805</v>
      </c>
      <c r="D3951" s="35" t="s">
        <v>204</v>
      </c>
      <c r="E3951" s="35">
        <v>308051534</v>
      </c>
      <c r="F3951" s="35" t="s">
        <v>204</v>
      </c>
      <c r="G3951" s="35">
        <v>2036</v>
      </c>
      <c r="H3951" s="35" t="s">
        <v>522</v>
      </c>
      <c r="I3951" s="68">
        <v>459.35902406638201</v>
      </c>
      <c r="J3951" s="37"/>
    </row>
    <row r="3952" spans="1:10" x14ac:dyDescent="0.2">
      <c r="A3952" s="67">
        <v>308</v>
      </c>
      <c r="B3952" s="35" t="s">
        <v>604</v>
      </c>
      <c r="C3952" s="35">
        <v>30805</v>
      </c>
      <c r="D3952" s="35" t="s">
        <v>204</v>
      </c>
      <c r="E3952" s="35">
        <v>308051534</v>
      </c>
      <c r="F3952" s="35" t="s">
        <v>204</v>
      </c>
      <c r="G3952" s="35">
        <v>2041</v>
      </c>
      <c r="H3952" s="35" t="s">
        <v>589</v>
      </c>
      <c r="I3952" s="68">
        <v>6485.5227194622103</v>
      </c>
      <c r="J3952" s="37"/>
    </row>
    <row r="3953" spans="1:10" x14ac:dyDescent="0.2">
      <c r="A3953" s="67">
        <v>308</v>
      </c>
      <c r="B3953" s="35" t="s">
        <v>604</v>
      </c>
      <c r="C3953" s="35">
        <v>30805</v>
      </c>
      <c r="D3953" s="35" t="s">
        <v>204</v>
      </c>
      <c r="E3953" s="35">
        <v>308051534</v>
      </c>
      <c r="F3953" s="35" t="s">
        <v>204</v>
      </c>
      <c r="G3953" s="35">
        <v>2041</v>
      </c>
      <c r="H3953" s="35" t="s">
        <v>521</v>
      </c>
      <c r="I3953" s="68">
        <v>461.01478748314003</v>
      </c>
      <c r="J3953" s="37"/>
    </row>
    <row r="3954" spans="1:10" x14ac:dyDescent="0.2">
      <c r="A3954" s="67">
        <v>308</v>
      </c>
      <c r="B3954" s="35" t="s">
        <v>604</v>
      </c>
      <c r="C3954" s="35">
        <v>30805</v>
      </c>
      <c r="D3954" s="35" t="s">
        <v>204</v>
      </c>
      <c r="E3954" s="35">
        <v>308051534</v>
      </c>
      <c r="F3954" s="35" t="s">
        <v>204</v>
      </c>
      <c r="G3954" s="35">
        <v>2041</v>
      </c>
      <c r="H3954" s="35" t="s">
        <v>522</v>
      </c>
      <c r="I3954" s="68">
        <v>453.72300003537902</v>
      </c>
      <c r="J3954" s="37"/>
    </row>
    <row r="3955" spans="1:10" x14ac:dyDescent="0.2">
      <c r="A3955" s="67">
        <v>308</v>
      </c>
      <c r="B3955" s="35" t="s">
        <v>604</v>
      </c>
      <c r="C3955" s="35">
        <v>30805</v>
      </c>
      <c r="D3955" s="35" t="s">
        <v>204</v>
      </c>
      <c r="E3955" s="35">
        <v>308051534</v>
      </c>
      <c r="F3955" s="35" t="s">
        <v>204</v>
      </c>
      <c r="G3955" s="35">
        <v>2046</v>
      </c>
      <c r="H3955" s="35" t="s">
        <v>589</v>
      </c>
      <c r="I3955" s="68">
        <v>6546.56784231654</v>
      </c>
      <c r="J3955" s="37"/>
    </row>
    <row r="3956" spans="1:10" x14ac:dyDescent="0.2">
      <c r="A3956" s="67">
        <v>308</v>
      </c>
      <c r="B3956" s="35" t="s">
        <v>604</v>
      </c>
      <c r="C3956" s="35">
        <v>30805</v>
      </c>
      <c r="D3956" s="35" t="s">
        <v>204</v>
      </c>
      <c r="E3956" s="35">
        <v>308051534</v>
      </c>
      <c r="F3956" s="35" t="s">
        <v>204</v>
      </c>
      <c r="G3956" s="35">
        <v>2046</v>
      </c>
      <c r="H3956" s="35" t="s">
        <v>521</v>
      </c>
      <c r="I3956" s="68">
        <v>458.09579354136201</v>
      </c>
      <c r="J3956" s="37"/>
    </row>
    <row r="3957" spans="1:10" x14ac:dyDescent="0.2">
      <c r="A3957" s="67">
        <v>308</v>
      </c>
      <c r="B3957" s="35" t="s">
        <v>604</v>
      </c>
      <c r="C3957" s="35">
        <v>30805</v>
      </c>
      <c r="D3957" s="35" t="s">
        <v>204</v>
      </c>
      <c r="E3957" s="35">
        <v>308051534</v>
      </c>
      <c r="F3957" s="35" t="s">
        <v>204</v>
      </c>
      <c r="G3957" s="35">
        <v>2046</v>
      </c>
      <c r="H3957" s="35" t="s">
        <v>522</v>
      </c>
      <c r="I3957" s="68">
        <v>463.03638213149299</v>
      </c>
      <c r="J3957" s="37"/>
    </row>
    <row r="3958" spans="1:10" x14ac:dyDescent="0.2">
      <c r="A3958" s="67">
        <v>308</v>
      </c>
      <c r="B3958" s="35" t="s">
        <v>604</v>
      </c>
      <c r="C3958" s="35">
        <v>30805</v>
      </c>
      <c r="D3958" s="35" t="s">
        <v>204</v>
      </c>
      <c r="E3958" s="35">
        <v>308051535</v>
      </c>
      <c r="F3958" s="35" t="s">
        <v>205</v>
      </c>
      <c r="G3958" s="35">
        <v>2021</v>
      </c>
      <c r="H3958" s="35" t="s">
        <v>589</v>
      </c>
      <c r="I3958" s="68">
        <v>9165</v>
      </c>
      <c r="J3958" s="37"/>
    </row>
    <row r="3959" spans="1:10" x14ac:dyDescent="0.2">
      <c r="A3959" s="67">
        <v>308</v>
      </c>
      <c r="B3959" s="35" t="s">
        <v>604</v>
      </c>
      <c r="C3959" s="35">
        <v>30805</v>
      </c>
      <c r="D3959" s="35" t="s">
        <v>204</v>
      </c>
      <c r="E3959" s="35">
        <v>308051535</v>
      </c>
      <c r="F3959" s="35" t="s">
        <v>205</v>
      </c>
      <c r="G3959" s="35">
        <v>2021</v>
      </c>
      <c r="H3959" s="35" t="s">
        <v>521</v>
      </c>
      <c r="I3959" s="68">
        <v>1410</v>
      </c>
      <c r="J3959" s="37"/>
    </row>
    <row r="3960" spans="1:10" x14ac:dyDescent="0.2">
      <c r="A3960" s="67">
        <v>308</v>
      </c>
      <c r="B3960" s="35" t="s">
        <v>604</v>
      </c>
      <c r="C3960" s="35">
        <v>30805</v>
      </c>
      <c r="D3960" s="35" t="s">
        <v>204</v>
      </c>
      <c r="E3960" s="35">
        <v>308051535</v>
      </c>
      <c r="F3960" s="35" t="s">
        <v>205</v>
      </c>
      <c r="G3960" s="35">
        <v>2021</v>
      </c>
      <c r="H3960" s="35" t="s">
        <v>522</v>
      </c>
      <c r="I3960" s="68">
        <v>1093</v>
      </c>
      <c r="J3960" s="37"/>
    </row>
    <row r="3961" spans="1:10" x14ac:dyDescent="0.2">
      <c r="A3961" s="67">
        <v>308</v>
      </c>
      <c r="B3961" s="35" t="s">
        <v>604</v>
      </c>
      <c r="C3961" s="35">
        <v>30805</v>
      </c>
      <c r="D3961" s="35" t="s">
        <v>204</v>
      </c>
      <c r="E3961" s="35">
        <v>308051535</v>
      </c>
      <c r="F3961" s="35" t="s">
        <v>205</v>
      </c>
      <c r="G3961" s="35">
        <v>2026</v>
      </c>
      <c r="H3961" s="35" t="s">
        <v>589</v>
      </c>
      <c r="I3961" s="68">
        <v>9954.0298514493097</v>
      </c>
      <c r="J3961" s="37"/>
    </row>
    <row r="3962" spans="1:10" x14ac:dyDescent="0.2">
      <c r="A3962" s="67">
        <v>308</v>
      </c>
      <c r="B3962" s="35" t="s">
        <v>604</v>
      </c>
      <c r="C3962" s="35">
        <v>30805</v>
      </c>
      <c r="D3962" s="35" t="s">
        <v>204</v>
      </c>
      <c r="E3962" s="35">
        <v>308051535</v>
      </c>
      <c r="F3962" s="35" t="s">
        <v>205</v>
      </c>
      <c r="G3962" s="35">
        <v>2026</v>
      </c>
      <c r="H3962" s="35" t="s">
        <v>521</v>
      </c>
      <c r="I3962" s="68">
        <v>1333.88701595369</v>
      </c>
      <c r="J3962" s="37"/>
    </row>
    <row r="3963" spans="1:10" x14ac:dyDescent="0.2">
      <c r="A3963" s="67">
        <v>308</v>
      </c>
      <c r="B3963" s="35" t="s">
        <v>604</v>
      </c>
      <c r="C3963" s="35">
        <v>30805</v>
      </c>
      <c r="D3963" s="35" t="s">
        <v>204</v>
      </c>
      <c r="E3963" s="35">
        <v>308051535</v>
      </c>
      <c r="F3963" s="35" t="s">
        <v>205</v>
      </c>
      <c r="G3963" s="35">
        <v>2026</v>
      </c>
      <c r="H3963" s="35" t="s">
        <v>522</v>
      </c>
      <c r="I3963" s="68">
        <v>1126.7035953266</v>
      </c>
      <c r="J3963" s="37"/>
    </row>
    <row r="3964" spans="1:10" x14ac:dyDescent="0.2">
      <c r="A3964" s="67">
        <v>308</v>
      </c>
      <c r="B3964" s="35" t="s">
        <v>604</v>
      </c>
      <c r="C3964" s="35">
        <v>30805</v>
      </c>
      <c r="D3964" s="35" t="s">
        <v>204</v>
      </c>
      <c r="E3964" s="35">
        <v>308051535</v>
      </c>
      <c r="F3964" s="35" t="s">
        <v>205</v>
      </c>
      <c r="G3964" s="35">
        <v>2031</v>
      </c>
      <c r="H3964" s="35" t="s">
        <v>589</v>
      </c>
      <c r="I3964" s="68">
        <v>10753.6212822254</v>
      </c>
      <c r="J3964" s="37"/>
    </row>
    <row r="3965" spans="1:10" x14ac:dyDescent="0.2">
      <c r="A3965" s="67">
        <v>308</v>
      </c>
      <c r="B3965" s="35" t="s">
        <v>604</v>
      </c>
      <c r="C3965" s="35">
        <v>30805</v>
      </c>
      <c r="D3965" s="35" t="s">
        <v>204</v>
      </c>
      <c r="E3965" s="35">
        <v>308051535</v>
      </c>
      <c r="F3965" s="35" t="s">
        <v>205</v>
      </c>
      <c r="G3965" s="35">
        <v>2031</v>
      </c>
      <c r="H3965" s="35" t="s">
        <v>521</v>
      </c>
      <c r="I3965" s="68">
        <v>1299.6365642420301</v>
      </c>
      <c r="J3965" s="37"/>
    </row>
    <row r="3966" spans="1:10" x14ac:dyDescent="0.2">
      <c r="A3966" s="67">
        <v>308</v>
      </c>
      <c r="B3966" s="35" t="s">
        <v>604</v>
      </c>
      <c r="C3966" s="35">
        <v>30805</v>
      </c>
      <c r="D3966" s="35" t="s">
        <v>204</v>
      </c>
      <c r="E3966" s="35">
        <v>308051535</v>
      </c>
      <c r="F3966" s="35" t="s">
        <v>205</v>
      </c>
      <c r="G3966" s="35">
        <v>2031</v>
      </c>
      <c r="H3966" s="35" t="s">
        <v>522</v>
      </c>
      <c r="I3966" s="68">
        <v>1065.7151015540001</v>
      </c>
      <c r="J3966" s="37"/>
    </row>
    <row r="3967" spans="1:10" x14ac:dyDescent="0.2">
      <c r="A3967" s="67">
        <v>308</v>
      </c>
      <c r="B3967" s="35" t="s">
        <v>604</v>
      </c>
      <c r="C3967" s="35">
        <v>30805</v>
      </c>
      <c r="D3967" s="35" t="s">
        <v>204</v>
      </c>
      <c r="E3967" s="35">
        <v>308051535</v>
      </c>
      <c r="F3967" s="35" t="s">
        <v>205</v>
      </c>
      <c r="G3967" s="35">
        <v>2036</v>
      </c>
      <c r="H3967" s="35" t="s">
        <v>589</v>
      </c>
      <c r="I3967" s="68">
        <v>11432.1186863122</v>
      </c>
      <c r="J3967" s="37"/>
    </row>
    <row r="3968" spans="1:10" x14ac:dyDescent="0.2">
      <c r="A3968" s="67">
        <v>308</v>
      </c>
      <c r="B3968" s="35" t="s">
        <v>604</v>
      </c>
      <c r="C3968" s="35">
        <v>30805</v>
      </c>
      <c r="D3968" s="35" t="s">
        <v>204</v>
      </c>
      <c r="E3968" s="35">
        <v>308051535</v>
      </c>
      <c r="F3968" s="35" t="s">
        <v>205</v>
      </c>
      <c r="G3968" s="35">
        <v>2036</v>
      </c>
      <c r="H3968" s="35" t="s">
        <v>521</v>
      </c>
      <c r="I3968" s="68">
        <v>1335.6597709462701</v>
      </c>
      <c r="J3968" s="37"/>
    </row>
    <row r="3969" spans="1:10" x14ac:dyDescent="0.2">
      <c r="A3969" s="67">
        <v>308</v>
      </c>
      <c r="B3969" s="35" t="s">
        <v>604</v>
      </c>
      <c r="C3969" s="35">
        <v>30805</v>
      </c>
      <c r="D3969" s="35" t="s">
        <v>204</v>
      </c>
      <c r="E3969" s="35">
        <v>308051535</v>
      </c>
      <c r="F3969" s="35" t="s">
        <v>205</v>
      </c>
      <c r="G3969" s="35">
        <v>2036</v>
      </c>
      <c r="H3969" s="35" t="s">
        <v>522</v>
      </c>
      <c r="I3969" s="68">
        <v>1025.2697607288901</v>
      </c>
      <c r="J3969" s="37"/>
    </row>
    <row r="3970" spans="1:10" x14ac:dyDescent="0.2">
      <c r="A3970" s="67">
        <v>308</v>
      </c>
      <c r="B3970" s="35" t="s">
        <v>604</v>
      </c>
      <c r="C3970" s="35">
        <v>30805</v>
      </c>
      <c r="D3970" s="35" t="s">
        <v>204</v>
      </c>
      <c r="E3970" s="35">
        <v>308051535</v>
      </c>
      <c r="F3970" s="35" t="s">
        <v>205</v>
      </c>
      <c r="G3970" s="35">
        <v>2041</v>
      </c>
      <c r="H3970" s="35" t="s">
        <v>589</v>
      </c>
      <c r="I3970" s="68">
        <v>12090.464842986699</v>
      </c>
      <c r="J3970" s="37"/>
    </row>
    <row r="3971" spans="1:10" x14ac:dyDescent="0.2">
      <c r="A3971" s="67">
        <v>308</v>
      </c>
      <c r="B3971" s="35" t="s">
        <v>604</v>
      </c>
      <c r="C3971" s="35">
        <v>30805</v>
      </c>
      <c r="D3971" s="35" t="s">
        <v>204</v>
      </c>
      <c r="E3971" s="35">
        <v>308051535</v>
      </c>
      <c r="F3971" s="35" t="s">
        <v>205</v>
      </c>
      <c r="G3971" s="35">
        <v>2041</v>
      </c>
      <c r="H3971" s="35" t="s">
        <v>521</v>
      </c>
      <c r="I3971" s="68">
        <v>1420.08919364699</v>
      </c>
      <c r="J3971" s="37"/>
    </row>
    <row r="3972" spans="1:10" x14ac:dyDescent="0.2">
      <c r="A3972" s="67">
        <v>308</v>
      </c>
      <c r="B3972" s="35" t="s">
        <v>604</v>
      </c>
      <c r="C3972" s="35">
        <v>30805</v>
      </c>
      <c r="D3972" s="35" t="s">
        <v>204</v>
      </c>
      <c r="E3972" s="35">
        <v>308051535</v>
      </c>
      <c r="F3972" s="35" t="s">
        <v>205</v>
      </c>
      <c r="G3972" s="35">
        <v>2041</v>
      </c>
      <c r="H3972" s="35" t="s">
        <v>522</v>
      </c>
      <c r="I3972" s="68">
        <v>1049.1065873314999</v>
      </c>
      <c r="J3972" s="37"/>
    </row>
    <row r="3973" spans="1:10" x14ac:dyDescent="0.2">
      <c r="A3973" s="67">
        <v>308</v>
      </c>
      <c r="B3973" s="35" t="s">
        <v>604</v>
      </c>
      <c r="C3973" s="35">
        <v>30805</v>
      </c>
      <c r="D3973" s="35" t="s">
        <v>204</v>
      </c>
      <c r="E3973" s="35">
        <v>308051535</v>
      </c>
      <c r="F3973" s="35" t="s">
        <v>205</v>
      </c>
      <c r="G3973" s="35">
        <v>2046</v>
      </c>
      <c r="H3973" s="35" t="s">
        <v>589</v>
      </c>
      <c r="I3973" s="68">
        <v>12772.424038085501</v>
      </c>
      <c r="J3973" s="37"/>
    </row>
    <row r="3974" spans="1:10" x14ac:dyDescent="0.2">
      <c r="A3974" s="67">
        <v>308</v>
      </c>
      <c r="B3974" s="35" t="s">
        <v>604</v>
      </c>
      <c r="C3974" s="35">
        <v>30805</v>
      </c>
      <c r="D3974" s="35" t="s">
        <v>204</v>
      </c>
      <c r="E3974" s="35">
        <v>308051535</v>
      </c>
      <c r="F3974" s="35" t="s">
        <v>205</v>
      </c>
      <c r="G3974" s="35">
        <v>2046</v>
      </c>
      <c r="H3974" s="35" t="s">
        <v>521</v>
      </c>
      <c r="I3974" s="68">
        <v>1472.7471058000599</v>
      </c>
      <c r="J3974" s="37"/>
    </row>
    <row r="3975" spans="1:10" x14ac:dyDescent="0.2">
      <c r="A3975" s="67">
        <v>308</v>
      </c>
      <c r="B3975" s="35" t="s">
        <v>604</v>
      </c>
      <c r="C3975" s="35">
        <v>30805</v>
      </c>
      <c r="D3975" s="35" t="s">
        <v>204</v>
      </c>
      <c r="E3975" s="35">
        <v>308051535</v>
      </c>
      <c r="F3975" s="35" t="s">
        <v>205</v>
      </c>
      <c r="G3975" s="35">
        <v>2046</v>
      </c>
      <c r="H3975" s="35" t="s">
        <v>522</v>
      </c>
      <c r="I3975" s="68">
        <v>1122.5339945012099</v>
      </c>
      <c r="J3975" s="37"/>
    </row>
    <row r="3976" spans="1:10" x14ac:dyDescent="0.2">
      <c r="A3976" s="67">
        <v>308</v>
      </c>
      <c r="B3976" s="35" t="s">
        <v>604</v>
      </c>
      <c r="C3976" s="35">
        <v>30805</v>
      </c>
      <c r="D3976" s="35" t="s">
        <v>204</v>
      </c>
      <c r="E3976" s="35">
        <v>308051536</v>
      </c>
      <c r="F3976" s="35" t="s">
        <v>206</v>
      </c>
      <c r="G3976" s="35">
        <v>2021</v>
      </c>
      <c r="H3976" s="35" t="s">
        <v>589</v>
      </c>
      <c r="I3976" s="68">
        <v>2848</v>
      </c>
      <c r="J3976" s="37"/>
    </row>
    <row r="3977" spans="1:10" x14ac:dyDescent="0.2">
      <c r="A3977" s="67">
        <v>308</v>
      </c>
      <c r="B3977" s="35" t="s">
        <v>604</v>
      </c>
      <c r="C3977" s="35">
        <v>30805</v>
      </c>
      <c r="D3977" s="35" t="s">
        <v>204</v>
      </c>
      <c r="E3977" s="35">
        <v>308051536</v>
      </c>
      <c r="F3977" s="35" t="s">
        <v>206</v>
      </c>
      <c r="G3977" s="35">
        <v>2021</v>
      </c>
      <c r="H3977" s="35" t="s">
        <v>521</v>
      </c>
      <c r="I3977" s="68">
        <v>374</v>
      </c>
      <c r="J3977" s="37"/>
    </row>
    <row r="3978" spans="1:10" x14ac:dyDescent="0.2">
      <c r="A3978" s="67">
        <v>308</v>
      </c>
      <c r="B3978" s="35" t="s">
        <v>604</v>
      </c>
      <c r="C3978" s="35">
        <v>30805</v>
      </c>
      <c r="D3978" s="35" t="s">
        <v>204</v>
      </c>
      <c r="E3978" s="35">
        <v>308051536</v>
      </c>
      <c r="F3978" s="35" t="s">
        <v>206</v>
      </c>
      <c r="G3978" s="35">
        <v>2021</v>
      </c>
      <c r="H3978" s="35" t="s">
        <v>522</v>
      </c>
      <c r="I3978" s="68">
        <v>339</v>
      </c>
      <c r="J3978" s="37"/>
    </row>
    <row r="3979" spans="1:10" x14ac:dyDescent="0.2">
      <c r="A3979" s="67">
        <v>308</v>
      </c>
      <c r="B3979" s="35" t="s">
        <v>604</v>
      </c>
      <c r="C3979" s="35">
        <v>30805</v>
      </c>
      <c r="D3979" s="35" t="s">
        <v>204</v>
      </c>
      <c r="E3979" s="35">
        <v>308051536</v>
      </c>
      <c r="F3979" s="35" t="s">
        <v>206</v>
      </c>
      <c r="G3979" s="35">
        <v>2026</v>
      </c>
      <c r="H3979" s="35" t="s">
        <v>589</v>
      </c>
      <c r="I3979" s="68">
        <v>2904.80490131634</v>
      </c>
      <c r="J3979" s="37"/>
    </row>
    <row r="3980" spans="1:10" x14ac:dyDescent="0.2">
      <c r="A3980" s="67">
        <v>308</v>
      </c>
      <c r="B3980" s="35" t="s">
        <v>604</v>
      </c>
      <c r="C3980" s="35">
        <v>30805</v>
      </c>
      <c r="D3980" s="35" t="s">
        <v>204</v>
      </c>
      <c r="E3980" s="35">
        <v>308051536</v>
      </c>
      <c r="F3980" s="35" t="s">
        <v>206</v>
      </c>
      <c r="G3980" s="35">
        <v>2026</v>
      </c>
      <c r="H3980" s="35" t="s">
        <v>521</v>
      </c>
      <c r="I3980" s="68">
        <v>348.63681346259199</v>
      </c>
      <c r="J3980" s="37"/>
    </row>
    <row r="3981" spans="1:10" x14ac:dyDescent="0.2">
      <c r="A3981" s="67">
        <v>308</v>
      </c>
      <c r="B3981" s="35" t="s">
        <v>604</v>
      </c>
      <c r="C3981" s="35">
        <v>30805</v>
      </c>
      <c r="D3981" s="35" t="s">
        <v>204</v>
      </c>
      <c r="E3981" s="35">
        <v>308051536</v>
      </c>
      <c r="F3981" s="35" t="s">
        <v>206</v>
      </c>
      <c r="G3981" s="35">
        <v>2026</v>
      </c>
      <c r="H3981" s="35" t="s">
        <v>522</v>
      </c>
      <c r="I3981" s="68">
        <v>339.10175604216499</v>
      </c>
      <c r="J3981" s="37"/>
    </row>
    <row r="3982" spans="1:10" x14ac:dyDescent="0.2">
      <c r="A3982" s="67">
        <v>308</v>
      </c>
      <c r="B3982" s="35" t="s">
        <v>604</v>
      </c>
      <c r="C3982" s="35">
        <v>30805</v>
      </c>
      <c r="D3982" s="35" t="s">
        <v>204</v>
      </c>
      <c r="E3982" s="35">
        <v>308051536</v>
      </c>
      <c r="F3982" s="35" t="s">
        <v>206</v>
      </c>
      <c r="G3982" s="35">
        <v>2031</v>
      </c>
      <c r="H3982" s="35" t="s">
        <v>589</v>
      </c>
      <c r="I3982" s="68">
        <v>3013.2744596669399</v>
      </c>
      <c r="J3982" s="37"/>
    </row>
    <row r="3983" spans="1:10" x14ac:dyDescent="0.2">
      <c r="A3983" s="67">
        <v>308</v>
      </c>
      <c r="B3983" s="35" t="s">
        <v>604</v>
      </c>
      <c r="C3983" s="35">
        <v>30805</v>
      </c>
      <c r="D3983" s="35" t="s">
        <v>204</v>
      </c>
      <c r="E3983" s="35">
        <v>308051536</v>
      </c>
      <c r="F3983" s="35" t="s">
        <v>206</v>
      </c>
      <c r="G3983" s="35">
        <v>2031</v>
      </c>
      <c r="H3983" s="35" t="s">
        <v>521</v>
      </c>
      <c r="I3983" s="68">
        <v>334.516320719372</v>
      </c>
      <c r="J3983" s="37"/>
    </row>
    <row r="3984" spans="1:10" x14ac:dyDescent="0.2">
      <c r="A3984" s="67">
        <v>308</v>
      </c>
      <c r="B3984" s="35" t="s">
        <v>604</v>
      </c>
      <c r="C3984" s="35">
        <v>30805</v>
      </c>
      <c r="D3984" s="35" t="s">
        <v>204</v>
      </c>
      <c r="E3984" s="35">
        <v>308051536</v>
      </c>
      <c r="F3984" s="35" t="s">
        <v>206</v>
      </c>
      <c r="G3984" s="35">
        <v>2031</v>
      </c>
      <c r="H3984" s="35" t="s">
        <v>522</v>
      </c>
      <c r="I3984" s="68">
        <v>323.46151362481402</v>
      </c>
      <c r="J3984" s="37"/>
    </row>
    <row r="3985" spans="1:10" x14ac:dyDescent="0.2">
      <c r="A3985" s="67">
        <v>308</v>
      </c>
      <c r="B3985" s="35" t="s">
        <v>604</v>
      </c>
      <c r="C3985" s="35">
        <v>30805</v>
      </c>
      <c r="D3985" s="35" t="s">
        <v>204</v>
      </c>
      <c r="E3985" s="35">
        <v>308051536</v>
      </c>
      <c r="F3985" s="35" t="s">
        <v>206</v>
      </c>
      <c r="G3985" s="35">
        <v>2036</v>
      </c>
      <c r="H3985" s="35" t="s">
        <v>589</v>
      </c>
      <c r="I3985" s="68">
        <v>3107.4047829125898</v>
      </c>
      <c r="J3985" s="37"/>
    </row>
    <row r="3986" spans="1:10" x14ac:dyDescent="0.2">
      <c r="A3986" s="67">
        <v>308</v>
      </c>
      <c r="B3986" s="35" t="s">
        <v>604</v>
      </c>
      <c r="C3986" s="35">
        <v>30805</v>
      </c>
      <c r="D3986" s="35" t="s">
        <v>204</v>
      </c>
      <c r="E3986" s="35">
        <v>308051536</v>
      </c>
      <c r="F3986" s="35" t="s">
        <v>206</v>
      </c>
      <c r="G3986" s="35">
        <v>2036</v>
      </c>
      <c r="H3986" s="35" t="s">
        <v>521</v>
      </c>
      <c r="I3986" s="68">
        <v>339.28680768607398</v>
      </c>
      <c r="J3986" s="37"/>
    </row>
    <row r="3987" spans="1:10" x14ac:dyDescent="0.2">
      <c r="A3987" s="67">
        <v>308</v>
      </c>
      <c r="B3987" s="35" t="s">
        <v>604</v>
      </c>
      <c r="C3987" s="35">
        <v>30805</v>
      </c>
      <c r="D3987" s="35" t="s">
        <v>204</v>
      </c>
      <c r="E3987" s="35">
        <v>308051536</v>
      </c>
      <c r="F3987" s="35" t="s">
        <v>206</v>
      </c>
      <c r="G3987" s="35">
        <v>2036</v>
      </c>
      <c r="H3987" s="35" t="s">
        <v>522</v>
      </c>
      <c r="I3987" s="68">
        <v>310.19042609139302</v>
      </c>
      <c r="J3987" s="37"/>
    </row>
    <row r="3988" spans="1:10" x14ac:dyDescent="0.2">
      <c r="A3988" s="67">
        <v>308</v>
      </c>
      <c r="B3988" s="35" t="s">
        <v>604</v>
      </c>
      <c r="C3988" s="35">
        <v>30805</v>
      </c>
      <c r="D3988" s="35" t="s">
        <v>204</v>
      </c>
      <c r="E3988" s="35">
        <v>308051536</v>
      </c>
      <c r="F3988" s="35" t="s">
        <v>206</v>
      </c>
      <c r="G3988" s="35">
        <v>2041</v>
      </c>
      <c r="H3988" s="35" t="s">
        <v>589</v>
      </c>
      <c r="I3988" s="68">
        <v>3182.6987762634699</v>
      </c>
      <c r="J3988" s="37"/>
    </row>
    <row r="3989" spans="1:10" x14ac:dyDescent="0.2">
      <c r="A3989" s="67">
        <v>308</v>
      </c>
      <c r="B3989" s="35" t="s">
        <v>604</v>
      </c>
      <c r="C3989" s="35">
        <v>30805</v>
      </c>
      <c r="D3989" s="35" t="s">
        <v>204</v>
      </c>
      <c r="E3989" s="35">
        <v>308051536</v>
      </c>
      <c r="F3989" s="35" t="s">
        <v>206</v>
      </c>
      <c r="G3989" s="35">
        <v>2041</v>
      </c>
      <c r="H3989" s="35" t="s">
        <v>521</v>
      </c>
      <c r="I3989" s="68">
        <v>354.58110943276199</v>
      </c>
      <c r="J3989" s="37"/>
    </row>
    <row r="3990" spans="1:10" x14ac:dyDescent="0.2">
      <c r="A3990" s="67">
        <v>308</v>
      </c>
      <c r="B3990" s="35" t="s">
        <v>604</v>
      </c>
      <c r="C3990" s="35">
        <v>30805</v>
      </c>
      <c r="D3990" s="35" t="s">
        <v>204</v>
      </c>
      <c r="E3990" s="35">
        <v>308051536</v>
      </c>
      <c r="F3990" s="35" t="s">
        <v>206</v>
      </c>
      <c r="G3990" s="35">
        <v>2041</v>
      </c>
      <c r="H3990" s="35" t="s">
        <v>522</v>
      </c>
      <c r="I3990" s="68">
        <v>314.63612665332801</v>
      </c>
      <c r="J3990" s="37"/>
    </row>
    <row r="3991" spans="1:10" x14ac:dyDescent="0.2">
      <c r="A3991" s="67">
        <v>308</v>
      </c>
      <c r="B3991" s="35" t="s">
        <v>604</v>
      </c>
      <c r="C3991" s="35">
        <v>30805</v>
      </c>
      <c r="D3991" s="35" t="s">
        <v>204</v>
      </c>
      <c r="E3991" s="35">
        <v>308051536</v>
      </c>
      <c r="F3991" s="35" t="s">
        <v>206</v>
      </c>
      <c r="G3991" s="35">
        <v>2046</v>
      </c>
      <c r="H3991" s="35" t="s">
        <v>589</v>
      </c>
      <c r="I3991" s="68">
        <v>3275.2247974688198</v>
      </c>
      <c r="J3991" s="37"/>
    </row>
    <row r="3992" spans="1:10" x14ac:dyDescent="0.2">
      <c r="A3992" s="67">
        <v>308</v>
      </c>
      <c r="B3992" s="35" t="s">
        <v>604</v>
      </c>
      <c r="C3992" s="35">
        <v>30805</v>
      </c>
      <c r="D3992" s="35" t="s">
        <v>204</v>
      </c>
      <c r="E3992" s="35">
        <v>308051536</v>
      </c>
      <c r="F3992" s="35" t="s">
        <v>206</v>
      </c>
      <c r="G3992" s="35">
        <v>2046</v>
      </c>
      <c r="H3992" s="35" t="s">
        <v>521</v>
      </c>
      <c r="I3992" s="68">
        <v>363.15410833306998</v>
      </c>
      <c r="J3992" s="37"/>
    </row>
    <row r="3993" spans="1:10" x14ac:dyDescent="0.2">
      <c r="A3993" s="67">
        <v>308</v>
      </c>
      <c r="B3993" s="35" t="s">
        <v>604</v>
      </c>
      <c r="C3993" s="35">
        <v>30805</v>
      </c>
      <c r="D3993" s="35" t="s">
        <v>204</v>
      </c>
      <c r="E3993" s="35">
        <v>308051536</v>
      </c>
      <c r="F3993" s="35" t="s">
        <v>206</v>
      </c>
      <c r="G3993" s="35">
        <v>2046</v>
      </c>
      <c r="H3993" s="35" t="s">
        <v>522</v>
      </c>
      <c r="I3993" s="68">
        <v>331.23520976870702</v>
      </c>
      <c r="J3993" s="37"/>
    </row>
    <row r="3994" spans="1:10" x14ac:dyDescent="0.2">
      <c r="A3994" s="67">
        <v>308</v>
      </c>
      <c r="B3994" s="35" t="s">
        <v>604</v>
      </c>
      <c r="C3994" s="35">
        <v>30805</v>
      </c>
      <c r="D3994" s="35" t="s">
        <v>204</v>
      </c>
      <c r="E3994" s="35">
        <v>308051537</v>
      </c>
      <c r="F3994" s="35" t="s">
        <v>207</v>
      </c>
      <c r="G3994" s="35">
        <v>2021</v>
      </c>
      <c r="H3994" s="35" t="s">
        <v>589</v>
      </c>
      <c r="I3994" s="68">
        <v>0</v>
      </c>
      <c r="J3994" s="37"/>
    </row>
    <row r="3995" spans="1:10" x14ac:dyDescent="0.2">
      <c r="A3995" s="67">
        <v>308</v>
      </c>
      <c r="B3995" s="35" t="s">
        <v>604</v>
      </c>
      <c r="C3995" s="35">
        <v>30805</v>
      </c>
      <c r="D3995" s="35" t="s">
        <v>204</v>
      </c>
      <c r="E3995" s="35">
        <v>308051537</v>
      </c>
      <c r="F3995" s="35" t="s">
        <v>207</v>
      </c>
      <c r="G3995" s="35">
        <v>2021</v>
      </c>
      <c r="H3995" s="35" t="s">
        <v>521</v>
      </c>
      <c r="I3995" s="68">
        <v>0</v>
      </c>
      <c r="J3995" s="37"/>
    </row>
    <row r="3996" spans="1:10" x14ac:dyDescent="0.2">
      <c r="A3996" s="67">
        <v>308</v>
      </c>
      <c r="B3996" s="35" t="s">
        <v>604</v>
      </c>
      <c r="C3996" s="35">
        <v>30805</v>
      </c>
      <c r="D3996" s="35" t="s">
        <v>204</v>
      </c>
      <c r="E3996" s="35">
        <v>308051537</v>
      </c>
      <c r="F3996" s="35" t="s">
        <v>207</v>
      </c>
      <c r="G3996" s="35">
        <v>2021</v>
      </c>
      <c r="H3996" s="35" t="s">
        <v>522</v>
      </c>
      <c r="I3996" s="68">
        <v>0</v>
      </c>
      <c r="J3996" s="37"/>
    </row>
    <row r="3997" spans="1:10" x14ac:dyDescent="0.2">
      <c r="A3997" s="67">
        <v>308</v>
      </c>
      <c r="B3997" s="35" t="s">
        <v>604</v>
      </c>
      <c r="C3997" s="35">
        <v>30805</v>
      </c>
      <c r="D3997" s="35" t="s">
        <v>204</v>
      </c>
      <c r="E3997" s="35">
        <v>308051537</v>
      </c>
      <c r="F3997" s="35" t="s">
        <v>207</v>
      </c>
      <c r="G3997" s="35">
        <v>2026</v>
      </c>
      <c r="H3997" s="35" t="s">
        <v>589</v>
      </c>
      <c r="I3997" s="68">
        <v>3.0800000000000001E-2</v>
      </c>
      <c r="J3997" s="37"/>
    </row>
    <row r="3998" spans="1:10" x14ac:dyDescent="0.2">
      <c r="A3998" s="67">
        <v>308</v>
      </c>
      <c r="B3998" s="35" t="s">
        <v>604</v>
      </c>
      <c r="C3998" s="35">
        <v>30805</v>
      </c>
      <c r="D3998" s="35" t="s">
        <v>204</v>
      </c>
      <c r="E3998" s="35">
        <v>308051537</v>
      </c>
      <c r="F3998" s="35" t="s">
        <v>207</v>
      </c>
      <c r="G3998" s="35">
        <v>2026</v>
      </c>
      <c r="H3998" s="35" t="s">
        <v>521</v>
      </c>
      <c r="I3998" s="68">
        <v>2.8E-3</v>
      </c>
      <c r="J3998" s="37"/>
    </row>
    <row r="3999" spans="1:10" x14ac:dyDescent="0.2">
      <c r="A3999" s="67">
        <v>308</v>
      </c>
      <c r="B3999" s="35" t="s">
        <v>604</v>
      </c>
      <c r="C3999" s="35">
        <v>30805</v>
      </c>
      <c r="D3999" s="35" t="s">
        <v>204</v>
      </c>
      <c r="E3999" s="35">
        <v>308051537</v>
      </c>
      <c r="F3999" s="35" t="s">
        <v>207</v>
      </c>
      <c r="G3999" s="35">
        <v>2026</v>
      </c>
      <c r="H3999" s="35" t="s">
        <v>522</v>
      </c>
      <c r="I3999" s="68">
        <v>2.3999999999999998E-3</v>
      </c>
      <c r="J3999" s="37"/>
    </row>
    <row r="4000" spans="1:10" x14ac:dyDescent="0.2">
      <c r="A4000" s="67">
        <v>308</v>
      </c>
      <c r="B4000" s="35" t="s">
        <v>604</v>
      </c>
      <c r="C4000" s="35">
        <v>30805</v>
      </c>
      <c r="D4000" s="35" t="s">
        <v>204</v>
      </c>
      <c r="E4000" s="35">
        <v>308051537</v>
      </c>
      <c r="F4000" s="35" t="s">
        <v>207</v>
      </c>
      <c r="G4000" s="35">
        <v>2031</v>
      </c>
      <c r="H4000" s="35" t="s">
        <v>589</v>
      </c>
      <c r="I4000" s="68">
        <v>6.1600000000000002E-2</v>
      </c>
      <c r="J4000" s="37"/>
    </row>
    <row r="4001" spans="1:10" x14ac:dyDescent="0.2">
      <c r="A4001" s="67">
        <v>308</v>
      </c>
      <c r="B4001" s="35" t="s">
        <v>604</v>
      </c>
      <c r="C4001" s="35">
        <v>30805</v>
      </c>
      <c r="D4001" s="35" t="s">
        <v>204</v>
      </c>
      <c r="E4001" s="35">
        <v>308051537</v>
      </c>
      <c r="F4001" s="35" t="s">
        <v>207</v>
      </c>
      <c r="G4001" s="35">
        <v>2031</v>
      </c>
      <c r="H4001" s="35" t="s">
        <v>521</v>
      </c>
      <c r="I4001" s="68">
        <v>5.5999999999999999E-3</v>
      </c>
      <c r="J4001" s="37"/>
    </row>
    <row r="4002" spans="1:10" x14ac:dyDescent="0.2">
      <c r="A4002" s="67">
        <v>308</v>
      </c>
      <c r="B4002" s="35" t="s">
        <v>604</v>
      </c>
      <c r="C4002" s="35">
        <v>30805</v>
      </c>
      <c r="D4002" s="35" t="s">
        <v>204</v>
      </c>
      <c r="E4002" s="35">
        <v>308051537</v>
      </c>
      <c r="F4002" s="35" t="s">
        <v>207</v>
      </c>
      <c r="G4002" s="35">
        <v>2031</v>
      </c>
      <c r="H4002" s="35" t="s">
        <v>522</v>
      </c>
      <c r="I4002" s="68">
        <v>4.7999999999999996E-3</v>
      </c>
      <c r="J4002" s="37"/>
    </row>
    <row r="4003" spans="1:10" x14ac:dyDescent="0.2">
      <c r="A4003" s="67">
        <v>308</v>
      </c>
      <c r="B4003" s="35" t="s">
        <v>604</v>
      </c>
      <c r="C4003" s="35">
        <v>30805</v>
      </c>
      <c r="D4003" s="35" t="s">
        <v>204</v>
      </c>
      <c r="E4003" s="35">
        <v>308051537</v>
      </c>
      <c r="F4003" s="35" t="s">
        <v>207</v>
      </c>
      <c r="G4003" s="35">
        <v>2036</v>
      </c>
      <c r="H4003" s="35" t="s">
        <v>589</v>
      </c>
      <c r="I4003" s="68">
        <v>9.2399999999999996E-2</v>
      </c>
      <c r="J4003" s="37"/>
    </row>
    <row r="4004" spans="1:10" x14ac:dyDescent="0.2">
      <c r="A4004" s="67">
        <v>308</v>
      </c>
      <c r="B4004" s="35" t="s">
        <v>604</v>
      </c>
      <c r="C4004" s="35">
        <v>30805</v>
      </c>
      <c r="D4004" s="35" t="s">
        <v>204</v>
      </c>
      <c r="E4004" s="35">
        <v>308051537</v>
      </c>
      <c r="F4004" s="35" t="s">
        <v>207</v>
      </c>
      <c r="G4004" s="35">
        <v>2036</v>
      </c>
      <c r="H4004" s="35" t="s">
        <v>521</v>
      </c>
      <c r="I4004" s="68">
        <v>8.3999999999999995E-3</v>
      </c>
      <c r="J4004" s="37"/>
    </row>
    <row r="4005" spans="1:10" x14ac:dyDescent="0.2">
      <c r="A4005" s="67">
        <v>308</v>
      </c>
      <c r="B4005" s="35" t="s">
        <v>604</v>
      </c>
      <c r="C4005" s="35">
        <v>30805</v>
      </c>
      <c r="D4005" s="35" t="s">
        <v>204</v>
      </c>
      <c r="E4005" s="35">
        <v>308051537</v>
      </c>
      <c r="F4005" s="35" t="s">
        <v>207</v>
      </c>
      <c r="G4005" s="35">
        <v>2036</v>
      </c>
      <c r="H4005" s="35" t="s">
        <v>522</v>
      </c>
      <c r="I4005" s="68">
        <v>7.1999999999999998E-3</v>
      </c>
      <c r="J4005" s="37"/>
    </row>
    <row r="4006" spans="1:10" x14ac:dyDescent="0.2">
      <c r="A4006" s="67">
        <v>308</v>
      </c>
      <c r="B4006" s="35" t="s">
        <v>604</v>
      </c>
      <c r="C4006" s="35">
        <v>30805</v>
      </c>
      <c r="D4006" s="35" t="s">
        <v>204</v>
      </c>
      <c r="E4006" s="35">
        <v>308051537</v>
      </c>
      <c r="F4006" s="35" t="s">
        <v>207</v>
      </c>
      <c r="G4006" s="35">
        <v>2041</v>
      </c>
      <c r="H4006" s="35" t="s">
        <v>589</v>
      </c>
      <c r="I4006" s="68">
        <v>0.123199980211481</v>
      </c>
      <c r="J4006" s="37"/>
    </row>
    <row r="4007" spans="1:10" x14ac:dyDescent="0.2">
      <c r="A4007" s="67">
        <v>308</v>
      </c>
      <c r="B4007" s="35" t="s">
        <v>604</v>
      </c>
      <c r="C4007" s="35">
        <v>30805</v>
      </c>
      <c r="D4007" s="35" t="s">
        <v>204</v>
      </c>
      <c r="E4007" s="35">
        <v>308051537</v>
      </c>
      <c r="F4007" s="35" t="s">
        <v>207</v>
      </c>
      <c r="G4007" s="35">
        <v>2041</v>
      </c>
      <c r="H4007" s="35" t="s">
        <v>521</v>
      </c>
      <c r="I4007" s="68">
        <v>1.12E-2</v>
      </c>
      <c r="J4007" s="37"/>
    </row>
    <row r="4008" spans="1:10" x14ac:dyDescent="0.2">
      <c r="A4008" s="67">
        <v>308</v>
      </c>
      <c r="B4008" s="35" t="s">
        <v>604</v>
      </c>
      <c r="C4008" s="35">
        <v>30805</v>
      </c>
      <c r="D4008" s="35" t="s">
        <v>204</v>
      </c>
      <c r="E4008" s="35">
        <v>308051537</v>
      </c>
      <c r="F4008" s="35" t="s">
        <v>207</v>
      </c>
      <c r="G4008" s="35">
        <v>2041</v>
      </c>
      <c r="H4008" s="35" t="s">
        <v>522</v>
      </c>
      <c r="I4008" s="68">
        <v>9.5999964010894008E-3</v>
      </c>
      <c r="J4008" s="37"/>
    </row>
    <row r="4009" spans="1:10" x14ac:dyDescent="0.2">
      <c r="A4009" s="67">
        <v>308</v>
      </c>
      <c r="B4009" s="35" t="s">
        <v>604</v>
      </c>
      <c r="C4009" s="35">
        <v>30805</v>
      </c>
      <c r="D4009" s="35" t="s">
        <v>204</v>
      </c>
      <c r="E4009" s="35">
        <v>308051537</v>
      </c>
      <c r="F4009" s="35" t="s">
        <v>207</v>
      </c>
      <c r="G4009" s="35">
        <v>2046</v>
      </c>
      <c r="H4009" s="35" t="s">
        <v>589</v>
      </c>
      <c r="I4009" s="68">
        <v>0.153999897152302</v>
      </c>
      <c r="J4009" s="37"/>
    </row>
    <row r="4010" spans="1:10" x14ac:dyDescent="0.2">
      <c r="A4010" s="67">
        <v>308</v>
      </c>
      <c r="B4010" s="35" t="s">
        <v>604</v>
      </c>
      <c r="C4010" s="35">
        <v>30805</v>
      </c>
      <c r="D4010" s="35" t="s">
        <v>204</v>
      </c>
      <c r="E4010" s="35">
        <v>308051537</v>
      </c>
      <c r="F4010" s="35" t="s">
        <v>207</v>
      </c>
      <c r="G4010" s="35">
        <v>2046</v>
      </c>
      <c r="H4010" s="35" t="s">
        <v>521</v>
      </c>
      <c r="I4010" s="68">
        <v>1.3999990409475501E-2</v>
      </c>
      <c r="J4010" s="37"/>
    </row>
    <row r="4011" spans="1:10" x14ac:dyDescent="0.2">
      <c r="A4011" s="67">
        <v>308</v>
      </c>
      <c r="B4011" s="35" t="s">
        <v>604</v>
      </c>
      <c r="C4011" s="35">
        <v>30805</v>
      </c>
      <c r="D4011" s="35" t="s">
        <v>204</v>
      </c>
      <c r="E4011" s="35">
        <v>308051537</v>
      </c>
      <c r="F4011" s="35" t="s">
        <v>207</v>
      </c>
      <c r="G4011" s="35">
        <v>2046</v>
      </c>
      <c r="H4011" s="35" t="s">
        <v>522</v>
      </c>
      <c r="I4011" s="68">
        <v>1.19999904590989E-2</v>
      </c>
      <c r="J4011" s="37"/>
    </row>
    <row r="4012" spans="1:10" x14ac:dyDescent="0.2">
      <c r="A4012" s="67">
        <v>308</v>
      </c>
      <c r="B4012" s="35" t="s">
        <v>604</v>
      </c>
      <c r="C4012" s="35">
        <v>30805</v>
      </c>
      <c r="D4012" s="35" t="s">
        <v>204</v>
      </c>
      <c r="E4012" s="35">
        <v>308051538</v>
      </c>
      <c r="F4012" s="35" t="s">
        <v>208</v>
      </c>
      <c r="G4012" s="35">
        <v>2021</v>
      </c>
      <c r="H4012" s="35" t="s">
        <v>589</v>
      </c>
      <c r="I4012" s="68">
        <v>5146</v>
      </c>
      <c r="J4012" s="37"/>
    </row>
    <row r="4013" spans="1:10" x14ac:dyDescent="0.2">
      <c r="A4013" s="67">
        <v>308</v>
      </c>
      <c r="B4013" s="35" t="s">
        <v>604</v>
      </c>
      <c r="C4013" s="35">
        <v>30805</v>
      </c>
      <c r="D4013" s="35" t="s">
        <v>204</v>
      </c>
      <c r="E4013" s="35">
        <v>308051538</v>
      </c>
      <c r="F4013" s="35" t="s">
        <v>208</v>
      </c>
      <c r="G4013" s="35">
        <v>2021</v>
      </c>
      <c r="H4013" s="35" t="s">
        <v>521</v>
      </c>
      <c r="I4013" s="68">
        <v>720</v>
      </c>
      <c r="J4013" s="37"/>
    </row>
    <row r="4014" spans="1:10" x14ac:dyDescent="0.2">
      <c r="A4014" s="67">
        <v>308</v>
      </c>
      <c r="B4014" s="35" t="s">
        <v>604</v>
      </c>
      <c r="C4014" s="35">
        <v>30805</v>
      </c>
      <c r="D4014" s="35" t="s">
        <v>204</v>
      </c>
      <c r="E4014" s="35">
        <v>308051538</v>
      </c>
      <c r="F4014" s="35" t="s">
        <v>208</v>
      </c>
      <c r="G4014" s="35">
        <v>2021</v>
      </c>
      <c r="H4014" s="35" t="s">
        <v>522</v>
      </c>
      <c r="I4014" s="68">
        <v>600</v>
      </c>
      <c r="J4014" s="37"/>
    </row>
    <row r="4015" spans="1:10" x14ac:dyDescent="0.2">
      <c r="A4015" s="67">
        <v>308</v>
      </c>
      <c r="B4015" s="35" t="s">
        <v>604</v>
      </c>
      <c r="C4015" s="35">
        <v>30805</v>
      </c>
      <c r="D4015" s="35" t="s">
        <v>204</v>
      </c>
      <c r="E4015" s="35">
        <v>308051538</v>
      </c>
      <c r="F4015" s="35" t="s">
        <v>208</v>
      </c>
      <c r="G4015" s="35">
        <v>2026</v>
      </c>
      <c r="H4015" s="35" t="s">
        <v>589</v>
      </c>
      <c r="I4015" s="68">
        <v>5537.9875455212796</v>
      </c>
      <c r="J4015" s="37"/>
    </row>
    <row r="4016" spans="1:10" x14ac:dyDescent="0.2">
      <c r="A4016" s="67">
        <v>308</v>
      </c>
      <c r="B4016" s="35" t="s">
        <v>604</v>
      </c>
      <c r="C4016" s="35">
        <v>30805</v>
      </c>
      <c r="D4016" s="35" t="s">
        <v>204</v>
      </c>
      <c r="E4016" s="35">
        <v>308051538</v>
      </c>
      <c r="F4016" s="35" t="s">
        <v>208</v>
      </c>
      <c r="G4016" s="35">
        <v>2026</v>
      </c>
      <c r="H4016" s="35" t="s">
        <v>521</v>
      </c>
      <c r="I4016" s="68">
        <v>748.21898550643402</v>
      </c>
      <c r="J4016" s="37"/>
    </row>
    <row r="4017" spans="1:10" x14ac:dyDescent="0.2">
      <c r="A4017" s="67">
        <v>308</v>
      </c>
      <c r="B4017" s="35" t="s">
        <v>604</v>
      </c>
      <c r="C4017" s="35">
        <v>30805</v>
      </c>
      <c r="D4017" s="35" t="s">
        <v>204</v>
      </c>
      <c r="E4017" s="35">
        <v>308051538</v>
      </c>
      <c r="F4017" s="35" t="s">
        <v>208</v>
      </c>
      <c r="G4017" s="35">
        <v>2026</v>
      </c>
      <c r="H4017" s="35" t="s">
        <v>522</v>
      </c>
      <c r="I4017" s="68">
        <v>610.00488746052997</v>
      </c>
      <c r="J4017" s="37"/>
    </row>
    <row r="4018" spans="1:10" x14ac:dyDescent="0.2">
      <c r="A4018" s="67">
        <v>308</v>
      </c>
      <c r="B4018" s="35" t="s">
        <v>604</v>
      </c>
      <c r="C4018" s="35">
        <v>30805</v>
      </c>
      <c r="D4018" s="35" t="s">
        <v>204</v>
      </c>
      <c r="E4018" s="35">
        <v>308051538</v>
      </c>
      <c r="F4018" s="35" t="s">
        <v>208</v>
      </c>
      <c r="G4018" s="35">
        <v>2031</v>
      </c>
      <c r="H4018" s="35" t="s">
        <v>589</v>
      </c>
      <c r="I4018" s="68">
        <v>5833.0517998439</v>
      </c>
      <c r="J4018" s="37"/>
    </row>
    <row r="4019" spans="1:10" x14ac:dyDescent="0.2">
      <c r="A4019" s="67">
        <v>308</v>
      </c>
      <c r="B4019" s="35" t="s">
        <v>604</v>
      </c>
      <c r="C4019" s="35">
        <v>30805</v>
      </c>
      <c r="D4019" s="35" t="s">
        <v>204</v>
      </c>
      <c r="E4019" s="35">
        <v>308051538</v>
      </c>
      <c r="F4019" s="35" t="s">
        <v>208</v>
      </c>
      <c r="G4019" s="35">
        <v>2031</v>
      </c>
      <c r="H4019" s="35" t="s">
        <v>521</v>
      </c>
      <c r="I4019" s="68">
        <v>743.79526499278802</v>
      </c>
      <c r="J4019" s="37"/>
    </row>
    <row r="4020" spans="1:10" x14ac:dyDescent="0.2">
      <c r="A4020" s="67">
        <v>308</v>
      </c>
      <c r="B4020" s="35" t="s">
        <v>604</v>
      </c>
      <c r="C4020" s="35">
        <v>30805</v>
      </c>
      <c r="D4020" s="35" t="s">
        <v>204</v>
      </c>
      <c r="E4020" s="35">
        <v>308051538</v>
      </c>
      <c r="F4020" s="35" t="s">
        <v>208</v>
      </c>
      <c r="G4020" s="35">
        <v>2031</v>
      </c>
      <c r="H4020" s="35" t="s">
        <v>522</v>
      </c>
      <c r="I4020" s="68">
        <v>595.82846916912104</v>
      </c>
      <c r="J4020" s="37"/>
    </row>
    <row r="4021" spans="1:10" x14ac:dyDescent="0.2">
      <c r="A4021" s="67">
        <v>308</v>
      </c>
      <c r="B4021" s="35" t="s">
        <v>604</v>
      </c>
      <c r="C4021" s="35">
        <v>30805</v>
      </c>
      <c r="D4021" s="35" t="s">
        <v>204</v>
      </c>
      <c r="E4021" s="35">
        <v>308051538</v>
      </c>
      <c r="F4021" s="35" t="s">
        <v>208</v>
      </c>
      <c r="G4021" s="35">
        <v>2036</v>
      </c>
      <c r="H4021" s="35" t="s">
        <v>589</v>
      </c>
      <c r="I4021" s="68">
        <v>6011.2270754012297</v>
      </c>
      <c r="J4021" s="37"/>
    </row>
    <row r="4022" spans="1:10" x14ac:dyDescent="0.2">
      <c r="A4022" s="67">
        <v>308</v>
      </c>
      <c r="B4022" s="35" t="s">
        <v>604</v>
      </c>
      <c r="C4022" s="35">
        <v>30805</v>
      </c>
      <c r="D4022" s="35" t="s">
        <v>204</v>
      </c>
      <c r="E4022" s="35">
        <v>308051538</v>
      </c>
      <c r="F4022" s="35" t="s">
        <v>208</v>
      </c>
      <c r="G4022" s="35">
        <v>2036</v>
      </c>
      <c r="H4022" s="35" t="s">
        <v>521</v>
      </c>
      <c r="I4022" s="68">
        <v>750.07699657313401</v>
      </c>
      <c r="J4022" s="37"/>
    </row>
    <row r="4023" spans="1:10" x14ac:dyDescent="0.2">
      <c r="A4023" s="67">
        <v>308</v>
      </c>
      <c r="B4023" s="35" t="s">
        <v>604</v>
      </c>
      <c r="C4023" s="35">
        <v>30805</v>
      </c>
      <c r="D4023" s="35" t="s">
        <v>204</v>
      </c>
      <c r="E4023" s="35">
        <v>308051538</v>
      </c>
      <c r="F4023" s="35" t="s">
        <v>208</v>
      </c>
      <c r="G4023" s="35">
        <v>2036</v>
      </c>
      <c r="H4023" s="35" t="s">
        <v>522</v>
      </c>
      <c r="I4023" s="68">
        <v>577.77385013770004</v>
      </c>
      <c r="J4023" s="37"/>
    </row>
    <row r="4024" spans="1:10" x14ac:dyDescent="0.2">
      <c r="A4024" s="67">
        <v>308</v>
      </c>
      <c r="B4024" s="35" t="s">
        <v>604</v>
      </c>
      <c r="C4024" s="35">
        <v>30805</v>
      </c>
      <c r="D4024" s="35" t="s">
        <v>204</v>
      </c>
      <c r="E4024" s="35">
        <v>308051538</v>
      </c>
      <c r="F4024" s="35" t="s">
        <v>208</v>
      </c>
      <c r="G4024" s="35">
        <v>2041</v>
      </c>
      <c r="H4024" s="35" t="s">
        <v>589</v>
      </c>
      <c r="I4024" s="68">
        <v>6114.1199331139396</v>
      </c>
      <c r="J4024" s="37"/>
    </row>
    <row r="4025" spans="1:10" x14ac:dyDescent="0.2">
      <c r="A4025" s="67">
        <v>308</v>
      </c>
      <c r="B4025" s="35" t="s">
        <v>604</v>
      </c>
      <c r="C4025" s="35">
        <v>30805</v>
      </c>
      <c r="D4025" s="35" t="s">
        <v>204</v>
      </c>
      <c r="E4025" s="35">
        <v>308051538</v>
      </c>
      <c r="F4025" s="35" t="s">
        <v>208</v>
      </c>
      <c r="G4025" s="35">
        <v>2041</v>
      </c>
      <c r="H4025" s="35" t="s">
        <v>521</v>
      </c>
      <c r="I4025" s="68">
        <v>776.84885911654703</v>
      </c>
      <c r="J4025" s="37"/>
    </row>
    <row r="4026" spans="1:10" x14ac:dyDescent="0.2">
      <c r="A4026" s="67">
        <v>308</v>
      </c>
      <c r="B4026" s="35" t="s">
        <v>604</v>
      </c>
      <c r="C4026" s="35">
        <v>30805</v>
      </c>
      <c r="D4026" s="35" t="s">
        <v>204</v>
      </c>
      <c r="E4026" s="35">
        <v>308051538</v>
      </c>
      <c r="F4026" s="35" t="s">
        <v>208</v>
      </c>
      <c r="G4026" s="35">
        <v>2041</v>
      </c>
      <c r="H4026" s="35" t="s">
        <v>522</v>
      </c>
      <c r="I4026" s="68">
        <v>578.16341773311399</v>
      </c>
      <c r="J4026" s="37"/>
    </row>
    <row r="4027" spans="1:10" x14ac:dyDescent="0.2">
      <c r="A4027" s="67">
        <v>308</v>
      </c>
      <c r="B4027" s="35" t="s">
        <v>604</v>
      </c>
      <c r="C4027" s="35">
        <v>30805</v>
      </c>
      <c r="D4027" s="35" t="s">
        <v>204</v>
      </c>
      <c r="E4027" s="35">
        <v>308051538</v>
      </c>
      <c r="F4027" s="35" t="s">
        <v>208</v>
      </c>
      <c r="G4027" s="35">
        <v>2046</v>
      </c>
      <c r="H4027" s="35" t="s">
        <v>589</v>
      </c>
      <c r="I4027" s="68">
        <v>6152.5162299492004</v>
      </c>
      <c r="J4027" s="37"/>
    </row>
    <row r="4028" spans="1:10" x14ac:dyDescent="0.2">
      <c r="A4028" s="67">
        <v>308</v>
      </c>
      <c r="B4028" s="35" t="s">
        <v>604</v>
      </c>
      <c r="C4028" s="35">
        <v>30805</v>
      </c>
      <c r="D4028" s="35" t="s">
        <v>204</v>
      </c>
      <c r="E4028" s="35">
        <v>308051538</v>
      </c>
      <c r="F4028" s="35" t="s">
        <v>208</v>
      </c>
      <c r="G4028" s="35">
        <v>2046</v>
      </c>
      <c r="H4028" s="35" t="s">
        <v>521</v>
      </c>
      <c r="I4028" s="68">
        <v>778.34766657599698</v>
      </c>
      <c r="J4028" s="37"/>
    </row>
    <row r="4029" spans="1:10" x14ac:dyDescent="0.2">
      <c r="A4029" s="67">
        <v>308</v>
      </c>
      <c r="B4029" s="35" t="s">
        <v>604</v>
      </c>
      <c r="C4029" s="35">
        <v>30805</v>
      </c>
      <c r="D4029" s="35" t="s">
        <v>204</v>
      </c>
      <c r="E4029" s="35">
        <v>308051538</v>
      </c>
      <c r="F4029" s="35" t="s">
        <v>208</v>
      </c>
      <c r="G4029" s="35">
        <v>2046</v>
      </c>
      <c r="H4029" s="35" t="s">
        <v>522</v>
      </c>
      <c r="I4029" s="68">
        <v>595.57595488511402</v>
      </c>
      <c r="J4029" s="37"/>
    </row>
    <row r="4030" spans="1:10" x14ac:dyDescent="0.2">
      <c r="A4030" s="67">
        <v>308</v>
      </c>
      <c r="B4030" s="35" t="s">
        <v>604</v>
      </c>
      <c r="C4030" s="35">
        <v>30805</v>
      </c>
      <c r="D4030" s="35" t="s">
        <v>204</v>
      </c>
      <c r="E4030" s="35">
        <v>308051539</v>
      </c>
      <c r="F4030" s="35" t="s">
        <v>209</v>
      </c>
      <c r="G4030" s="35">
        <v>2021</v>
      </c>
      <c r="H4030" s="35" t="s">
        <v>589</v>
      </c>
      <c r="I4030" s="68">
        <v>4110</v>
      </c>
      <c r="J4030" s="37"/>
    </row>
    <row r="4031" spans="1:10" x14ac:dyDescent="0.2">
      <c r="A4031" s="67">
        <v>308</v>
      </c>
      <c r="B4031" s="35" t="s">
        <v>604</v>
      </c>
      <c r="C4031" s="35">
        <v>30805</v>
      </c>
      <c r="D4031" s="35" t="s">
        <v>204</v>
      </c>
      <c r="E4031" s="35">
        <v>308051539</v>
      </c>
      <c r="F4031" s="35" t="s">
        <v>209</v>
      </c>
      <c r="G4031" s="35">
        <v>2021</v>
      </c>
      <c r="H4031" s="35" t="s">
        <v>521</v>
      </c>
      <c r="I4031" s="68">
        <v>398</v>
      </c>
      <c r="J4031" s="37"/>
    </row>
    <row r="4032" spans="1:10" x14ac:dyDescent="0.2">
      <c r="A4032" s="67">
        <v>308</v>
      </c>
      <c r="B4032" s="35" t="s">
        <v>604</v>
      </c>
      <c r="C4032" s="35">
        <v>30805</v>
      </c>
      <c r="D4032" s="35" t="s">
        <v>204</v>
      </c>
      <c r="E4032" s="35">
        <v>308051539</v>
      </c>
      <c r="F4032" s="35" t="s">
        <v>209</v>
      </c>
      <c r="G4032" s="35">
        <v>2021</v>
      </c>
      <c r="H4032" s="35" t="s">
        <v>522</v>
      </c>
      <c r="I4032" s="68">
        <v>373</v>
      </c>
      <c r="J4032" s="37"/>
    </row>
    <row r="4033" spans="1:10" x14ac:dyDescent="0.2">
      <c r="A4033" s="67">
        <v>308</v>
      </c>
      <c r="B4033" s="35" t="s">
        <v>604</v>
      </c>
      <c r="C4033" s="35">
        <v>30805</v>
      </c>
      <c r="D4033" s="35" t="s">
        <v>204</v>
      </c>
      <c r="E4033" s="35">
        <v>308051539</v>
      </c>
      <c r="F4033" s="35" t="s">
        <v>209</v>
      </c>
      <c r="G4033" s="35">
        <v>2026</v>
      </c>
      <c r="H4033" s="35" t="s">
        <v>589</v>
      </c>
      <c r="I4033" s="68">
        <v>4394.2113952998698</v>
      </c>
      <c r="J4033" s="37"/>
    </row>
    <row r="4034" spans="1:10" x14ac:dyDescent="0.2">
      <c r="A4034" s="67">
        <v>308</v>
      </c>
      <c r="B4034" s="35" t="s">
        <v>604</v>
      </c>
      <c r="C4034" s="35">
        <v>30805</v>
      </c>
      <c r="D4034" s="35" t="s">
        <v>204</v>
      </c>
      <c r="E4034" s="35">
        <v>308051539</v>
      </c>
      <c r="F4034" s="35" t="s">
        <v>209</v>
      </c>
      <c r="G4034" s="35">
        <v>2026</v>
      </c>
      <c r="H4034" s="35" t="s">
        <v>521</v>
      </c>
      <c r="I4034" s="68">
        <v>368.88801690332502</v>
      </c>
      <c r="J4034" s="37"/>
    </row>
    <row r="4035" spans="1:10" x14ac:dyDescent="0.2">
      <c r="A4035" s="67">
        <v>308</v>
      </c>
      <c r="B4035" s="35" t="s">
        <v>604</v>
      </c>
      <c r="C4035" s="35">
        <v>30805</v>
      </c>
      <c r="D4035" s="35" t="s">
        <v>204</v>
      </c>
      <c r="E4035" s="35">
        <v>308051539</v>
      </c>
      <c r="F4035" s="35" t="s">
        <v>209</v>
      </c>
      <c r="G4035" s="35">
        <v>2026</v>
      </c>
      <c r="H4035" s="35" t="s">
        <v>522</v>
      </c>
      <c r="I4035" s="68">
        <v>421.38278094523099</v>
      </c>
      <c r="J4035" s="37"/>
    </row>
    <row r="4036" spans="1:10" x14ac:dyDescent="0.2">
      <c r="A4036" s="67">
        <v>308</v>
      </c>
      <c r="B4036" s="35" t="s">
        <v>604</v>
      </c>
      <c r="C4036" s="35">
        <v>30805</v>
      </c>
      <c r="D4036" s="35" t="s">
        <v>204</v>
      </c>
      <c r="E4036" s="35">
        <v>308051539</v>
      </c>
      <c r="F4036" s="35" t="s">
        <v>209</v>
      </c>
      <c r="G4036" s="35">
        <v>2031</v>
      </c>
      <c r="H4036" s="35" t="s">
        <v>589</v>
      </c>
      <c r="I4036" s="68">
        <v>4589.5730754462702</v>
      </c>
      <c r="J4036" s="37"/>
    </row>
    <row r="4037" spans="1:10" x14ac:dyDescent="0.2">
      <c r="A4037" s="67">
        <v>308</v>
      </c>
      <c r="B4037" s="35" t="s">
        <v>604</v>
      </c>
      <c r="C4037" s="35">
        <v>30805</v>
      </c>
      <c r="D4037" s="35" t="s">
        <v>204</v>
      </c>
      <c r="E4037" s="35">
        <v>308051539</v>
      </c>
      <c r="F4037" s="35" t="s">
        <v>209</v>
      </c>
      <c r="G4037" s="35">
        <v>2031</v>
      </c>
      <c r="H4037" s="35" t="s">
        <v>521</v>
      </c>
      <c r="I4037" s="68">
        <v>344.94442839665601</v>
      </c>
      <c r="J4037" s="37"/>
    </row>
    <row r="4038" spans="1:10" x14ac:dyDescent="0.2">
      <c r="A4038" s="67">
        <v>308</v>
      </c>
      <c r="B4038" s="35" t="s">
        <v>604</v>
      </c>
      <c r="C4038" s="35">
        <v>30805</v>
      </c>
      <c r="D4038" s="35" t="s">
        <v>204</v>
      </c>
      <c r="E4038" s="35">
        <v>308051539</v>
      </c>
      <c r="F4038" s="35" t="s">
        <v>209</v>
      </c>
      <c r="G4038" s="35">
        <v>2031</v>
      </c>
      <c r="H4038" s="35" t="s">
        <v>522</v>
      </c>
      <c r="I4038" s="68">
        <v>394.37981945911002</v>
      </c>
      <c r="J4038" s="37"/>
    </row>
    <row r="4039" spans="1:10" x14ac:dyDescent="0.2">
      <c r="A4039" s="67">
        <v>308</v>
      </c>
      <c r="B4039" s="35" t="s">
        <v>604</v>
      </c>
      <c r="C4039" s="35">
        <v>30805</v>
      </c>
      <c r="D4039" s="35" t="s">
        <v>204</v>
      </c>
      <c r="E4039" s="35">
        <v>308051539</v>
      </c>
      <c r="F4039" s="35" t="s">
        <v>209</v>
      </c>
      <c r="G4039" s="35">
        <v>2036</v>
      </c>
      <c r="H4039" s="35" t="s">
        <v>589</v>
      </c>
      <c r="I4039" s="68">
        <v>4631.9081993087202</v>
      </c>
      <c r="J4039" s="37"/>
    </row>
    <row r="4040" spans="1:10" x14ac:dyDescent="0.2">
      <c r="A4040" s="67">
        <v>308</v>
      </c>
      <c r="B4040" s="35" t="s">
        <v>604</v>
      </c>
      <c r="C4040" s="35">
        <v>30805</v>
      </c>
      <c r="D4040" s="35" t="s">
        <v>204</v>
      </c>
      <c r="E4040" s="35">
        <v>308051539</v>
      </c>
      <c r="F4040" s="35" t="s">
        <v>209</v>
      </c>
      <c r="G4040" s="35">
        <v>2036</v>
      </c>
      <c r="H4040" s="35" t="s">
        <v>521</v>
      </c>
      <c r="I4040" s="68">
        <v>334.214230976046</v>
      </c>
      <c r="J4040" s="37"/>
    </row>
    <row r="4041" spans="1:10" x14ac:dyDescent="0.2">
      <c r="A4041" s="67">
        <v>308</v>
      </c>
      <c r="B4041" s="35" t="s">
        <v>604</v>
      </c>
      <c r="C4041" s="35">
        <v>30805</v>
      </c>
      <c r="D4041" s="35" t="s">
        <v>204</v>
      </c>
      <c r="E4041" s="35">
        <v>308051539</v>
      </c>
      <c r="F4041" s="35" t="s">
        <v>209</v>
      </c>
      <c r="G4041" s="35">
        <v>2036</v>
      </c>
      <c r="H4041" s="35" t="s">
        <v>522</v>
      </c>
      <c r="I4041" s="68">
        <v>362.77492703717297</v>
      </c>
      <c r="J4041" s="37"/>
    </row>
    <row r="4042" spans="1:10" x14ac:dyDescent="0.2">
      <c r="A4042" s="67">
        <v>308</v>
      </c>
      <c r="B4042" s="35" t="s">
        <v>604</v>
      </c>
      <c r="C4042" s="35">
        <v>30805</v>
      </c>
      <c r="D4042" s="35" t="s">
        <v>204</v>
      </c>
      <c r="E4042" s="35">
        <v>308051539</v>
      </c>
      <c r="F4042" s="35" t="s">
        <v>209</v>
      </c>
      <c r="G4042" s="35">
        <v>2041</v>
      </c>
      <c r="H4042" s="35" t="s">
        <v>589</v>
      </c>
      <c r="I4042" s="68">
        <v>4638.5610972637096</v>
      </c>
      <c r="J4042" s="37"/>
    </row>
    <row r="4043" spans="1:10" x14ac:dyDescent="0.2">
      <c r="A4043" s="67">
        <v>308</v>
      </c>
      <c r="B4043" s="35" t="s">
        <v>604</v>
      </c>
      <c r="C4043" s="35">
        <v>30805</v>
      </c>
      <c r="D4043" s="35" t="s">
        <v>204</v>
      </c>
      <c r="E4043" s="35">
        <v>308051539</v>
      </c>
      <c r="F4043" s="35" t="s">
        <v>209</v>
      </c>
      <c r="G4043" s="35">
        <v>2041</v>
      </c>
      <c r="H4043" s="35" t="s">
        <v>521</v>
      </c>
      <c r="I4043" s="68">
        <v>335.41215058297399</v>
      </c>
      <c r="J4043" s="37"/>
    </row>
    <row r="4044" spans="1:10" x14ac:dyDescent="0.2">
      <c r="A4044" s="67">
        <v>308</v>
      </c>
      <c r="B4044" s="35" t="s">
        <v>604</v>
      </c>
      <c r="C4044" s="35">
        <v>30805</v>
      </c>
      <c r="D4044" s="35" t="s">
        <v>204</v>
      </c>
      <c r="E4044" s="35">
        <v>308051539</v>
      </c>
      <c r="F4044" s="35" t="s">
        <v>209</v>
      </c>
      <c r="G4044" s="35">
        <v>2041</v>
      </c>
      <c r="H4044" s="35" t="s">
        <v>522</v>
      </c>
      <c r="I4044" s="68">
        <v>354.92329730947301</v>
      </c>
      <c r="J4044" s="37"/>
    </row>
    <row r="4045" spans="1:10" x14ac:dyDescent="0.2">
      <c r="A4045" s="67">
        <v>308</v>
      </c>
      <c r="B4045" s="35" t="s">
        <v>604</v>
      </c>
      <c r="C4045" s="35">
        <v>30805</v>
      </c>
      <c r="D4045" s="35" t="s">
        <v>204</v>
      </c>
      <c r="E4045" s="35">
        <v>308051539</v>
      </c>
      <c r="F4045" s="35" t="s">
        <v>209</v>
      </c>
      <c r="G4045" s="35">
        <v>2046</v>
      </c>
      <c r="H4045" s="35" t="s">
        <v>589</v>
      </c>
      <c r="I4045" s="68">
        <v>4640.8112040347296</v>
      </c>
      <c r="J4045" s="37"/>
    </row>
    <row r="4046" spans="1:10" x14ac:dyDescent="0.2">
      <c r="A4046" s="67">
        <v>308</v>
      </c>
      <c r="B4046" s="35" t="s">
        <v>604</v>
      </c>
      <c r="C4046" s="35">
        <v>30805</v>
      </c>
      <c r="D4046" s="35" t="s">
        <v>204</v>
      </c>
      <c r="E4046" s="35">
        <v>308051539</v>
      </c>
      <c r="F4046" s="35" t="s">
        <v>209</v>
      </c>
      <c r="G4046" s="35">
        <v>2046</v>
      </c>
      <c r="H4046" s="35" t="s">
        <v>521</v>
      </c>
      <c r="I4046" s="68">
        <v>329.39603250479502</v>
      </c>
      <c r="J4046" s="37"/>
    </row>
    <row r="4047" spans="1:10" x14ac:dyDescent="0.2">
      <c r="A4047" s="67">
        <v>308</v>
      </c>
      <c r="B4047" s="35" t="s">
        <v>604</v>
      </c>
      <c r="C4047" s="35">
        <v>30805</v>
      </c>
      <c r="D4047" s="35" t="s">
        <v>204</v>
      </c>
      <c r="E4047" s="35">
        <v>308051539</v>
      </c>
      <c r="F4047" s="35" t="s">
        <v>209</v>
      </c>
      <c r="G4047" s="35">
        <v>2046</v>
      </c>
      <c r="H4047" s="35" t="s">
        <v>522</v>
      </c>
      <c r="I4047" s="68">
        <v>358.68653499979001</v>
      </c>
      <c r="J4047" s="37"/>
    </row>
    <row r="4048" spans="1:10" x14ac:dyDescent="0.2">
      <c r="A4048" s="67">
        <v>309</v>
      </c>
      <c r="B4048" s="35" t="s">
        <v>226</v>
      </c>
      <c r="C4048" s="35">
        <v>30901</v>
      </c>
      <c r="D4048" s="35" t="s">
        <v>552</v>
      </c>
      <c r="E4048" s="35">
        <v>309011224</v>
      </c>
      <c r="F4048" s="35" t="s">
        <v>227</v>
      </c>
      <c r="G4048" s="35">
        <v>2021</v>
      </c>
      <c r="H4048" s="35" t="s">
        <v>589</v>
      </c>
      <c r="I4048" s="68">
        <v>7015</v>
      </c>
      <c r="J4048" s="37"/>
    </row>
    <row r="4049" spans="1:10" x14ac:dyDescent="0.2">
      <c r="A4049" s="67">
        <v>309</v>
      </c>
      <c r="B4049" s="35" t="s">
        <v>226</v>
      </c>
      <c r="C4049" s="35">
        <v>30901</v>
      </c>
      <c r="D4049" s="35" t="s">
        <v>552</v>
      </c>
      <c r="E4049" s="35">
        <v>309011224</v>
      </c>
      <c r="F4049" s="35" t="s">
        <v>227</v>
      </c>
      <c r="G4049" s="35">
        <v>2021</v>
      </c>
      <c r="H4049" s="35" t="s">
        <v>521</v>
      </c>
      <c r="I4049" s="68">
        <v>598</v>
      </c>
      <c r="J4049" s="37"/>
    </row>
    <row r="4050" spans="1:10" x14ac:dyDescent="0.2">
      <c r="A4050" s="67">
        <v>309</v>
      </c>
      <c r="B4050" s="35" t="s">
        <v>226</v>
      </c>
      <c r="C4050" s="35">
        <v>30901</v>
      </c>
      <c r="D4050" s="35" t="s">
        <v>552</v>
      </c>
      <c r="E4050" s="35">
        <v>309011224</v>
      </c>
      <c r="F4050" s="35" t="s">
        <v>227</v>
      </c>
      <c r="G4050" s="35">
        <v>2021</v>
      </c>
      <c r="H4050" s="35" t="s">
        <v>522</v>
      </c>
      <c r="I4050" s="68">
        <v>617</v>
      </c>
      <c r="J4050" s="37"/>
    </row>
    <row r="4051" spans="1:10" x14ac:dyDescent="0.2">
      <c r="A4051" s="67">
        <v>309</v>
      </c>
      <c r="B4051" s="35" t="s">
        <v>226</v>
      </c>
      <c r="C4051" s="35">
        <v>30901</v>
      </c>
      <c r="D4051" s="35" t="s">
        <v>552</v>
      </c>
      <c r="E4051" s="35">
        <v>309011224</v>
      </c>
      <c r="F4051" s="35" t="s">
        <v>227</v>
      </c>
      <c r="G4051" s="35">
        <v>2026</v>
      </c>
      <c r="H4051" s="35" t="s">
        <v>589</v>
      </c>
      <c r="I4051" s="68">
        <v>7925.3593318410904</v>
      </c>
      <c r="J4051" s="37"/>
    </row>
    <row r="4052" spans="1:10" x14ac:dyDescent="0.2">
      <c r="A4052" s="67">
        <v>309</v>
      </c>
      <c r="B4052" s="35" t="s">
        <v>226</v>
      </c>
      <c r="C4052" s="35">
        <v>30901</v>
      </c>
      <c r="D4052" s="35" t="s">
        <v>552</v>
      </c>
      <c r="E4052" s="35">
        <v>309011224</v>
      </c>
      <c r="F4052" s="35" t="s">
        <v>227</v>
      </c>
      <c r="G4052" s="35">
        <v>2026</v>
      </c>
      <c r="H4052" s="35" t="s">
        <v>521</v>
      </c>
      <c r="I4052" s="68">
        <v>619.99610815763197</v>
      </c>
      <c r="J4052" s="37"/>
    </row>
    <row r="4053" spans="1:10" x14ac:dyDescent="0.2">
      <c r="A4053" s="67">
        <v>309</v>
      </c>
      <c r="B4053" s="35" t="s">
        <v>226</v>
      </c>
      <c r="C4053" s="35">
        <v>30901</v>
      </c>
      <c r="D4053" s="35" t="s">
        <v>552</v>
      </c>
      <c r="E4053" s="35">
        <v>309011224</v>
      </c>
      <c r="F4053" s="35" t="s">
        <v>227</v>
      </c>
      <c r="G4053" s="35">
        <v>2026</v>
      </c>
      <c r="H4053" s="35" t="s">
        <v>522</v>
      </c>
      <c r="I4053" s="68">
        <v>650.94621606109899</v>
      </c>
      <c r="J4053" s="37"/>
    </row>
    <row r="4054" spans="1:10" x14ac:dyDescent="0.2">
      <c r="A4054" s="67">
        <v>309</v>
      </c>
      <c r="B4054" s="35" t="s">
        <v>226</v>
      </c>
      <c r="C4054" s="35">
        <v>30901</v>
      </c>
      <c r="D4054" s="35" t="s">
        <v>552</v>
      </c>
      <c r="E4054" s="35">
        <v>309011224</v>
      </c>
      <c r="F4054" s="35" t="s">
        <v>227</v>
      </c>
      <c r="G4054" s="35">
        <v>2031</v>
      </c>
      <c r="H4054" s="35" t="s">
        <v>589</v>
      </c>
      <c r="I4054" s="68">
        <v>8223.9227402544493</v>
      </c>
      <c r="J4054" s="37"/>
    </row>
    <row r="4055" spans="1:10" x14ac:dyDescent="0.2">
      <c r="A4055" s="67">
        <v>309</v>
      </c>
      <c r="B4055" s="35" t="s">
        <v>226</v>
      </c>
      <c r="C4055" s="35">
        <v>30901</v>
      </c>
      <c r="D4055" s="35" t="s">
        <v>552</v>
      </c>
      <c r="E4055" s="35">
        <v>309011224</v>
      </c>
      <c r="F4055" s="35" t="s">
        <v>227</v>
      </c>
      <c r="G4055" s="35">
        <v>2031</v>
      </c>
      <c r="H4055" s="35" t="s">
        <v>521</v>
      </c>
      <c r="I4055" s="68">
        <v>623.78751037302095</v>
      </c>
      <c r="J4055" s="37"/>
    </row>
    <row r="4056" spans="1:10" x14ac:dyDescent="0.2">
      <c r="A4056" s="67">
        <v>309</v>
      </c>
      <c r="B4056" s="35" t="s">
        <v>226</v>
      </c>
      <c r="C4056" s="35">
        <v>30901</v>
      </c>
      <c r="D4056" s="35" t="s">
        <v>552</v>
      </c>
      <c r="E4056" s="35">
        <v>309011224</v>
      </c>
      <c r="F4056" s="35" t="s">
        <v>227</v>
      </c>
      <c r="G4056" s="35">
        <v>2031</v>
      </c>
      <c r="H4056" s="35" t="s">
        <v>522</v>
      </c>
      <c r="I4056" s="68">
        <v>629.00515256920698</v>
      </c>
      <c r="J4056" s="37"/>
    </row>
    <row r="4057" spans="1:10" x14ac:dyDescent="0.2">
      <c r="A4057" s="67">
        <v>309</v>
      </c>
      <c r="B4057" s="35" t="s">
        <v>226</v>
      </c>
      <c r="C4057" s="35">
        <v>30901</v>
      </c>
      <c r="D4057" s="35" t="s">
        <v>552</v>
      </c>
      <c r="E4057" s="35">
        <v>309011224</v>
      </c>
      <c r="F4057" s="35" t="s">
        <v>227</v>
      </c>
      <c r="G4057" s="35">
        <v>2036</v>
      </c>
      <c r="H4057" s="35" t="s">
        <v>589</v>
      </c>
      <c r="I4057" s="68">
        <v>8302.4420035869007</v>
      </c>
      <c r="J4057" s="37"/>
    </row>
    <row r="4058" spans="1:10" x14ac:dyDescent="0.2">
      <c r="A4058" s="67">
        <v>309</v>
      </c>
      <c r="B4058" s="35" t="s">
        <v>226</v>
      </c>
      <c r="C4058" s="35">
        <v>30901</v>
      </c>
      <c r="D4058" s="35" t="s">
        <v>552</v>
      </c>
      <c r="E4058" s="35">
        <v>309011224</v>
      </c>
      <c r="F4058" s="35" t="s">
        <v>227</v>
      </c>
      <c r="G4058" s="35">
        <v>2036</v>
      </c>
      <c r="H4058" s="35" t="s">
        <v>521</v>
      </c>
      <c r="I4058" s="68">
        <v>640.49699520826402</v>
      </c>
      <c r="J4058" s="37"/>
    </row>
    <row r="4059" spans="1:10" x14ac:dyDescent="0.2">
      <c r="A4059" s="67">
        <v>309</v>
      </c>
      <c r="B4059" s="35" t="s">
        <v>226</v>
      </c>
      <c r="C4059" s="35">
        <v>30901</v>
      </c>
      <c r="D4059" s="35" t="s">
        <v>552</v>
      </c>
      <c r="E4059" s="35">
        <v>309011224</v>
      </c>
      <c r="F4059" s="35" t="s">
        <v>227</v>
      </c>
      <c r="G4059" s="35">
        <v>2036</v>
      </c>
      <c r="H4059" s="35" t="s">
        <v>522</v>
      </c>
      <c r="I4059" s="68">
        <v>610.30381070395003</v>
      </c>
      <c r="J4059" s="37"/>
    </row>
    <row r="4060" spans="1:10" x14ac:dyDescent="0.2">
      <c r="A4060" s="67">
        <v>309</v>
      </c>
      <c r="B4060" s="35" t="s">
        <v>226</v>
      </c>
      <c r="C4060" s="35">
        <v>30901</v>
      </c>
      <c r="D4060" s="35" t="s">
        <v>552</v>
      </c>
      <c r="E4060" s="35">
        <v>309011224</v>
      </c>
      <c r="F4060" s="35" t="s">
        <v>227</v>
      </c>
      <c r="G4060" s="35">
        <v>2041</v>
      </c>
      <c r="H4060" s="35" t="s">
        <v>589</v>
      </c>
      <c r="I4060" s="68">
        <v>8289.7531852790398</v>
      </c>
      <c r="J4060" s="37"/>
    </row>
    <row r="4061" spans="1:10" x14ac:dyDescent="0.2">
      <c r="A4061" s="67">
        <v>309</v>
      </c>
      <c r="B4061" s="35" t="s">
        <v>226</v>
      </c>
      <c r="C4061" s="35">
        <v>30901</v>
      </c>
      <c r="D4061" s="35" t="s">
        <v>552</v>
      </c>
      <c r="E4061" s="35">
        <v>309011224</v>
      </c>
      <c r="F4061" s="35" t="s">
        <v>227</v>
      </c>
      <c r="G4061" s="35">
        <v>2041</v>
      </c>
      <c r="H4061" s="35" t="s">
        <v>521</v>
      </c>
      <c r="I4061" s="68">
        <v>654.20331451943298</v>
      </c>
      <c r="J4061" s="37"/>
    </row>
    <row r="4062" spans="1:10" x14ac:dyDescent="0.2">
      <c r="A4062" s="67">
        <v>309</v>
      </c>
      <c r="B4062" s="35" t="s">
        <v>226</v>
      </c>
      <c r="C4062" s="35">
        <v>30901</v>
      </c>
      <c r="D4062" s="35" t="s">
        <v>552</v>
      </c>
      <c r="E4062" s="35">
        <v>309011224</v>
      </c>
      <c r="F4062" s="35" t="s">
        <v>227</v>
      </c>
      <c r="G4062" s="35">
        <v>2041</v>
      </c>
      <c r="H4062" s="35" t="s">
        <v>522</v>
      </c>
      <c r="I4062" s="68">
        <v>614.66667653602599</v>
      </c>
      <c r="J4062" s="37"/>
    </row>
    <row r="4063" spans="1:10" x14ac:dyDescent="0.2">
      <c r="A4063" s="67">
        <v>309</v>
      </c>
      <c r="B4063" s="35" t="s">
        <v>226</v>
      </c>
      <c r="C4063" s="35">
        <v>30901</v>
      </c>
      <c r="D4063" s="35" t="s">
        <v>552</v>
      </c>
      <c r="E4063" s="35">
        <v>309011224</v>
      </c>
      <c r="F4063" s="35" t="s">
        <v>227</v>
      </c>
      <c r="G4063" s="35">
        <v>2046</v>
      </c>
      <c r="H4063" s="35" t="s">
        <v>589</v>
      </c>
      <c r="I4063" s="68">
        <v>8276.6865350166809</v>
      </c>
      <c r="J4063" s="37"/>
    </row>
    <row r="4064" spans="1:10" x14ac:dyDescent="0.2">
      <c r="A4064" s="67">
        <v>309</v>
      </c>
      <c r="B4064" s="35" t="s">
        <v>226</v>
      </c>
      <c r="C4064" s="35">
        <v>30901</v>
      </c>
      <c r="D4064" s="35" t="s">
        <v>552</v>
      </c>
      <c r="E4064" s="35">
        <v>309011224</v>
      </c>
      <c r="F4064" s="35" t="s">
        <v>227</v>
      </c>
      <c r="G4064" s="35">
        <v>2046</v>
      </c>
      <c r="H4064" s="35" t="s">
        <v>521</v>
      </c>
      <c r="I4064" s="68">
        <v>656.72227811022105</v>
      </c>
      <c r="J4064" s="37"/>
    </row>
    <row r="4065" spans="1:10" x14ac:dyDescent="0.2">
      <c r="A4065" s="67">
        <v>309</v>
      </c>
      <c r="B4065" s="35" t="s">
        <v>226</v>
      </c>
      <c r="C4065" s="35">
        <v>30901</v>
      </c>
      <c r="D4065" s="35" t="s">
        <v>552</v>
      </c>
      <c r="E4065" s="35">
        <v>309011224</v>
      </c>
      <c r="F4065" s="35" t="s">
        <v>227</v>
      </c>
      <c r="G4065" s="35">
        <v>2046</v>
      </c>
      <c r="H4065" s="35" t="s">
        <v>522</v>
      </c>
      <c r="I4065" s="68">
        <v>630.21474402645197</v>
      </c>
      <c r="J4065" s="37"/>
    </row>
    <row r="4066" spans="1:10" x14ac:dyDescent="0.2">
      <c r="A4066" s="67">
        <v>309</v>
      </c>
      <c r="B4066" s="35" t="s">
        <v>226</v>
      </c>
      <c r="C4066" s="35">
        <v>30901</v>
      </c>
      <c r="D4066" s="35" t="s">
        <v>552</v>
      </c>
      <c r="E4066" s="35">
        <v>309011225</v>
      </c>
      <c r="F4066" s="35" t="s">
        <v>228</v>
      </c>
      <c r="G4066" s="35">
        <v>2021</v>
      </c>
      <c r="H4066" s="35" t="s">
        <v>589</v>
      </c>
      <c r="I4066" s="68">
        <v>8370</v>
      </c>
      <c r="J4066" s="37"/>
    </row>
    <row r="4067" spans="1:10" x14ac:dyDescent="0.2">
      <c r="A4067" s="67">
        <v>309</v>
      </c>
      <c r="B4067" s="35" t="s">
        <v>226</v>
      </c>
      <c r="C4067" s="35">
        <v>30901</v>
      </c>
      <c r="D4067" s="35" t="s">
        <v>552</v>
      </c>
      <c r="E4067" s="35">
        <v>309011225</v>
      </c>
      <c r="F4067" s="35" t="s">
        <v>228</v>
      </c>
      <c r="G4067" s="35">
        <v>2021</v>
      </c>
      <c r="H4067" s="35" t="s">
        <v>521</v>
      </c>
      <c r="I4067" s="68">
        <v>480</v>
      </c>
      <c r="J4067" s="37"/>
    </row>
    <row r="4068" spans="1:10" x14ac:dyDescent="0.2">
      <c r="A4068" s="67">
        <v>309</v>
      </c>
      <c r="B4068" s="35" t="s">
        <v>226</v>
      </c>
      <c r="C4068" s="35">
        <v>30901</v>
      </c>
      <c r="D4068" s="35" t="s">
        <v>552</v>
      </c>
      <c r="E4068" s="35">
        <v>309011225</v>
      </c>
      <c r="F4068" s="35" t="s">
        <v>228</v>
      </c>
      <c r="G4068" s="35">
        <v>2021</v>
      </c>
      <c r="H4068" s="35" t="s">
        <v>522</v>
      </c>
      <c r="I4068" s="68">
        <v>412</v>
      </c>
      <c r="J4068" s="37"/>
    </row>
    <row r="4069" spans="1:10" x14ac:dyDescent="0.2">
      <c r="A4069" s="67">
        <v>309</v>
      </c>
      <c r="B4069" s="35" t="s">
        <v>226</v>
      </c>
      <c r="C4069" s="35">
        <v>30901</v>
      </c>
      <c r="D4069" s="35" t="s">
        <v>552</v>
      </c>
      <c r="E4069" s="35">
        <v>309011225</v>
      </c>
      <c r="F4069" s="35" t="s">
        <v>228</v>
      </c>
      <c r="G4069" s="35">
        <v>2026</v>
      </c>
      <c r="H4069" s="35" t="s">
        <v>589</v>
      </c>
      <c r="I4069" s="68">
        <v>9322.8487377164402</v>
      </c>
      <c r="J4069" s="37"/>
    </row>
    <row r="4070" spans="1:10" x14ac:dyDescent="0.2">
      <c r="A4070" s="67">
        <v>309</v>
      </c>
      <c r="B4070" s="35" t="s">
        <v>226</v>
      </c>
      <c r="C4070" s="35">
        <v>30901</v>
      </c>
      <c r="D4070" s="35" t="s">
        <v>552</v>
      </c>
      <c r="E4070" s="35">
        <v>309011225</v>
      </c>
      <c r="F4070" s="35" t="s">
        <v>228</v>
      </c>
      <c r="G4070" s="35">
        <v>2026</v>
      </c>
      <c r="H4070" s="35" t="s">
        <v>521</v>
      </c>
      <c r="I4070" s="68">
        <v>503.97952520358399</v>
      </c>
      <c r="J4070" s="37"/>
    </row>
    <row r="4071" spans="1:10" x14ac:dyDescent="0.2">
      <c r="A4071" s="67">
        <v>309</v>
      </c>
      <c r="B4071" s="35" t="s">
        <v>226</v>
      </c>
      <c r="C4071" s="35">
        <v>30901</v>
      </c>
      <c r="D4071" s="35" t="s">
        <v>552</v>
      </c>
      <c r="E4071" s="35">
        <v>309011225</v>
      </c>
      <c r="F4071" s="35" t="s">
        <v>228</v>
      </c>
      <c r="G4071" s="35">
        <v>2026</v>
      </c>
      <c r="H4071" s="35" t="s">
        <v>522</v>
      </c>
      <c r="I4071" s="68">
        <v>446.47995843093503</v>
      </c>
      <c r="J4071" s="37"/>
    </row>
    <row r="4072" spans="1:10" x14ac:dyDescent="0.2">
      <c r="A4072" s="67">
        <v>309</v>
      </c>
      <c r="B4072" s="35" t="s">
        <v>226</v>
      </c>
      <c r="C4072" s="35">
        <v>30901</v>
      </c>
      <c r="D4072" s="35" t="s">
        <v>552</v>
      </c>
      <c r="E4072" s="35">
        <v>309011225</v>
      </c>
      <c r="F4072" s="35" t="s">
        <v>228</v>
      </c>
      <c r="G4072" s="35">
        <v>2031</v>
      </c>
      <c r="H4072" s="35" t="s">
        <v>589</v>
      </c>
      <c r="I4072" s="68">
        <v>9941.9114170614703</v>
      </c>
      <c r="J4072" s="37"/>
    </row>
    <row r="4073" spans="1:10" x14ac:dyDescent="0.2">
      <c r="A4073" s="67">
        <v>309</v>
      </c>
      <c r="B4073" s="35" t="s">
        <v>226</v>
      </c>
      <c r="C4073" s="35">
        <v>30901</v>
      </c>
      <c r="D4073" s="35" t="s">
        <v>552</v>
      </c>
      <c r="E4073" s="35">
        <v>309011225</v>
      </c>
      <c r="F4073" s="35" t="s">
        <v>228</v>
      </c>
      <c r="G4073" s="35">
        <v>2031</v>
      </c>
      <c r="H4073" s="35" t="s">
        <v>521</v>
      </c>
      <c r="I4073" s="68">
        <v>517.15733222898598</v>
      </c>
      <c r="J4073" s="37"/>
    </row>
    <row r="4074" spans="1:10" x14ac:dyDescent="0.2">
      <c r="A4074" s="67">
        <v>309</v>
      </c>
      <c r="B4074" s="35" t="s">
        <v>226</v>
      </c>
      <c r="C4074" s="35">
        <v>30901</v>
      </c>
      <c r="D4074" s="35" t="s">
        <v>552</v>
      </c>
      <c r="E4074" s="35">
        <v>309011225</v>
      </c>
      <c r="F4074" s="35" t="s">
        <v>228</v>
      </c>
      <c r="G4074" s="35">
        <v>2031</v>
      </c>
      <c r="H4074" s="35" t="s">
        <v>522</v>
      </c>
      <c r="I4074" s="68">
        <v>459.288371219488</v>
      </c>
      <c r="J4074" s="37"/>
    </row>
    <row r="4075" spans="1:10" x14ac:dyDescent="0.2">
      <c r="A4075" s="67">
        <v>309</v>
      </c>
      <c r="B4075" s="35" t="s">
        <v>226</v>
      </c>
      <c r="C4075" s="35">
        <v>30901</v>
      </c>
      <c r="D4075" s="35" t="s">
        <v>552</v>
      </c>
      <c r="E4075" s="35">
        <v>309011225</v>
      </c>
      <c r="F4075" s="35" t="s">
        <v>228</v>
      </c>
      <c r="G4075" s="35">
        <v>2036</v>
      </c>
      <c r="H4075" s="35" t="s">
        <v>589</v>
      </c>
      <c r="I4075" s="68">
        <v>10527.5969979244</v>
      </c>
      <c r="J4075" s="37"/>
    </row>
    <row r="4076" spans="1:10" x14ac:dyDescent="0.2">
      <c r="A4076" s="67">
        <v>309</v>
      </c>
      <c r="B4076" s="35" t="s">
        <v>226</v>
      </c>
      <c r="C4076" s="35">
        <v>30901</v>
      </c>
      <c r="D4076" s="35" t="s">
        <v>552</v>
      </c>
      <c r="E4076" s="35">
        <v>309011225</v>
      </c>
      <c r="F4076" s="35" t="s">
        <v>228</v>
      </c>
      <c r="G4076" s="35">
        <v>2036</v>
      </c>
      <c r="H4076" s="35" t="s">
        <v>521</v>
      </c>
      <c r="I4076" s="68">
        <v>548.44404849218995</v>
      </c>
      <c r="J4076" s="37"/>
    </row>
    <row r="4077" spans="1:10" x14ac:dyDescent="0.2">
      <c r="A4077" s="67">
        <v>309</v>
      </c>
      <c r="B4077" s="35" t="s">
        <v>226</v>
      </c>
      <c r="C4077" s="35">
        <v>30901</v>
      </c>
      <c r="D4077" s="35" t="s">
        <v>552</v>
      </c>
      <c r="E4077" s="35">
        <v>309011225</v>
      </c>
      <c r="F4077" s="35" t="s">
        <v>228</v>
      </c>
      <c r="G4077" s="35">
        <v>2036</v>
      </c>
      <c r="H4077" s="35" t="s">
        <v>522</v>
      </c>
      <c r="I4077" s="68">
        <v>467.05734390914301</v>
      </c>
      <c r="J4077" s="37"/>
    </row>
    <row r="4078" spans="1:10" x14ac:dyDescent="0.2">
      <c r="A4078" s="67">
        <v>309</v>
      </c>
      <c r="B4078" s="35" t="s">
        <v>226</v>
      </c>
      <c r="C4078" s="35">
        <v>30901</v>
      </c>
      <c r="D4078" s="35" t="s">
        <v>552</v>
      </c>
      <c r="E4078" s="35">
        <v>309011225</v>
      </c>
      <c r="F4078" s="35" t="s">
        <v>228</v>
      </c>
      <c r="G4078" s="35">
        <v>2041</v>
      </c>
      <c r="H4078" s="35" t="s">
        <v>589</v>
      </c>
      <c r="I4078" s="68">
        <v>11225.3213877816</v>
      </c>
      <c r="J4078" s="37"/>
    </row>
    <row r="4079" spans="1:10" x14ac:dyDescent="0.2">
      <c r="A4079" s="67">
        <v>309</v>
      </c>
      <c r="B4079" s="35" t="s">
        <v>226</v>
      </c>
      <c r="C4079" s="35">
        <v>30901</v>
      </c>
      <c r="D4079" s="35" t="s">
        <v>552</v>
      </c>
      <c r="E4079" s="35">
        <v>309011225</v>
      </c>
      <c r="F4079" s="35" t="s">
        <v>228</v>
      </c>
      <c r="G4079" s="35">
        <v>2041</v>
      </c>
      <c r="H4079" s="35" t="s">
        <v>521</v>
      </c>
      <c r="I4079" s="68">
        <v>594.89293840794096</v>
      </c>
      <c r="J4079" s="37"/>
    </row>
    <row r="4080" spans="1:10" x14ac:dyDescent="0.2">
      <c r="A4080" s="67">
        <v>309</v>
      </c>
      <c r="B4080" s="35" t="s">
        <v>226</v>
      </c>
      <c r="C4080" s="35">
        <v>30901</v>
      </c>
      <c r="D4080" s="35" t="s">
        <v>552</v>
      </c>
      <c r="E4080" s="35">
        <v>309011225</v>
      </c>
      <c r="F4080" s="35" t="s">
        <v>228</v>
      </c>
      <c r="G4080" s="35">
        <v>2041</v>
      </c>
      <c r="H4080" s="35" t="s">
        <v>522</v>
      </c>
      <c r="I4080" s="68">
        <v>497.62099879071098</v>
      </c>
      <c r="J4080" s="37"/>
    </row>
    <row r="4081" spans="1:10" x14ac:dyDescent="0.2">
      <c r="A4081" s="67">
        <v>309</v>
      </c>
      <c r="B4081" s="35" t="s">
        <v>226</v>
      </c>
      <c r="C4081" s="35">
        <v>30901</v>
      </c>
      <c r="D4081" s="35" t="s">
        <v>552</v>
      </c>
      <c r="E4081" s="35">
        <v>309011225</v>
      </c>
      <c r="F4081" s="35" t="s">
        <v>228</v>
      </c>
      <c r="G4081" s="35">
        <v>2046</v>
      </c>
      <c r="H4081" s="35" t="s">
        <v>589</v>
      </c>
      <c r="I4081" s="68">
        <v>11970.0699620455</v>
      </c>
      <c r="J4081" s="37"/>
    </row>
    <row r="4082" spans="1:10" x14ac:dyDescent="0.2">
      <c r="A4082" s="67">
        <v>309</v>
      </c>
      <c r="B4082" s="35" t="s">
        <v>226</v>
      </c>
      <c r="C4082" s="35">
        <v>30901</v>
      </c>
      <c r="D4082" s="35" t="s">
        <v>552</v>
      </c>
      <c r="E4082" s="35">
        <v>309011225</v>
      </c>
      <c r="F4082" s="35" t="s">
        <v>228</v>
      </c>
      <c r="G4082" s="35">
        <v>2046</v>
      </c>
      <c r="H4082" s="35" t="s">
        <v>521</v>
      </c>
      <c r="I4082" s="68">
        <v>637.47493808542902</v>
      </c>
      <c r="J4082" s="37"/>
    </row>
    <row r="4083" spans="1:10" x14ac:dyDescent="0.2">
      <c r="A4083" s="67">
        <v>309</v>
      </c>
      <c r="B4083" s="35" t="s">
        <v>226</v>
      </c>
      <c r="C4083" s="35">
        <v>30901</v>
      </c>
      <c r="D4083" s="35" t="s">
        <v>552</v>
      </c>
      <c r="E4083" s="35">
        <v>309011225</v>
      </c>
      <c r="F4083" s="35" t="s">
        <v>228</v>
      </c>
      <c r="G4083" s="35">
        <v>2046</v>
      </c>
      <c r="H4083" s="35" t="s">
        <v>522</v>
      </c>
      <c r="I4083" s="68">
        <v>545.12240109094705</v>
      </c>
      <c r="J4083" s="37"/>
    </row>
    <row r="4084" spans="1:10" x14ac:dyDescent="0.2">
      <c r="A4084" s="67">
        <v>309</v>
      </c>
      <c r="B4084" s="35" t="s">
        <v>226</v>
      </c>
      <c r="C4084" s="35">
        <v>30901</v>
      </c>
      <c r="D4084" s="35" t="s">
        <v>552</v>
      </c>
      <c r="E4084" s="35">
        <v>309011226</v>
      </c>
      <c r="F4084" s="35" t="s">
        <v>229</v>
      </c>
      <c r="G4084" s="35">
        <v>2021</v>
      </c>
      <c r="H4084" s="35" t="s">
        <v>589</v>
      </c>
      <c r="I4084" s="68">
        <v>12131</v>
      </c>
      <c r="J4084" s="37"/>
    </row>
    <row r="4085" spans="1:10" x14ac:dyDescent="0.2">
      <c r="A4085" s="67">
        <v>309</v>
      </c>
      <c r="B4085" s="35" t="s">
        <v>226</v>
      </c>
      <c r="C4085" s="35">
        <v>30901</v>
      </c>
      <c r="D4085" s="35" t="s">
        <v>552</v>
      </c>
      <c r="E4085" s="35">
        <v>309011226</v>
      </c>
      <c r="F4085" s="35" t="s">
        <v>229</v>
      </c>
      <c r="G4085" s="35">
        <v>2021</v>
      </c>
      <c r="H4085" s="35" t="s">
        <v>521</v>
      </c>
      <c r="I4085" s="68">
        <v>1406</v>
      </c>
      <c r="J4085" s="37"/>
    </row>
    <row r="4086" spans="1:10" x14ac:dyDescent="0.2">
      <c r="A4086" s="67">
        <v>309</v>
      </c>
      <c r="B4086" s="35" t="s">
        <v>226</v>
      </c>
      <c r="C4086" s="35">
        <v>30901</v>
      </c>
      <c r="D4086" s="35" t="s">
        <v>552</v>
      </c>
      <c r="E4086" s="35">
        <v>309011226</v>
      </c>
      <c r="F4086" s="35" t="s">
        <v>229</v>
      </c>
      <c r="G4086" s="35">
        <v>2021</v>
      </c>
      <c r="H4086" s="35" t="s">
        <v>522</v>
      </c>
      <c r="I4086" s="68">
        <v>1060</v>
      </c>
      <c r="J4086" s="37"/>
    </row>
    <row r="4087" spans="1:10" x14ac:dyDescent="0.2">
      <c r="A4087" s="67">
        <v>309</v>
      </c>
      <c r="B4087" s="35" t="s">
        <v>226</v>
      </c>
      <c r="C4087" s="35">
        <v>30901</v>
      </c>
      <c r="D4087" s="35" t="s">
        <v>552</v>
      </c>
      <c r="E4087" s="35">
        <v>309011226</v>
      </c>
      <c r="F4087" s="35" t="s">
        <v>229</v>
      </c>
      <c r="G4087" s="35">
        <v>2026</v>
      </c>
      <c r="H4087" s="35" t="s">
        <v>589</v>
      </c>
      <c r="I4087" s="68">
        <v>12779.111841702599</v>
      </c>
      <c r="J4087" s="37"/>
    </row>
    <row r="4088" spans="1:10" x14ac:dyDescent="0.2">
      <c r="A4088" s="67">
        <v>309</v>
      </c>
      <c r="B4088" s="35" t="s">
        <v>226</v>
      </c>
      <c r="C4088" s="35">
        <v>30901</v>
      </c>
      <c r="D4088" s="35" t="s">
        <v>552</v>
      </c>
      <c r="E4088" s="35">
        <v>309011226</v>
      </c>
      <c r="F4088" s="35" t="s">
        <v>229</v>
      </c>
      <c r="G4088" s="35">
        <v>2026</v>
      </c>
      <c r="H4088" s="35" t="s">
        <v>521</v>
      </c>
      <c r="I4088" s="68">
        <v>1333.65037583771</v>
      </c>
      <c r="J4088" s="37"/>
    </row>
    <row r="4089" spans="1:10" x14ac:dyDescent="0.2">
      <c r="A4089" s="67">
        <v>309</v>
      </c>
      <c r="B4089" s="35" t="s">
        <v>226</v>
      </c>
      <c r="C4089" s="35">
        <v>30901</v>
      </c>
      <c r="D4089" s="35" t="s">
        <v>552</v>
      </c>
      <c r="E4089" s="35">
        <v>309011226</v>
      </c>
      <c r="F4089" s="35" t="s">
        <v>229</v>
      </c>
      <c r="G4089" s="35">
        <v>2026</v>
      </c>
      <c r="H4089" s="35" t="s">
        <v>522</v>
      </c>
      <c r="I4089" s="68">
        <v>1156.71527920892</v>
      </c>
      <c r="J4089" s="37"/>
    </row>
    <row r="4090" spans="1:10" x14ac:dyDescent="0.2">
      <c r="A4090" s="67">
        <v>309</v>
      </c>
      <c r="B4090" s="35" t="s">
        <v>226</v>
      </c>
      <c r="C4090" s="35">
        <v>30901</v>
      </c>
      <c r="D4090" s="35" t="s">
        <v>552</v>
      </c>
      <c r="E4090" s="35">
        <v>309011226</v>
      </c>
      <c r="F4090" s="35" t="s">
        <v>229</v>
      </c>
      <c r="G4090" s="35">
        <v>2031</v>
      </c>
      <c r="H4090" s="35" t="s">
        <v>589</v>
      </c>
      <c r="I4090" s="68">
        <v>13337.5206682356</v>
      </c>
      <c r="J4090" s="37"/>
    </row>
    <row r="4091" spans="1:10" x14ac:dyDescent="0.2">
      <c r="A4091" s="67">
        <v>309</v>
      </c>
      <c r="B4091" s="35" t="s">
        <v>226</v>
      </c>
      <c r="C4091" s="35">
        <v>30901</v>
      </c>
      <c r="D4091" s="35" t="s">
        <v>552</v>
      </c>
      <c r="E4091" s="35">
        <v>309011226</v>
      </c>
      <c r="F4091" s="35" t="s">
        <v>229</v>
      </c>
      <c r="G4091" s="35">
        <v>2031</v>
      </c>
      <c r="H4091" s="35" t="s">
        <v>521</v>
      </c>
      <c r="I4091" s="68">
        <v>1318.0770587525401</v>
      </c>
      <c r="J4091" s="37"/>
    </row>
    <row r="4092" spans="1:10" x14ac:dyDescent="0.2">
      <c r="A4092" s="67">
        <v>309</v>
      </c>
      <c r="B4092" s="35" t="s">
        <v>226</v>
      </c>
      <c r="C4092" s="35">
        <v>30901</v>
      </c>
      <c r="D4092" s="35" t="s">
        <v>552</v>
      </c>
      <c r="E4092" s="35">
        <v>309011226</v>
      </c>
      <c r="F4092" s="35" t="s">
        <v>229</v>
      </c>
      <c r="G4092" s="35">
        <v>2031</v>
      </c>
      <c r="H4092" s="35" t="s">
        <v>522</v>
      </c>
      <c r="I4092" s="68">
        <v>1145.1370407088</v>
      </c>
      <c r="J4092" s="37"/>
    </row>
    <row r="4093" spans="1:10" x14ac:dyDescent="0.2">
      <c r="A4093" s="67">
        <v>309</v>
      </c>
      <c r="B4093" s="35" t="s">
        <v>226</v>
      </c>
      <c r="C4093" s="35">
        <v>30901</v>
      </c>
      <c r="D4093" s="35" t="s">
        <v>552</v>
      </c>
      <c r="E4093" s="35">
        <v>309011226</v>
      </c>
      <c r="F4093" s="35" t="s">
        <v>229</v>
      </c>
      <c r="G4093" s="35">
        <v>2036</v>
      </c>
      <c r="H4093" s="35" t="s">
        <v>589</v>
      </c>
      <c r="I4093" s="68">
        <v>13838.7559324251</v>
      </c>
      <c r="J4093" s="37"/>
    </row>
    <row r="4094" spans="1:10" x14ac:dyDescent="0.2">
      <c r="A4094" s="67">
        <v>309</v>
      </c>
      <c r="B4094" s="35" t="s">
        <v>226</v>
      </c>
      <c r="C4094" s="35">
        <v>30901</v>
      </c>
      <c r="D4094" s="35" t="s">
        <v>552</v>
      </c>
      <c r="E4094" s="35">
        <v>309011226</v>
      </c>
      <c r="F4094" s="35" t="s">
        <v>229</v>
      </c>
      <c r="G4094" s="35">
        <v>2036</v>
      </c>
      <c r="H4094" s="35" t="s">
        <v>521</v>
      </c>
      <c r="I4094" s="68">
        <v>1380.0602123712599</v>
      </c>
      <c r="J4094" s="37"/>
    </row>
    <row r="4095" spans="1:10" x14ac:dyDescent="0.2">
      <c r="A4095" s="67">
        <v>309</v>
      </c>
      <c r="B4095" s="35" t="s">
        <v>226</v>
      </c>
      <c r="C4095" s="35">
        <v>30901</v>
      </c>
      <c r="D4095" s="35" t="s">
        <v>552</v>
      </c>
      <c r="E4095" s="35">
        <v>309011226</v>
      </c>
      <c r="F4095" s="35" t="s">
        <v>229</v>
      </c>
      <c r="G4095" s="35">
        <v>2036</v>
      </c>
      <c r="H4095" s="35" t="s">
        <v>522</v>
      </c>
      <c r="I4095" s="68">
        <v>1122.3716609929299</v>
      </c>
      <c r="J4095" s="37"/>
    </row>
    <row r="4096" spans="1:10" x14ac:dyDescent="0.2">
      <c r="A4096" s="67">
        <v>309</v>
      </c>
      <c r="B4096" s="35" t="s">
        <v>226</v>
      </c>
      <c r="C4096" s="35">
        <v>30901</v>
      </c>
      <c r="D4096" s="35" t="s">
        <v>552</v>
      </c>
      <c r="E4096" s="35">
        <v>309011226</v>
      </c>
      <c r="F4096" s="35" t="s">
        <v>229</v>
      </c>
      <c r="G4096" s="35">
        <v>2041</v>
      </c>
      <c r="H4096" s="35" t="s">
        <v>589</v>
      </c>
      <c r="I4096" s="68">
        <v>14377.018797701699</v>
      </c>
      <c r="J4096" s="37"/>
    </row>
    <row r="4097" spans="1:10" x14ac:dyDescent="0.2">
      <c r="A4097" s="67">
        <v>309</v>
      </c>
      <c r="B4097" s="35" t="s">
        <v>226</v>
      </c>
      <c r="C4097" s="35">
        <v>30901</v>
      </c>
      <c r="D4097" s="35" t="s">
        <v>552</v>
      </c>
      <c r="E4097" s="35">
        <v>309011226</v>
      </c>
      <c r="F4097" s="35" t="s">
        <v>229</v>
      </c>
      <c r="G4097" s="35">
        <v>2041</v>
      </c>
      <c r="H4097" s="35" t="s">
        <v>521</v>
      </c>
      <c r="I4097" s="68">
        <v>1462.68952059353</v>
      </c>
      <c r="J4097" s="37"/>
    </row>
    <row r="4098" spans="1:10" x14ac:dyDescent="0.2">
      <c r="A4098" s="67">
        <v>309</v>
      </c>
      <c r="B4098" s="35" t="s">
        <v>226</v>
      </c>
      <c r="C4098" s="35">
        <v>30901</v>
      </c>
      <c r="D4098" s="35" t="s">
        <v>552</v>
      </c>
      <c r="E4098" s="35">
        <v>309011226</v>
      </c>
      <c r="F4098" s="35" t="s">
        <v>229</v>
      </c>
      <c r="G4098" s="35">
        <v>2041</v>
      </c>
      <c r="H4098" s="35" t="s">
        <v>522</v>
      </c>
      <c r="I4098" s="68">
        <v>1170.4779550343001</v>
      </c>
      <c r="J4098" s="37"/>
    </row>
    <row r="4099" spans="1:10" x14ac:dyDescent="0.2">
      <c r="A4099" s="67">
        <v>309</v>
      </c>
      <c r="B4099" s="35" t="s">
        <v>226</v>
      </c>
      <c r="C4099" s="35">
        <v>30901</v>
      </c>
      <c r="D4099" s="35" t="s">
        <v>552</v>
      </c>
      <c r="E4099" s="35">
        <v>309011226</v>
      </c>
      <c r="F4099" s="35" t="s">
        <v>229</v>
      </c>
      <c r="G4099" s="35">
        <v>2046</v>
      </c>
      <c r="H4099" s="35" t="s">
        <v>589</v>
      </c>
      <c r="I4099" s="68">
        <v>14976.2169759314</v>
      </c>
      <c r="J4099" s="37"/>
    </row>
    <row r="4100" spans="1:10" x14ac:dyDescent="0.2">
      <c r="A4100" s="67">
        <v>309</v>
      </c>
      <c r="B4100" s="35" t="s">
        <v>226</v>
      </c>
      <c r="C4100" s="35">
        <v>30901</v>
      </c>
      <c r="D4100" s="35" t="s">
        <v>552</v>
      </c>
      <c r="E4100" s="35">
        <v>309011226</v>
      </c>
      <c r="F4100" s="35" t="s">
        <v>229</v>
      </c>
      <c r="G4100" s="35">
        <v>2046</v>
      </c>
      <c r="H4100" s="35" t="s">
        <v>521</v>
      </c>
      <c r="I4100" s="68">
        <v>1528.2037972896101</v>
      </c>
      <c r="J4100" s="37"/>
    </row>
    <row r="4101" spans="1:10" x14ac:dyDescent="0.2">
      <c r="A4101" s="67">
        <v>309</v>
      </c>
      <c r="B4101" s="35" t="s">
        <v>226</v>
      </c>
      <c r="C4101" s="35">
        <v>30901</v>
      </c>
      <c r="D4101" s="35" t="s">
        <v>552</v>
      </c>
      <c r="E4101" s="35">
        <v>309011226</v>
      </c>
      <c r="F4101" s="35" t="s">
        <v>229</v>
      </c>
      <c r="G4101" s="35">
        <v>2046</v>
      </c>
      <c r="H4101" s="35" t="s">
        <v>522</v>
      </c>
      <c r="I4101" s="68">
        <v>1247.5225275003299</v>
      </c>
      <c r="J4101" s="37"/>
    </row>
    <row r="4102" spans="1:10" x14ac:dyDescent="0.2">
      <c r="A4102" s="67">
        <v>309</v>
      </c>
      <c r="B4102" s="35" t="s">
        <v>226</v>
      </c>
      <c r="C4102" s="35">
        <v>30901</v>
      </c>
      <c r="D4102" s="35" t="s">
        <v>552</v>
      </c>
      <c r="E4102" s="35">
        <v>309011227</v>
      </c>
      <c r="F4102" s="35" t="s">
        <v>230</v>
      </c>
      <c r="G4102" s="35">
        <v>2021</v>
      </c>
      <c r="H4102" s="35" t="s">
        <v>589</v>
      </c>
      <c r="I4102" s="68">
        <v>13196</v>
      </c>
      <c r="J4102" s="37"/>
    </row>
    <row r="4103" spans="1:10" x14ac:dyDescent="0.2">
      <c r="A4103" s="67">
        <v>309</v>
      </c>
      <c r="B4103" s="35" t="s">
        <v>226</v>
      </c>
      <c r="C4103" s="35">
        <v>30901</v>
      </c>
      <c r="D4103" s="35" t="s">
        <v>552</v>
      </c>
      <c r="E4103" s="35">
        <v>309011227</v>
      </c>
      <c r="F4103" s="35" t="s">
        <v>230</v>
      </c>
      <c r="G4103" s="35">
        <v>2021</v>
      </c>
      <c r="H4103" s="35" t="s">
        <v>521</v>
      </c>
      <c r="I4103" s="68">
        <v>571</v>
      </c>
      <c r="J4103" s="37"/>
    </row>
    <row r="4104" spans="1:10" x14ac:dyDescent="0.2">
      <c r="A4104" s="67">
        <v>309</v>
      </c>
      <c r="B4104" s="35" t="s">
        <v>226</v>
      </c>
      <c r="C4104" s="35">
        <v>30901</v>
      </c>
      <c r="D4104" s="35" t="s">
        <v>552</v>
      </c>
      <c r="E4104" s="35">
        <v>309011227</v>
      </c>
      <c r="F4104" s="35" t="s">
        <v>230</v>
      </c>
      <c r="G4104" s="35">
        <v>2021</v>
      </c>
      <c r="H4104" s="35" t="s">
        <v>522</v>
      </c>
      <c r="I4104" s="68">
        <v>462</v>
      </c>
      <c r="J4104" s="37"/>
    </row>
    <row r="4105" spans="1:10" x14ac:dyDescent="0.2">
      <c r="A4105" s="67">
        <v>309</v>
      </c>
      <c r="B4105" s="35" t="s">
        <v>226</v>
      </c>
      <c r="C4105" s="35">
        <v>30901</v>
      </c>
      <c r="D4105" s="35" t="s">
        <v>552</v>
      </c>
      <c r="E4105" s="35">
        <v>309011227</v>
      </c>
      <c r="F4105" s="35" t="s">
        <v>230</v>
      </c>
      <c r="G4105" s="35">
        <v>2026</v>
      </c>
      <c r="H4105" s="35" t="s">
        <v>589</v>
      </c>
      <c r="I4105" s="68">
        <v>15128.621971278901</v>
      </c>
      <c r="J4105" s="37"/>
    </row>
    <row r="4106" spans="1:10" x14ac:dyDescent="0.2">
      <c r="A4106" s="67">
        <v>309</v>
      </c>
      <c r="B4106" s="35" t="s">
        <v>226</v>
      </c>
      <c r="C4106" s="35">
        <v>30901</v>
      </c>
      <c r="D4106" s="35" t="s">
        <v>552</v>
      </c>
      <c r="E4106" s="35">
        <v>309011227</v>
      </c>
      <c r="F4106" s="35" t="s">
        <v>230</v>
      </c>
      <c r="G4106" s="35">
        <v>2026</v>
      </c>
      <c r="H4106" s="35" t="s">
        <v>521</v>
      </c>
      <c r="I4106" s="68">
        <v>543.43209510068505</v>
      </c>
      <c r="J4106" s="37"/>
    </row>
    <row r="4107" spans="1:10" x14ac:dyDescent="0.2">
      <c r="A4107" s="67">
        <v>309</v>
      </c>
      <c r="B4107" s="35" t="s">
        <v>226</v>
      </c>
      <c r="C4107" s="35">
        <v>30901</v>
      </c>
      <c r="D4107" s="35" t="s">
        <v>552</v>
      </c>
      <c r="E4107" s="35">
        <v>309011227</v>
      </c>
      <c r="F4107" s="35" t="s">
        <v>230</v>
      </c>
      <c r="G4107" s="35">
        <v>2026</v>
      </c>
      <c r="H4107" s="35" t="s">
        <v>522</v>
      </c>
      <c r="I4107" s="68">
        <v>850.97712034772803</v>
      </c>
      <c r="J4107" s="37"/>
    </row>
    <row r="4108" spans="1:10" x14ac:dyDescent="0.2">
      <c r="A4108" s="67">
        <v>309</v>
      </c>
      <c r="B4108" s="35" t="s">
        <v>226</v>
      </c>
      <c r="C4108" s="35">
        <v>30901</v>
      </c>
      <c r="D4108" s="35" t="s">
        <v>552</v>
      </c>
      <c r="E4108" s="35">
        <v>309011227</v>
      </c>
      <c r="F4108" s="35" t="s">
        <v>230</v>
      </c>
      <c r="G4108" s="35">
        <v>2031</v>
      </c>
      <c r="H4108" s="35" t="s">
        <v>589</v>
      </c>
      <c r="I4108" s="68">
        <v>18053.2679302451</v>
      </c>
      <c r="J4108" s="37"/>
    </row>
    <row r="4109" spans="1:10" x14ac:dyDescent="0.2">
      <c r="A4109" s="67">
        <v>309</v>
      </c>
      <c r="B4109" s="35" t="s">
        <v>226</v>
      </c>
      <c r="C4109" s="35">
        <v>30901</v>
      </c>
      <c r="D4109" s="35" t="s">
        <v>552</v>
      </c>
      <c r="E4109" s="35">
        <v>309011227</v>
      </c>
      <c r="F4109" s="35" t="s">
        <v>230</v>
      </c>
      <c r="G4109" s="35">
        <v>2031</v>
      </c>
      <c r="H4109" s="35" t="s">
        <v>521</v>
      </c>
      <c r="I4109" s="68">
        <v>599.15237798160604</v>
      </c>
      <c r="J4109" s="37"/>
    </row>
    <row r="4110" spans="1:10" x14ac:dyDescent="0.2">
      <c r="A4110" s="67">
        <v>309</v>
      </c>
      <c r="B4110" s="35" t="s">
        <v>226</v>
      </c>
      <c r="C4110" s="35">
        <v>30901</v>
      </c>
      <c r="D4110" s="35" t="s">
        <v>552</v>
      </c>
      <c r="E4110" s="35">
        <v>309011227</v>
      </c>
      <c r="F4110" s="35" t="s">
        <v>230</v>
      </c>
      <c r="G4110" s="35">
        <v>2031</v>
      </c>
      <c r="H4110" s="35" t="s">
        <v>522</v>
      </c>
      <c r="I4110" s="68">
        <v>997.93503412059897</v>
      </c>
      <c r="J4110" s="37"/>
    </row>
    <row r="4111" spans="1:10" x14ac:dyDescent="0.2">
      <c r="A4111" s="67">
        <v>309</v>
      </c>
      <c r="B4111" s="35" t="s">
        <v>226</v>
      </c>
      <c r="C4111" s="35">
        <v>30901</v>
      </c>
      <c r="D4111" s="35" t="s">
        <v>552</v>
      </c>
      <c r="E4111" s="35">
        <v>309011227</v>
      </c>
      <c r="F4111" s="35" t="s">
        <v>230</v>
      </c>
      <c r="G4111" s="35">
        <v>2036</v>
      </c>
      <c r="H4111" s="35" t="s">
        <v>589</v>
      </c>
      <c r="I4111" s="68">
        <v>22567.088334326501</v>
      </c>
      <c r="J4111" s="37"/>
    </row>
    <row r="4112" spans="1:10" x14ac:dyDescent="0.2">
      <c r="A4112" s="67">
        <v>309</v>
      </c>
      <c r="B4112" s="35" t="s">
        <v>226</v>
      </c>
      <c r="C4112" s="35">
        <v>30901</v>
      </c>
      <c r="D4112" s="35" t="s">
        <v>552</v>
      </c>
      <c r="E4112" s="35">
        <v>309011227</v>
      </c>
      <c r="F4112" s="35" t="s">
        <v>230</v>
      </c>
      <c r="G4112" s="35">
        <v>2036</v>
      </c>
      <c r="H4112" s="35" t="s">
        <v>521</v>
      </c>
      <c r="I4112" s="68">
        <v>760.44175292712396</v>
      </c>
      <c r="J4112" s="37"/>
    </row>
    <row r="4113" spans="1:10" x14ac:dyDescent="0.2">
      <c r="A4113" s="67">
        <v>309</v>
      </c>
      <c r="B4113" s="35" t="s">
        <v>226</v>
      </c>
      <c r="C4113" s="35">
        <v>30901</v>
      </c>
      <c r="D4113" s="35" t="s">
        <v>552</v>
      </c>
      <c r="E4113" s="35">
        <v>309011227</v>
      </c>
      <c r="F4113" s="35" t="s">
        <v>230</v>
      </c>
      <c r="G4113" s="35">
        <v>2036</v>
      </c>
      <c r="H4113" s="35" t="s">
        <v>522</v>
      </c>
      <c r="I4113" s="68">
        <v>1133.7499030719</v>
      </c>
      <c r="J4113" s="37"/>
    </row>
    <row r="4114" spans="1:10" x14ac:dyDescent="0.2">
      <c r="A4114" s="67">
        <v>309</v>
      </c>
      <c r="B4114" s="35" t="s">
        <v>226</v>
      </c>
      <c r="C4114" s="35">
        <v>30901</v>
      </c>
      <c r="D4114" s="35" t="s">
        <v>552</v>
      </c>
      <c r="E4114" s="35">
        <v>309011227</v>
      </c>
      <c r="F4114" s="35" t="s">
        <v>230</v>
      </c>
      <c r="G4114" s="35">
        <v>2041</v>
      </c>
      <c r="H4114" s="35" t="s">
        <v>589</v>
      </c>
      <c r="I4114" s="68">
        <v>28005.9605282544</v>
      </c>
      <c r="J4114" s="37"/>
    </row>
    <row r="4115" spans="1:10" x14ac:dyDescent="0.2">
      <c r="A4115" s="67">
        <v>309</v>
      </c>
      <c r="B4115" s="35" t="s">
        <v>226</v>
      </c>
      <c r="C4115" s="35">
        <v>30901</v>
      </c>
      <c r="D4115" s="35" t="s">
        <v>552</v>
      </c>
      <c r="E4115" s="35">
        <v>309011227</v>
      </c>
      <c r="F4115" s="35" t="s">
        <v>230</v>
      </c>
      <c r="G4115" s="35">
        <v>2041</v>
      </c>
      <c r="H4115" s="35" t="s">
        <v>521</v>
      </c>
      <c r="I4115" s="68">
        <v>984.70885213372196</v>
      </c>
      <c r="J4115" s="37"/>
    </row>
    <row r="4116" spans="1:10" x14ac:dyDescent="0.2">
      <c r="A4116" s="67">
        <v>309</v>
      </c>
      <c r="B4116" s="35" t="s">
        <v>226</v>
      </c>
      <c r="C4116" s="35">
        <v>30901</v>
      </c>
      <c r="D4116" s="35" t="s">
        <v>552</v>
      </c>
      <c r="E4116" s="35">
        <v>309011227</v>
      </c>
      <c r="F4116" s="35" t="s">
        <v>230</v>
      </c>
      <c r="G4116" s="35">
        <v>2041</v>
      </c>
      <c r="H4116" s="35" t="s">
        <v>522</v>
      </c>
      <c r="I4116" s="68">
        <v>1352.97356372391</v>
      </c>
      <c r="J4116" s="37"/>
    </row>
    <row r="4117" spans="1:10" x14ac:dyDescent="0.2">
      <c r="A4117" s="67">
        <v>309</v>
      </c>
      <c r="B4117" s="35" t="s">
        <v>226</v>
      </c>
      <c r="C4117" s="35">
        <v>30901</v>
      </c>
      <c r="D4117" s="35" t="s">
        <v>552</v>
      </c>
      <c r="E4117" s="35">
        <v>309011227</v>
      </c>
      <c r="F4117" s="35" t="s">
        <v>230</v>
      </c>
      <c r="G4117" s="35">
        <v>2046</v>
      </c>
      <c r="H4117" s="35" t="s">
        <v>589</v>
      </c>
      <c r="I4117" s="68">
        <v>34478.026454931904</v>
      </c>
      <c r="J4117" s="37"/>
    </row>
    <row r="4118" spans="1:10" x14ac:dyDescent="0.2">
      <c r="A4118" s="67">
        <v>309</v>
      </c>
      <c r="B4118" s="35" t="s">
        <v>226</v>
      </c>
      <c r="C4118" s="35">
        <v>30901</v>
      </c>
      <c r="D4118" s="35" t="s">
        <v>552</v>
      </c>
      <c r="E4118" s="35">
        <v>309011227</v>
      </c>
      <c r="F4118" s="35" t="s">
        <v>230</v>
      </c>
      <c r="G4118" s="35">
        <v>2046</v>
      </c>
      <c r="H4118" s="35" t="s">
        <v>521</v>
      </c>
      <c r="I4118" s="68">
        <v>1250.4544013521099</v>
      </c>
      <c r="J4118" s="37"/>
    </row>
    <row r="4119" spans="1:10" x14ac:dyDescent="0.2">
      <c r="A4119" s="67">
        <v>309</v>
      </c>
      <c r="B4119" s="35" t="s">
        <v>226</v>
      </c>
      <c r="C4119" s="35">
        <v>30901</v>
      </c>
      <c r="D4119" s="35" t="s">
        <v>552</v>
      </c>
      <c r="E4119" s="35">
        <v>309011227</v>
      </c>
      <c r="F4119" s="35" t="s">
        <v>230</v>
      </c>
      <c r="G4119" s="35">
        <v>2046</v>
      </c>
      <c r="H4119" s="35" t="s">
        <v>522</v>
      </c>
      <c r="I4119" s="68">
        <v>1652.7155513288601</v>
      </c>
      <c r="J4119" s="37"/>
    </row>
    <row r="4120" spans="1:10" x14ac:dyDescent="0.2">
      <c r="A4120" s="67">
        <v>309</v>
      </c>
      <c r="B4120" s="35" t="s">
        <v>226</v>
      </c>
      <c r="C4120" s="35">
        <v>30901</v>
      </c>
      <c r="D4120" s="35" t="s">
        <v>552</v>
      </c>
      <c r="E4120" s="35">
        <v>309011228</v>
      </c>
      <c r="F4120" s="35" t="s">
        <v>231</v>
      </c>
      <c r="G4120" s="35">
        <v>2021</v>
      </c>
      <c r="H4120" s="35" t="s">
        <v>589</v>
      </c>
      <c r="I4120" s="68">
        <v>11352</v>
      </c>
      <c r="J4120" s="37"/>
    </row>
    <row r="4121" spans="1:10" x14ac:dyDescent="0.2">
      <c r="A4121" s="67">
        <v>309</v>
      </c>
      <c r="B4121" s="35" t="s">
        <v>226</v>
      </c>
      <c r="C4121" s="35">
        <v>30901</v>
      </c>
      <c r="D4121" s="35" t="s">
        <v>552</v>
      </c>
      <c r="E4121" s="35">
        <v>309011228</v>
      </c>
      <c r="F4121" s="35" t="s">
        <v>231</v>
      </c>
      <c r="G4121" s="35">
        <v>2021</v>
      </c>
      <c r="H4121" s="35" t="s">
        <v>521</v>
      </c>
      <c r="I4121" s="68">
        <v>1107</v>
      </c>
      <c r="J4121" s="37"/>
    </row>
    <row r="4122" spans="1:10" x14ac:dyDescent="0.2">
      <c r="A4122" s="67">
        <v>309</v>
      </c>
      <c r="B4122" s="35" t="s">
        <v>226</v>
      </c>
      <c r="C4122" s="35">
        <v>30901</v>
      </c>
      <c r="D4122" s="35" t="s">
        <v>552</v>
      </c>
      <c r="E4122" s="35">
        <v>309011228</v>
      </c>
      <c r="F4122" s="35" t="s">
        <v>231</v>
      </c>
      <c r="G4122" s="35">
        <v>2021</v>
      </c>
      <c r="H4122" s="35" t="s">
        <v>522</v>
      </c>
      <c r="I4122" s="68">
        <v>929</v>
      </c>
      <c r="J4122" s="37"/>
    </row>
    <row r="4123" spans="1:10" x14ac:dyDescent="0.2">
      <c r="A4123" s="67">
        <v>309</v>
      </c>
      <c r="B4123" s="35" t="s">
        <v>226</v>
      </c>
      <c r="C4123" s="35">
        <v>30901</v>
      </c>
      <c r="D4123" s="35" t="s">
        <v>552</v>
      </c>
      <c r="E4123" s="35">
        <v>309011228</v>
      </c>
      <c r="F4123" s="35" t="s">
        <v>231</v>
      </c>
      <c r="G4123" s="35">
        <v>2026</v>
      </c>
      <c r="H4123" s="35" t="s">
        <v>589</v>
      </c>
      <c r="I4123" s="68">
        <v>12620.889834572599</v>
      </c>
      <c r="J4123" s="37"/>
    </row>
    <row r="4124" spans="1:10" x14ac:dyDescent="0.2">
      <c r="A4124" s="67">
        <v>309</v>
      </c>
      <c r="B4124" s="35" t="s">
        <v>226</v>
      </c>
      <c r="C4124" s="35">
        <v>30901</v>
      </c>
      <c r="D4124" s="35" t="s">
        <v>552</v>
      </c>
      <c r="E4124" s="35">
        <v>309011228</v>
      </c>
      <c r="F4124" s="35" t="s">
        <v>231</v>
      </c>
      <c r="G4124" s="35">
        <v>2026</v>
      </c>
      <c r="H4124" s="35" t="s">
        <v>521</v>
      </c>
      <c r="I4124" s="68">
        <v>1123.50980862709</v>
      </c>
      <c r="J4124" s="37"/>
    </row>
    <row r="4125" spans="1:10" x14ac:dyDescent="0.2">
      <c r="A4125" s="67">
        <v>309</v>
      </c>
      <c r="B4125" s="35" t="s">
        <v>226</v>
      </c>
      <c r="C4125" s="35">
        <v>30901</v>
      </c>
      <c r="D4125" s="35" t="s">
        <v>552</v>
      </c>
      <c r="E4125" s="35">
        <v>309011228</v>
      </c>
      <c r="F4125" s="35" t="s">
        <v>231</v>
      </c>
      <c r="G4125" s="35">
        <v>2026</v>
      </c>
      <c r="H4125" s="35" t="s">
        <v>522</v>
      </c>
      <c r="I4125" s="68">
        <v>1002.46085003365</v>
      </c>
      <c r="J4125" s="37"/>
    </row>
    <row r="4126" spans="1:10" x14ac:dyDescent="0.2">
      <c r="A4126" s="67">
        <v>309</v>
      </c>
      <c r="B4126" s="35" t="s">
        <v>226</v>
      </c>
      <c r="C4126" s="35">
        <v>30901</v>
      </c>
      <c r="D4126" s="35" t="s">
        <v>552</v>
      </c>
      <c r="E4126" s="35">
        <v>309011228</v>
      </c>
      <c r="F4126" s="35" t="s">
        <v>231</v>
      </c>
      <c r="G4126" s="35">
        <v>2031</v>
      </c>
      <c r="H4126" s="35" t="s">
        <v>589</v>
      </c>
      <c r="I4126" s="68">
        <v>13107.2498692442</v>
      </c>
      <c r="J4126" s="37"/>
    </row>
    <row r="4127" spans="1:10" x14ac:dyDescent="0.2">
      <c r="A4127" s="67">
        <v>309</v>
      </c>
      <c r="B4127" s="35" t="s">
        <v>226</v>
      </c>
      <c r="C4127" s="35">
        <v>30901</v>
      </c>
      <c r="D4127" s="35" t="s">
        <v>552</v>
      </c>
      <c r="E4127" s="35">
        <v>309011228</v>
      </c>
      <c r="F4127" s="35" t="s">
        <v>231</v>
      </c>
      <c r="G4127" s="35">
        <v>2031</v>
      </c>
      <c r="H4127" s="35" t="s">
        <v>521</v>
      </c>
      <c r="I4127" s="68">
        <v>1094.6637754256001</v>
      </c>
      <c r="J4127" s="37"/>
    </row>
    <row r="4128" spans="1:10" x14ac:dyDescent="0.2">
      <c r="A4128" s="67">
        <v>309</v>
      </c>
      <c r="B4128" s="35" t="s">
        <v>226</v>
      </c>
      <c r="C4128" s="35">
        <v>30901</v>
      </c>
      <c r="D4128" s="35" t="s">
        <v>552</v>
      </c>
      <c r="E4128" s="35">
        <v>309011228</v>
      </c>
      <c r="F4128" s="35" t="s">
        <v>231</v>
      </c>
      <c r="G4128" s="35">
        <v>2031</v>
      </c>
      <c r="H4128" s="35" t="s">
        <v>522</v>
      </c>
      <c r="I4128" s="68">
        <v>992.36963466380098</v>
      </c>
      <c r="J4128" s="37"/>
    </row>
    <row r="4129" spans="1:10" x14ac:dyDescent="0.2">
      <c r="A4129" s="67">
        <v>309</v>
      </c>
      <c r="B4129" s="35" t="s">
        <v>226</v>
      </c>
      <c r="C4129" s="35">
        <v>30901</v>
      </c>
      <c r="D4129" s="35" t="s">
        <v>552</v>
      </c>
      <c r="E4129" s="35">
        <v>309011228</v>
      </c>
      <c r="F4129" s="35" t="s">
        <v>231</v>
      </c>
      <c r="G4129" s="35">
        <v>2036</v>
      </c>
      <c r="H4129" s="35" t="s">
        <v>589</v>
      </c>
      <c r="I4129" s="68">
        <v>13817.876917080899</v>
      </c>
      <c r="J4129" s="37"/>
    </row>
    <row r="4130" spans="1:10" x14ac:dyDescent="0.2">
      <c r="A4130" s="67">
        <v>309</v>
      </c>
      <c r="B4130" s="35" t="s">
        <v>226</v>
      </c>
      <c r="C4130" s="35">
        <v>30901</v>
      </c>
      <c r="D4130" s="35" t="s">
        <v>552</v>
      </c>
      <c r="E4130" s="35">
        <v>309011228</v>
      </c>
      <c r="F4130" s="35" t="s">
        <v>231</v>
      </c>
      <c r="G4130" s="35">
        <v>2036</v>
      </c>
      <c r="H4130" s="35" t="s">
        <v>521</v>
      </c>
      <c r="I4130" s="68">
        <v>1152.6337361870601</v>
      </c>
      <c r="J4130" s="37"/>
    </row>
    <row r="4131" spans="1:10" x14ac:dyDescent="0.2">
      <c r="A4131" s="67">
        <v>309</v>
      </c>
      <c r="B4131" s="35" t="s">
        <v>226</v>
      </c>
      <c r="C4131" s="35">
        <v>30901</v>
      </c>
      <c r="D4131" s="35" t="s">
        <v>552</v>
      </c>
      <c r="E4131" s="35">
        <v>309011228</v>
      </c>
      <c r="F4131" s="35" t="s">
        <v>231</v>
      </c>
      <c r="G4131" s="35">
        <v>2036</v>
      </c>
      <c r="H4131" s="35" t="s">
        <v>522</v>
      </c>
      <c r="I4131" s="68">
        <v>984.71954171506297</v>
      </c>
      <c r="J4131" s="37"/>
    </row>
    <row r="4132" spans="1:10" x14ac:dyDescent="0.2">
      <c r="A4132" s="67">
        <v>309</v>
      </c>
      <c r="B4132" s="35" t="s">
        <v>226</v>
      </c>
      <c r="C4132" s="35">
        <v>30901</v>
      </c>
      <c r="D4132" s="35" t="s">
        <v>552</v>
      </c>
      <c r="E4132" s="35">
        <v>309011228</v>
      </c>
      <c r="F4132" s="35" t="s">
        <v>231</v>
      </c>
      <c r="G4132" s="35">
        <v>2041</v>
      </c>
      <c r="H4132" s="35" t="s">
        <v>589</v>
      </c>
      <c r="I4132" s="68">
        <v>14582.887342660601</v>
      </c>
      <c r="J4132" s="37"/>
    </row>
    <row r="4133" spans="1:10" x14ac:dyDescent="0.2">
      <c r="A4133" s="67">
        <v>309</v>
      </c>
      <c r="B4133" s="35" t="s">
        <v>226</v>
      </c>
      <c r="C4133" s="35">
        <v>30901</v>
      </c>
      <c r="D4133" s="35" t="s">
        <v>552</v>
      </c>
      <c r="E4133" s="35">
        <v>309011228</v>
      </c>
      <c r="F4133" s="35" t="s">
        <v>231</v>
      </c>
      <c r="G4133" s="35">
        <v>2041</v>
      </c>
      <c r="H4133" s="35" t="s">
        <v>521</v>
      </c>
      <c r="I4133" s="68">
        <v>1234.6819276931201</v>
      </c>
      <c r="J4133" s="37"/>
    </row>
    <row r="4134" spans="1:10" x14ac:dyDescent="0.2">
      <c r="A4134" s="67">
        <v>309</v>
      </c>
      <c r="B4134" s="35" t="s">
        <v>226</v>
      </c>
      <c r="C4134" s="35">
        <v>30901</v>
      </c>
      <c r="D4134" s="35" t="s">
        <v>552</v>
      </c>
      <c r="E4134" s="35">
        <v>309011228</v>
      </c>
      <c r="F4134" s="35" t="s">
        <v>231</v>
      </c>
      <c r="G4134" s="35">
        <v>2041</v>
      </c>
      <c r="H4134" s="35" t="s">
        <v>522</v>
      </c>
      <c r="I4134" s="68">
        <v>1036.9297386144899</v>
      </c>
      <c r="J4134" s="37"/>
    </row>
    <row r="4135" spans="1:10" x14ac:dyDescent="0.2">
      <c r="A4135" s="67">
        <v>309</v>
      </c>
      <c r="B4135" s="35" t="s">
        <v>226</v>
      </c>
      <c r="C4135" s="35">
        <v>30901</v>
      </c>
      <c r="D4135" s="35" t="s">
        <v>552</v>
      </c>
      <c r="E4135" s="35">
        <v>309011228</v>
      </c>
      <c r="F4135" s="35" t="s">
        <v>231</v>
      </c>
      <c r="G4135" s="35">
        <v>2046</v>
      </c>
      <c r="H4135" s="35" t="s">
        <v>589</v>
      </c>
      <c r="I4135" s="68">
        <v>14809.381912114301</v>
      </c>
      <c r="J4135" s="37"/>
    </row>
    <row r="4136" spans="1:10" x14ac:dyDescent="0.2">
      <c r="A4136" s="67">
        <v>309</v>
      </c>
      <c r="B4136" s="35" t="s">
        <v>226</v>
      </c>
      <c r="C4136" s="35">
        <v>30901</v>
      </c>
      <c r="D4136" s="35" t="s">
        <v>552</v>
      </c>
      <c r="E4136" s="35">
        <v>309011228</v>
      </c>
      <c r="F4136" s="35" t="s">
        <v>231</v>
      </c>
      <c r="G4136" s="35">
        <v>2046</v>
      </c>
      <c r="H4136" s="35" t="s">
        <v>521</v>
      </c>
      <c r="I4136" s="68">
        <v>1254.07352127529</v>
      </c>
      <c r="J4136" s="37"/>
    </row>
    <row r="4137" spans="1:10" x14ac:dyDescent="0.2">
      <c r="A4137" s="67">
        <v>309</v>
      </c>
      <c r="B4137" s="35" t="s">
        <v>226</v>
      </c>
      <c r="C4137" s="35">
        <v>30901</v>
      </c>
      <c r="D4137" s="35" t="s">
        <v>552</v>
      </c>
      <c r="E4137" s="35">
        <v>309011228</v>
      </c>
      <c r="F4137" s="35" t="s">
        <v>231</v>
      </c>
      <c r="G4137" s="35">
        <v>2046</v>
      </c>
      <c r="H4137" s="35" t="s">
        <v>522</v>
      </c>
      <c r="I4137" s="68">
        <v>1075.31107354037</v>
      </c>
      <c r="J4137" s="37"/>
    </row>
    <row r="4138" spans="1:10" x14ac:dyDescent="0.2">
      <c r="A4138" s="67">
        <v>309</v>
      </c>
      <c r="B4138" s="35" t="s">
        <v>226</v>
      </c>
      <c r="C4138" s="35">
        <v>30901</v>
      </c>
      <c r="D4138" s="35" t="s">
        <v>552</v>
      </c>
      <c r="E4138" s="35">
        <v>309011229</v>
      </c>
      <c r="F4138" s="35" t="s">
        <v>232</v>
      </c>
      <c r="G4138" s="35">
        <v>2021</v>
      </c>
      <c r="H4138" s="35" t="s">
        <v>589</v>
      </c>
      <c r="I4138" s="68">
        <v>6696</v>
      </c>
      <c r="J4138" s="37"/>
    </row>
    <row r="4139" spans="1:10" x14ac:dyDescent="0.2">
      <c r="A4139" s="67">
        <v>309</v>
      </c>
      <c r="B4139" s="35" t="s">
        <v>226</v>
      </c>
      <c r="C4139" s="35">
        <v>30901</v>
      </c>
      <c r="D4139" s="35" t="s">
        <v>552</v>
      </c>
      <c r="E4139" s="35">
        <v>309011229</v>
      </c>
      <c r="F4139" s="35" t="s">
        <v>232</v>
      </c>
      <c r="G4139" s="35">
        <v>2021</v>
      </c>
      <c r="H4139" s="35" t="s">
        <v>521</v>
      </c>
      <c r="I4139" s="68">
        <v>456</v>
      </c>
      <c r="J4139" s="37"/>
    </row>
    <row r="4140" spans="1:10" x14ac:dyDescent="0.2">
      <c r="A4140" s="67">
        <v>309</v>
      </c>
      <c r="B4140" s="35" t="s">
        <v>226</v>
      </c>
      <c r="C4140" s="35">
        <v>30901</v>
      </c>
      <c r="D4140" s="35" t="s">
        <v>552</v>
      </c>
      <c r="E4140" s="35">
        <v>309011229</v>
      </c>
      <c r="F4140" s="35" t="s">
        <v>232</v>
      </c>
      <c r="G4140" s="35">
        <v>2021</v>
      </c>
      <c r="H4140" s="35" t="s">
        <v>522</v>
      </c>
      <c r="I4140" s="68">
        <v>384</v>
      </c>
      <c r="J4140" s="37"/>
    </row>
    <row r="4141" spans="1:10" x14ac:dyDescent="0.2">
      <c r="A4141" s="67">
        <v>309</v>
      </c>
      <c r="B4141" s="35" t="s">
        <v>226</v>
      </c>
      <c r="C4141" s="35">
        <v>30901</v>
      </c>
      <c r="D4141" s="35" t="s">
        <v>552</v>
      </c>
      <c r="E4141" s="35">
        <v>309011229</v>
      </c>
      <c r="F4141" s="35" t="s">
        <v>232</v>
      </c>
      <c r="G4141" s="35">
        <v>2026</v>
      </c>
      <c r="H4141" s="35" t="s">
        <v>589</v>
      </c>
      <c r="I4141" s="68">
        <v>7770.7662332908903</v>
      </c>
      <c r="J4141" s="37"/>
    </row>
    <row r="4142" spans="1:10" x14ac:dyDescent="0.2">
      <c r="A4142" s="67">
        <v>309</v>
      </c>
      <c r="B4142" s="35" t="s">
        <v>226</v>
      </c>
      <c r="C4142" s="35">
        <v>30901</v>
      </c>
      <c r="D4142" s="35" t="s">
        <v>552</v>
      </c>
      <c r="E4142" s="35">
        <v>309011229</v>
      </c>
      <c r="F4142" s="35" t="s">
        <v>232</v>
      </c>
      <c r="G4142" s="35">
        <v>2026</v>
      </c>
      <c r="H4142" s="35" t="s">
        <v>521</v>
      </c>
      <c r="I4142" s="68">
        <v>532.65994461263301</v>
      </c>
      <c r="J4142" s="37"/>
    </row>
    <row r="4143" spans="1:10" x14ac:dyDescent="0.2">
      <c r="A4143" s="67">
        <v>309</v>
      </c>
      <c r="B4143" s="35" t="s">
        <v>226</v>
      </c>
      <c r="C4143" s="35">
        <v>30901</v>
      </c>
      <c r="D4143" s="35" t="s">
        <v>552</v>
      </c>
      <c r="E4143" s="35">
        <v>309011229</v>
      </c>
      <c r="F4143" s="35" t="s">
        <v>232</v>
      </c>
      <c r="G4143" s="35">
        <v>2026</v>
      </c>
      <c r="H4143" s="35" t="s">
        <v>522</v>
      </c>
      <c r="I4143" s="68">
        <v>466.305492900236</v>
      </c>
      <c r="J4143" s="37"/>
    </row>
    <row r="4144" spans="1:10" x14ac:dyDescent="0.2">
      <c r="A4144" s="67">
        <v>309</v>
      </c>
      <c r="B4144" s="35" t="s">
        <v>226</v>
      </c>
      <c r="C4144" s="35">
        <v>30901</v>
      </c>
      <c r="D4144" s="35" t="s">
        <v>552</v>
      </c>
      <c r="E4144" s="35">
        <v>309011229</v>
      </c>
      <c r="F4144" s="35" t="s">
        <v>232</v>
      </c>
      <c r="G4144" s="35">
        <v>2031</v>
      </c>
      <c r="H4144" s="35" t="s">
        <v>589</v>
      </c>
      <c r="I4144" s="68">
        <v>8159.1276446775701</v>
      </c>
      <c r="J4144" s="37"/>
    </row>
    <row r="4145" spans="1:10" x14ac:dyDescent="0.2">
      <c r="A4145" s="67">
        <v>309</v>
      </c>
      <c r="B4145" s="35" t="s">
        <v>226</v>
      </c>
      <c r="C4145" s="35">
        <v>30901</v>
      </c>
      <c r="D4145" s="35" t="s">
        <v>552</v>
      </c>
      <c r="E4145" s="35">
        <v>309011229</v>
      </c>
      <c r="F4145" s="35" t="s">
        <v>232</v>
      </c>
      <c r="G4145" s="35">
        <v>2031</v>
      </c>
      <c r="H4145" s="35" t="s">
        <v>521</v>
      </c>
      <c r="I4145" s="68">
        <v>538.473266441193</v>
      </c>
      <c r="J4145" s="37"/>
    </row>
    <row r="4146" spans="1:10" x14ac:dyDescent="0.2">
      <c r="A4146" s="67">
        <v>309</v>
      </c>
      <c r="B4146" s="35" t="s">
        <v>226</v>
      </c>
      <c r="C4146" s="35">
        <v>30901</v>
      </c>
      <c r="D4146" s="35" t="s">
        <v>552</v>
      </c>
      <c r="E4146" s="35">
        <v>309011229</v>
      </c>
      <c r="F4146" s="35" t="s">
        <v>232</v>
      </c>
      <c r="G4146" s="35">
        <v>2031</v>
      </c>
      <c r="H4146" s="35" t="s">
        <v>522</v>
      </c>
      <c r="I4146" s="68">
        <v>485.47235150608901</v>
      </c>
      <c r="J4146" s="37"/>
    </row>
    <row r="4147" spans="1:10" x14ac:dyDescent="0.2">
      <c r="A4147" s="67">
        <v>309</v>
      </c>
      <c r="B4147" s="35" t="s">
        <v>226</v>
      </c>
      <c r="C4147" s="35">
        <v>30901</v>
      </c>
      <c r="D4147" s="35" t="s">
        <v>552</v>
      </c>
      <c r="E4147" s="35">
        <v>309011229</v>
      </c>
      <c r="F4147" s="35" t="s">
        <v>232</v>
      </c>
      <c r="G4147" s="35">
        <v>2036</v>
      </c>
      <c r="H4147" s="35" t="s">
        <v>589</v>
      </c>
      <c r="I4147" s="68">
        <v>8304.7468508254206</v>
      </c>
      <c r="J4147" s="37"/>
    </row>
    <row r="4148" spans="1:10" x14ac:dyDescent="0.2">
      <c r="A4148" s="67">
        <v>309</v>
      </c>
      <c r="B4148" s="35" t="s">
        <v>226</v>
      </c>
      <c r="C4148" s="35">
        <v>30901</v>
      </c>
      <c r="D4148" s="35" t="s">
        <v>552</v>
      </c>
      <c r="E4148" s="35">
        <v>309011229</v>
      </c>
      <c r="F4148" s="35" t="s">
        <v>232</v>
      </c>
      <c r="G4148" s="35">
        <v>2036</v>
      </c>
      <c r="H4148" s="35" t="s">
        <v>521</v>
      </c>
      <c r="I4148" s="68">
        <v>541.23555916625799</v>
      </c>
      <c r="J4148" s="37"/>
    </row>
    <row r="4149" spans="1:10" x14ac:dyDescent="0.2">
      <c r="A4149" s="67">
        <v>309</v>
      </c>
      <c r="B4149" s="35" t="s">
        <v>226</v>
      </c>
      <c r="C4149" s="35">
        <v>30901</v>
      </c>
      <c r="D4149" s="35" t="s">
        <v>552</v>
      </c>
      <c r="E4149" s="35">
        <v>309011229</v>
      </c>
      <c r="F4149" s="35" t="s">
        <v>232</v>
      </c>
      <c r="G4149" s="35">
        <v>2036</v>
      </c>
      <c r="H4149" s="35" t="s">
        <v>522</v>
      </c>
      <c r="I4149" s="68">
        <v>477.98205701533698</v>
      </c>
      <c r="J4149" s="37"/>
    </row>
    <row r="4150" spans="1:10" x14ac:dyDescent="0.2">
      <c r="A4150" s="67">
        <v>309</v>
      </c>
      <c r="B4150" s="35" t="s">
        <v>226</v>
      </c>
      <c r="C4150" s="35">
        <v>30901</v>
      </c>
      <c r="D4150" s="35" t="s">
        <v>552</v>
      </c>
      <c r="E4150" s="35">
        <v>309011229</v>
      </c>
      <c r="F4150" s="35" t="s">
        <v>232</v>
      </c>
      <c r="G4150" s="35">
        <v>2041</v>
      </c>
      <c r="H4150" s="35" t="s">
        <v>589</v>
      </c>
      <c r="I4150" s="68">
        <v>8425.2049296708592</v>
      </c>
      <c r="J4150" s="37"/>
    </row>
    <row r="4151" spans="1:10" x14ac:dyDescent="0.2">
      <c r="A4151" s="67">
        <v>309</v>
      </c>
      <c r="B4151" s="35" t="s">
        <v>226</v>
      </c>
      <c r="C4151" s="35">
        <v>30901</v>
      </c>
      <c r="D4151" s="35" t="s">
        <v>552</v>
      </c>
      <c r="E4151" s="35">
        <v>309011229</v>
      </c>
      <c r="F4151" s="35" t="s">
        <v>232</v>
      </c>
      <c r="G4151" s="35">
        <v>2041</v>
      </c>
      <c r="H4151" s="35" t="s">
        <v>521</v>
      </c>
      <c r="I4151" s="68">
        <v>551.79794499657305</v>
      </c>
      <c r="J4151" s="37"/>
    </row>
    <row r="4152" spans="1:10" x14ac:dyDescent="0.2">
      <c r="A4152" s="67">
        <v>309</v>
      </c>
      <c r="B4152" s="35" t="s">
        <v>226</v>
      </c>
      <c r="C4152" s="35">
        <v>30901</v>
      </c>
      <c r="D4152" s="35" t="s">
        <v>552</v>
      </c>
      <c r="E4152" s="35">
        <v>309011229</v>
      </c>
      <c r="F4152" s="35" t="s">
        <v>232</v>
      </c>
      <c r="G4152" s="35">
        <v>2041</v>
      </c>
      <c r="H4152" s="35" t="s">
        <v>522</v>
      </c>
      <c r="I4152" s="68">
        <v>480.97288194637298</v>
      </c>
      <c r="J4152" s="37"/>
    </row>
    <row r="4153" spans="1:10" x14ac:dyDescent="0.2">
      <c r="A4153" s="67">
        <v>309</v>
      </c>
      <c r="B4153" s="35" t="s">
        <v>226</v>
      </c>
      <c r="C4153" s="35">
        <v>30901</v>
      </c>
      <c r="D4153" s="35" t="s">
        <v>552</v>
      </c>
      <c r="E4153" s="35">
        <v>309011229</v>
      </c>
      <c r="F4153" s="35" t="s">
        <v>232</v>
      </c>
      <c r="G4153" s="35">
        <v>2046</v>
      </c>
      <c r="H4153" s="35" t="s">
        <v>589</v>
      </c>
      <c r="I4153" s="68">
        <v>8553.7709796092295</v>
      </c>
      <c r="J4153" s="37"/>
    </row>
    <row r="4154" spans="1:10" x14ac:dyDescent="0.2">
      <c r="A4154" s="67">
        <v>309</v>
      </c>
      <c r="B4154" s="35" t="s">
        <v>226</v>
      </c>
      <c r="C4154" s="35">
        <v>30901</v>
      </c>
      <c r="D4154" s="35" t="s">
        <v>552</v>
      </c>
      <c r="E4154" s="35">
        <v>309011229</v>
      </c>
      <c r="F4154" s="35" t="s">
        <v>232</v>
      </c>
      <c r="G4154" s="35">
        <v>2046</v>
      </c>
      <c r="H4154" s="35" t="s">
        <v>521</v>
      </c>
      <c r="I4154" s="68">
        <v>557.43308515497699</v>
      </c>
      <c r="J4154" s="37"/>
    </row>
    <row r="4155" spans="1:10" x14ac:dyDescent="0.2">
      <c r="A4155" s="67">
        <v>309</v>
      </c>
      <c r="B4155" s="35" t="s">
        <v>226</v>
      </c>
      <c r="C4155" s="35">
        <v>30901</v>
      </c>
      <c r="D4155" s="35" t="s">
        <v>552</v>
      </c>
      <c r="E4155" s="35">
        <v>309011229</v>
      </c>
      <c r="F4155" s="35" t="s">
        <v>232</v>
      </c>
      <c r="G4155" s="35">
        <v>2046</v>
      </c>
      <c r="H4155" s="35" t="s">
        <v>522</v>
      </c>
      <c r="I4155" s="68">
        <v>497.460050988072</v>
      </c>
      <c r="J4155" s="37"/>
    </row>
    <row r="4156" spans="1:10" x14ac:dyDescent="0.2">
      <c r="A4156" s="67">
        <v>309</v>
      </c>
      <c r="B4156" s="35" t="s">
        <v>226</v>
      </c>
      <c r="C4156" s="35">
        <v>30902</v>
      </c>
      <c r="D4156" s="35" t="s">
        <v>233</v>
      </c>
      <c r="E4156" s="35">
        <v>309021230</v>
      </c>
      <c r="F4156" s="35" t="s">
        <v>233</v>
      </c>
      <c r="G4156" s="35">
        <v>2021</v>
      </c>
      <c r="H4156" s="35" t="s">
        <v>589</v>
      </c>
      <c r="I4156" s="68">
        <v>6124</v>
      </c>
      <c r="J4156" s="37"/>
    </row>
    <row r="4157" spans="1:10" x14ac:dyDescent="0.2">
      <c r="A4157" s="67">
        <v>309</v>
      </c>
      <c r="B4157" s="35" t="s">
        <v>226</v>
      </c>
      <c r="C4157" s="35">
        <v>30902</v>
      </c>
      <c r="D4157" s="35" t="s">
        <v>233</v>
      </c>
      <c r="E4157" s="35">
        <v>309021230</v>
      </c>
      <c r="F4157" s="35" t="s">
        <v>233</v>
      </c>
      <c r="G4157" s="35">
        <v>2021</v>
      </c>
      <c r="H4157" s="35" t="s">
        <v>521</v>
      </c>
      <c r="I4157" s="68">
        <v>225</v>
      </c>
      <c r="J4157" s="37"/>
    </row>
    <row r="4158" spans="1:10" x14ac:dyDescent="0.2">
      <c r="A4158" s="67">
        <v>309</v>
      </c>
      <c r="B4158" s="35" t="s">
        <v>226</v>
      </c>
      <c r="C4158" s="35">
        <v>30902</v>
      </c>
      <c r="D4158" s="35" t="s">
        <v>233</v>
      </c>
      <c r="E4158" s="35">
        <v>309021230</v>
      </c>
      <c r="F4158" s="35" t="s">
        <v>233</v>
      </c>
      <c r="G4158" s="35">
        <v>2021</v>
      </c>
      <c r="H4158" s="35" t="s">
        <v>522</v>
      </c>
      <c r="I4158" s="68">
        <v>191</v>
      </c>
      <c r="J4158" s="37"/>
    </row>
    <row r="4159" spans="1:10" x14ac:dyDescent="0.2">
      <c r="A4159" s="67">
        <v>309</v>
      </c>
      <c r="B4159" s="35" t="s">
        <v>226</v>
      </c>
      <c r="C4159" s="35">
        <v>30902</v>
      </c>
      <c r="D4159" s="35" t="s">
        <v>233</v>
      </c>
      <c r="E4159" s="35">
        <v>309021230</v>
      </c>
      <c r="F4159" s="35" t="s">
        <v>233</v>
      </c>
      <c r="G4159" s="35">
        <v>2026</v>
      </c>
      <c r="H4159" s="35" t="s">
        <v>589</v>
      </c>
      <c r="I4159" s="68">
        <v>6699.4299234770097</v>
      </c>
      <c r="J4159" s="37"/>
    </row>
    <row r="4160" spans="1:10" x14ac:dyDescent="0.2">
      <c r="A4160" s="67">
        <v>309</v>
      </c>
      <c r="B4160" s="35" t="s">
        <v>226</v>
      </c>
      <c r="C4160" s="35">
        <v>30902</v>
      </c>
      <c r="D4160" s="35" t="s">
        <v>233</v>
      </c>
      <c r="E4160" s="35">
        <v>309021230</v>
      </c>
      <c r="F4160" s="35" t="s">
        <v>233</v>
      </c>
      <c r="G4160" s="35">
        <v>2026</v>
      </c>
      <c r="H4160" s="35" t="s">
        <v>521</v>
      </c>
      <c r="I4160" s="68">
        <v>262.57342952783603</v>
      </c>
      <c r="J4160" s="37"/>
    </row>
    <row r="4161" spans="1:10" x14ac:dyDescent="0.2">
      <c r="A4161" s="67">
        <v>309</v>
      </c>
      <c r="B4161" s="35" t="s">
        <v>226</v>
      </c>
      <c r="C4161" s="35">
        <v>30902</v>
      </c>
      <c r="D4161" s="35" t="s">
        <v>233</v>
      </c>
      <c r="E4161" s="35">
        <v>309021230</v>
      </c>
      <c r="F4161" s="35" t="s">
        <v>233</v>
      </c>
      <c r="G4161" s="35">
        <v>2026</v>
      </c>
      <c r="H4161" s="35" t="s">
        <v>522</v>
      </c>
      <c r="I4161" s="68">
        <v>288.03243589822603</v>
      </c>
      <c r="J4161" s="37"/>
    </row>
    <row r="4162" spans="1:10" x14ac:dyDescent="0.2">
      <c r="A4162" s="67">
        <v>309</v>
      </c>
      <c r="B4162" s="35" t="s">
        <v>226</v>
      </c>
      <c r="C4162" s="35">
        <v>30902</v>
      </c>
      <c r="D4162" s="35" t="s">
        <v>233</v>
      </c>
      <c r="E4162" s="35">
        <v>309021230</v>
      </c>
      <c r="F4162" s="35" t="s">
        <v>233</v>
      </c>
      <c r="G4162" s="35">
        <v>2031</v>
      </c>
      <c r="H4162" s="35" t="s">
        <v>589</v>
      </c>
      <c r="I4162" s="68">
        <v>6976.54795103371</v>
      </c>
      <c r="J4162" s="37"/>
    </row>
    <row r="4163" spans="1:10" x14ac:dyDescent="0.2">
      <c r="A4163" s="67">
        <v>309</v>
      </c>
      <c r="B4163" s="35" t="s">
        <v>226</v>
      </c>
      <c r="C4163" s="35">
        <v>30902</v>
      </c>
      <c r="D4163" s="35" t="s">
        <v>233</v>
      </c>
      <c r="E4163" s="35">
        <v>309021230</v>
      </c>
      <c r="F4163" s="35" t="s">
        <v>233</v>
      </c>
      <c r="G4163" s="35">
        <v>2031</v>
      </c>
      <c r="H4163" s="35" t="s">
        <v>521</v>
      </c>
      <c r="I4163" s="68">
        <v>256.59302713897102</v>
      </c>
      <c r="J4163" s="37"/>
    </row>
    <row r="4164" spans="1:10" x14ac:dyDescent="0.2">
      <c r="A4164" s="67">
        <v>309</v>
      </c>
      <c r="B4164" s="35" t="s">
        <v>226</v>
      </c>
      <c r="C4164" s="35">
        <v>30902</v>
      </c>
      <c r="D4164" s="35" t="s">
        <v>233</v>
      </c>
      <c r="E4164" s="35">
        <v>309021230</v>
      </c>
      <c r="F4164" s="35" t="s">
        <v>233</v>
      </c>
      <c r="G4164" s="35">
        <v>2031</v>
      </c>
      <c r="H4164" s="35" t="s">
        <v>522</v>
      </c>
      <c r="I4164" s="68">
        <v>304.81019226202301</v>
      </c>
      <c r="J4164" s="37"/>
    </row>
    <row r="4165" spans="1:10" x14ac:dyDescent="0.2">
      <c r="A4165" s="67">
        <v>309</v>
      </c>
      <c r="B4165" s="35" t="s">
        <v>226</v>
      </c>
      <c r="C4165" s="35">
        <v>30902</v>
      </c>
      <c r="D4165" s="35" t="s">
        <v>233</v>
      </c>
      <c r="E4165" s="35">
        <v>309021230</v>
      </c>
      <c r="F4165" s="35" t="s">
        <v>233</v>
      </c>
      <c r="G4165" s="35">
        <v>2036</v>
      </c>
      <c r="H4165" s="35" t="s">
        <v>589</v>
      </c>
      <c r="I4165" s="68">
        <v>7659.7465695036899</v>
      </c>
      <c r="J4165" s="37"/>
    </row>
    <row r="4166" spans="1:10" x14ac:dyDescent="0.2">
      <c r="A4166" s="67">
        <v>309</v>
      </c>
      <c r="B4166" s="35" t="s">
        <v>226</v>
      </c>
      <c r="C4166" s="35">
        <v>30902</v>
      </c>
      <c r="D4166" s="35" t="s">
        <v>233</v>
      </c>
      <c r="E4166" s="35">
        <v>309021230</v>
      </c>
      <c r="F4166" s="35" t="s">
        <v>233</v>
      </c>
      <c r="G4166" s="35">
        <v>2036</v>
      </c>
      <c r="H4166" s="35" t="s">
        <v>521</v>
      </c>
      <c r="I4166" s="68">
        <v>276.62959662648399</v>
      </c>
      <c r="J4166" s="37"/>
    </row>
    <row r="4167" spans="1:10" x14ac:dyDescent="0.2">
      <c r="A4167" s="67">
        <v>309</v>
      </c>
      <c r="B4167" s="35" t="s">
        <v>226</v>
      </c>
      <c r="C4167" s="35">
        <v>30902</v>
      </c>
      <c r="D4167" s="35" t="s">
        <v>233</v>
      </c>
      <c r="E4167" s="35">
        <v>309021230</v>
      </c>
      <c r="F4167" s="35" t="s">
        <v>233</v>
      </c>
      <c r="G4167" s="35">
        <v>2036</v>
      </c>
      <c r="H4167" s="35" t="s">
        <v>522</v>
      </c>
      <c r="I4167" s="68">
        <v>316.437750248866</v>
      </c>
      <c r="J4167" s="37"/>
    </row>
    <row r="4168" spans="1:10" x14ac:dyDescent="0.2">
      <c r="A4168" s="67">
        <v>309</v>
      </c>
      <c r="B4168" s="35" t="s">
        <v>226</v>
      </c>
      <c r="C4168" s="35">
        <v>30902</v>
      </c>
      <c r="D4168" s="35" t="s">
        <v>233</v>
      </c>
      <c r="E4168" s="35">
        <v>309021230</v>
      </c>
      <c r="F4168" s="35" t="s">
        <v>233</v>
      </c>
      <c r="G4168" s="35">
        <v>2041</v>
      </c>
      <c r="H4168" s="35" t="s">
        <v>589</v>
      </c>
      <c r="I4168" s="68">
        <v>8436.4603853601202</v>
      </c>
      <c r="J4168" s="37"/>
    </row>
    <row r="4169" spans="1:10" x14ac:dyDescent="0.2">
      <c r="A4169" s="67">
        <v>309</v>
      </c>
      <c r="B4169" s="35" t="s">
        <v>226</v>
      </c>
      <c r="C4169" s="35">
        <v>30902</v>
      </c>
      <c r="D4169" s="35" t="s">
        <v>233</v>
      </c>
      <c r="E4169" s="35">
        <v>309021230</v>
      </c>
      <c r="F4169" s="35" t="s">
        <v>233</v>
      </c>
      <c r="G4169" s="35">
        <v>2041</v>
      </c>
      <c r="H4169" s="35" t="s">
        <v>521</v>
      </c>
      <c r="I4169" s="68">
        <v>306.81549421059202</v>
      </c>
      <c r="J4169" s="37"/>
    </row>
    <row r="4170" spans="1:10" x14ac:dyDescent="0.2">
      <c r="A4170" s="67">
        <v>309</v>
      </c>
      <c r="B4170" s="35" t="s">
        <v>226</v>
      </c>
      <c r="C4170" s="35">
        <v>30902</v>
      </c>
      <c r="D4170" s="35" t="s">
        <v>233</v>
      </c>
      <c r="E4170" s="35">
        <v>309021230</v>
      </c>
      <c r="F4170" s="35" t="s">
        <v>233</v>
      </c>
      <c r="G4170" s="35">
        <v>2041</v>
      </c>
      <c r="H4170" s="35" t="s">
        <v>522</v>
      </c>
      <c r="I4170" s="68">
        <v>343.37266143401303</v>
      </c>
      <c r="J4170" s="37"/>
    </row>
    <row r="4171" spans="1:10" x14ac:dyDescent="0.2">
      <c r="A4171" s="67">
        <v>309</v>
      </c>
      <c r="B4171" s="35" t="s">
        <v>226</v>
      </c>
      <c r="C4171" s="35">
        <v>30902</v>
      </c>
      <c r="D4171" s="35" t="s">
        <v>233</v>
      </c>
      <c r="E4171" s="35">
        <v>309021230</v>
      </c>
      <c r="F4171" s="35" t="s">
        <v>233</v>
      </c>
      <c r="G4171" s="35">
        <v>2046</v>
      </c>
      <c r="H4171" s="35" t="s">
        <v>589</v>
      </c>
      <c r="I4171" s="68">
        <v>9332.5605897713303</v>
      </c>
      <c r="J4171" s="37"/>
    </row>
    <row r="4172" spans="1:10" x14ac:dyDescent="0.2">
      <c r="A4172" s="67">
        <v>309</v>
      </c>
      <c r="B4172" s="35" t="s">
        <v>226</v>
      </c>
      <c r="C4172" s="35">
        <v>30902</v>
      </c>
      <c r="D4172" s="35" t="s">
        <v>233</v>
      </c>
      <c r="E4172" s="35">
        <v>309021230</v>
      </c>
      <c r="F4172" s="35" t="s">
        <v>233</v>
      </c>
      <c r="G4172" s="35">
        <v>2046</v>
      </c>
      <c r="H4172" s="35" t="s">
        <v>521</v>
      </c>
      <c r="I4172" s="68">
        <v>338.18324751771399</v>
      </c>
      <c r="J4172" s="37"/>
    </row>
    <row r="4173" spans="1:10" x14ac:dyDescent="0.2">
      <c r="A4173" s="67">
        <v>309</v>
      </c>
      <c r="B4173" s="35" t="s">
        <v>226</v>
      </c>
      <c r="C4173" s="35">
        <v>30902</v>
      </c>
      <c r="D4173" s="35" t="s">
        <v>233</v>
      </c>
      <c r="E4173" s="35">
        <v>309021230</v>
      </c>
      <c r="F4173" s="35" t="s">
        <v>233</v>
      </c>
      <c r="G4173" s="35">
        <v>2046</v>
      </c>
      <c r="H4173" s="35" t="s">
        <v>522</v>
      </c>
      <c r="I4173" s="68">
        <v>383.24932470362</v>
      </c>
      <c r="J4173" s="37"/>
    </row>
    <row r="4174" spans="1:10" x14ac:dyDescent="0.2">
      <c r="A4174" s="67">
        <v>309</v>
      </c>
      <c r="B4174" s="35" t="s">
        <v>226</v>
      </c>
      <c r="C4174" s="35">
        <v>30902</v>
      </c>
      <c r="D4174" s="35" t="s">
        <v>233</v>
      </c>
      <c r="E4174" s="35">
        <v>309021231</v>
      </c>
      <c r="F4174" s="35" t="s">
        <v>234</v>
      </c>
      <c r="G4174" s="35">
        <v>2021</v>
      </c>
      <c r="H4174" s="35" t="s">
        <v>589</v>
      </c>
      <c r="I4174" s="68">
        <v>10758</v>
      </c>
      <c r="J4174" s="37"/>
    </row>
    <row r="4175" spans="1:10" x14ac:dyDescent="0.2">
      <c r="A4175" s="67">
        <v>309</v>
      </c>
      <c r="B4175" s="35" t="s">
        <v>226</v>
      </c>
      <c r="C4175" s="35">
        <v>30902</v>
      </c>
      <c r="D4175" s="35" t="s">
        <v>233</v>
      </c>
      <c r="E4175" s="35">
        <v>309021231</v>
      </c>
      <c r="F4175" s="35" t="s">
        <v>234</v>
      </c>
      <c r="G4175" s="35">
        <v>2021</v>
      </c>
      <c r="H4175" s="35" t="s">
        <v>521</v>
      </c>
      <c r="I4175" s="68">
        <v>962</v>
      </c>
      <c r="J4175" s="37"/>
    </row>
    <row r="4176" spans="1:10" x14ac:dyDescent="0.2">
      <c r="A4176" s="67">
        <v>309</v>
      </c>
      <c r="B4176" s="35" t="s">
        <v>226</v>
      </c>
      <c r="C4176" s="35">
        <v>30902</v>
      </c>
      <c r="D4176" s="35" t="s">
        <v>233</v>
      </c>
      <c r="E4176" s="35">
        <v>309021231</v>
      </c>
      <c r="F4176" s="35" t="s">
        <v>234</v>
      </c>
      <c r="G4176" s="35">
        <v>2021</v>
      </c>
      <c r="H4176" s="35" t="s">
        <v>522</v>
      </c>
      <c r="I4176" s="68">
        <v>766</v>
      </c>
      <c r="J4176" s="37"/>
    </row>
    <row r="4177" spans="1:10" x14ac:dyDescent="0.2">
      <c r="A4177" s="67">
        <v>309</v>
      </c>
      <c r="B4177" s="35" t="s">
        <v>226</v>
      </c>
      <c r="C4177" s="35">
        <v>30902</v>
      </c>
      <c r="D4177" s="35" t="s">
        <v>233</v>
      </c>
      <c r="E4177" s="35">
        <v>309021231</v>
      </c>
      <c r="F4177" s="35" t="s">
        <v>234</v>
      </c>
      <c r="G4177" s="35">
        <v>2026</v>
      </c>
      <c r="H4177" s="35" t="s">
        <v>589</v>
      </c>
      <c r="I4177" s="68">
        <v>11936.7716985929</v>
      </c>
      <c r="J4177" s="37"/>
    </row>
    <row r="4178" spans="1:10" x14ac:dyDescent="0.2">
      <c r="A4178" s="67">
        <v>309</v>
      </c>
      <c r="B4178" s="35" t="s">
        <v>226</v>
      </c>
      <c r="C4178" s="35">
        <v>30902</v>
      </c>
      <c r="D4178" s="35" t="s">
        <v>233</v>
      </c>
      <c r="E4178" s="35">
        <v>309021231</v>
      </c>
      <c r="F4178" s="35" t="s">
        <v>234</v>
      </c>
      <c r="G4178" s="35">
        <v>2026</v>
      </c>
      <c r="H4178" s="35" t="s">
        <v>521</v>
      </c>
      <c r="I4178" s="68">
        <v>944.25833979353695</v>
      </c>
      <c r="J4178" s="37"/>
    </row>
    <row r="4179" spans="1:10" x14ac:dyDescent="0.2">
      <c r="A4179" s="67">
        <v>309</v>
      </c>
      <c r="B4179" s="35" t="s">
        <v>226</v>
      </c>
      <c r="C4179" s="35">
        <v>30902</v>
      </c>
      <c r="D4179" s="35" t="s">
        <v>233</v>
      </c>
      <c r="E4179" s="35">
        <v>309021231</v>
      </c>
      <c r="F4179" s="35" t="s">
        <v>234</v>
      </c>
      <c r="G4179" s="35">
        <v>2026</v>
      </c>
      <c r="H4179" s="35" t="s">
        <v>522</v>
      </c>
      <c r="I4179" s="68">
        <v>883.80698265584795</v>
      </c>
      <c r="J4179" s="37"/>
    </row>
    <row r="4180" spans="1:10" x14ac:dyDescent="0.2">
      <c r="A4180" s="67">
        <v>309</v>
      </c>
      <c r="B4180" s="35" t="s">
        <v>226</v>
      </c>
      <c r="C4180" s="35">
        <v>30902</v>
      </c>
      <c r="D4180" s="35" t="s">
        <v>233</v>
      </c>
      <c r="E4180" s="35">
        <v>309021231</v>
      </c>
      <c r="F4180" s="35" t="s">
        <v>234</v>
      </c>
      <c r="G4180" s="35">
        <v>2031</v>
      </c>
      <c r="H4180" s="35" t="s">
        <v>589</v>
      </c>
      <c r="I4180" s="68">
        <v>12961.2652720403</v>
      </c>
      <c r="J4180" s="37"/>
    </row>
    <row r="4181" spans="1:10" x14ac:dyDescent="0.2">
      <c r="A4181" s="67">
        <v>309</v>
      </c>
      <c r="B4181" s="35" t="s">
        <v>226</v>
      </c>
      <c r="C4181" s="35">
        <v>30902</v>
      </c>
      <c r="D4181" s="35" t="s">
        <v>233</v>
      </c>
      <c r="E4181" s="35">
        <v>309021231</v>
      </c>
      <c r="F4181" s="35" t="s">
        <v>234</v>
      </c>
      <c r="G4181" s="35">
        <v>2031</v>
      </c>
      <c r="H4181" s="35" t="s">
        <v>521</v>
      </c>
      <c r="I4181" s="68">
        <v>969.59669848302894</v>
      </c>
      <c r="J4181" s="37"/>
    </row>
    <row r="4182" spans="1:10" x14ac:dyDescent="0.2">
      <c r="A4182" s="67">
        <v>309</v>
      </c>
      <c r="B4182" s="35" t="s">
        <v>226</v>
      </c>
      <c r="C4182" s="35">
        <v>30902</v>
      </c>
      <c r="D4182" s="35" t="s">
        <v>233</v>
      </c>
      <c r="E4182" s="35">
        <v>309021231</v>
      </c>
      <c r="F4182" s="35" t="s">
        <v>234</v>
      </c>
      <c r="G4182" s="35">
        <v>2031</v>
      </c>
      <c r="H4182" s="35" t="s">
        <v>522</v>
      </c>
      <c r="I4182" s="68">
        <v>900.42247061344199</v>
      </c>
      <c r="J4182" s="37"/>
    </row>
    <row r="4183" spans="1:10" x14ac:dyDescent="0.2">
      <c r="A4183" s="67">
        <v>309</v>
      </c>
      <c r="B4183" s="35" t="s">
        <v>226</v>
      </c>
      <c r="C4183" s="35">
        <v>30902</v>
      </c>
      <c r="D4183" s="35" t="s">
        <v>233</v>
      </c>
      <c r="E4183" s="35">
        <v>309021231</v>
      </c>
      <c r="F4183" s="35" t="s">
        <v>234</v>
      </c>
      <c r="G4183" s="35">
        <v>2036</v>
      </c>
      <c r="H4183" s="35" t="s">
        <v>589</v>
      </c>
      <c r="I4183" s="68">
        <v>13721.8780118452</v>
      </c>
      <c r="J4183" s="37"/>
    </row>
    <row r="4184" spans="1:10" x14ac:dyDescent="0.2">
      <c r="A4184" s="67">
        <v>309</v>
      </c>
      <c r="B4184" s="35" t="s">
        <v>226</v>
      </c>
      <c r="C4184" s="35">
        <v>30902</v>
      </c>
      <c r="D4184" s="35" t="s">
        <v>233</v>
      </c>
      <c r="E4184" s="35">
        <v>309021231</v>
      </c>
      <c r="F4184" s="35" t="s">
        <v>234</v>
      </c>
      <c r="G4184" s="35">
        <v>2036</v>
      </c>
      <c r="H4184" s="35" t="s">
        <v>521</v>
      </c>
      <c r="I4184" s="68">
        <v>1022.67235215157</v>
      </c>
      <c r="J4184" s="37"/>
    </row>
    <row r="4185" spans="1:10" x14ac:dyDescent="0.2">
      <c r="A4185" s="67">
        <v>309</v>
      </c>
      <c r="B4185" s="35" t="s">
        <v>226</v>
      </c>
      <c r="C4185" s="35">
        <v>30902</v>
      </c>
      <c r="D4185" s="35" t="s">
        <v>233</v>
      </c>
      <c r="E4185" s="35">
        <v>309021231</v>
      </c>
      <c r="F4185" s="35" t="s">
        <v>234</v>
      </c>
      <c r="G4185" s="35">
        <v>2036</v>
      </c>
      <c r="H4185" s="35" t="s">
        <v>522</v>
      </c>
      <c r="I4185" s="68">
        <v>898.71436369605499</v>
      </c>
      <c r="J4185" s="37"/>
    </row>
    <row r="4186" spans="1:10" x14ac:dyDescent="0.2">
      <c r="A4186" s="67">
        <v>309</v>
      </c>
      <c r="B4186" s="35" t="s">
        <v>226</v>
      </c>
      <c r="C4186" s="35">
        <v>30902</v>
      </c>
      <c r="D4186" s="35" t="s">
        <v>233</v>
      </c>
      <c r="E4186" s="35">
        <v>309021231</v>
      </c>
      <c r="F4186" s="35" t="s">
        <v>234</v>
      </c>
      <c r="G4186" s="35">
        <v>2041</v>
      </c>
      <c r="H4186" s="35" t="s">
        <v>589</v>
      </c>
      <c r="I4186" s="68">
        <v>14126.8736679221</v>
      </c>
      <c r="J4186" s="37"/>
    </row>
    <row r="4187" spans="1:10" x14ac:dyDescent="0.2">
      <c r="A4187" s="67">
        <v>309</v>
      </c>
      <c r="B4187" s="35" t="s">
        <v>226</v>
      </c>
      <c r="C4187" s="35">
        <v>30902</v>
      </c>
      <c r="D4187" s="35" t="s">
        <v>233</v>
      </c>
      <c r="E4187" s="35">
        <v>309021231</v>
      </c>
      <c r="F4187" s="35" t="s">
        <v>234</v>
      </c>
      <c r="G4187" s="35">
        <v>2041</v>
      </c>
      <c r="H4187" s="35" t="s">
        <v>521</v>
      </c>
      <c r="I4187" s="68">
        <v>1064.0422896298101</v>
      </c>
      <c r="J4187" s="37"/>
    </row>
    <row r="4188" spans="1:10" x14ac:dyDescent="0.2">
      <c r="A4188" s="67">
        <v>309</v>
      </c>
      <c r="B4188" s="35" t="s">
        <v>226</v>
      </c>
      <c r="C4188" s="35">
        <v>30902</v>
      </c>
      <c r="D4188" s="35" t="s">
        <v>233</v>
      </c>
      <c r="E4188" s="35">
        <v>309021231</v>
      </c>
      <c r="F4188" s="35" t="s">
        <v>234</v>
      </c>
      <c r="G4188" s="35">
        <v>2041</v>
      </c>
      <c r="H4188" s="35" t="s">
        <v>522</v>
      </c>
      <c r="I4188" s="68">
        <v>919.41197973820795</v>
      </c>
      <c r="J4188" s="37"/>
    </row>
    <row r="4189" spans="1:10" x14ac:dyDescent="0.2">
      <c r="A4189" s="67">
        <v>309</v>
      </c>
      <c r="B4189" s="35" t="s">
        <v>226</v>
      </c>
      <c r="C4189" s="35">
        <v>30902</v>
      </c>
      <c r="D4189" s="35" t="s">
        <v>233</v>
      </c>
      <c r="E4189" s="35">
        <v>309021231</v>
      </c>
      <c r="F4189" s="35" t="s">
        <v>234</v>
      </c>
      <c r="G4189" s="35">
        <v>2046</v>
      </c>
      <c r="H4189" s="35" t="s">
        <v>589</v>
      </c>
      <c r="I4189" s="68">
        <v>14521.917075412901</v>
      </c>
      <c r="J4189" s="37"/>
    </row>
    <row r="4190" spans="1:10" x14ac:dyDescent="0.2">
      <c r="A4190" s="67">
        <v>309</v>
      </c>
      <c r="B4190" s="35" t="s">
        <v>226</v>
      </c>
      <c r="C4190" s="35">
        <v>30902</v>
      </c>
      <c r="D4190" s="35" t="s">
        <v>233</v>
      </c>
      <c r="E4190" s="35">
        <v>309021231</v>
      </c>
      <c r="F4190" s="35" t="s">
        <v>234</v>
      </c>
      <c r="G4190" s="35">
        <v>2046</v>
      </c>
      <c r="H4190" s="35" t="s">
        <v>521</v>
      </c>
      <c r="I4190" s="68">
        <v>1090.18115712695</v>
      </c>
      <c r="J4190" s="37"/>
    </row>
    <row r="4191" spans="1:10" x14ac:dyDescent="0.2">
      <c r="A4191" s="67">
        <v>309</v>
      </c>
      <c r="B4191" s="35" t="s">
        <v>226</v>
      </c>
      <c r="C4191" s="35">
        <v>30902</v>
      </c>
      <c r="D4191" s="35" t="s">
        <v>233</v>
      </c>
      <c r="E4191" s="35">
        <v>309021231</v>
      </c>
      <c r="F4191" s="35" t="s">
        <v>234</v>
      </c>
      <c r="G4191" s="35">
        <v>2046</v>
      </c>
      <c r="H4191" s="35" t="s">
        <v>522</v>
      </c>
      <c r="I4191" s="68">
        <v>963.83022508664101</v>
      </c>
      <c r="J4191" s="37"/>
    </row>
    <row r="4192" spans="1:10" x14ac:dyDescent="0.2">
      <c r="A4192" s="67">
        <v>309</v>
      </c>
      <c r="B4192" s="35" t="s">
        <v>226</v>
      </c>
      <c r="C4192" s="35">
        <v>30902</v>
      </c>
      <c r="D4192" s="35" t="s">
        <v>233</v>
      </c>
      <c r="E4192" s="35">
        <v>309021232</v>
      </c>
      <c r="F4192" s="35" t="s">
        <v>235</v>
      </c>
      <c r="G4192" s="35">
        <v>2021</v>
      </c>
      <c r="H4192" s="35" t="s">
        <v>589</v>
      </c>
      <c r="I4192" s="68">
        <v>8134</v>
      </c>
      <c r="J4192" s="37"/>
    </row>
    <row r="4193" spans="1:10" x14ac:dyDescent="0.2">
      <c r="A4193" s="67">
        <v>309</v>
      </c>
      <c r="B4193" s="35" t="s">
        <v>226</v>
      </c>
      <c r="C4193" s="35">
        <v>30902</v>
      </c>
      <c r="D4193" s="35" t="s">
        <v>233</v>
      </c>
      <c r="E4193" s="35">
        <v>309021232</v>
      </c>
      <c r="F4193" s="35" t="s">
        <v>235</v>
      </c>
      <c r="G4193" s="35">
        <v>2021</v>
      </c>
      <c r="H4193" s="35" t="s">
        <v>521</v>
      </c>
      <c r="I4193" s="68">
        <v>917</v>
      </c>
      <c r="J4193" s="37"/>
    </row>
    <row r="4194" spans="1:10" x14ac:dyDescent="0.2">
      <c r="A4194" s="67">
        <v>309</v>
      </c>
      <c r="B4194" s="35" t="s">
        <v>226</v>
      </c>
      <c r="C4194" s="35">
        <v>30902</v>
      </c>
      <c r="D4194" s="35" t="s">
        <v>233</v>
      </c>
      <c r="E4194" s="35">
        <v>309021232</v>
      </c>
      <c r="F4194" s="35" t="s">
        <v>235</v>
      </c>
      <c r="G4194" s="35">
        <v>2021</v>
      </c>
      <c r="H4194" s="35" t="s">
        <v>522</v>
      </c>
      <c r="I4194" s="68">
        <v>817</v>
      </c>
      <c r="J4194" s="37"/>
    </row>
    <row r="4195" spans="1:10" x14ac:dyDescent="0.2">
      <c r="A4195" s="67">
        <v>309</v>
      </c>
      <c r="B4195" s="35" t="s">
        <v>226</v>
      </c>
      <c r="C4195" s="35">
        <v>30902</v>
      </c>
      <c r="D4195" s="35" t="s">
        <v>233</v>
      </c>
      <c r="E4195" s="35">
        <v>309021232</v>
      </c>
      <c r="F4195" s="35" t="s">
        <v>235</v>
      </c>
      <c r="G4195" s="35">
        <v>2026</v>
      </c>
      <c r="H4195" s="35" t="s">
        <v>589</v>
      </c>
      <c r="I4195" s="68">
        <v>8644.0684438080698</v>
      </c>
      <c r="J4195" s="37"/>
    </row>
    <row r="4196" spans="1:10" x14ac:dyDescent="0.2">
      <c r="A4196" s="67">
        <v>309</v>
      </c>
      <c r="B4196" s="35" t="s">
        <v>226</v>
      </c>
      <c r="C4196" s="35">
        <v>30902</v>
      </c>
      <c r="D4196" s="35" t="s">
        <v>233</v>
      </c>
      <c r="E4196" s="35">
        <v>309021232</v>
      </c>
      <c r="F4196" s="35" t="s">
        <v>235</v>
      </c>
      <c r="G4196" s="35">
        <v>2026</v>
      </c>
      <c r="H4196" s="35" t="s">
        <v>521</v>
      </c>
      <c r="I4196" s="68">
        <v>811.16729094132302</v>
      </c>
      <c r="J4196" s="37"/>
    </row>
    <row r="4197" spans="1:10" x14ac:dyDescent="0.2">
      <c r="A4197" s="67">
        <v>309</v>
      </c>
      <c r="B4197" s="35" t="s">
        <v>226</v>
      </c>
      <c r="C4197" s="35">
        <v>30902</v>
      </c>
      <c r="D4197" s="35" t="s">
        <v>233</v>
      </c>
      <c r="E4197" s="35">
        <v>309021232</v>
      </c>
      <c r="F4197" s="35" t="s">
        <v>235</v>
      </c>
      <c r="G4197" s="35">
        <v>2026</v>
      </c>
      <c r="H4197" s="35" t="s">
        <v>522</v>
      </c>
      <c r="I4197" s="68">
        <v>790.277077980434</v>
      </c>
      <c r="J4197" s="37"/>
    </row>
    <row r="4198" spans="1:10" x14ac:dyDescent="0.2">
      <c r="A4198" s="67">
        <v>309</v>
      </c>
      <c r="B4198" s="35" t="s">
        <v>226</v>
      </c>
      <c r="C4198" s="35">
        <v>30902</v>
      </c>
      <c r="D4198" s="35" t="s">
        <v>233</v>
      </c>
      <c r="E4198" s="35">
        <v>309021232</v>
      </c>
      <c r="F4198" s="35" t="s">
        <v>235</v>
      </c>
      <c r="G4198" s="35">
        <v>2031</v>
      </c>
      <c r="H4198" s="35" t="s">
        <v>589</v>
      </c>
      <c r="I4198" s="68">
        <v>8950.7759596597807</v>
      </c>
      <c r="J4198" s="37"/>
    </row>
    <row r="4199" spans="1:10" x14ac:dyDescent="0.2">
      <c r="A4199" s="67">
        <v>309</v>
      </c>
      <c r="B4199" s="35" t="s">
        <v>226</v>
      </c>
      <c r="C4199" s="35">
        <v>30902</v>
      </c>
      <c r="D4199" s="35" t="s">
        <v>233</v>
      </c>
      <c r="E4199" s="35">
        <v>309021232</v>
      </c>
      <c r="F4199" s="35" t="s">
        <v>235</v>
      </c>
      <c r="G4199" s="35">
        <v>2031</v>
      </c>
      <c r="H4199" s="35" t="s">
        <v>521</v>
      </c>
      <c r="I4199" s="68">
        <v>772.474717981499</v>
      </c>
      <c r="J4199" s="37"/>
    </row>
    <row r="4200" spans="1:10" x14ac:dyDescent="0.2">
      <c r="A4200" s="67">
        <v>309</v>
      </c>
      <c r="B4200" s="35" t="s">
        <v>226</v>
      </c>
      <c r="C4200" s="35">
        <v>30902</v>
      </c>
      <c r="D4200" s="35" t="s">
        <v>233</v>
      </c>
      <c r="E4200" s="35">
        <v>309021232</v>
      </c>
      <c r="F4200" s="35" t="s">
        <v>235</v>
      </c>
      <c r="G4200" s="35">
        <v>2031</v>
      </c>
      <c r="H4200" s="35" t="s">
        <v>522</v>
      </c>
      <c r="I4200" s="68">
        <v>720.49508794593203</v>
      </c>
      <c r="J4200" s="37"/>
    </row>
    <row r="4201" spans="1:10" x14ac:dyDescent="0.2">
      <c r="A4201" s="67">
        <v>309</v>
      </c>
      <c r="B4201" s="35" t="s">
        <v>226</v>
      </c>
      <c r="C4201" s="35">
        <v>30902</v>
      </c>
      <c r="D4201" s="35" t="s">
        <v>233</v>
      </c>
      <c r="E4201" s="35">
        <v>309021232</v>
      </c>
      <c r="F4201" s="35" t="s">
        <v>235</v>
      </c>
      <c r="G4201" s="35">
        <v>2036</v>
      </c>
      <c r="H4201" s="35" t="s">
        <v>589</v>
      </c>
      <c r="I4201" s="68">
        <v>9090.4225479123197</v>
      </c>
      <c r="J4201" s="37"/>
    </row>
    <row r="4202" spans="1:10" x14ac:dyDescent="0.2">
      <c r="A4202" s="67">
        <v>309</v>
      </c>
      <c r="B4202" s="35" t="s">
        <v>226</v>
      </c>
      <c r="C4202" s="35">
        <v>30902</v>
      </c>
      <c r="D4202" s="35" t="s">
        <v>233</v>
      </c>
      <c r="E4202" s="35">
        <v>309021232</v>
      </c>
      <c r="F4202" s="35" t="s">
        <v>235</v>
      </c>
      <c r="G4202" s="35">
        <v>2036</v>
      </c>
      <c r="H4202" s="35" t="s">
        <v>521</v>
      </c>
      <c r="I4202" s="68">
        <v>771.59848467973404</v>
      </c>
      <c r="J4202" s="37"/>
    </row>
    <row r="4203" spans="1:10" x14ac:dyDescent="0.2">
      <c r="A4203" s="67">
        <v>309</v>
      </c>
      <c r="B4203" s="35" t="s">
        <v>226</v>
      </c>
      <c r="C4203" s="35">
        <v>30902</v>
      </c>
      <c r="D4203" s="35" t="s">
        <v>233</v>
      </c>
      <c r="E4203" s="35">
        <v>309021232</v>
      </c>
      <c r="F4203" s="35" t="s">
        <v>235</v>
      </c>
      <c r="G4203" s="35">
        <v>2036</v>
      </c>
      <c r="H4203" s="35" t="s">
        <v>522</v>
      </c>
      <c r="I4203" s="68">
        <v>675.01346501863395</v>
      </c>
      <c r="J4203" s="37"/>
    </row>
    <row r="4204" spans="1:10" x14ac:dyDescent="0.2">
      <c r="A4204" s="67">
        <v>309</v>
      </c>
      <c r="B4204" s="35" t="s">
        <v>226</v>
      </c>
      <c r="C4204" s="35">
        <v>30902</v>
      </c>
      <c r="D4204" s="35" t="s">
        <v>233</v>
      </c>
      <c r="E4204" s="35">
        <v>309021232</v>
      </c>
      <c r="F4204" s="35" t="s">
        <v>235</v>
      </c>
      <c r="G4204" s="35">
        <v>2041</v>
      </c>
      <c r="H4204" s="35" t="s">
        <v>589</v>
      </c>
      <c r="I4204" s="68">
        <v>9257.4770682098806</v>
      </c>
      <c r="J4204" s="37"/>
    </row>
    <row r="4205" spans="1:10" x14ac:dyDescent="0.2">
      <c r="A4205" s="67">
        <v>309</v>
      </c>
      <c r="B4205" s="35" t="s">
        <v>226</v>
      </c>
      <c r="C4205" s="35">
        <v>30902</v>
      </c>
      <c r="D4205" s="35" t="s">
        <v>233</v>
      </c>
      <c r="E4205" s="35">
        <v>309021232</v>
      </c>
      <c r="F4205" s="35" t="s">
        <v>235</v>
      </c>
      <c r="G4205" s="35">
        <v>2041</v>
      </c>
      <c r="H4205" s="35" t="s">
        <v>521</v>
      </c>
      <c r="I4205" s="68">
        <v>785.76380157913695</v>
      </c>
      <c r="J4205" s="37"/>
    </row>
    <row r="4206" spans="1:10" x14ac:dyDescent="0.2">
      <c r="A4206" s="67">
        <v>309</v>
      </c>
      <c r="B4206" s="35" t="s">
        <v>226</v>
      </c>
      <c r="C4206" s="35">
        <v>30902</v>
      </c>
      <c r="D4206" s="35" t="s">
        <v>233</v>
      </c>
      <c r="E4206" s="35">
        <v>309021232</v>
      </c>
      <c r="F4206" s="35" t="s">
        <v>235</v>
      </c>
      <c r="G4206" s="35">
        <v>2041</v>
      </c>
      <c r="H4206" s="35" t="s">
        <v>522</v>
      </c>
      <c r="I4206" s="68">
        <v>676.82598469377501</v>
      </c>
      <c r="J4206" s="37"/>
    </row>
    <row r="4207" spans="1:10" x14ac:dyDescent="0.2">
      <c r="A4207" s="67">
        <v>309</v>
      </c>
      <c r="B4207" s="35" t="s">
        <v>226</v>
      </c>
      <c r="C4207" s="35">
        <v>30902</v>
      </c>
      <c r="D4207" s="35" t="s">
        <v>233</v>
      </c>
      <c r="E4207" s="35">
        <v>309021232</v>
      </c>
      <c r="F4207" s="35" t="s">
        <v>235</v>
      </c>
      <c r="G4207" s="35">
        <v>2046</v>
      </c>
      <c r="H4207" s="35" t="s">
        <v>589</v>
      </c>
      <c r="I4207" s="68">
        <v>9337.7991945145295</v>
      </c>
      <c r="J4207" s="37"/>
    </row>
    <row r="4208" spans="1:10" x14ac:dyDescent="0.2">
      <c r="A4208" s="67">
        <v>309</v>
      </c>
      <c r="B4208" s="35" t="s">
        <v>226</v>
      </c>
      <c r="C4208" s="35">
        <v>30902</v>
      </c>
      <c r="D4208" s="35" t="s">
        <v>233</v>
      </c>
      <c r="E4208" s="35">
        <v>309021232</v>
      </c>
      <c r="F4208" s="35" t="s">
        <v>235</v>
      </c>
      <c r="G4208" s="35">
        <v>2046</v>
      </c>
      <c r="H4208" s="35" t="s">
        <v>521</v>
      </c>
      <c r="I4208" s="68">
        <v>784.38389037388299</v>
      </c>
      <c r="J4208" s="37"/>
    </row>
    <row r="4209" spans="1:10" x14ac:dyDescent="0.2">
      <c r="A4209" s="67">
        <v>309</v>
      </c>
      <c r="B4209" s="35" t="s">
        <v>226</v>
      </c>
      <c r="C4209" s="35">
        <v>30902</v>
      </c>
      <c r="D4209" s="35" t="s">
        <v>233</v>
      </c>
      <c r="E4209" s="35">
        <v>309021232</v>
      </c>
      <c r="F4209" s="35" t="s">
        <v>235</v>
      </c>
      <c r="G4209" s="35">
        <v>2046</v>
      </c>
      <c r="H4209" s="35" t="s">
        <v>522</v>
      </c>
      <c r="I4209" s="68">
        <v>687.52907126166201</v>
      </c>
      <c r="J4209" s="37"/>
    </row>
    <row r="4210" spans="1:10" x14ac:dyDescent="0.2">
      <c r="A4210" s="67">
        <v>309</v>
      </c>
      <c r="B4210" s="35" t="s">
        <v>226</v>
      </c>
      <c r="C4210" s="35">
        <v>30902</v>
      </c>
      <c r="D4210" s="35" t="s">
        <v>233</v>
      </c>
      <c r="E4210" s="35">
        <v>309021233</v>
      </c>
      <c r="F4210" s="35" t="s">
        <v>236</v>
      </c>
      <c r="G4210" s="35">
        <v>2021</v>
      </c>
      <c r="H4210" s="35" t="s">
        <v>589</v>
      </c>
      <c r="I4210" s="68">
        <v>10456</v>
      </c>
      <c r="J4210" s="37"/>
    </row>
    <row r="4211" spans="1:10" x14ac:dyDescent="0.2">
      <c r="A4211" s="67">
        <v>309</v>
      </c>
      <c r="B4211" s="35" t="s">
        <v>226</v>
      </c>
      <c r="C4211" s="35">
        <v>30902</v>
      </c>
      <c r="D4211" s="35" t="s">
        <v>233</v>
      </c>
      <c r="E4211" s="35">
        <v>309021233</v>
      </c>
      <c r="F4211" s="35" t="s">
        <v>236</v>
      </c>
      <c r="G4211" s="35">
        <v>2021</v>
      </c>
      <c r="H4211" s="35" t="s">
        <v>521</v>
      </c>
      <c r="I4211" s="68">
        <v>1156</v>
      </c>
      <c r="J4211" s="37"/>
    </row>
    <row r="4212" spans="1:10" x14ac:dyDescent="0.2">
      <c r="A4212" s="67">
        <v>309</v>
      </c>
      <c r="B4212" s="35" t="s">
        <v>226</v>
      </c>
      <c r="C4212" s="35">
        <v>30902</v>
      </c>
      <c r="D4212" s="35" t="s">
        <v>233</v>
      </c>
      <c r="E4212" s="35">
        <v>309021233</v>
      </c>
      <c r="F4212" s="35" t="s">
        <v>236</v>
      </c>
      <c r="G4212" s="35">
        <v>2021</v>
      </c>
      <c r="H4212" s="35" t="s">
        <v>522</v>
      </c>
      <c r="I4212" s="68">
        <v>1073</v>
      </c>
      <c r="J4212" s="37"/>
    </row>
    <row r="4213" spans="1:10" x14ac:dyDescent="0.2">
      <c r="A4213" s="67">
        <v>309</v>
      </c>
      <c r="B4213" s="35" t="s">
        <v>226</v>
      </c>
      <c r="C4213" s="35">
        <v>30902</v>
      </c>
      <c r="D4213" s="35" t="s">
        <v>233</v>
      </c>
      <c r="E4213" s="35">
        <v>309021233</v>
      </c>
      <c r="F4213" s="35" t="s">
        <v>236</v>
      </c>
      <c r="G4213" s="35">
        <v>2026</v>
      </c>
      <c r="H4213" s="35" t="s">
        <v>589</v>
      </c>
      <c r="I4213" s="68">
        <v>11174.5223460173</v>
      </c>
      <c r="J4213" s="37"/>
    </row>
    <row r="4214" spans="1:10" x14ac:dyDescent="0.2">
      <c r="A4214" s="67">
        <v>309</v>
      </c>
      <c r="B4214" s="35" t="s">
        <v>226</v>
      </c>
      <c r="C4214" s="35">
        <v>30902</v>
      </c>
      <c r="D4214" s="35" t="s">
        <v>233</v>
      </c>
      <c r="E4214" s="35">
        <v>309021233</v>
      </c>
      <c r="F4214" s="35" t="s">
        <v>236</v>
      </c>
      <c r="G4214" s="35">
        <v>2026</v>
      </c>
      <c r="H4214" s="35" t="s">
        <v>521</v>
      </c>
      <c r="I4214" s="68">
        <v>1155.9147297735501</v>
      </c>
      <c r="J4214" s="37"/>
    </row>
    <row r="4215" spans="1:10" x14ac:dyDescent="0.2">
      <c r="A4215" s="67">
        <v>309</v>
      </c>
      <c r="B4215" s="35" t="s">
        <v>226</v>
      </c>
      <c r="C4215" s="35">
        <v>30902</v>
      </c>
      <c r="D4215" s="35" t="s">
        <v>233</v>
      </c>
      <c r="E4215" s="35">
        <v>309021233</v>
      </c>
      <c r="F4215" s="35" t="s">
        <v>236</v>
      </c>
      <c r="G4215" s="35">
        <v>2026</v>
      </c>
      <c r="H4215" s="35" t="s">
        <v>522</v>
      </c>
      <c r="I4215" s="68">
        <v>1081.1286084205899</v>
      </c>
      <c r="J4215" s="37"/>
    </row>
    <row r="4216" spans="1:10" x14ac:dyDescent="0.2">
      <c r="A4216" s="67">
        <v>309</v>
      </c>
      <c r="B4216" s="35" t="s">
        <v>226</v>
      </c>
      <c r="C4216" s="35">
        <v>30902</v>
      </c>
      <c r="D4216" s="35" t="s">
        <v>233</v>
      </c>
      <c r="E4216" s="35">
        <v>309021233</v>
      </c>
      <c r="F4216" s="35" t="s">
        <v>236</v>
      </c>
      <c r="G4216" s="35">
        <v>2031</v>
      </c>
      <c r="H4216" s="35" t="s">
        <v>589</v>
      </c>
      <c r="I4216" s="68">
        <v>11373.872783426201</v>
      </c>
      <c r="J4216" s="37"/>
    </row>
    <row r="4217" spans="1:10" x14ac:dyDescent="0.2">
      <c r="A4217" s="67">
        <v>309</v>
      </c>
      <c r="B4217" s="35" t="s">
        <v>226</v>
      </c>
      <c r="C4217" s="35">
        <v>30902</v>
      </c>
      <c r="D4217" s="35" t="s">
        <v>233</v>
      </c>
      <c r="E4217" s="35">
        <v>309021233</v>
      </c>
      <c r="F4217" s="35" t="s">
        <v>236</v>
      </c>
      <c r="G4217" s="35">
        <v>2031</v>
      </c>
      <c r="H4217" s="35" t="s">
        <v>521</v>
      </c>
      <c r="I4217" s="68">
        <v>1132.68177389223</v>
      </c>
      <c r="J4217" s="37"/>
    </row>
    <row r="4218" spans="1:10" x14ac:dyDescent="0.2">
      <c r="A4218" s="67">
        <v>309</v>
      </c>
      <c r="B4218" s="35" t="s">
        <v>226</v>
      </c>
      <c r="C4218" s="35">
        <v>30902</v>
      </c>
      <c r="D4218" s="35" t="s">
        <v>233</v>
      </c>
      <c r="E4218" s="35">
        <v>309021233</v>
      </c>
      <c r="F4218" s="35" t="s">
        <v>236</v>
      </c>
      <c r="G4218" s="35">
        <v>2031</v>
      </c>
      <c r="H4218" s="35" t="s">
        <v>522</v>
      </c>
      <c r="I4218" s="68">
        <v>1032.9050140638799</v>
      </c>
      <c r="J4218" s="37"/>
    </row>
    <row r="4219" spans="1:10" x14ac:dyDescent="0.2">
      <c r="A4219" s="67">
        <v>309</v>
      </c>
      <c r="B4219" s="35" t="s">
        <v>226</v>
      </c>
      <c r="C4219" s="35">
        <v>30902</v>
      </c>
      <c r="D4219" s="35" t="s">
        <v>233</v>
      </c>
      <c r="E4219" s="35">
        <v>309021233</v>
      </c>
      <c r="F4219" s="35" t="s">
        <v>236</v>
      </c>
      <c r="G4219" s="35">
        <v>2036</v>
      </c>
      <c r="H4219" s="35" t="s">
        <v>589</v>
      </c>
      <c r="I4219" s="68">
        <v>11728.308280654401</v>
      </c>
      <c r="J4219" s="37"/>
    </row>
    <row r="4220" spans="1:10" x14ac:dyDescent="0.2">
      <c r="A4220" s="67">
        <v>309</v>
      </c>
      <c r="B4220" s="35" t="s">
        <v>226</v>
      </c>
      <c r="C4220" s="35">
        <v>30902</v>
      </c>
      <c r="D4220" s="35" t="s">
        <v>233</v>
      </c>
      <c r="E4220" s="35">
        <v>309021233</v>
      </c>
      <c r="F4220" s="35" t="s">
        <v>236</v>
      </c>
      <c r="G4220" s="35">
        <v>2036</v>
      </c>
      <c r="H4220" s="35" t="s">
        <v>521</v>
      </c>
      <c r="I4220" s="68">
        <v>1181.0980026928701</v>
      </c>
      <c r="J4220" s="37"/>
    </row>
    <row r="4221" spans="1:10" x14ac:dyDescent="0.2">
      <c r="A4221" s="67">
        <v>309</v>
      </c>
      <c r="B4221" s="35" t="s">
        <v>226</v>
      </c>
      <c r="C4221" s="35">
        <v>30902</v>
      </c>
      <c r="D4221" s="35" t="s">
        <v>233</v>
      </c>
      <c r="E4221" s="35">
        <v>309021233</v>
      </c>
      <c r="F4221" s="35" t="s">
        <v>236</v>
      </c>
      <c r="G4221" s="35">
        <v>2036</v>
      </c>
      <c r="H4221" s="35" t="s">
        <v>522</v>
      </c>
      <c r="I4221" s="68">
        <v>1020.71304155264</v>
      </c>
      <c r="J4221" s="37"/>
    </row>
    <row r="4222" spans="1:10" x14ac:dyDescent="0.2">
      <c r="A4222" s="67">
        <v>309</v>
      </c>
      <c r="B4222" s="35" t="s">
        <v>226</v>
      </c>
      <c r="C4222" s="35">
        <v>30902</v>
      </c>
      <c r="D4222" s="35" t="s">
        <v>233</v>
      </c>
      <c r="E4222" s="35">
        <v>309021233</v>
      </c>
      <c r="F4222" s="35" t="s">
        <v>236</v>
      </c>
      <c r="G4222" s="35">
        <v>2041</v>
      </c>
      <c r="H4222" s="35" t="s">
        <v>589</v>
      </c>
      <c r="I4222" s="68">
        <v>12133.7320945554</v>
      </c>
      <c r="J4222" s="37"/>
    </row>
    <row r="4223" spans="1:10" x14ac:dyDescent="0.2">
      <c r="A4223" s="67">
        <v>309</v>
      </c>
      <c r="B4223" s="35" t="s">
        <v>226</v>
      </c>
      <c r="C4223" s="35">
        <v>30902</v>
      </c>
      <c r="D4223" s="35" t="s">
        <v>233</v>
      </c>
      <c r="E4223" s="35">
        <v>309021233</v>
      </c>
      <c r="F4223" s="35" t="s">
        <v>236</v>
      </c>
      <c r="G4223" s="35">
        <v>2041</v>
      </c>
      <c r="H4223" s="35" t="s">
        <v>521</v>
      </c>
      <c r="I4223" s="68">
        <v>1246.8061587943801</v>
      </c>
      <c r="J4223" s="37"/>
    </row>
    <row r="4224" spans="1:10" x14ac:dyDescent="0.2">
      <c r="A4224" s="67">
        <v>309</v>
      </c>
      <c r="B4224" s="35" t="s">
        <v>226</v>
      </c>
      <c r="C4224" s="35">
        <v>30902</v>
      </c>
      <c r="D4224" s="35" t="s">
        <v>233</v>
      </c>
      <c r="E4224" s="35">
        <v>309021233</v>
      </c>
      <c r="F4224" s="35" t="s">
        <v>236</v>
      </c>
      <c r="G4224" s="35">
        <v>2041</v>
      </c>
      <c r="H4224" s="35" t="s">
        <v>522</v>
      </c>
      <c r="I4224" s="68">
        <v>1062.35137159743</v>
      </c>
      <c r="J4224" s="37"/>
    </row>
    <row r="4225" spans="1:10" x14ac:dyDescent="0.2">
      <c r="A4225" s="67">
        <v>309</v>
      </c>
      <c r="B4225" s="35" t="s">
        <v>226</v>
      </c>
      <c r="C4225" s="35">
        <v>30902</v>
      </c>
      <c r="D4225" s="35" t="s">
        <v>233</v>
      </c>
      <c r="E4225" s="35">
        <v>309021233</v>
      </c>
      <c r="F4225" s="35" t="s">
        <v>236</v>
      </c>
      <c r="G4225" s="35">
        <v>2046</v>
      </c>
      <c r="H4225" s="35" t="s">
        <v>589</v>
      </c>
      <c r="I4225" s="68">
        <v>12530.2306620739</v>
      </c>
      <c r="J4225" s="37"/>
    </row>
    <row r="4226" spans="1:10" x14ac:dyDescent="0.2">
      <c r="A4226" s="67">
        <v>309</v>
      </c>
      <c r="B4226" s="35" t="s">
        <v>226</v>
      </c>
      <c r="C4226" s="35">
        <v>30902</v>
      </c>
      <c r="D4226" s="35" t="s">
        <v>233</v>
      </c>
      <c r="E4226" s="35">
        <v>309021233</v>
      </c>
      <c r="F4226" s="35" t="s">
        <v>236</v>
      </c>
      <c r="G4226" s="35">
        <v>2046</v>
      </c>
      <c r="H4226" s="35" t="s">
        <v>521</v>
      </c>
      <c r="I4226" s="68">
        <v>1291.82370235945</v>
      </c>
      <c r="J4226" s="37"/>
    </row>
    <row r="4227" spans="1:10" x14ac:dyDescent="0.2">
      <c r="A4227" s="67">
        <v>309</v>
      </c>
      <c r="B4227" s="35" t="s">
        <v>226</v>
      </c>
      <c r="C4227" s="35">
        <v>30902</v>
      </c>
      <c r="D4227" s="35" t="s">
        <v>233</v>
      </c>
      <c r="E4227" s="35">
        <v>309021233</v>
      </c>
      <c r="F4227" s="35" t="s">
        <v>236</v>
      </c>
      <c r="G4227" s="35">
        <v>2046</v>
      </c>
      <c r="H4227" s="35" t="s">
        <v>522</v>
      </c>
      <c r="I4227" s="68">
        <v>1123.1170887475901</v>
      </c>
      <c r="J4227" s="37"/>
    </row>
    <row r="4228" spans="1:10" x14ac:dyDescent="0.2">
      <c r="A4228" s="67">
        <v>309</v>
      </c>
      <c r="B4228" s="35" t="s">
        <v>226</v>
      </c>
      <c r="C4228" s="35">
        <v>30902</v>
      </c>
      <c r="D4228" s="35" t="s">
        <v>233</v>
      </c>
      <c r="E4228" s="35">
        <v>309021234</v>
      </c>
      <c r="F4228" s="35" t="s">
        <v>237</v>
      </c>
      <c r="G4228" s="35">
        <v>2021</v>
      </c>
      <c r="H4228" s="35" t="s">
        <v>589</v>
      </c>
      <c r="I4228" s="68">
        <v>14277</v>
      </c>
      <c r="J4228" s="37"/>
    </row>
    <row r="4229" spans="1:10" x14ac:dyDescent="0.2">
      <c r="A4229" s="67">
        <v>309</v>
      </c>
      <c r="B4229" s="35" t="s">
        <v>226</v>
      </c>
      <c r="C4229" s="35">
        <v>30902</v>
      </c>
      <c r="D4229" s="35" t="s">
        <v>233</v>
      </c>
      <c r="E4229" s="35">
        <v>309021234</v>
      </c>
      <c r="F4229" s="35" t="s">
        <v>237</v>
      </c>
      <c r="G4229" s="35">
        <v>2021</v>
      </c>
      <c r="H4229" s="35" t="s">
        <v>521</v>
      </c>
      <c r="I4229" s="68">
        <v>1303</v>
      </c>
      <c r="J4229" s="37"/>
    </row>
    <row r="4230" spans="1:10" x14ac:dyDescent="0.2">
      <c r="A4230" s="67">
        <v>309</v>
      </c>
      <c r="B4230" s="35" t="s">
        <v>226</v>
      </c>
      <c r="C4230" s="35">
        <v>30902</v>
      </c>
      <c r="D4230" s="35" t="s">
        <v>233</v>
      </c>
      <c r="E4230" s="35">
        <v>309021234</v>
      </c>
      <c r="F4230" s="35" t="s">
        <v>237</v>
      </c>
      <c r="G4230" s="35">
        <v>2021</v>
      </c>
      <c r="H4230" s="35" t="s">
        <v>522</v>
      </c>
      <c r="I4230" s="68">
        <v>1027</v>
      </c>
      <c r="J4230" s="37"/>
    </row>
    <row r="4231" spans="1:10" x14ac:dyDescent="0.2">
      <c r="A4231" s="67">
        <v>309</v>
      </c>
      <c r="B4231" s="35" t="s">
        <v>226</v>
      </c>
      <c r="C4231" s="35">
        <v>30902</v>
      </c>
      <c r="D4231" s="35" t="s">
        <v>233</v>
      </c>
      <c r="E4231" s="35">
        <v>309021234</v>
      </c>
      <c r="F4231" s="35" t="s">
        <v>237</v>
      </c>
      <c r="G4231" s="35">
        <v>2026</v>
      </c>
      <c r="H4231" s="35" t="s">
        <v>589</v>
      </c>
      <c r="I4231" s="68">
        <v>16340.839067494901</v>
      </c>
      <c r="J4231" s="37"/>
    </row>
    <row r="4232" spans="1:10" x14ac:dyDescent="0.2">
      <c r="A4232" s="67">
        <v>309</v>
      </c>
      <c r="B4232" s="35" t="s">
        <v>226</v>
      </c>
      <c r="C4232" s="35">
        <v>30902</v>
      </c>
      <c r="D4232" s="35" t="s">
        <v>233</v>
      </c>
      <c r="E4232" s="35">
        <v>309021234</v>
      </c>
      <c r="F4232" s="35" t="s">
        <v>237</v>
      </c>
      <c r="G4232" s="35">
        <v>2026</v>
      </c>
      <c r="H4232" s="35" t="s">
        <v>521</v>
      </c>
      <c r="I4232" s="68">
        <v>1368.5842149846701</v>
      </c>
      <c r="J4232" s="37"/>
    </row>
    <row r="4233" spans="1:10" x14ac:dyDescent="0.2">
      <c r="A4233" s="67">
        <v>309</v>
      </c>
      <c r="B4233" s="35" t="s">
        <v>226</v>
      </c>
      <c r="C4233" s="35">
        <v>30902</v>
      </c>
      <c r="D4233" s="35" t="s">
        <v>233</v>
      </c>
      <c r="E4233" s="35">
        <v>309021234</v>
      </c>
      <c r="F4233" s="35" t="s">
        <v>237</v>
      </c>
      <c r="G4233" s="35">
        <v>2026</v>
      </c>
      <c r="H4233" s="35" t="s">
        <v>522</v>
      </c>
      <c r="I4233" s="68">
        <v>1270.5834358249299</v>
      </c>
      <c r="J4233" s="37"/>
    </row>
    <row r="4234" spans="1:10" x14ac:dyDescent="0.2">
      <c r="A4234" s="67">
        <v>309</v>
      </c>
      <c r="B4234" s="35" t="s">
        <v>226</v>
      </c>
      <c r="C4234" s="35">
        <v>30902</v>
      </c>
      <c r="D4234" s="35" t="s">
        <v>233</v>
      </c>
      <c r="E4234" s="35">
        <v>309021234</v>
      </c>
      <c r="F4234" s="35" t="s">
        <v>237</v>
      </c>
      <c r="G4234" s="35">
        <v>2031</v>
      </c>
      <c r="H4234" s="35" t="s">
        <v>589</v>
      </c>
      <c r="I4234" s="68">
        <v>17359.370257745399</v>
      </c>
      <c r="J4234" s="37"/>
    </row>
    <row r="4235" spans="1:10" x14ac:dyDescent="0.2">
      <c r="A4235" s="67">
        <v>309</v>
      </c>
      <c r="B4235" s="35" t="s">
        <v>226</v>
      </c>
      <c r="C4235" s="35">
        <v>30902</v>
      </c>
      <c r="D4235" s="35" t="s">
        <v>233</v>
      </c>
      <c r="E4235" s="35">
        <v>309021234</v>
      </c>
      <c r="F4235" s="35" t="s">
        <v>237</v>
      </c>
      <c r="G4235" s="35">
        <v>2031</v>
      </c>
      <c r="H4235" s="35" t="s">
        <v>521</v>
      </c>
      <c r="I4235" s="68">
        <v>1362.75433434007</v>
      </c>
      <c r="J4235" s="37"/>
    </row>
    <row r="4236" spans="1:10" x14ac:dyDescent="0.2">
      <c r="A4236" s="67">
        <v>309</v>
      </c>
      <c r="B4236" s="35" t="s">
        <v>226</v>
      </c>
      <c r="C4236" s="35">
        <v>30902</v>
      </c>
      <c r="D4236" s="35" t="s">
        <v>233</v>
      </c>
      <c r="E4236" s="35">
        <v>309021234</v>
      </c>
      <c r="F4236" s="35" t="s">
        <v>237</v>
      </c>
      <c r="G4236" s="35">
        <v>2031</v>
      </c>
      <c r="H4236" s="35" t="s">
        <v>522</v>
      </c>
      <c r="I4236" s="68">
        <v>1321.12312401388</v>
      </c>
      <c r="J4236" s="37"/>
    </row>
    <row r="4237" spans="1:10" x14ac:dyDescent="0.2">
      <c r="A4237" s="67">
        <v>309</v>
      </c>
      <c r="B4237" s="35" t="s">
        <v>226</v>
      </c>
      <c r="C4237" s="35">
        <v>30902</v>
      </c>
      <c r="D4237" s="35" t="s">
        <v>233</v>
      </c>
      <c r="E4237" s="35">
        <v>309021234</v>
      </c>
      <c r="F4237" s="35" t="s">
        <v>237</v>
      </c>
      <c r="G4237" s="35">
        <v>2036</v>
      </c>
      <c r="H4237" s="35" t="s">
        <v>589</v>
      </c>
      <c r="I4237" s="68">
        <v>18333.9252318197</v>
      </c>
      <c r="J4237" s="37"/>
    </row>
    <row r="4238" spans="1:10" x14ac:dyDescent="0.2">
      <c r="A4238" s="67">
        <v>309</v>
      </c>
      <c r="B4238" s="35" t="s">
        <v>226</v>
      </c>
      <c r="C4238" s="35">
        <v>30902</v>
      </c>
      <c r="D4238" s="35" t="s">
        <v>233</v>
      </c>
      <c r="E4238" s="35">
        <v>309021234</v>
      </c>
      <c r="F4238" s="35" t="s">
        <v>237</v>
      </c>
      <c r="G4238" s="35">
        <v>2036</v>
      </c>
      <c r="H4238" s="35" t="s">
        <v>521</v>
      </c>
      <c r="I4238" s="68">
        <v>1442.53014709473</v>
      </c>
      <c r="J4238" s="37"/>
    </row>
    <row r="4239" spans="1:10" x14ac:dyDescent="0.2">
      <c r="A4239" s="67">
        <v>309</v>
      </c>
      <c r="B4239" s="35" t="s">
        <v>226</v>
      </c>
      <c r="C4239" s="35">
        <v>30902</v>
      </c>
      <c r="D4239" s="35" t="s">
        <v>233</v>
      </c>
      <c r="E4239" s="35">
        <v>309021234</v>
      </c>
      <c r="F4239" s="35" t="s">
        <v>237</v>
      </c>
      <c r="G4239" s="35">
        <v>2036</v>
      </c>
      <c r="H4239" s="35" t="s">
        <v>522</v>
      </c>
      <c r="I4239" s="68">
        <v>1312.63678513381</v>
      </c>
      <c r="J4239" s="37"/>
    </row>
    <row r="4240" spans="1:10" x14ac:dyDescent="0.2">
      <c r="A4240" s="67">
        <v>309</v>
      </c>
      <c r="B4240" s="35" t="s">
        <v>226</v>
      </c>
      <c r="C4240" s="35">
        <v>30902</v>
      </c>
      <c r="D4240" s="35" t="s">
        <v>233</v>
      </c>
      <c r="E4240" s="35">
        <v>309021234</v>
      </c>
      <c r="F4240" s="35" t="s">
        <v>237</v>
      </c>
      <c r="G4240" s="35">
        <v>2041</v>
      </c>
      <c r="H4240" s="35" t="s">
        <v>589</v>
      </c>
      <c r="I4240" s="68">
        <v>19497.119752693099</v>
      </c>
      <c r="J4240" s="37"/>
    </row>
    <row r="4241" spans="1:10" x14ac:dyDescent="0.2">
      <c r="A4241" s="67">
        <v>309</v>
      </c>
      <c r="B4241" s="35" t="s">
        <v>226</v>
      </c>
      <c r="C4241" s="35">
        <v>30902</v>
      </c>
      <c r="D4241" s="35" t="s">
        <v>233</v>
      </c>
      <c r="E4241" s="35">
        <v>309021234</v>
      </c>
      <c r="F4241" s="35" t="s">
        <v>237</v>
      </c>
      <c r="G4241" s="35">
        <v>2041</v>
      </c>
      <c r="H4241" s="35" t="s">
        <v>521</v>
      </c>
      <c r="I4241" s="68">
        <v>1559.41119789965</v>
      </c>
      <c r="J4241" s="37"/>
    </row>
    <row r="4242" spans="1:10" x14ac:dyDescent="0.2">
      <c r="A4242" s="67">
        <v>309</v>
      </c>
      <c r="B4242" s="35" t="s">
        <v>226</v>
      </c>
      <c r="C4242" s="35">
        <v>30902</v>
      </c>
      <c r="D4242" s="35" t="s">
        <v>233</v>
      </c>
      <c r="E4242" s="35">
        <v>309021234</v>
      </c>
      <c r="F4242" s="35" t="s">
        <v>237</v>
      </c>
      <c r="G4242" s="35">
        <v>2041</v>
      </c>
      <c r="H4242" s="35" t="s">
        <v>522</v>
      </c>
      <c r="I4242" s="68">
        <v>1394.2643002406101</v>
      </c>
      <c r="J4242" s="37"/>
    </row>
    <row r="4243" spans="1:10" x14ac:dyDescent="0.2">
      <c r="A4243" s="67">
        <v>309</v>
      </c>
      <c r="B4243" s="35" t="s">
        <v>226</v>
      </c>
      <c r="C4243" s="35">
        <v>30902</v>
      </c>
      <c r="D4243" s="35" t="s">
        <v>233</v>
      </c>
      <c r="E4243" s="35">
        <v>309021234</v>
      </c>
      <c r="F4243" s="35" t="s">
        <v>237</v>
      </c>
      <c r="G4243" s="35">
        <v>2046</v>
      </c>
      <c r="H4243" s="35" t="s">
        <v>589</v>
      </c>
      <c r="I4243" s="68">
        <v>20644.786523013401</v>
      </c>
      <c r="J4243" s="37"/>
    </row>
    <row r="4244" spans="1:10" x14ac:dyDescent="0.2">
      <c r="A4244" s="67">
        <v>309</v>
      </c>
      <c r="B4244" s="35" t="s">
        <v>226</v>
      </c>
      <c r="C4244" s="35">
        <v>30902</v>
      </c>
      <c r="D4244" s="35" t="s">
        <v>233</v>
      </c>
      <c r="E4244" s="35">
        <v>309021234</v>
      </c>
      <c r="F4244" s="35" t="s">
        <v>237</v>
      </c>
      <c r="G4244" s="35">
        <v>2046</v>
      </c>
      <c r="H4244" s="35" t="s">
        <v>521</v>
      </c>
      <c r="I4244" s="68">
        <v>1654.7279088595701</v>
      </c>
      <c r="J4244" s="37"/>
    </row>
    <row r="4245" spans="1:10" x14ac:dyDescent="0.2">
      <c r="A4245" s="67">
        <v>309</v>
      </c>
      <c r="B4245" s="35" t="s">
        <v>226</v>
      </c>
      <c r="C4245" s="35">
        <v>30902</v>
      </c>
      <c r="D4245" s="35" t="s">
        <v>233</v>
      </c>
      <c r="E4245" s="35">
        <v>309021234</v>
      </c>
      <c r="F4245" s="35" t="s">
        <v>237</v>
      </c>
      <c r="G4245" s="35">
        <v>2046</v>
      </c>
      <c r="H4245" s="35" t="s">
        <v>522</v>
      </c>
      <c r="I4245" s="68">
        <v>1511.0999281838899</v>
      </c>
      <c r="J4245" s="37"/>
    </row>
    <row r="4246" spans="1:10" x14ac:dyDescent="0.2">
      <c r="A4246" s="67">
        <v>309</v>
      </c>
      <c r="B4246" s="35" t="s">
        <v>226</v>
      </c>
      <c r="C4246" s="35">
        <v>30903</v>
      </c>
      <c r="D4246" s="35" t="s">
        <v>553</v>
      </c>
      <c r="E4246" s="35">
        <v>309031235</v>
      </c>
      <c r="F4246" s="35" t="s">
        <v>238</v>
      </c>
      <c r="G4246" s="35">
        <v>2021</v>
      </c>
      <c r="H4246" s="35" t="s">
        <v>589</v>
      </c>
      <c r="I4246" s="68">
        <v>9526</v>
      </c>
      <c r="J4246" s="37"/>
    </row>
    <row r="4247" spans="1:10" x14ac:dyDescent="0.2">
      <c r="A4247" s="67">
        <v>309</v>
      </c>
      <c r="B4247" s="35" t="s">
        <v>226</v>
      </c>
      <c r="C4247" s="35">
        <v>30903</v>
      </c>
      <c r="D4247" s="35" t="s">
        <v>553</v>
      </c>
      <c r="E4247" s="35">
        <v>309031235</v>
      </c>
      <c r="F4247" s="35" t="s">
        <v>238</v>
      </c>
      <c r="G4247" s="35">
        <v>2021</v>
      </c>
      <c r="H4247" s="35" t="s">
        <v>521</v>
      </c>
      <c r="I4247" s="68">
        <v>961</v>
      </c>
      <c r="J4247" s="37"/>
    </row>
    <row r="4248" spans="1:10" x14ac:dyDescent="0.2">
      <c r="A4248" s="67">
        <v>309</v>
      </c>
      <c r="B4248" s="35" t="s">
        <v>226</v>
      </c>
      <c r="C4248" s="35">
        <v>30903</v>
      </c>
      <c r="D4248" s="35" t="s">
        <v>553</v>
      </c>
      <c r="E4248" s="35">
        <v>309031235</v>
      </c>
      <c r="F4248" s="35" t="s">
        <v>238</v>
      </c>
      <c r="G4248" s="35">
        <v>2021</v>
      </c>
      <c r="H4248" s="35" t="s">
        <v>522</v>
      </c>
      <c r="I4248" s="68">
        <v>786</v>
      </c>
      <c r="J4248" s="37"/>
    </row>
    <row r="4249" spans="1:10" x14ac:dyDescent="0.2">
      <c r="A4249" s="67">
        <v>309</v>
      </c>
      <c r="B4249" s="35" t="s">
        <v>226</v>
      </c>
      <c r="C4249" s="35">
        <v>30903</v>
      </c>
      <c r="D4249" s="35" t="s">
        <v>553</v>
      </c>
      <c r="E4249" s="35">
        <v>309031235</v>
      </c>
      <c r="F4249" s="35" t="s">
        <v>238</v>
      </c>
      <c r="G4249" s="35">
        <v>2026</v>
      </c>
      <c r="H4249" s="35" t="s">
        <v>589</v>
      </c>
      <c r="I4249" s="68">
        <v>10420.9161884063</v>
      </c>
      <c r="J4249" s="37"/>
    </row>
    <row r="4250" spans="1:10" x14ac:dyDescent="0.2">
      <c r="A4250" s="67">
        <v>309</v>
      </c>
      <c r="B4250" s="35" t="s">
        <v>226</v>
      </c>
      <c r="C4250" s="35">
        <v>30903</v>
      </c>
      <c r="D4250" s="35" t="s">
        <v>553</v>
      </c>
      <c r="E4250" s="35">
        <v>309031235</v>
      </c>
      <c r="F4250" s="35" t="s">
        <v>238</v>
      </c>
      <c r="G4250" s="35">
        <v>2026</v>
      </c>
      <c r="H4250" s="35" t="s">
        <v>521</v>
      </c>
      <c r="I4250" s="68">
        <v>839.92157226047595</v>
      </c>
      <c r="J4250" s="37"/>
    </row>
    <row r="4251" spans="1:10" x14ac:dyDescent="0.2">
      <c r="A4251" s="67">
        <v>309</v>
      </c>
      <c r="B4251" s="35" t="s">
        <v>226</v>
      </c>
      <c r="C4251" s="35">
        <v>30903</v>
      </c>
      <c r="D4251" s="35" t="s">
        <v>553</v>
      </c>
      <c r="E4251" s="35">
        <v>309031235</v>
      </c>
      <c r="F4251" s="35" t="s">
        <v>238</v>
      </c>
      <c r="G4251" s="35">
        <v>2026</v>
      </c>
      <c r="H4251" s="35" t="s">
        <v>522</v>
      </c>
      <c r="I4251" s="68">
        <v>861.73473505007996</v>
      </c>
      <c r="J4251" s="37"/>
    </row>
    <row r="4252" spans="1:10" x14ac:dyDescent="0.2">
      <c r="A4252" s="67">
        <v>309</v>
      </c>
      <c r="B4252" s="35" t="s">
        <v>226</v>
      </c>
      <c r="C4252" s="35">
        <v>30903</v>
      </c>
      <c r="D4252" s="35" t="s">
        <v>553</v>
      </c>
      <c r="E4252" s="35">
        <v>309031235</v>
      </c>
      <c r="F4252" s="35" t="s">
        <v>238</v>
      </c>
      <c r="G4252" s="35">
        <v>2031</v>
      </c>
      <c r="H4252" s="35" t="s">
        <v>589</v>
      </c>
      <c r="I4252" s="68">
        <v>10644.596200875099</v>
      </c>
      <c r="J4252" s="37"/>
    </row>
    <row r="4253" spans="1:10" x14ac:dyDescent="0.2">
      <c r="A4253" s="67">
        <v>309</v>
      </c>
      <c r="B4253" s="35" t="s">
        <v>226</v>
      </c>
      <c r="C4253" s="35">
        <v>30903</v>
      </c>
      <c r="D4253" s="35" t="s">
        <v>553</v>
      </c>
      <c r="E4253" s="35">
        <v>309031235</v>
      </c>
      <c r="F4253" s="35" t="s">
        <v>238</v>
      </c>
      <c r="G4253" s="35">
        <v>2031</v>
      </c>
      <c r="H4253" s="35" t="s">
        <v>521</v>
      </c>
      <c r="I4253" s="68">
        <v>784.49524320165995</v>
      </c>
      <c r="J4253" s="37"/>
    </row>
    <row r="4254" spans="1:10" x14ac:dyDescent="0.2">
      <c r="A4254" s="67">
        <v>309</v>
      </c>
      <c r="B4254" s="35" t="s">
        <v>226</v>
      </c>
      <c r="C4254" s="35">
        <v>30903</v>
      </c>
      <c r="D4254" s="35" t="s">
        <v>553</v>
      </c>
      <c r="E4254" s="35">
        <v>309031235</v>
      </c>
      <c r="F4254" s="35" t="s">
        <v>238</v>
      </c>
      <c r="G4254" s="35">
        <v>2031</v>
      </c>
      <c r="H4254" s="35" t="s">
        <v>522</v>
      </c>
      <c r="I4254" s="68">
        <v>796.34684520436099</v>
      </c>
      <c r="J4254" s="37"/>
    </row>
    <row r="4255" spans="1:10" x14ac:dyDescent="0.2">
      <c r="A4255" s="67">
        <v>309</v>
      </c>
      <c r="B4255" s="35" t="s">
        <v>226</v>
      </c>
      <c r="C4255" s="35">
        <v>30903</v>
      </c>
      <c r="D4255" s="35" t="s">
        <v>553</v>
      </c>
      <c r="E4255" s="35">
        <v>309031235</v>
      </c>
      <c r="F4255" s="35" t="s">
        <v>238</v>
      </c>
      <c r="G4255" s="35">
        <v>2036</v>
      </c>
      <c r="H4255" s="35" t="s">
        <v>589</v>
      </c>
      <c r="I4255" s="68">
        <v>10848.450687058799</v>
      </c>
      <c r="J4255" s="37"/>
    </row>
    <row r="4256" spans="1:10" x14ac:dyDescent="0.2">
      <c r="A4256" s="67">
        <v>309</v>
      </c>
      <c r="B4256" s="35" t="s">
        <v>226</v>
      </c>
      <c r="C4256" s="35">
        <v>30903</v>
      </c>
      <c r="D4256" s="35" t="s">
        <v>553</v>
      </c>
      <c r="E4256" s="35">
        <v>309031235</v>
      </c>
      <c r="F4256" s="35" t="s">
        <v>238</v>
      </c>
      <c r="G4256" s="35">
        <v>2036</v>
      </c>
      <c r="H4256" s="35" t="s">
        <v>521</v>
      </c>
      <c r="I4256" s="68">
        <v>787.14687087522896</v>
      </c>
      <c r="J4256" s="37"/>
    </row>
    <row r="4257" spans="1:10" x14ac:dyDescent="0.2">
      <c r="A4257" s="67">
        <v>309</v>
      </c>
      <c r="B4257" s="35" t="s">
        <v>226</v>
      </c>
      <c r="C4257" s="35">
        <v>30903</v>
      </c>
      <c r="D4257" s="35" t="s">
        <v>553</v>
      </c>
      <c r="E4257" s="35">
        <v>309031235</v>
      </c>
      <c r="F4257" s="35" t="s">
        <v>238</v>
      </c>
      <c r="G4257" s="35">
        <v>2036</v>
      </c>
      <c r="H4257" s="35" t="s">
        <v>522</v>
      </c>
      <c r="I4257" s="68">
        <v>750.18208046321399</v>
      </c>
      <c r="J4257" s="37"/>
    </row>
    <row r="4258" spans="1:10" x14ac:dyDescent="0.2">
      <c r="A4258" s="67">
        <v>309</v>
      </c>
      <c r="B4258" s="35" t="s">
        <v>226</v>
      </c>
      <c r="C4258" s="35">
        <v>30903</v>
      </c>
      <c r="D4258" s="35" t="s">
        <v>553</v>
      </c>
      <c r="E4258" s="35">
        <v>309031235</v>
      </c>
      <c r="F4258" s="35" t="s">
        <v>238</v>
      </c>
      <c r="G4258" s="35">
        <v>2041</v>
      </c>
      <c r="H4258" s="35" t="s">
        <v>589</v>
      </c>
      <c r="I4258" s="68">
        <v>10953.0285763828</v>
      </c>
      <c r="J4258" s="37"/>
    </row>
    <row r="4259" spans="1:10" x14ac:dyDescent="0.2">
      <c r="A4259" s="67">
        <v>309</v>
      </c>
      <c r="B4259" s="35" t="s">
        <v>226</v>
      </c>
      <c r="C4259" s="35">
        <v>30903</v>
      </c>
      <c r="D4259" s="35" t="s">
        <v>553</v>
      </c>
      <c r="E4259" s="35">
        <v>309031235</v>
      </c>
      <c r="F4259" s="35" t="s">
        <v>238</v>
      </c>
      <c r="G4259" s="35">
        <v>2041</v>
      </c>
      <c r="H4259" s="35" t="s">
        <v>521</v>
      </c>
      <c r="I4259" s="68">
        <v>795.21005422297003</v>
      </c>
      <c r="J4259" s="37"/>
    </row>
    <row r="4260" spans="1:10" x14ac:dyDescent="0.2">
      <c r="A4260" s="67">
        <v>309</v>
      </c>
      <c r="B4260" s="35" t="s">
        <v>226</v>
      </c>
      <c r="C4260" s="35">
        <v>30903</v>
      </c>
      <c r="D4260" s="35" t="s">
        <v>553</v>
      </c>
      <c r="E4260" s="35">
        <v>309031235</v>
      </c>
      <c r="F4260" s="35" t="s">
        <v>238</v>
      </c>
      <c r="G4260" s="35">
        <v>2041</v>
      </c>
      <c r="H4260" s="35" t="s">
        <v>522</v>
      </c>
      <c r="I4260" s="68">
        <v>749.43936172296196</v>
      </c>
      <c r="J4260" s="37"/>
    </row>
    <row r="4261" spans="1:10" x14ac:dyDescent="0.2">
      <c r="A4261" s="67">
        <v>309</v>
      </c>
      <c r="B4261" s="35" t="s">
        <v>226</v>
      </c>
      <c r="C4261" s="35">
        <v>30903</v>
      </c>
      <c r="D4261" s="35" t="s">
        <v>553</v>
      </c>
      <c r="E4261" s="35">
        <v>309031235</v>
      </c>
      <c r="F4261" s="35" t="s">
        <v>238</v>
      </c>
      <c r="G4261" s="35">
        <v>2046</v>
      </c>
      <c r="H4261" s="35" t="s">
        <v>589</v>
      </c>
      <c r="I4261" s="68">
        <v>10956.0079546465</v>
      </c>
      <c r="J4261" s="37"/>
    </row>
    <row r="4262" spans="1:10" x14ac:dyDescent="0.2">
      <c r="A4262" s="67">
        <v>309</v>
      </c>
      <c r="B4262" s="35" t="s">
        <v>226</v>
      </c>
      <c r="C4262" s="35">
        <v>30903</v>
      </c>
      <c r="D4262" s="35" t="s">
        <v>553</v>
      </c>
      <c r="E4262" s="35">
        <v>309031235</v>
      </c>
      <c r="F4262" s="35" t="s">
        <v>238</v>
      </c>
      <c r="G4262" s="35">
        <v>2046</v>
      </c>
      <c r="H4262" s="35" t="s">
        <v>521</v>
      </c>
      <c r="I4262" s="68">
        <v>788.17698378155603</v>
      </c>
      <c r="J4262" s="37"/>
    </row>
    <row r="4263" spans="1:10" x14ac:dyDescent="0.2">
      <c r="A4263" s="67">
        <v>309</v>
      </c>
      <c r="B4263" s="35" t="s">
        <v>226</v>
      </c>
      <c r="C4263" s="35">
        <v>30903</v>
      </c>
      <c r="D4263" s="35" t="s">
        <v>553</v>
      </c>
      <c r="E4263" s="35">
        <v>309031235</v>
      </c>
      <c r="F4263" s="35" t="s">
        <v>238</v>
      </c>
      <c r="G4263" s="35">
        <v>2046</v>
      </c>
      <c r="H4263" s="35" t="s">
        <v>522</v>
      </c>
      <c r="I4263" s="68">
        <v>755.265439618203</v>
      </c>
      <c r="J4263" s="37"/>
    </row>
    <row r="4264" spans="1:10" x14ac:dyDescent="0.2">
      <c r="A4264" s="67">
        <v>309</v>
      </c>
      <c r="B4264" s="35" t="s">
        <v>226</v>
      </c>
      <c r="C4264" s="35">
        <v>30903</v>
      </c>
      <c r="D4264" s="35" t="s">
        <v>553</v>
      </c>
      <c r="E4264" s="35">
        <v>309031236</v>
      </c>
      <c r="F4264" s="35" t="s">
        <v>239</v>
      </c>
      <c r="G4264" s="35">
        <v>2021</v>
      </c>
      <c r="H4264" s="35" t="s">
        <v>589</v>
      </c>
      <c r="I4264" s="68">
        <v>9017</v>
      </c>
      <c r="J4264" s="37"/>
    </row>
    <row r="4265" spans="1:10" x14ac:dyDescent="0.2">
      <c r="A4265" s="67">
        <v>309</v>
      </c>
      <c r="B4265" s="35" t="s">
        <v>226</v>
      </c>
      <c r="C4265" s="35">
        <v>30903</v>
      </c>
      <c r="D4265" s="35" t="s">
        <v>553</v>
      </c>
      <c r="E4265" s="35">
        <v>309031236</v>
      </c>
      <c r="F4265" s="35" t="s">
        <v>239</v>
      </c>
      <c r="G4265" s="35">
        <v>2021</v>
      </c>
      <c r="H4265" s="35" t="s">
        <v>521</v>
      </c>
      <c r="I4265" s="68">
        <v>554</v>
      </c>
      <c r="J4265" s="37"/>
    </row>
    <row r="4266" spans="1:10" x14ac:dyDescent="0.2">
      <c r="A4266" s="67">
        <v>309</v>
      </c>
      <c r="B4266" s="35" t="s">
        <v>226</v>
      </c>
      <c r="C4266" s="35">
        <v>30903</v>
      </c>
      <c r="D4266" s="35" t="s">
        <v>553</v>
      </c>
      <c r="E4266" s="35">
        <v>309031236</v>
      </c>
      <c r="F4266" s="35" t="s">
        <v>239</v>
      </c>
      <c r="G4266" s="35">
        <v>2021</v>
      </c>
      <c r="H4266" s="35" t="s">
        <v>522</v>
      </c>
      <c r="I4266" s="68">
        <v>507</v>
      </c>
      <c r="J4266" s="37"/>
    </row>
    <row r="4267" spans="1:10" x14ac:dyDescent="0.2">
      <c r="A4267" s="67">
        <v>309</v>
      </c>
      <c r="B4267" s="35" t="s">
        <v>226</v>
      </c>
      <c r="C4267" s="35">
        <v>30903</v>
      </c>
      <c r="D4267" s="35" t="s">
        <v>553</v>
      </c>
      <c r="E4267" s="35">
        <v>309031236</v>
      </c>
      <c r="F4267" s="35" t="s">
        <v>239</v>
      </c>
      <c r="G4267" s="35">
        <v>2026</v>
      </c>
      <c r="H4267" s="35" t="s">
        <v>589</v>
      </c>
      <c r="I4267" s="68">
        <v>10550.3654066707</v>
      </c>
      <c r="J4267" s="37"/>
    </row>
    <row r="4268" spans="1:10" x14ac:dyDescent="0.2">
      <c r="A4268" s="67">
        <v>309</v>
      </c>
      <c r="B4268" s="35" t="s">
        <v>226</v>
      </c>
      <c r="C4268" s="35">
        <v>30903</v>
      </c>
      <c r="D4268" s="35" t="s">
        <v>553</v>
      </c>
      <c r="E4268" s="35">
        <v>309031236</v>
      </c>
      <c r="F4268" s="35" t="s">
        <v>239</v>
      </c>
      <c r="G4268" s="35">
        <v>2026</v>
      </c>
      <c r="H4268" s="35" t="s">
        <v>521</v>
      </c>
      <c r="I4268" s="68">
        <v>586.22569014259898</v>
      </c>
      <c r="J4268" s="37"/>
    </row>
    <row r="4269" spans="1:10" x14ac:dyDescent="0.2">
      <c r="A4269" s="67">
        <v>309</v>
      </c>
      <c r="B4269" s="35" t="s">
        <v>226</v>
      </c>
      <c r="C4269" s="35">
        <v>30903</v>
      </c>
      <c r="D4269" s="35" t="s">
        <v>553</v>
      </c>
      <c r="E4269" s="35">
        <v>309031236</v>
      </c>
      <c r="F4269" s="35" t="s">
        <v>239</v>
      </c>
      <c r="G4269" s="35">
        <v>2026</v>
      </c>
      <c r="H4269" s="35" t="s">
        <v>522</v>
      </c>
      <c r="I4269" s="68">
        <v>654.52599777941498</v>
      </c>
      <c r="J4269" s="37"/>
    </row>
    <row r="4270" spans="1:10" x14ac:dyDescent="0.2">
      <c r="A4270" s="67">
        <v>309</v>
      </c>
      <c r="B4270" s="35" t="s">
        <v>226</v>
      </c>
      <c r="C4270" s="35">
        <v>30903</v>
      </c>
      <c r="D4270" s="35" t="s">
        <v>553</v>
      </c>
      <c r="E4270" s="35">
        <v>309031236</v>
      </c>
      <c r="F4270" s="35" t="s">
        <v>239</v>
      </c>
      <c r="G4270" s="35">
        <v>2031</v>
      </c>
      <c r="H4270" s="35" t="s">
        <v>589</v>
      </c>
      <c r="I4270" s="68">
        <v>12980.9247525708</v>
      </c>
      <c r="J4270" s="37"/>
    </row>
    <row r="4271" spans="1:10" x14ac:dyDescent="0.2">
      <c r="A4271" s="67">
        <v>309</v>
      </c>
      <c r="B4271" s="35" t="s">
        <v>226</v>
      </c>
      <c r="C4271" s="35">
        <v>30903</v>
      </c>
      <c r="D4271" s="35" t="s">
        <v>553</v>
      </c>
      <c r="E4271" s="35">
        <v>309031236</v>
      </c>
      <c r="F4271" s="35" t="s">
        <v>239</v>
      </c>
      <c r="G4271" s="35">
        <v>2031</v>
      </c>
      <c r="H4271" s="35" t="s">
        <v>521</v>
      </c>
      <c r="I4271" s="68">
        <v>685.95265427754396</v>
      </c>
      <c r="J4271" s="37"/>
    </row>
    <row r="4272" spans="1:10" x14ac:dyDescent="0.2">
      <c r="A4272" s="67">
        <v>309</v>
      </c>
      <c r="B4272" s="35" t="s">
        <v>226</v>
      </c>
      <c r="C4272" s="35">
        <v>30903</v>
      </c>
      <c r="D4272" s="35" t="s">
        <v>553</v>
      </c>
      <c r="E4272" s="35">
        <v>309031236</v>
      </c>
      <c r="F4272" s="35" t="s">
        <v>239</v>
      </c>
      <c r="G4272" s="35">
        <v>2031</v>
      </c>
      <c r="H4272" s="35" t="s">
        <v>522</v>
      </c>
      <c r="I4272" s="68">
        <v>779.47398806533499</v>
      </c>
      <c r="J4272" s="37"/>
    </row>
    <row r="4273" spans="1:10" x14ac:dyDescent="0.2">
      <c r="A4273" s="67">
        <v>309</v>
      </c>
      <c r="B4273" s="35" t="s">
        <v>226</v>
      </c>
      <c r="C4273" s="35">
        <v>30903</v>
      </c>
      <c r="D4273" s="35" t="s">
        <v>553</v>
      </c>
      <c r="E4273" s="35">
        <v>309031236</v>
      </c>
      <c r="F4273" s="35" t="s">
        <v>239</v>
      </c>
      <c r="G4273" s="35">
        <v>2036</v>
      </c>
      <c r="H4273" s="35" t="s">
        <v>589</v>
      </c>
      <c r="I4273" s="68">
        <v>14768.3449068343</v>
      </c>
      <c r="J4273" s="37"/>
    </row>
    <row r="4274" spans="1:10" x14ac:dyDescent="0.2">
      <c r="A4274" s="67">
        <v>309</v>
      </c>
      <c r="B4274" s="35" t="s">
        <v>226</v>
      </c>
      <c r="C4274" s="35">
        <v>30903</v>
      </c>
      <c r="D4274" s="35" t="s">
        <v>553</v>
      </c>
      <c r="E4274" s="35">
        <v>309031236</v>
      </c>
      <c r="F4274" s="35" t="s">
        <v>239</v>
      </c>
      <c r="G4274" s="35">
        <v>2036</v>
      </c>
      <c r="H4274" s="35" t="s">
        <v>521</v>
      </c>
      <c r="I4274" s="68">
        <v>788.428186119158</v>
      </c>
      <c r="J4274" s="37"/>
    </row>
    <row r="4275" spans="1:10" x14ac:dyDescent="0.2">
      <c r="A4275" s="67">
        <v>309</v>
      </c>
      <c r="B4275" s="35" t="s">
        <v>226</v>
      </c>
      <c r="C4275" s="35">
        <v>30903</v>
      </c>
      <c r="D4275" s="35" t="s">
        <v>553</v>
      </c>
      <c r="E4275" s="35">
        <v>309031236</v>
      </c>
      <c r="F4275" s="35" t="s">
        <v>239</v>
      </c>
      <c r="G4275" s="35">
        <v>2036</v>
      </c>
      <c r="H4275" s="35" t="s">
        <v>522</v>
      </c>
      <c r="I4275" s="68">
        <v>829.01378896062897</v>
      </c>
      <c r="J4275" s="37"/>
    </row>
    <row r="4276" spans="1:10" x14ac:dyDescent="0.2">
      <c r="A4276" s="67">
        <v>309</v>
      </c>
      <c r="B4276" s="35" t="s">
        <v>226</v>
      </c>
      <c r="C4276" s="35">
        <v>30903</v>
      </c>
      <c r="D4276" s="35" t="s">
        <v>553</v>
      </c>
      <c r="E4276" s="35">
        <v>309031236</v>
      </c>
      <c r="F4276" s="35" t="s">
        <v>239</v>
      </c>
      <c r="G4276" s="35">
        <v>2041</v>
      </c>
      <c r="H4276" s="35" t="s">
        <v>589</v>
      </c>
      <c r="I4276" s="68">
        <v>16854.3771072364</v>
      </c>
      <c r="J4276" s="37"/>
    </row>
    <row r="4277" spans="1:10" x14ac:dyDescent="0.2">
      <c r="A4277" s="67">
        <v>309</v>
      </c>
      <c r="B4277" s="35" t="s">
        <v>226</v>
      </c>
      <c r="C4277" s="35">
        <v>30903</v>
      </c>
      <c r="D4277" s="35" t="s">
        <v>553</v>
      </c>
      <c r="E4277" s="35">
        <v>309031236</v>
      </c>
      <c r="F4277" s="35" t="s">
        <v>239</v>
      </c>
      <c r="G4277" s="35">
        <v>2041</v>
      </c>
      <c r="H4277" s="35" t="s">
        <v>521</v>
      </c>
      <c r="I4277" s="68">
        <v>918.875509598544</v>
      </c>
      <c r="J4277" s="37"/>
    </row>
    <row r="4278" spans="1:10" x14ac:dyDescent="0.2">
      <c r="A4278" s="67">
        <v>309</v>
      </c>
      <c r="B4278" s="35" t="s">
        <v>226</v>
      </c>
      <c r="C4278" s="35">
        <v>30903</v>
      </c>
      <c r="D4278" s="35" t="s">
        <v>553</v>
      </c>
      <c r="E4278" s="35">
        <v>309031236</v>
      </c>
      <c r="F4278" s="35" t="s">
        <v>239</v>
      </c>
      <c r="G4278" s="35">
        <v>2041</v>
      </c>
      <c r="H4278" s="35" t="s">
        <v>522</v>
      </c>
      <c r="I4278" s="68">
        <v>940.65003464489496</v>
      </c>
      <c r="J4278" s="37"/>
    </row>
    <row r="4279" spans="1:10" x14ac:dyDescent="0.2">
      <c r="A4279" s="67">
        <v>309</v>
      </c>
      <c r="B4279" s="35" t="s">
        <v>226</v>
      </c>
      <c r="C4279" s="35">
        <v>30903</v>
      </c>
      <c r="D4279" s="35" t="s">
        <v>553</v>
      </c>
      <c r="E4279" s="35">
        <v>309031236</v>
      </c>
      <c r="F4279" s="35" t="s">
        <v>239</v>
      </c>
      <c r="G4279" s="35">
        <v>2046</v>
      </c>
      <c r="H4279" s="35" t="s">
        <v>589</v>
      </c>
      <c r="I4279" s="68">
        <v>19191.651895159699</v>
      </c>
      <c r="J4279" s="37"/>
    </row>
    <row r="4280" spans="1:10" x14ac:dyDescent="0.2">
      <c r="A4280" s="67">
        <v>309</v>
      </c>
      <c r="B4280" s="35" t="s">
        <v>226</v>
      </c>
      <c r="C4280" s="35">
        <v>30903</v>
      </c>
      <c r="D4280" s="35" t="s">
        <v>553</v>
      </c>
      <c r="E4280" s="35">
        <v>309031236</v>
      </c>
      <c r="F4280" s="35" t="s">
        <v>239</v>
      </c>
      <c r="G4280" s="35">
        <v>2046</v>
      </c>
      <c r="H4280" s="35" t="s">
        <v>521</v>
      </c>
      <c r="I4280" s="68">
        <v>1052.5032707687601</v>
      </c>
      <c r="J4280" s="37"/>
    </row>
    <row r="4281" spans="1:10" x14ac:dyDescent="0.2">
      <c r="A4281" s="67">
        <v>309</v>
      </c>
      <c r="B4281" s="35" t="s">
        <v>226</v>
      </c>
      <c r="C4281" s="35">
        <v>30903</v>
      </c>
      <c r="D4281" s="35" t="s">
        <v>553</v>
      </c>
      <c r="E4281" s="35">
        <v>309031236</v>
      </c>
      <c r="F4281" s="35" t="s">
        <v>239</v>
      </c>
      <c r="G4281" s="35">
        <v>2046</v>
      </c>
      <c r="H4281" s="35" t="s">
        <v>522</v>
      </c>
      <c r="I4281" s="68">
        <v>1087.0750500502099</v>
      </c>
      <c r="J4281" s="37"/>
    </row>
    <row r="4282" spans="1:10" x14ac:dyDescent="0.2">
      <c r="A4282" s="67">
        <v>309</v>
      </c>
      <c r="B4282" s="35" t="s">
        <v>226</v>
      </c>
      <c r="C4282" s="35">
        <v>30903</v>
      </c>
      <c r="D4282" s="35" t="s">
        <v>553</v>
      </c>
      <c r="E4282" s="35">
        <v>309031237</v>
      </c>
      <c r="F4282" s="35" t="s">
        <v>240</v>
      </c>
      <c r="G4282" s="35">
        <v>2021</v>
      </c>
      <c r="H4282" s="35" t="s">
        <v>589</v>
      </c>
      <c r="I4282" s="68">
        <v>9076</v>
      </c>
      <c r="J4282" s="37"/>
    </row>
    <row r="4283" spans="1:10" x14ac:dyDescent="0.2">
      <c r="A4283" s="67">
        <v>309</v>
      </c>
      <c r="B4283" s="35" t="s">
        <v>226</v>
      </c>
      <c r="C4283" s="35">
        <v>30903</v>
      </c>
      <c r="D4283" s="35" t="s">
        <v>553</v>
      </c>
      <c r="E4283" s="35">
        <v>309031237</v>
      </c>
      <c r="F4283" s="35" t="s">
        <v>240</v>
      </c>
      <c r="G4283" s="35">
        <v>2021</v>
      </c>
      <c r="H4283" s="35" t="s">
        <v>521</v>
      </c>
      <c r="I4283" s="68">
        <v>720</v>
      </c>
      <c r="J4283" s="37"/>
    </row>
    <row r="4284" spans="1:10" x14ac:dyDescent="0.2">
      <c r="A4284" s="67">
        <v>309</v>
      </c>
      <c r="B4284" s="35" t="s">
        <v>226</v>
      </c>
      <c r="C4284" s="35">
        <v>30903</v>
      </c>
      <c r="D4284" s="35" t="s">
        <v>553</v>
      </c>
      <c r="E4284" s="35">
        <v>309031237</v>
      </c>
      <c r="F4284" s="35" t="s">
        <v>240</v>
      </c>
      <c r="G4284" s="35">
        <v>2021</v>
      </c>
      <c r="H4284" s="35" t="s">
        <v>522</v>
      </c>
      <c r="I4284" s="68">
        <v>581</v>
      </c>
      <c r="J4284" s="37"/>
    </row>
    <row r="4285" spans="1:10" x14ac:dyDescent="0.2">
      <c r="A4285" s="67">
        <v>309</v>
      </c>
      <c r="B4285" s="35" t="s">
        <v>226</v>
      </c>
      <c r="C4285" s="35">
        <v>30903</v>
      </c>
      <c r="D4285" s="35" t="s">
        <v>553</v>
      </c>
      <c r="E4285" s="35">
        <v>309031237</v>
      </c>
      <c r="F4285" s="35" t="s">
        <v>240</v>
      </c>
      <c r="G4285" s="35">
        <v>2026</v>
      </c>
      <c r="H4285" s="35" t="s">
        <v>589</v>
      </c>
      <c r="I4285" s="68">
        <v>9596.0063115881403</v>
      </c>
      <c r="J4285" s="37"/>
    </row>
    <row r="4286" spans="1:10" x14ac:dyDescent="0.2">
      <c r="A4286" s="67">
        <v>309</v>
      </c>
      <c r="B4286" s="35" t="s">
        <v>226</v>
      </c>
      <c r="C4286" s="35">
        <v>30903</v>
      </c>
      <c r="D4286" s="35" t="s">
        <v>553</v>
      </c>
      <c r="E4286" s="35">
        <v>309031237</v>
      </c>
      <c r="F4286" s="35" t="s">
        <v>240</v>
      </c>
      <c r="G4286" s="35">
        <v>2026</v>
      </c>
      <c r="H4286" s="35" t="s">
        <v>521</v>
      </c>
      <c r="I4286" s="68">
        <v>697.73463416218601</v>
      </c>
      <c r="J4286" s="37"/>
    </row>
    <row r="4287" spans="1:10" x14ac:dyDescent="0.2">
      <c r="A4287" s="67">
        <v>309</v>
      </c>
      <c r="B4287" s="35" t="s">
        <v>226</v>
      </c>
      <c r="C4287" s="35">
        <v>30903</v>
      </c>
      <c r="D4287" s="35" t="s">
        <v>553</v>
      </c>
      <c r="E4287" s="35">
        <v>309031237</v>
      </c>
      <c r="F4287" s="35" t="s">
        <v>240</v>
      </c>
      <c r="G4287" s="35">
        <v>2026</v>
      </c>
      <c r="H4287" s="35" t="s">
        <v>522</v>
      </c>
      <c r="I4287" s="68">
        <v>632.56722153493899</v>
      </c>
      <c r="J4287" s="37"/>
    </row>
    <row r="4288" spans="1:10" x14ac:dyDescent="0.2">
      <c r="A4288" s="67">
        <v>309</v>
      </c>
      <c r="B4288" s="35" t="s">
        <v>226</v>
      </c>
      <c r="C4288" s="35">
        <v>30903</v>
      </c>
      <c r="D4288" s="35" t="s">
        <v>553</v>
      </c>
      <c r="E4288" s="35">
        <v>309031237</v>
      </c>
      <c r="F4288" s="35" t="s">
        <v>240</v>
      </c>
      <c r="G4288" s="35">
        <v>2031</v>
      </c>
      <c r="H4288" s="35" t="s">
        <v>589</v>
      </c>
      <c r="I4288" s="68">
        <v>9878.3294915381703</v>
      </c>
      <c r="J4288" s="37"/>
    </row>
    <row r="4289" spans="1:10" x14ac:dyDescent="0.2">
      <c r="A4289" s="67">
        <v>309</v>
      </c>
      <c r="B4289" s="35" t="s">
        <v>226</v>
      </c>
      <c r="C4289" s="35">
        <v>30903</v>
      </c>
      <c r="D4289" s="35" t="s">
        <v>553</v>
      </c>
      <c r="E4289" s="35">
        <v>309031237</v>
      </c>
      <c r="F4289" s="35" t="s">
        <v>240</v>
      </c>
      <c r="G4289" s="35">
        <v>2031</v>
      </c>
      <c r="H4289" s="35" t="s">
        <v>521</v>
      </c>
      <c r="I4289" s="68">
        <v>672.49610389888301</v>
      </c>
      <c r="J4289" s="37"/>
    </row>
    <row r="4290" spans="1:10" x14ac:dyDescent="0.2">
      <c r="A4290" s="67">
        <v>309</v>
      </c>
      <c r="B4290" s="35" t="s">
        <v>226</v>
      </c>
      <c r="C4290" s="35">
        <v>30903</v>
      </c>
      <c r="D4290" s="35" t="s">
        <v>553</v>
      </c>
      <c r="E4290" s="35">
        <v>309031237</v>
      </c>
      <c r="F4290" s="35" t="s">
        <v>240</v>
      </c>
      <c r="G4290" s="35">
        <v>2031</v>
      </c>
      <c r="H4290" s="35" t="s">
        <v>522</v>
      </c>
      <c r="I4290" s="68">
        <v>611.479605775599</v>
      </c>
      <c r="J4290" s="37"/>
    </row>
    <row r="4291" spans="1:10" x14ac:dyDescent="0.2">
      <c r="A4291" s="67">
        <v>309</v>
      </c>
      <c r="B4291" s="35" t="s">
        <v>226</v>
      </c>
      <c r="C4291" s="35">
        <v>30903</v>
      </c>
      <c r="D4291" s="35" t="s">
        <v>553</v>
      </c>
      <c r="E4291" s="35">
        <v>309031237</v>
      </c>
      <c r="F4291" s="35" t="s">
        <v>240</v>
      </c>
      <c r="G4291" s="35">
        <v>2036</v>
      </c>
      <c r="H4291" s="35" t="s">
        <v>589</v>
      </c>
      <c r="I4291" s="68">
        <v>10042.807639414499</v>
      </c>
      <c r="J4291" s="37"/>
    </row>
    <row r="4292" spans="1:10" x14ac:dyDescent="0.2">
      <c r="A4292" s="67">
        <v>309</v>
      </c>
      <c r="B4292" s="35" t="s">
        <v>226</v>
      </c>
      <c r="C4292" s="35">
        <v>30903</v>
      </c>
      <c r="D4292" s="35" t="s">
        <v>553</v>
      </c>
      <c r="E4292" s="35">
        <v>309031237</v>
      </c>
      <c r="F4292" s="35" t="s">
        <v>240</v>
      </c>
      <c r="G4292" s="35">
        <v>2036</v>
      </c>
      <c r="H4292" s="35" t="s">
        <v>521</v>
      </c>
      <c r="I4292" s="68">
        <v>677.54790527841396</v>
      </c>
      <c r="J4292" s="37"/>
    </row>
    <row r="4293" spans="1:10" x14ac:dyDescent="0.2">
      <c r="A4293" s="67">
        <v>309</v>
      </c>
      <c r="B4293" s="35" t="s">
        <v>226</v>
      </c>
      <c r="C4293" s="35">
        <v>30903</v>
      </c>
      <c r="D4293" s="35" t="s">
        <v>553</v>
      </c>
      <c r="E4293" s="35">
        <v>309031237</v>
      </c>
      <c r="F4293" s="35" t="s">
        <v>240</v>
      </c>
      <c r="G4293" s="35">
        <v>2036</v>
      </c>
      <c r="H4293" s="35" t="s">
        <v>522</v>
      </c>
      <c r="I4293" s="68">
        <v>582.73409128553101</v>
      </c>
      <c r="J4293" s="37"/>
    </row>
    <row r="4294" spans="1:10" x14ac:dyDescent="0.2">
      <c r="A4294" s="67">
        <v>309</v>
      </c>
      <c r="B4294" s="35" t="s">
        <v>226</v>
      </c>
      <c r="C4294" s="35">
        <v>30903</v>
      </c>
      <c r="D4294" s="35" t="s">
        <v>553</v>
      </c>
      <c r="E4294" s="35">
        <v>309031237</v>
      </c>
      <c r="F4294" s="35" t="s">
        <v>240</v>
      </c>
      <c r="G4294" s="35">
        <v>2041</v>
      </c>
      <c r="H4294" s="35" t="s">
        <v>589</v>
      </c>
      <c r="I4294" s="68">
        <v>10162.457878592901</v>
      </c>
      <c r="J4294" s="37"/>
    </row>
    <row r="4295" spans="1:10" x14ac:dyDescent="0.2">
      <c r="A4295" s="67">
        <v>309</v>
      </c>
      <c r="B4295" s="35" t="s">
        <v>226</v>
      </c>
      <c r="C4295" s="35">
        <v>30903</v>
      </c>
      <c r="D4295" s="35" t="s">
        <v>553</v>
      </c>
      <c r="E4295" s="35">
        <v>309031237</v>
      </c>
      <c r="F4295" s="35" t="s">
        <v>240</v>
      </c>
      <c r="G4295" s="35">
        <v>2041</v>
      </c>
      <c r="H4295" s="35" t="s">
        <v>521</v>
      </c>
      <c r="I4295" s="68">
        <v>686.55938964502297</v>
      </c>
      <c r="J4295" s="37"/>
    </row>
    <row r="4296" spans="1:10" x14ac:dyDescent="0.2">
      <c r="A4296" s="67">
        <v>309</v>
      </c>
      <c r="B4296" s="35" t="s">
        <v>226</v>
      </c>
      <c r="C4296" s="35">
        <v>30903</v>
      </c>
      <c r="D4296" s="35" t="s">
        <v>553</v>
      </c>
      <c r="E4296" s="35">
        <v>309031237</v>
      </c>
      <c r="F4296" s="35" t="s">
        <v>240</v>
      </c>
      <c r="G4296" s="35">
        <v>2041</v>
      </c>
      <c r="H4296" s="35" t="s">
        <v>522</v>
      </c>
      <c r="I4296" s="68">
        <v>581.53500329183203</v>
      </c>
      <c r="J4296" s="37"/>
    </row>
    <row r="4297" spans="1:10" x14ac:dyDescent="0.2">
      <c r="A4297" s="67">
        <v>309</v>
      </c>
      <c r="B4297" s="35" t="s">
        <v>226</v>
      </c>
      <c r="C4297" s="35">
        <v>30903</v>
      </c>
      <c r="D4297" s="35" t="s">
        <v>553</v>
      </c>
      <c r="E4297" s="35">
        <v>309031237</v>
      </c>
      <c r="F4297" s="35" t="s">
        <v>240</v>
      </c>
      <c r="G4297" s="35">
        <v>2046</v>
      </c>
      <c r="H4297" s="35" t="s">
        <v>589</v>
      </c>
      <c r="I4297" s="68">
        <v>10412.452566423201</v>
      </c>
      <c r="J4297" s="37"/>
    </row>
    <row r="4298" spans="1:10" x14ac:dyDescent="0.2">
      <c r="A4298" s="67">
        <v>309</v>
      </c>
      <c r="B4298" s="35" t="s">
        <v>226</v>
      </c>
      <c r="C4298" s="35">
        <v>30903</v>
      </c>
      <c r="D4298" s="35" t="s">
        <v>553</v>
      </c>
      <c r="E4298" s="35">
        <v>309031237</v>
      </c>
      <c r="F4298" s="35" t="s">
        <v>240</v>
      </c>
      <c r="G4298" s="35">
        <v>2046</v>
      </c>
      <c r="H4298" s="35" t="s">
        <v>521</v>
      </c>
      <c r="I4298" s="68">
        <v>694.44387211441403</v>
      </c>
      <c r="J4298" s="37"/>
    </row>
    <row r="4299" spans="1:10" x14ac:dyDescent="0.2">
      <c r="A4299" s="67">
        <v>309</v>
      </c>
      <c r="B4299" s="35" t="s">
        <v>226</v>
      </c>
      <c r="C4299" s="35">
        <v>30903</v>
      </c>
      <c r="D4299" s="35" t="s">
        <v>553</v>
      </c>
      <c r="E4299" s="35">
        <v>309031237</v>
      </c>
      <c r="F4299" s="35" t="s">
        <v>240</v>
      </c>
      <c r="G4299" s="35">
        <v>2046</v>
      </c>
      <c r="H4299" s="35" t="s">
        <v>522</v>
      </c>
      <c r="I4299" s="68">
        <v>598.96157151437706</v>
      </c>
      <c r="J4299" s="37"/>
    </row>
    <row r="4300" spans="1:10" x14ac:dyDescent="0.2">
      <c r="A4300" s="67">
        <v>309</v>
      </c>
      <c r="B4300" s="35" t="s">
        <v>226</v>
      </c>
      <c r="C4300" s="35">
        <v>30903</v>
      </c>
      <c r="D4300" s="35" t="s">
        <v>553</v>
      </c>
      <c r="E4300" s="35">
        <v>309031238</v>
      </c>
      <c r="F4300" s="35" t="s">
        <v>241</v>
      </c>
      <c r="G4300" s="35">
        <v>2021</v>
      </c>
      <c r="H4300" s="35" t="s">
        <v>589</v>
      </c>
      <c r="I4300" s="68">
        <v>16880</v>
      </c>
      <c r="J4300" s="37"/>
    </row>
    <row r="4301" spans="1:10" x14ac:dyDescent="0.2">
      <c r="A4301" s="67">
        <v>309</v>
      </c>
      <c r="B4301" s="35" t="s">
        <v>226</v>
      </c>
      <c r="C4301" s="35">
        <v>30903</v>
      </c>
      <c r="D4301" s="35" t="s">
        <v>553</v>
      </c>
      <c r="E4301" s="35">
        <v>309031238</v>
      </c>
      <c r="F4301" s="35" t="s">
        <v>241</v>
      </c>
      <c r="G4301" s="35">
        <v>2021</v>
      </c>
      <c r="H4301" s="35" t="s">
        <v>521</v>
      </c>
      <c r="I4301" s="68">
        <v>1086</v>
      </c>
      <c r="J4301" s="37"/>
    </row>
    <row r="4302" spans="1:10" x14ac:dyDescent="0.2">
      <c r="A4302" s="67">
        <v>309</v>
      </c>
      <c r="B4302" s="35" t="s">
        <v>226</v>
      </c>
      <c r="C4302" s="35">
        <v>30903</v>
      </c>
      <c r="D4302" s="35" t="s">
        <v>553</v>
      </c>
      <c r="E4302" s="35">
        <v>309031238</v>
      </c>
      <c r="F4302" s="35" t="s">
        <v>241</v>
      </c>
      <c r="G4302" s="35">
        <v>2021</v>
      </c>
      <c r="H4302" s="35" t="s">
        <v>522</v>
      </c>
      <c r="I4302" s="68">
        <v>945</v>
      </c>
      <c r="J4302" s="37"/>
    </row>
    <row r="4303" spans="1:10" x14ac:dyDescent="0.2">
      <c r="A4303" s="67">
        <v>309</v>
      </c>
      <c r="B4303" s="35" t="s">
        <v>226</v>
      </c>
      <c r="C4303" s="35">
        <v>30903</v>
      </c>
      <c r="D4303" s="35" t="s">
        <v>553</v>
      </c>
      <c r="E4303" s="35">
        <v>309031238</v>
      </c>
      <c r="F4303" s="35" t="s">
        <v>241</v>
      </c>
      <c r="G4303" s="35">
        <v>2026</v>
      </c>
      <c r="H4303" s="35" t="s">
        <v>589</v>
      </c>
      <c r="I4303" s="68">
        <v>18360.394272219099</v>
      </c>
      <c r="J4303" s="37"/>
    </row>
    <row r="4304" spans="1:10" x14ac:dyDescent="0.2">
      <c r="A4304" s="67">
        <v>309</v>
      </c>
      <c r="B4304" s="35" t="s">
        <v>226</v>
      </c>
      <c r="C4304" s="35">
        <v>30903</v>
      </c>
      <c r="D4304" s="35" t="s">
        <v>553</v>
      </c>
      <c r="E4304" s="35">
        <v>309031238</v>
      </c>
      <c r="F4304" s="35" t="s">
        <v>241</v>
      </c>
      <c r="G4304" s="35">
        <v>2026</v>
      </c>
      <c r="H4304" s="35" t="s">
        <v>521</v>
      </c>
      <c r="I4304" s="68">
        <v>1040.7718287200901</v>
      </c>
      <c r="J4304" s="37"/>
    </row>
    <row r="4305" spans="1:10" x14ac:dyDescent="0.2">
      <c r="A4305" s="67">
        <v>309</v>
      </c>
      <c r="B4305" s="35" t="s">
        <v>226</v>
      </c>
      <c r="C4305" s="35">
        <v>30903</v>
      </c>
      <c r="D4305" s="35" t="s">
        <v>553</v>
      </c>
      <c r="E4305" s="35">
        <v>309031238</v>
      </c>
      <c r="F4305" s="35" t="s">
        <v>241</v>
      </c>
      <c r="G4305" s="35">
        <v>2026</v>
      </c>
      <c r="H4305" s="35" t="s">
        <v>522</v>
      </c>
      <c r="I4305" s="68">
        <v>1096.39717935469</v>
      </c>
      <c r="J4305" s="37"/>
    </row>
    <row r="4306" spans="1:10" x14ac:dyDescent="0.2">
      <c r="A4306" s="67">
        <v>309</v>
      </c>
      <c r="B4306" s="35" t="s">
        <v>226</v>
      </c>
      <c r="C4306" s="35">
        <v>30903</v>
      </c>
      <c r="D4306" s="35" t="s">
        <v>553</v>
      </c>
      <c r="E4306" s="35">
        <v>309031238</v>
      </c>
      <c r="F4306" s="35" t="s">
        <v>241</v>
      </c>
      <c r="G4306" s="35">
        <v>2031</v>
      </c>
      <c r="H4306" s="35" t="s">
        <v>589</v>
      </c>
      <c r="I4306" s="68">
        <v>22175.803385705902</v>
      </c>
      <c r="J4306" s="37"/>
    </row>
    <row r="4307" spans="1:10" x14ac:dyDescent="0.2">
      <c r="A4307" s="67">
        <v>309</v>
      </c>
      <c r="B4307" s="35" t="s">
        <v>226</v>
      </c>
      <c r="C4307" s="35">
        <v>30903</v>
      </c>
      <c r="D4307" s="35" t="s">
        <v>553</v>
      </c>
      <c r="E4307" s="35">
        <v>309031238</v>
      </c>
      <c r="F4307" s="35" t="s">
        <v>241</v>
      </c>
      <c r="G4307" s="35">
        <v>2031</v>
      </c>
      <c r="H4307" s="35" t="s">
        <v>521</v>
      </c>
      <c r="I4307" s="68">
        <v>1208.47938284003</v>
      </c>
      <c r="J4307" s="37"/>
    </row>
    <row r="4308" spans="1:10" x14ac:dyDescent="0.2">
      <c r="A4308" s="67">
        <v>309</v>
      </c>
      <c r="B4308" s="35" t="s">
        <v>226</v>
      </c>
      <c r="C4308" s="35">
        <v>30903</v>
      </c>
      <c r="D4308" s="35" t="s">
        <v>553</v>
      </c>
      <c r="E4308" s="35">
        <v>309031238</v>
      </c>
      <c r="F4308" s="35" t="s">
        <v>241</v>
      </c>
      <c r="G4308" s="35">
        <v>2031</v>
      </c>
      <c r="H4308" s="35" t="s">
        <v>522</v>
      </c>
      <c r="I4308" s="68">
        <v>1253.80969329664</v>
      </c>
      <c r="J4308" s="37"/>
    </row>
    <row r="4309" spans="1:10" x14ac:dyDescent="0.2">
      <c r="A4309" s="67">
        <v>309</v>
      </c>
      <c r="B4309" s="35" t="s">
        <v>226</v>
      </c>
      <c r="C4309" s="35">
        <v>30903</v>
      </c>
      <c r="D4309" s="35" t="s">
        <v>553</v>
      </c>
      <c r="E4309" s="35">
        <v>309031238</v>
      </c>
      <c r="F4309" s="35" t="s">
        <v>241</v>
      </c>
      <c r="G4309" s="35">
        <v>2036</v>
      </c>
      <c r="H4309" s="35" t="s">
        <v>589</v>
      </c>
      <c r="I4309" s="68">
        <v>25969.6858278994</v>
      </c>
      <c r="J4309" s="37"/>
    </row>
    <row r="4310" spans="1:10" x14ac:dyDescent="0.2">
      <c r="A4310" s="67">
        <v>309</v>
      </c>
      <c r="B4310" s="35" t="s">
        <v>226</v>
      </c>
      <c r="C4310" s="35">
        <v>30903</v>
      </c>
      <c r="D4310" s="35" t="s">
        <v>553</v>
      </c>
      <c r="E4310" s="35">
        <v>309031238</v>
      </c>
      <c r="F4310" s="35" t="s">
        <v>241</v>
      </c>
      <c r="G4310" s="35">
        <v>2036</v>
      </c>
      <c r="H4310" s="35" t="s">
        <v>521</v>
      </c>
      <c r="I4310" s="68">
        <v>1443.7024600254199</v>
      </c>
      <c r="J4310" s="37"/>
    </row>
    <row r="4311" spans="1:10" x14ac:dyDescent="0.2">
      <c r="A4311" s="67">
        <v>309</v>
      </c>
      <c r="B4311" s="35" t="s">
        <v>226</v>
      </c>
      <c r="C4311" s="35">
        <v>30903</v>
      </c>
      <c r="D4311" s="35" t="s">
        <v>553</v>
      </c>
      <c r="E4311" s="35">
        <v>309031238</v>
      </c>
      <c r="F4311" s="35" t="s">
        <v>241</v>
      </c>
      <c r="G4311" s="35">
        <v>2036</v>
      </c>
      <c r="H4311" s="35" t="s">
        <v>522</v>
      </c>
      <c r="I4311" s="68">
        <v>1388.7705819269599</v>
      </c>
      <c r="J4311" s="37"/>
    </row>
    <row r="4312" spans="1:10" x14ac:dyDescent="0.2">
      <c r="A4312" s="67">
        <v>309</v>
      </c>
      <c r="B4312" s="35" t="s">
        <v>226</v>
      </c>
      <c r="C4312" s="35">
        <v>30903</v>
      </c>
      <c r="D4312" s="35" t="s">
        <v>553</v>
      </c>
      <c r="E4312" s="35">
        <v>309031238</v>
      </c>
      <c r="F4312" s="35" t="s">
        <v>241</v>
      </c>
      <c r="G4312" s="35">
        <v>2041</v>
      </c>
      <c r="H4312" s="35" t="s">
        <v>589</v>
      </c>
      <c r="I4312" s="68">
        <v>29451.640422676701</v>
      </c>
      <c r="J4312" s="37"/>
    </row>
    <row r="4313" spans="1:10" x14ac:dyDescent="0.2">
      <c r="A4313" s="67">
        <v>309</v>
      </c>
      <c r="B4313" s="35" t="s">
        <v>226</v>
      </c>
      <c r="C4313" s="35">
        <v>30903</v>
      </c>
      <c r="D4313" s="35" t="s">
        <v>553</v>
      </c>
      <c r="E4313" s="35">
        <v>309031238</v>
      </c>
      <c r="F4313" s="35" t="s">
        <v>241</v>
      </c>
      <c r="G4313" s="35">
        <v>2041</v>
      </c>
      <c r="H4313" s="35" t="s">
        <v>521</v>
      </c>
      <c r="I4313" s="68">
        <v>1682.6805095936299</v>
      </c>
      <c r="J4313" s="37"/>
    </row>
    <row r="4314" spans="1:10" x14ac:dyDescent="0.2">
      <c r="A4314" s="67">
        <v>309</v>
      </c>
      <c r="B4314" s="35" t="s">
        <v>226</v>
      </c>
      <c r="C4314" s="35">
        <v>30903</v>
      </c>
      <c r="D4314" s="35" t="s">
        <v>553</v>
      </c>
      <c r="E4314" s="35">
        <v>309031238</v>
      </c>
      <c r="F4314" s="35" t="s">
        <v>241</v>
      </c>
      <c r="G4314" s="35">
        <v>2041</v>
      </c>
      <c r="H4314" s="35" t="s">
        <v>522</v>
      </c>
      <c r="I4314" s="68">
        <v>1571.5438149634001</v>
      </c>
      <c r="J4314" s="37"/>
    </row>
    <row r="4315" spans="1:10" x14ac:dyDescent="0.2">
      <c r="A4315" s="67">
        <v>309</v>
      </c>
      <c r="B4315" s="35" t="s">
        <v>226</v>
      </c>
      <c r="C4315" s="35">
        <v>30903</v>
      </c>
      <c r="D4315" s="35" t="s">
        <v>553</v>
      </c>
      <c r="E4315" s="35">
        <v>309031238</v>
      </c>
      <c r="F4315" s="35" t="s">
        <v>241</v>
      </c>
      <c r="G4315" s="35">
        <v>2046</v>
      </c>
      <c r="H4315" s="35" t="s">
        <v>589</v>
      </c>
      <c r="I4315" s="68">
        <v>32315.6533194115</v>
      </c>
      <c r="J4315" s="37"/>
    </row>
    <row r="4316" spans="1:10" x14ac:dyDescent="0.2">
      <c r="A4316" s="67">
        <v>309</v>
      </c>
      <c r="B4316" s="35" t="s">
        <v>226</v>
      </c>
      <c r="C4316" s="35">
        <v>30903</v>
      </c>
      <c r="D4316" s="35" t="s">
        <v>553</v>
      </c>
      <c r="E4316" s="35">
        <v>309031238</v>
      </c>
      <c r="F4316" s="35" t="s">
        <v>241</v>
      </c>
      <c r="G4316" s="35">
        <v>2046</v>
      </c>
      <c r="H4316" s="35" t="s">
        <v>521</v>
      </c>
      <c r="I4316" s="68">
        <v>1861.8195263958401</v>
      </c>
      <c r="J4316" s="37"/>
    </row>
    <row r="4317" spans="1:10" x14ac:dyDescent="0.2">
      <c r="A4317" s="67">
        <v>309</v>
      </c>
      <c r="B4317" s="35" t="s">
        <v>226</v>
      </c>
      <c r="C4317" s="35">
        <v>30903</v>
      </c>
      <c r="D4317" s="35" t="s">
        <v>553</v>
      </c>
      <c r="E4317" s="35">
        <v>309031238</v>
      </c>
      <c r="F4317" s="35" t="s">
        <v>241</v>
      </c>
      <c r="G4317" s="35">
        <v>2046</v>
      </c>
      <c r="H4317" s="35" t="s">
        <v>522</v>
      </c>
      <c r="I4317" s="68">
        <v>1762.5742079008701</v>
      </c>
      <c r="J4317" s="37"/>
    </row>
    <row r="4318" spans="1:10" x14ac:dyDescent="0.2">
      <c r="A4318" s="67">
        <v>309</v>
      </c>
      <c r="B4318" s="35" t="s">
        <v>226</v>
      </c>
      <c r="C4318" s="35">
        <v>30903</v>
      </c>
      <c r="D4318" s="35" t="s">
        <v>553</v>
      </c>
      <c r="E4318" s="35">
        <v>309031239</v>
      </c>
      <c r="F4318" s="35" t="s">
        <v>242</v>
      </c>
      <c r="G4318" s="35">
        <v>2021</v>
      </c>
      <c r="H4318" s="35" t="s">
        <v>589</v>
      </c>
      <c r="I4318" s="68">
        <v>8867</v>
      </c>
      <c r="J4318" s="37"/>
    </row>
    <row r="4319" spans="1:10" x14ac:dyDescent="0.2">
      <c r="A4319" s="67">
        <v>309</v>
      </c>
      <c r="B4319" s="35" t="s">
        <v>226</v>
      </c>
      <c r="C4319" s="35">
        <v>30903</v>
      </c>
      <c r="D4319" s="35" t="s">
        <v>553</v>
      </c>
      <c r="E4319" s="35">
        <v>309031239</v>
      </c>
      <c r="F4319" s="35" t="s">
        <v>242</v>
      </c>
      <c r="G4319" s="35">
        <v>2021</v>
      </c>
      <c r="H4319" s="35" t="s">
        <v>521</v>
      </c>
      <c r="I4319" s="68">
        <v>611</v>
      </c>
      <c r="J4319" s="37"/>
    </row>
    <row r="4320" spans="1:10" x14ac:dyDescent="0.2">
      <c r="A4320" s="67">
        <v>309</v>
      </c>
      <c r="B4320" s="35" t="s">
        <v>226</v>
      </c>
      <c r="C4320" s="35">
        <v>30903</v>
      </c>
      <c r="D4320" s="35" t="s">
        <v>553</v>
      </c>
      <c r="E4320" s="35">
        <v>309031239</v>
      </c>
      <c r="F4320" s="35" t="s">
        <v>242</v>
      </c>
      <c r="G4320" s="35">
        <v>2021</v>
      </c>
      <c r="H4320" s="35" t="s">
        <v>522</v>
      </c>
      <c r="I4320" s="68">
        <v>610</v>
      </c>
      <c r="J4320" s="37"/>
    </row>
    <row r="4321" spans="1:10" x14ac:dyDescent="0.2">
      <c r="A4321" s="67">
        <v>309</v>
      </c>
      <c r="B4321" s="35" t="s">
        <v>226</v>
      </c>
      <c r="C4321" s="35">
        <v>30903</v>
      </c>
      <c r="D4321" s="35" t="s">
        <v>553</v>
      </c>
      <c r="E4321" s="35">
        <v>309031239</v>
      </c>
      <c r="F4321" s="35" t="s">
        <v>242</v>
      </c>
      <c r="G4321" s="35">
        <v>2026</v>
      </c>
      <c r="H4321" s="35" t="s">
        <v>589</v>
      </c>
      <c r="I4321" s="68">
        <v>9721.1218336670499</v>
      </c>
      <c r="J4321" s="37"/>
    </row>
    <row r="4322" spans="1:10" x14ac:dyDescent="0.2">
      <c r="A4322" s="67">
        <v>309</v>
      </c>
      <c r="B4322" s="35" t="s">
        <v>226</v>
      </c>
      <c r="C4322" s="35">
        <v>30903</v>
      </c>
      <c r="D4322" s="35" t="s">
        <v>553</v>
      </c>
      <c r="E4322" s="35">
        <v>309031239</v>
      </c>
      <c r="F4322" s="35" t="s">
        <v>242</v>
      </c>
      <c r="G4322" s="35">
        <v>2026</v>
      </c>
      <c r="H4322" s="35" t="s">
        <v>521</v>
      </c>
      <c r="I4322" s="68">
        <v>601.805081128648</v>
      </c>
      <c r="J4322" s="37"/>
    </row>
    <row r="4323" spans="1:10" x14ac:dyDescent="0.2">
      <c r="A4323" s="67">
        <v>309</v>
      </c>
      <c r="B4323" s="35" t="s">
        <v>226</v>
      </c>
      <c r="C4323" s="35">
        <v>30903</v>
      </c>
      <c r="D4323" s="35" t="s">
        <v>553</v>
      </c>
      <c r="E4323" s="35">
        <v>309031239</v>
      </c>
      <c r="F4323" s="35" t="s">
        <v>242</v>
      </c>
      <c r="G4323" s="35">
        <v>2026</v>
      </c>
      <c r="H4323" s="35" t="s">
        <v>522</v>
      </c>
      <c r="I4323" s="68">
        <v>587.27182539385694</v>
      </c>
      <c r="J4323" s="37"/>
    </row>
    <row r="4324" spans="1:10" x14ac:dyDescent="0.2">
      <c r="A4324" s="67">
        <v>309</v>
      </c>
      <c r="B4324" s="35" t="s">
        <v>226</v>
      </c>
      <c r="C4324" s="35">
        <v>30903</v>
      </c>
      <c r="D4324" s="35" t="s">
        <v>553</v>
      </c>
      <c r="E4324" s="35">
        <v>309031239</v>
      </c>
      <c r="F4324" s="35" t="s">
        <v>242</v>
      </c>
      <c r="G4324" s="35">
        <v>2031</v>
      </c>
      <c r="H4324" s="35" t="s">
        <v>589</v>
      </c>
      <c r="I4324" s="68">
        <v>10574.778346090299</v>
      </c>
      <c r="J4324" s="37"/>
    </row>
    <row r="4325" spans="1:10" x14ac:dyDescent="0.2">
      <c r="A4325" s="67">
        <v>309</v>
      </c>
      <c r="B4325" s="35" t="s">
        <v>226</v>
      </c>
      <c r="C4325" s="35">
        <v>30903</v>
      </c>
      <c r="D4325" s="35" t="s">
        <v>553</v>
      </c>
      <c r="E4325" s="35">
        <v>309031239</v>
      </c>
      <c r="F4325" s="35" t="s">
        <v>242</v>
      </c>
      <c r="G4325" s="35">
        <v>2031</v>
      </c>
      <c r="H4325" s="35" t="s">
        <v>521</v>
      </c>
      <c r="I4325" s="68">
        <v>635.86509235349297</v>
      </c>
      <c r="J4325" s="37"/>
    </row>
    <row r="4326" spans="1:10" x14ac:dyDescent="0.2">
      <c r="A4326" s="67">
        <v>309</v>
      </c>
      <c r="B4326" s="35" t="s">
        <v>226</v>
      </c>
      <c r="C4326" s="35">
        <v>30903</v>
      </c>
      <c r="D4326" s="35" t="s">
        <v>553</v>
      </c>
      <c r="E4326" s="35">
        <v>309031239</v>
      </c>
      <c r="F4326" s="35" t="s">
        <v>242</v>
      </c>
      <c r="G4326" s="35">
        <v>2031</v>
      </c>
      <c r="H4326" s="35" t="s">
        <v>522</v>
      </c>
      <c r="I4326" s="68">
        <v>592.24447078753894</v>
      </c>
      <c r="J4326" s="37"/>
    </row>
    <row r="4327" spans="1:10" x14ac:dyDescent="0.2">
      <c r="A4327" s="67">
        <v>309</v>
      </c>
      <c r="B4327" s="35" t="s">
        <v>226</v>
      </c>
      <c r="C4327" s="35">
        <v>30903</v>
      </c>
      <c r="D4327" s="35" t="s">
        <v>553</v>
      </c>
      <c r="E4327" s="35">
        <v>309031239</v>
      </c>
      <c r="F4327" s="35" t="s">
        <v>242</v>
      </c>
      <c r="G4327" s="35">
        <v>2036</v>
      </c>
      <c r="H4327" s="35" t="s">
        <v>589</v>
      </c>
      <c r="I4327" s="68">
        <v>11418.4488905991</v>
      </c>
      <c r="J4327" s="37"/>
    </row>
    <row r="4328" spans="1:10" x14ac:dyDescent="0.2">
      <c r="A4328" s="67">
        <v>309</v>
      </c>
      <c r="B4328" s="35" t="s">
        <v>226</v>
      </c>
      <c r="C4328" s="35">
        <v>30903</v>
      </c>
      <c r="D4328" s="35" t="s">
        <v>553</v>
      </c>
      <c r="E4328" s="35">
        <v>309031239</v>
      </c>
      <c r="F4328" s="35" t="s">
        <v>242</v>
      </c>
      <c r="G4328" s="35">
        <v>2036</v>
      </c>
      <c r="H4328" s="35" t="s">
        <v>521</v>
      </c>
      <c r="I4328" s="68">
        <v>700.19718783554197</v>
      </c>
      <c r="J4328" s="37"/>
    </row>
    <row r="4329" spans="1:10" x14ac:dyDescent="0.2">
      <c r="A4329" s="67">
        <v>309</v>
      </c>
      <c r="B4329" s="35" t="s">
        <v>226</v>
      </c>
      <c r="C4329" s="35">
        <v>30903</v>
      </c>
      <c r="D4329" s="35" t="s">
        <v>553</v>
      </c>
      <c r="E4329" s="35">
        <v>309031239</v>
      </c>
      <c r="F4329" s="35" t="s">
        <v>242</v>
      </c>
      <c r="G4329" s="35">
        <v>2036</v>
      </c>
      <c r="H4329" s="35" t="s">
        <v>522</v>
      </c>
      <c r="I4329" s="68">
        <v>611.73601153359903</v>
      </c>
      <c r="J4329" s="37"/>
    </row>
    <row r="4330" spans="1:10" x14ac:dyDescent="0.2">
      <c r="A4330" s="67">
        <v>309</v>
      </c>
      <c r="B4330" s="35" t="s">
        <v>226</v>
      </c>
      <c r="C4330" s="35">
        <v>30903</v>
      </c>
      <c r="D4330" s="35" t="s">
        <v>553</v>
      </c>
      <c r="E4330" s="35">
        <v>309031239</v>
      </c>
      <c r="F4330" s="35" t="s">
        <v>242</v>
      </c>
      <c r="G4330" s="35">
        <v>2041</v>
      </c>
      <c r="H4330" s="35" t="s">
        <v>589</v>
      </c>
      <c r="I4330" s="68">
        <v>11851.7030194297</v>
      </c>
      <c r="J4330" s="37"/>
    </row>
    <row r="4331" spans="1:10" x14ac:dyDescent="0.2">
      <c r="A4331" s="67">
        <v>309</v>
      </c>
      <c r="B4331" s="35" t="s">
        <v>226</v>
      </c>
      <c r="C4331" s="35">
        <v>30903</v>
      </c>
      <c r="D4331" s="35" t="s">
        <v>553</v>
      </c>
      <c r="E4331" s="35">
        <v>309031239</v>
      </c>
      <c r="F4331" s="35" t="s">
        <v>242</v>
      </c>
      <c r="G4331" s="35">
        <v>2041</v>
      </c>
      <c r="H4331" s="35" t="s">
        <v>521</v>
      </c>
      <c r="I4331" s="68">
        <v>742.89356641139898</v>
      </c>
      <c r="J4331" s="37"/>
    </row>
    <row r="4332" spans="1:10" x14ac:dyDescent="0.2">
      <c r="A4332" s="67">
        <v>309</v>
      </c>
      <c r="B4332" s="35" t="s">
        <v>226</v>
      </c>
      <c r="C4332" s="35">
        <v>30903</v>
      </c>
      <c r="D4332" s="35" t="s">
        <v>553</v>
      </c>
      <c r="E4332" s="35">
        <v>309031239</v>
      </c>
      <c r="F4332" s="35" t="s">
        <v>242</v>
      </c>
      <c r="G4332" s="35">
        <v>2041</v>
      </c>
      <c r="H4332" s="35" t="s">
        <v>522</v>
      </c>
      <c r="I4332" s="68">
        <v>638.60941423947895</v>
      </c>
      <c r="J4332" s="37"/>
    </row>
    <row r="4333" spans="1:10" x14ac:dyDescent="0.2">
      <c r="A4333" s="67">
        <v>309</v>
      </c>
      <c r="B4333" s="35" t="s">
        <v>226</v>
      </c>
      <c r="C4333" s="35">
        <v>30903</v>
      </c>
      <c r="D4333" s="35" t="s">
        <v>553</v>
      </c>
      <c r="E4333" s="35">
        <v>309031239</v>
      </c>
      <c r="F4333" s="35" t="s">
        <v>242</v>
      </c>
      <c r="G4333" s="35">
        <v>2046</v>
      </c>
      <c r="H4333" s="35" t="s">
        <v>589</v>
      </c>
      <c r="I4333" s="68">
        <v>11978.227091723</v>
      </c>
      <c r="J4333" s="37"/>
    </row>
    <row r="4334" spans="1:10" x14ac:dyDescent="0.2">
      <c r="A4334" s="67">
        <v>309</v>
      </c>
      <c r="B4334" s="35" t="s">
        <v>226</v>
      </c>
      <c r="C4334" s="35">
        <v>30903</v>
      </c>
      <c r="D4334" s="35" t="s">
        <v>553</v>
      </c>
      <c r="E4334" s="35">
        <v>309031239</v>
      </c>
      <c r="F4334" s="35" t="s">
        <v>242</v>
      </c>
      <c r="G4334" s="35">
        <v>2046</v>
      </c>
      <c r="H4334" s="35" t="s">
        <v>521</v>
      </c>
      <c r="I4334" s="68">
        <v>750.90176192854403</v>
      </c>
      <c r="J4334" s="37"/>
    </row>
    <row r="4335" spans="1:10" x14ac:dyDescent="0.2">
      <c r="A4335" s="67">
        <v>309</v>
      </c>
      <c r="B4335" s="35" t="s">
        <v>226</v>
      </c>
      <c r="C4335" s="35">
        <v>30903</v>
      </c>
      <c r="D4335" s="35" t="s">
        <v>553</v>
      </c>
      <c r="E4335" s="35">
        <v>309031239</v>
      </c>
      <c r="F4335" s="35" t="s">
        <v>242</v>
      </c>
      <c r="G4335" s="35">
        <v>2046</v>
      </c>
      <c r="H4335" s="35" t="s">
        <v>522</v>
      </c>
      <c r="I4335" s="68">
        <v>657.85834808562799</v>
      </c>
      <c r="J4335" s="37"/>
    </row>
    <row r="4336" spans="1:10" x14ac:dyDescent="0.2">
      <c r="A4336" s="67">
        <v>309</v>
      </c>
      <c r="B4336" s="35" t="s">
        <v>226</v>
      </c>
      <c r="C4336" s="35">
        <v>30903</v>
      </c>
      <c r="D4336" s="35" t="s">
        <v>553</v>
      </c>
      <c r="E4336" s="35">
        <v>309031240</v>
      </c>
      <c r="F4336" s="35" t="s">
        <v>243</v>
      </c>
      <c r="G4336" s="35">
        <v>2021</v>
      </c>
      <c r="H4336" s="35" t="s">
        <v>589</v>
      </c>
      <c r="I4336" s="68">
        <v>8299</v>
      </c>
      <c r="J4336" s="37"/>
    </row>
    <row r="4337" spans="1:10" x14ac:dyDescent="0.2">
      <c r="A4337" s="67">
        <v>309</v>
      </c>
      <c r="B4337" s="35" t="s">
        <v>226</v>
      </c>
      <c r="C4337" s="35">
        <v>30903</v>
      </c>
      <c r="D4337" s="35" t="s">
        <v>553</v>
      </c>
      <c r="E4337" s="35">
        <v>309031240</v>
      </c>
      <c r="F4337" s="35" t="s">
        <v>243</v>
      </c>
      <c r="G4337" s="35">
        <v>2021</v>
      </c>
      <c r="H4337" s="35" t="s">
        <v>521</v>
      </c>
      <c r="I4337" s="68">
        <v>553</v>
      </c>
      <c r="J4337" s="37"/>
    </row>
    <row r="4338" spans="1:10" x14ac:dyDescent="0.2">
      <c r="A4338" s="67">
        <v>309</v>
      </c>
      <c r="B4338" s="35" t="s">
        <v>226</v>
      </c>
      <c r="C4338" s="35">
        <v>30903</v>
      </c>
      <c r="D4338" s="35" t="s">
        <v>553</v>
      </c>
      <c r="E4338" s="35">
        <v>309031240</v>
      </c>
      <c r="F4338" s="35" t="s">
        <v>243</v>
      </c>
      <c r="G4338" s="35">
        <v>2021</v>
      </c>
      <c r="H4338" s="35" t="s">
        <v>522</v>
      </c>
      <c r="I4338" s="68">
        <v>512</v>
      </c>
      <c r="J4338" s="37"/>
    </row>
    <row r="4339" spans="1:10" x14ac:dyDescent="0.2">
      <c r="A4339" s="67">
        <v>309</v>
      </c>
      <c r="B4339" s="35" t="s">
        <v>226</v>
      </c>
      <c r="C4339" s="35">
        <v>30903</v>
      </c>
      <c r="D4339" s="35" t="s">
        <v>553</v>
      </c>
      <c r="E4339" s="35">
        <v>309031240</v>
      </c>
      <c r="F4339" s="35" t="s">
        <v>243</v>
      </c>
      <c r="G4339" s="35">
        <v>2026</v>
      </c>
      <c r="H4339" s="35" t="s">
        <v>589</v>
      </c>
      <c r="I4339" s="68">
        <v>8776.6289341967895</v>
      </c>
      <c r="J4339" s="37"/>
    </row>
    <row r="4340" spans="1:10" x14ac:dyDescent="0.2">
      <c r="A4340" s="67">
        <v>309</v>
      </c>
      <c r="B4340" s="35" t="s">
        <v>226</v>
      </c>
      <c r="C4340" s="35">
        <v>30903</v>
      </c>
      <c r="D4340" s="35" t="s">
        <v>553</v>
      </c>
      <c r="E4340" s="35">
        <v>309031240</v>
      </c>
      <c r="F4340" s="35" t="s">
        <v>243</v>
      </c>
      <c r="G4340" s="35">
        <v>2026</v>
      </c>
      <c r="H4340" s="35" t="s">
        <v>521</v>
      </c>
      <c r="I4340" s="68">
        <v>502.634058902211</v>
      </c>
      <c r="J4340" s="37"/>
    </row>
    <row r="4341" spans="1:10" x14ac:dyDescent="0.2">
      <c r="A4341" s="67">
        <v>309</v>
      </c>
      <c r="B4341" s="35" t="s">
        <v>226</v>
      </c>
      <c r="C4341" s="35">
        <v>30903</v>
      </c>
      <c r="D4341" s="35" t="s">
        <v>553</v>
      </c>
      <c r="E4341" s="35">
        <v>309031240</v>
      </c>
      <c r="F4341" s="35" t="s">
        <v>243</v>
      </c>
      <c r="G4341" s="35">
        <v>2026</v>
      </c>
      <c r="H4341" s="35" t="s">
        <v>522</v>
      </c>
      <c r="I4341" s="68">
        <v>545.56069279088103</v>
      </c>
      <c r="J4341" s="37"/>
    </row>
    <row r="4342" spans="1:10" x14ac:dyDescent="0.2">
      <c r="A4342" s="67">
        <v>309</v>
      </c>
      <c r="B4342" s="35" t="s">
        <v>226</v>
      </c>
      <c r="C4342" s="35">
        <v>30903</v>
      </c>
      <c r="D4342" s="35" t="s">
        <v>553</v>
      </c>
      <c r="E4342" s="35">
        <v>309031240</v>
      </c>
      <c r="F4342" s="35" t="s">
        <v>243</v>
      </c>
      <c r="G4342" s="35">
        <v>2031</v>
      </c>
      <c r="H4342" s="35" t="s">
        <v>589</v>
      </c>
      <c r="I4342" s="68">
        <v>9293.0967031772107</v>
      </c>
      <c r="J4342" s="37"/>
    </row>
    <row r="4343" spans="1:10" x14ac:dyDescent="0.2">
      <c r="A4343" s="67">
        <v>309</v>
      </c>
      <c r="B4343" s="35" t="s">
        <v>226</v>
      </c>
      <c r="C4343" s="35">
        <v>30903</v>
      </c>
      <c r="D4343" s="35" t="s">
        <v>553</v>
      </c>
      <c r="E4343" s="35">
        <v>309031240</v>
      </c>
      <c r="F4343" s="35" t="s">
        <v>243</v>
      </c>
      <c r="G4343" s="35">
        <v>2031</v>
      </c>
      <c r="H4343" s="35" t="s">
        <v>521</v>
      </c>
      <c r="I4343" s="68">
        <v>508.57027769884297</v>
      </c>
      <c r="J4343" s="37"/>
    </row>
    <row r="4344" spans="1:10" x14ac:dyDescent="0.2">
      <c r="A4344" s="67">
        <v>309</v>
      </c>
      <c r="B4344" s="35" t="s">
        <v>226</v>
      </c>
      <c r="C4344" s="35">
        <v>30903</v>
      </c>
      <c r="D4344" s="35" t="s">
        <v>553</v>
      </c>
      <c r="E4344" s="35">
        <v>309031240</v>
      </c>
      <c r="F4344" s="35" t="s">
        <v>243</v>
      </c>
      <c r="G4344" s="35">
        <v>2031</v>
      </c>
      <c r="H4344" s="35" t="s">
        <v>522</v>
      </c>
      <c r="I4344" s="68">
        <v>534.82930566119796</v>
      </c>
      <c r="J4344" s="37"/>
    </row>
    <row r="4345" spans="1:10" x14ac:dyDescent="0.2">
      <c r="A4345" s="67">
        <v>309</v>
      </c>
      <c r="B4345" s="35" t="s">
        <v>226</v>
      </c>
      <c r="C4345" s="35">
        <v>30903</v>
      </c>
      <c r="D4345" s="35" t="s">
        <v>553</v>
      </c>
      <c r="E4345" s="35">
        <v>309031240</v>
      </c>
      <c r="F4345" s="35" t="s">
        <v>243</v>
      </c>
      <c r="G4345" s="35">
        <v>2036</v>
      </c>
      <c r="H4345" s="35" t="s">
        <v>589</v>
      </c>
      <c r="I4345" s="68">
        <v>9861.9223711506693</v>
      </c>
      <c r="J4345" s="37"/>
    </row>
    <row r="4346" spans="1:10" x14ac:dyDescent="0.2">
      <c r="A4346" s="67">
        <v>309</v>
      </c>
      <c r="B4346" s="35" t="s">
        <v>226</v>
      </c>
      <c r="C4346" s="35">
        <v>30903</v>
      </c>
      <c r="D4346" s="35" t="s">
        <v>553</v>
      </c>
      <c r="E4346" s="35">
        <v>309031240</v>
      </c>
      <c r="F4346" s="35" t="s">
        <v>243</v>
      </c>
      <c r="G4346" s="35">
        <v>2036</v>
      </c>
      <c r="H4346" s="35" t="s">
        <v>521</v>
      </c>
      <c r="I4346" s="68">
        <v>544.132737931154</v>
      </c>
      <c r="J4346" s="37"/>
    </row>
    <row r="4347" spans="1:10" x14ac:dyDescent="0.2">
      <c r="A4347" s="67">
        <v>309</v>
      </c>
      <c r="B4347" s="35" t="s">
        <v>226</v>
      </c>
      <c r="C4347" s="35">
        <v>30903</v>
      </c>
      <c r="D4347" s="35" t="s">
        <v>553</v>
      </c>
      <c r="E4347" s="35">
        <v>309031240</v>
      </c>
      <c r="F4347" s="35" t="s">
        <v>243</v>
      </c>
      <c r="G4347" s="35">
        <v>2036</v>
      </c>
      <c r="H4347" s="35" t="s">
        <v>522</v>
      </c>
      <c r="I4347" s="68">
        <v>533.94961833276102</v>
      </c>
      <c r="J4347" s="37"/>
    </row>
    <row r="4348" spans="1:10" x14ac:dyDescent="0.2">
      <c r="A4348" s="67">
        <v>309</v>
      </c>
      <c r="B4348" s="35" t="s">
        <v>226</v>
      </c>
      <c r="C4348" s="35">
        <v>30903</v>
      </c>
      <c r="D4348" s="35" t="s">
        <v>553</v>
      </c>
      <c r="E4348" s="35">
        <v>309031240</v>
      </c>
      <c r="F4348" s="35" t="s">
        <v>243</v>
      </c>
      <c r="G4348" s="35">
        <v>2041</v>
      </c>
      <c r="H4348" s="35" t="s">
        <v>589</v>
      </c>
      <c r="I4348" s="68">
        <v>10029.5547196317</v>
      </c>
      <c r="J4348" s="37"/>
    </row>
    <row r="4349" spans="1:10" x14ac:dyDescent="0.2">
      <c r="A4349" s="67">
        <v>309</v>
      </c>
      <c r="B4349" s="35" t="s">
        <v>226</v>
      </c>
      <c r="C4349" s="35">
        <v>30903</v>
      </c>
      <c r="D4349" s="35" t="s">
        <v>553</v>
      </c>
      <c r="E4349" s="35">
        <v>309031240</v>
      </c>
      <c r="F4349" s="35" t="s">
        <v>243</v>
      </c>
      <c r="G4349" s="35">
        <v>2041</v>
      </c>
      <c r="H4349" s="35" t="s">
        <v>521</v>
      </c>
      <c r="I4349" s="68">
        <v>556.20353742263603</v>
      </c>
      <c r="J4349" s="37"/>
    </row>
    <row r="4350" spans="1:10" x14ac:dyDescent="0.2">
      <c r="A4350" s="67">
        <v>309</v>
      </c>
      <c r="B4350" s="35" t="s">
        <v>226</v>
      </c>
      <c r="C4350" s="35">
        <v>30903</v>
      </c>
      <c r="D4350" s="35" t="s">
        <v>553</v>
      </c>
      <c r="E4350" s="35">
        <v>309031240</v>
      </c>
      <c r="F4350" s="35" t="s">
        <v>243</v>
      </c>
      <c r="G4350" s="35">
        <v>2041</v>
      </c>
      <c r="H4350" s="35" t="s">
        <v>522</v>
      </c>
      <c r="I4350" s="68">
        <v>539.50951213743201</v>
      </c>
      <c r="J4350" s="37"/>
    </row>
    <row r="4351" spans="1:10" x14ac:dyDescent="0.2">
      <c r="A4351" s="67">
        <v>309</v>
      </c>
      <c r="B4351" s="35" t="s">
        <v>226</v>
      </c>
      <c r="C4351" s="35">
        <v>30903</v>
      </c>
      <c r="D4351" s="35" t="s">
        <v>553</v>
      </c>
      <c r="E4351" s="35">
        <v>309031240</v>
      </c>
      <c r="F4351" s="35" t="s">
        <v>243</v>
      </c>
      <c r="G4351" s="35">
        <v>2046</v>
      </c>
      <c r="H4351" s="35" t="s">
        <v>589</v>
      </c>
      <c r="I4351" s="68">
        <v>10039.0514676887</v>
      </c>
      <c r="J4351" s="37"/>
    </row>
    <row r="4352" spans="1:10" x14ac:dyDescent="0.2">
      <c r="A4352" s="67">
        <v>309</v>
      </c>
      <c r="B4352" s="35" t="s">
        <v>226</v>
      </c>
      <c r="C4352" s="35">
        <v>30903</v>
      </c>
      <c r="D4352" s="35" t="s">
        <v>553</v>
      </c>
      <c r="E4352" s="35">
        <v>309031240</v>
      </c>
      <c r="F4352" s="35" t="s">
        <v>243</v>
      </c>
      <c r="G4352" s="35">
        <v>2046</v>
      </c>
      <c r="H4352" s="35" t="s">
        <v>521</v>
      </c>
      <c r="I4352" s="68">
        <v>549.84683768699006</v>
      </c>
      <c r="J4352" s="37"/>
    </row>
    <row r="4353" spans="1:10" x14ac:dyDescent="0.2">
      <c r="A4353" s="67">
        <v>309</v>
      </c>
      <c r="B4353" s="35" t="s">
        <v>226</v>
      </c>
      <c r="C4353" s="35">
        <v>30903</v>
      </c>
      <c r="D4353" s="35" t="s">
        <v>553</v>
      </c>
      <c r="E4353" s="35">
        <v>309031240</v>
      </c>
      <c r="F4353" s="35" t="s">
        <v>243</v>
      </c>
      <c r="G4353" s="35">
        <v>2046</v>
      </c>
      <c r="H4353" s="35" t="s">
        <v>522</v>
      </c>
      <c r="I4353" s="68">
        <v>542.93556076631</v>
      </c>
      <c r="J4353" s="37"/>
    </row>
    <row r="4354" spans="1:10" x14ac:dyDescent="0.2">
      <c r="A4354" s="67">
        <v>309</v>
      </c>
      <c r="B4354" s="35" t="s">
        <v>226</v>
      </c>
      <c r="C4354" s="35">
        <v>30904</v>
      </c>
      <c r="D4354" s="35" t="s">
        <v>554</v>
      </c>
      <c r="E4354" s="35">
        <v>309041241</v>
      </c>
      <c r="F4354" s="35" t="s">
        <v>244</v>
      </c>
      <c r="G4354" s="35">
        <v>2021</v>
      </c>
      <c r="H4354" s="35" t="s">
        <v>589</v>
      </c>
      <c r="I4354" s="68">
        <v>3790</v>
      </c>
      <c r="J4354" s="37"/>
    </row>
    <row r="4355" spans="1:10" x14ac:dyDescent="0.2">
      <c r="A4355" s="67">
        <v>309</v>
      </c>
      <c r="B4355" s="35" t="s">
        <v>226</v>
      </c>
      <c r="C4355" s="35">
        <v>30904</v>
      </c>
      <c r="D4355" s="35" t="s">
        <v>554</v>
      </c>
      <c r="E4355" s="35">
        <v>309041241</v>
      </c>
      <c r="F4355" s="35" t="s">
        <v>244</v>
      </c>
      <c r="G4355" s="35">
        <v>2021</v>
      </c>
      <c r="H4355" s="35" t="s">
        <v>521</v>
      </c>
      <c r="I4355" s="68">
        <v>367</v>
      </c>
      <c r="J4355" s="37"/>
    </row>
    <row r="4356" spans="1:10" x14ac:dyDescent="0.2">
      <c r="A4356" s="67">
        <v>309</v>
      </c>
      <c r="B4356" s="35" t="s">
        <v>226</v>
      </c>
      <c r="C4356" s="35">
        <v>30904</v>
      </c>
      <c r="D4356" s="35" t="s">
        <v>554</v>
      </c>
      <c r="E4356" s="35">
        <v>309041241</v>
      </c>
      <c r="F4356" s="35" t="s">
        <v>244</v>
      </c>
      <c r="G4356" s="35">
        <v>2021</v>
      </c>
      <c r="H4356" s="35" t="s">
        <v>522</v>
      </c>
      <c r="I4356" s="68">
        <v>297</v>
      </c>
      <c r="J4356" s="37"/>
    </row>
    <row r="4357" spans="1:10" x14ac:dyDescent="0.2">
      <c r="A4357" s="67">
        <v>309</v>
      </c>
      <c r="B4357" s="35" t="s">
        <v>226</v>
      </c>
      <c r="C4357" s="35">
        <v>30904</v>
      </c>
      <c r="D4357" s="35" t="s">
        <v>554</v>
      </c>
      <c r="E4357" s="35">
        <v>309041241</v>
      </c>
      <c r="F4357" s="35" t="s">
        <v>244</v>
      </c>
      <c r="G4357" s="35">
        <v>2026</v>
      </c>
      <c r="H4357" s="35" t="s">
        <v>589</v>
      </c>
      <c r="I4357" s="68">
        <v>4083.1839407431899</v>
      </c>
      <c r="J4357" s="37"/>
    </row>
    <row r="4358" spans="1:10" x14ac:dyDescent="0.2">
      <c r="A4358" s="67">
        <v>309</v>
      </c>
      <c r="B4358" s="35" t="s">
        <v>226</v>
      </c>
      <c r="C4358" s="35">
        <v>30904</v>
      </c>
      <c r="D4358" s="35" t="s">
        <v>554</v>
      </c>
      <c r="E4358" s="35">
        <v>309041241</v>
      </c>
      <c r="F4358" s="35" t="s">
        <v>244</v>
      </c>
      <c r="G4358" s="35">
        <v>2026</v>
      </c>
      <c r="H4358" s="35" t="s">
        <v>521</v>
      </c>
      <c r="I4358" s="68">
        <v>344.18013151360401</v>
      </c>
      <c r="J4358" s="37"/>
    </row>
    <row r="4359" spans="1:10" x14ac:dyDescent="0.2">
      <c r="A4359" s="67">
        <v>309</v>
      </c>
      <c r="B4359" s="35" t="s">
        <v>226</v>
      </c>
      <c r="C4359" s="35">
        <v>30904</v>
      </c>
      <c r="D4359" s="35" t="s">
        <v>554</v>
      </c>
      <c r="E4359" s="35">
        <v>309041241</v>
      </c>
      <c r="F4359" s="35" t="s">
        <v>244</v>
      </c>
      <c r="G4359" s="35">
        <v>2026</v>
      </c>
      <c r="H4359" s="35" t="s">
        <v>522</v>
      </c>
      <c r="I4359" s="68">
        <v>283.15555197850603</v>
      </c>
      <c r="J4359" s="37"/>
    </row>
    <row r="4360" spans="1:10" x14ac:dyDescent="0.2">
      <c r="A4360" s="67">
        <v>309</v>
      </c>
      <c r="B4360" s="35" t="s">
        <v>226</v>
      </c>
      <c r="C4360" s="35">
        <v>30904</v>
      </c>
      <c r="D4360" s="35" t="s">
        <v>554</v>
      </c>
      <c r="E4360" s="35">
        <v>309041241</v>
      </c>
      <c r="F4360" s="35" t="s">
        <v>244</v>
      </c>
      <c r="G4360" s="35">
        <v>2031</v>
      </c>
      <c r="H4360" s="35" t="s">
        <v>589</v>
      </c>
      <c r="I4360" s="68">
        <v>4167.0376155128397</v>
      </c>
      <c r="J4360" s="37"/>
    </row>
    <row r="4361" spans="1:10" x14ac:dyDescent="0.2">
      <c r="A4361" s="67">
        <v>309</v>
      </c>
      <c r="B4361" s="35" t="s">
        <v>226</v>
      </c>
      <c r="C4361" s="35">
        <v>30904</v>
      </c>
      <c r="D4361" s="35" t="s">
        <v>554</v>
      </c>
      <c r="E4361" s="35">
        <v>309041241</v>
      </c>
      <c r="F4361" s="35" t="s">
        <v>244</v>
      </c>
      <c r="G4361" s="35">
        <v>2031</v>
      </c>
      <c r="H4361" s="35" t="s">
        <v>521</v>
      </c>
      <c r="I4361" s="68">
        <v>328.63810137902698</v>
      </c>
      <c r="J4361" s="37"/>
    </row>
    <row r="4362" spans="1:10" x14ac:dyDescent="0.2">
      <c r="A4362" s="67">
        <v>309</v>
      </c>
      <c r="B4362" s="35" t="s">
        <v>226</v>
      </c>
      <c r="C4362" s="35">
        <v>30904</v>
      </c>
      <c r="D4362" s="35" t="s">
        <v>554</v>
      </c>
      <c r="E4362" s="35">
        <v>309041241</v>
      </c>
      <c r="F4362" s="35" t="s">
        <v>244</v>
      </c>
      <c r="G4362" s="35">
        <v>2031</v>
      </c>
      <c r="H4362" s="35" t="s">
        <v>522</v>
      </c>
      <c r="I4362" s="68">
        <v>265.04959176434897</v>
      </c>
      <c r="J4362" s="37"/>
    </row>
    <row r="4363" spans="1:10" x14ac:dyDescent="0.2">
      <c r="A4363" s="67">
        <v>309</v>
      </c>
      <c r="B4363" s="35" t="s">
        <v>226</v>
      </c>
      <c r="C4363" s="35">
        <v>30904</v>
      </c>
      <c r="D4363" s="35" t="s">
        <v>554</v>
      </c>
      <c r="E4363" s="35">
        <v>309041241</v>
      </c>
      <c r="F4363" s="35" t="s">
        <v>244</v>
      </c>
      <c r="G4363" s="35">
        <v>2036</v>
      </c>
      <c r="H4363" s="35" t="s">
        <v>589</v>
      </c>
      <c r="I4363" s="68">
        <v>4207.6491738754003</v>
      </c>
      <c r="J4363" s="37"/>
    </row>
    <row r="4364" spans="1:10" x14ac:dyDescent="0.2">
      <c r="A4364" s="67">
        <v>309</v>
      </c>
      <c r="B4364" s="35" t="s">
        <v>226</v>
      </c>
      <c r="C4364" s="35">
        <v>30904</v>
      </c>
      <c r="D4364" s="35" t="s">
        <v>554</v>
      </c>
      <c r="E4364" s="35">
        <v>309041241</v>
      </c>
      <c r="F4364" s="35" t="s">
        <v>244</v>
      </c>
      <c r="G4364" s="35">
        <v>2036</v>
      </c>
      <c r="H4364" s="35" t="s">
        <v>521</v>
      </c>
      <c r="I4364" s="68">
        <v>329.32642206067601</v>
      </c>
      <c r="J4364" s="37"/>
    </row>
    <row r="4365" spans="1:10" x14ac:dyDescent="0.2">
      <c r="A4365" s="67">
        <v>309</v>
      </c>
      <c r="B4365" s="35" t="s">
        <v>226</v>
      </c>
      <c r="C4365" s="35">
        <v>30904</v>
      </c>
      <c r="D4365" s="35" t="s">
        <v>554</v>
      </c>
      <c r="E4365" s="35">
        <v>309041241</v>
      </c>
      <c r="F4365" s="35" t="s">
        <v>244</v>
      </c>
      <c r="G4365" s="35">
        <v>2036</v>
      </c>
      <c r="H4365" s="35" t="s">
        <v>522</v>
      </c>
      <c r="I4365" s="68">
        <v>249.432028219838</v>
      </c>
      <c r="J4365" s="37"/>
    </row>
    <row r="4366" spans="1:10" x14ac:dyDescent="0.2">
      <c r="A4366" s="67">
        <v>309</v>
      </c>
      <c r="B4366" s="35" t="s">
        <v>226</v>
      </c>
      <c r="C4366" s="35">
        <v>30904</v>
      </c>
      <c r="D4366" s="35" t="s">
        <v>554</v>
      </c>
      <c r="E4366" s="35">
        <v>309041241</v>
      </c>
      <c r="F4366" s="35" t="s">
        <v>244</v>
      </c>
      <c r="G4366" s="35">
        <v>2041</v>
      </c>
      <c r="H4366" s="35" t="s">
        <v>589</v>
      </c>
      <c r="I4366" s="68">
        <v>4252.3161575572003</v>
      </c>
      <c r="J4366" s="37"/>
    </row>
    <row r="4367" spans="1:10" x14ac:dyDescent="0.2">
      <c r="A4367" s="67">
        <v>309</v>
      </c>
      <c r="B4367" s="35" t="s">
        <v>226</v>
      </c>
      <c r="C4367" s="35">
        <v>30904</v>
      </c>
      <c r="D4367" s="35" t="s">
        <v>554</v>
      </c>
      <c r="E4367" s="35">
        <v>309041241</v>
      </c>
      <c r="F4367" s="35" t="s">
        <v>244</v>
      </c>
      <c r="G4367" s="35">
        <v>2041</v>
      </c>
      <c r="H4367" s="35" t="s">
        <v>521</v>
      </c>
      <c r="I4367" s="68">
        <v>334.85182355427497</v>
      </c>
      <c r="J4367" s="37"/>
    </row>
    <row r="4368" spans="1:10" x14ac:dyDescent="0.2">
      <c r="A4368" s="67">
        <v>309</v>
      </c>
      <c r="B4368" s="35" t="s">
        <v>226</v>
      </c>
      <c r="C4368" s="35">
        <v>30904</v>
      </c>
      <c r="D4368" s="35" t="s">
        <v>554</v>
      </c>
      <c r="E4368" s="35">
        <v>309041241</v>
      </c>
      <c r="F4368" s="35" t="s">
        <v>244</v>
      </c>
      <c r="G4368" s="35">
        <v>2041</v>
      </c>
      <c r="H4368" s="35" t="s">
        <v>522</v>
      </c>
      <c r="I4368" s="68">
        <v>249.345549465548</v>
      </c>
      <c r="J4368" s="37"/>
    </row>
    <row r="4369" spans="1:10" x14ac:dyDescent="0.2">
      <c r="A4369" s="67">
        <v>309</v>
      </c>
      <c r="B4369" s="35" t="s">
        <v>226</v>
      </c>
      <c r="C4369" s="35">
        <v>30904</v>
      </c>
      <c r="D4369" s="35" t="s">
        <v>554</v>
      </c>
      <c r="E4369" s="35">
        <v>309041241</v>
      </c>
      <c r="F4369" s="35" t="s">
        <v>244</v>
      </c>
      <c r="G4369" s="35">
        <v>2046</v>
      </c>
      <c r="H4369" s="35" t="s">
        <v>589</v>
      </c>
      <c r="I4369" s="68">
        <v>4307.3961800831203</v>
      </c>
      <c r="J4369" s="37"/>
    </row>
    <row r="4370" spans="1:10" x14ac:dyDescent="0.2">
      <c r="A4370" s="67">
        <v>309</v>
      </c>
      <c r="B4370" s="35" t="s">
        <v>226</v>
      </c>
      <c r="C4370" s="35">
        <v>30904</v>
      </c>
      <c r="D4370" s="35" t="s">
        <v>554</v>
      </c>
      <c r="E4370" s="35">
        <v>309041241</v>
      </c>
      <c r="F4370" s="35" t="s">
        <v>244</v>
      </c>
      <c r="G4370" s="35">
        <v>2046</v>
      </c>
      <c r="H4370" s="35" t="s">
        <v>521</v>
      </c>
      <c r="I4370" s="68">
        <v>337.78745881017198</v>
      </c>
      <c r="J4370" s="37"/>
    </row>
    <row r="4371" spans="1:10" x14ac:dyDescent="0.2">
      <c r="A4371" s="67">
        <v>309</v>
      </c>
      <c r="B4371" s="35" t="s">
        <v>226</v>
      </c>
      <c r="C4371" s="35">
        <v>30904</v>
      </c>
      <c r="D4371" s="35" t="s">
        <v>554</v>
      </c>
      <c r="E4371" s="35">
        <v>309041241</v>
      </c>
      <c r="F4371" s="35" t="s">
        <v>244</v>
      </c>
      <c r="G4371" s="35">
        <v>2046</v>
      </c>
      <c r="H4371" s="35" t="s">
        <v>522</v>
      </c>
      <c r="I4371" s="68">
        <v>255.965739545189</v>
      </c>
      <c r="J4371" s="37"/>
    </row>
    <row r="4372" spans="1:10" x14ac:dyDescent="0.2">
      <c r="A4372" s="67">
        <v>309</v>
      </c>
      <c r="B4372" s="35" t="s">
        <v>226</v>
      </c>
      <c r="C4372" s="35">
        <v>30904</v>
      </c>
      <c r="D4372" s="35" t="s">
        <v>554</v>
      </c>
      <c r="E4372" s="35">
        <v>309041242</v>
      </c>
      <c r="F4372" s="35" t="s">
        <v>245</v>
      </c>
      <c r="G4372" s="35">
        <v>2021</v>
      </c>
      <c r="H4372" s="35" t="s">
        <v>589</v>
      </c>
      <c r="I4372" s="68">
        <v>13211</v>
      </c>
      <c r="J4372" s="37"/>
    </row>
    <row r="4373" spans="1:10" x14ac:dyDescent="0.2">
      <c r="A4373" s="67">
        <v>309</v>
      </c>
      <c r="B4373" s="35" t="s">
        <v>226</v>
      </c>
      <c r="C4373" s="35">
        <v>30904</v>
      </c>
      <c r="D4373" s="35" t="s">
        <v>554</v>
      </c>
      <c r="E4373" s="35">
        <v>309041242</v>
      </c>
      <c r="F4373" s="35" t="s">
        <v>245</v>
      </c>
      <c r="G4373" s="35">
        <v>2021</v>
      </c>
      <c r="H4373" s="35" t="s">
        <v>521</v>
      </c>
      <c r="I4373" s="68">
        <v>1367</v>
      </c>
      <c r="J4373" s="37"/>
    </row>
    <row r="4374" spans="1:10" x14ac:dyDescent="0.2">
      <c r="A4374" s="67">
        <v>309</v>
      </c>
      <c r="B4374" s="35" t="s">
        <v>226</v>
      </c>
      <c r="C4374" s="35">
        <v>30904</v>
      </c>
      <c r="D4374" s="35" t="s">
        <v>554</v>
      </c>
      <c r="E4374" s="35">
        <v>309041242</v>
      </c>
      <c r="F4374" s="35" t="s">
        <v>245</v>
      </c>
      <c r="G4374" s="35">
        <v>2021</v>
      </c>
      <c r="H4374" s="35" t="s">
        <v>522</v>
      </c>
      <c r="I4374" s="68">
        <v>1315</v>
      </c>
      <c r="J4374" s="37"/>
    </row>
    <row r="4375" spans="1:10" x14ac:dyDescent="0.2">
      <c r="A4375" s="67">
        <v>309</v>
      </c>
      <c r="B4375" s="35" t="s">
        <v>226</v>
      </c>
      <c r="C4375" s="35">
        <v>30904</v>
      </c>
      <c r="D4375" s="35" t="s">
        <v>554</v>
      </c>
      <c r="E4375" s="35">
        <v>309041242</v>
      </c>
      <c r="F4375" s="35" t="s">
        <v>245</v>
      </c>
      <c r="G4375" s="35">
        <v>2026</v>
      </c>
      <c r="H4375" s="35" t="s">
        <v>589</v>
      </c>
      <c r="I4375" s="68">
        <v>14494.0784586313</v>
      </c>
      <c r="J4375" s="37"/>
    </row>
    <row r="4376" spans="1:10" x14ac:dyDescent="0.2">
      <c r="A4376" s="67">
        <v>309</v>
      </c>
      <c r="B4376" s="35" t="s">
        <v>226</v>
      </c>
      <c r="C4376" s="35">
        <v>30904</v>
      </c>
      <c r="D4376" s="35" t="s">
        <v>554</v>
      </c>
      <c r="E4376" s="35">
        <v>309041242</v>
      </c>
      <c r="F4376" s="35" t="s">
        <v>245</v>
      </c>
      <c r="G4376" s="35">
        <v>2026</v>
      </c>
      <c r="H4376" s="35" t="s">
        <v>521</v>
      </c>
      <c r="I4376" s="68">
        <v>1221.18289079187</v>
      </c>
      <c r="J4376" s="37"/>
    </row>
    <row r="4377" spans="1:10" x14ac:dyDescent="0.2">
      <c r="A4377" s="67">
        <v>309</v>
      </c>
      <c r="B4377" s="35" t="s">
        <v>226</v>
      </c>
      <c r="C4377" s="35">
        <v>30904</v>
      </c>
      <c r="D4377" s="35" t="s">
        <v>554</v>
      </c>
      <c r="E4377" s="35">
        <v>309041242</v>
      </c>
      <c r="F4377" s="35" t="s">
        <v>245</v>
      </c>
      <c r="G4377" s="35">
        <v>2026</v>
      </c>
      <c r="H4377" s="35" t="s">
        <v>522</v>
      </c>
      <c r="I4377" s="68">
        <v>1247.7694669796699</v>
      </c>
      <c r="J4377" s="37"/>
    </row>
    <row r="4378" spans="1:10" x14ac:dyDescent="0.2">
      <c r="A4378" s="67">
        <v>309</v>
      </c>
      <c r="B4378" s="35" t="s">
        <v>226</v>
      </c>
      <c r="C4378" s="35">
        <v>30904</v>
      </c>
      <c r="D4378" s="35" t="s">
        <v>554</v>
      </c>
      <c r="E4378" s="35">
        <v>309041242</v>
      </c>
      <c r="F4378" s="35" t="s">
        <v>245</v>
      </c>
      <c r="G4378" s="35">
        <v>2031</v>
      </c>
      <c r="H4378" s="35" t="s">
        <v>589</v>
      </c>
      <c r="I4378" s="68">
        <v>15202.974426865399</v>
      </c>
      <c r="J4378" s="37"/>
    </row>
    <row r="4379" spans="1:10" x14ac:dyDescent="0.2">
      <c r="A4379" s="67">
        <v>309</v>
      </c>
      <c r="B4379" s="35" t="s">
        <v>226</v>
      </c>
      <c r="C4379" s="35">
        <v>30904</v>
      </c>
      <c r="D4379" s="35" t="s">
        <v>554</v>
      </c>
      <c r="E4379" s="35">
        <v>309041242</v>
      </c>
      <c r="F4379" s="35" t="s">
        <v>245</v>
      </c>
      <c r="G4379" s="35">
        <v>2031</v>
      </c>
      <c r="H4379" s="35" t="s">
        <v>521</v>
      </c>
      <c r="I4379" s="68">
        <v>1194.0573096369501</v>
      </c>
      <c r="J4379" s="37"/>
    </row>
    <row r="4380" spans="1:10" x14ac:dyDescent="0.2">
      <c r="A4380" s="67">
        <v>309</v>
      </c>
      <c r="B4380" s="35" t="s">
        <v>226</v>
      </c>
      <c r="C4380" s="35">
        <v>30904</v>
      </c>
      <c r="D4380" s="35" t="s">
        <v>554</v>
      </c>
      <c r="E4380" s="35">
        <v>309041242</v>
      </c>
      <c r="F4380" s="35" t="s">
        <v>245</v>
      </c>
      <c r="G4380" s="35">
        <v>2031</v>
      </c>
      <c r="H4380" s="35" t="s">
        <v>522</v>
      </c>
      <c r="I4380" s="68">
        <v>1111.4010419642</v>
      </c>
      <c r="J4380" s="37"/>
    </row>
    <row r="4381" spans="1:10" x14ac:dyDescent="0.2">
      <c r="A4381" s="67">
        <v>309</v>
      </c>
      <c r="B4381" s="35" t="s">
        <v>226</v>
      </c>
      <c r="C4381" s="35">
        <v>30904</v>
      </c>
      <c r="D4381" s="35" t="s">
        <v>554</v>
      </c>
      <c r="E4381" s="35">
        <v>309041242</v>
      </c>
      <c r="F4381" s="35" t="s">
        <v>245</v>
      </c>
      <c r="G4381" s="35">
        <v>2036</v>
      </c>
      <c r="H4381" s="35" t="s">
        <v>589</v>
      </c>
      <c r="I4381" s="68">
        <v>15571.9849150421</v>
      </c>
      <c r="J4381" s="37"/>
    </row>
    <row r="4382" spans="1:10" x14ac:dyDescent="0.2">
      <c r="A4382" s="67">
        <v>309</v>
      </c>
      <c r="B4382" s="35" t="s">
        <v>226</v>
      </c>
      <c r="C4382" s="35">
        <v>30904</v>
      </c>
      <c r="D4382" s="35" t="s">
        <v>554</v>
      </c>
      <c r="E4382" s="35">
        <v>309041242</v>
      </c>
      <c r="F4382" s="35" t="s">
        <v>245</v>
      </c>
      <c r="G4382" s="35">
        <v>2036</v>
      </c>
      <c r="H4382" s="35" t="s">
        <v>521</v>
      </c>
      <c r="I4382" s="68">
        <v>1240.43257860894</v>
      </c>
      <c r="J4382" s="37"/>
    </row>
    <row r="4383" spans="1:10" x14ac:dyDescent="0.2">
      <c r="A4383" s="67">
        <v>309</v>
      </c>
      <c r="B4383" s="35" t="s">
        <v>226</v>
      </c>
      <c r="C4383" s="35">
        <v>30904</v>
      </c>
      <c r="D4383" s="35" t="s">
        <v>554</v>
      </c>
      <c r="E4383" s="35">
        <v>309041242</v>
      </c>
      <c r="F4383" s="35" t="s">
        <v>245</v>
      </c>
      <c r="G4383" s="35">
        <v>2036</v>
      </c>
      <c r="H4383" s="35" t="s">
        <v>522</v>
      </c>
      <c r="I4383" s="68">
        <v>1053.01714252187</v>
      </c>
      <c r="J4383" s="37"/>
    </row>
    <row r="4384" spans="1:10" x14ac:dyDescent="0.2">
      <c r="A4384" s="67">
        <v>309</v>
      </c>
      <c r="B4384" s="35" t="s">
        <v>226</v>
      </c>
      <c r="C4384" s="35">
        <v>30904</v>
      </c>
      <c r="D4384" s="35" t="s">
        <v>554</v>
      </c>
      <c r="E4384" s="35">
        <v>309041242</v>
      </c>
      <c r="F4384" s="35" t="s">
        <v>245</v>
      </c>
      <c r="G4384" s="35">
        <v>2041</v>
      </c>
      <c r="H4384" s="35" t="s">
        <v>589</v>
      </c>
      <c r="I4384" s="68">
        <v>15765.7330063176</v>
      </c>
      <c r="J4384" s="37"/>
    </row>
    <row r="4385" spans="1:10" x14ac:dyDescent="0.2">
      <c r="A4385" s="67">
        <v>309</v>
      </c>
      <c r="B4385" s="35" t="s">
        <v>226</v>
      </c>
      <c r="C4385" s="35">
        <v>30904</v>
      </c>
      <c r="D4385" s="35" t="s">
        <v>554</v>
      </c>
      <c r="E4385" s="35">
        <v>309041242</v>
      </c>
      <c r="F4385" s="35" t="s">
        <v>245</v>
      </c>
      <c r="G4385" s="35">
        <v>2041</v>
      </c>
      <c r="H4385" s="35" t="s">
        <v>521</v>
      </c>
      <c r="I4385" s="68">
        <v>1281.91253670011</v>
      </c>
      <c r="J4385" s="37"/>
    </row>
    <row r="4386" spans="1:10" x14ac:dyDescent="0.2">
      <c r="A4386" s="67">
        <v>309</v>
      </c>
      <c r="B4386" s="35" t="s">
        <v>226</v>
      </c>
      <c r="C4386" s="35">
        <v>30904</v>
      </c>
      <c r="D4386" s="35" t="s">
        <v>554</v>
      </c>
      <c r="E4386" s="35">
        <v>309041242</v>
      </c>
      <c r="F4386" s="35" t="s">
        <v>245</v>
      </c>
      <c r="G4386" s="35">
        <v>2041</v>
      </c>
      <c r="H4386" s="35" t="s">
        <v>522</v>
      </c>
      <c r="I4386" s="68">
        <v>1069.2270300094699</v>
      </c>
      <c r="J4386" s="37"/>
    </row>
    <row r="4387" spans="1:10" x14ac:dyDescent="0.2">
      <c r="A4387" s="67">
        <v>309</v>
      </c>
      <c r="B4387" s="35" t="s">
        <v>226</v>
      </c>
      <c r="C4387" s="35">
        <v>30904</v>
      </c>
      <c r="D4387" s="35" t="s">
        <v>554</v>
      </c>
      <c r="E4387" s="35">
        <v>309041242</v>
      </c>
      <c r="F4387" s="35" t="s">
        <v>245</v>
      </c>
      <c r="G4387" s="35">
        <v>2046</v>
      </c>
      <c r="H4387" s="35" t="s">
        <v>589</v>
      </c>
      <c r="I4387" s="68">
        <v>15843.0805405341</v>
      </c>
      <c r="J4387" s="37"/>
    </row>
    <row r="4388" spans="1:10" x14ac:dyDescent="0.2">
      <c r="A4388" s="67">
        <v>309</v>
      </c>
      <c r="B4388" s="35" t="s">
        <v>226</v>
      </c>
      <c r="C4388" s="35">
        <v>30904</v>
      </c>
      <c r="D4388" s="35" t="s">
        <v>554</v>
      </c>
      <c r="E4388" s="35">
        <v>309041242</v>
      </c>
      <c r="F4388" s="35" t="s">
        <v>245</v>
      </c>
      <c r="G4388" s="35">
        <v>2046</v>
      </c>
      <c r="H4388" s="35" t="s">
        <v>521</v>
      </c>
      <c r="I4388" s="68">
        <v>1292.52750707428</v>
      </c>
      <c r="J4388" s="37"/>
    </row>
    <row r="4389" spans="1:10" x14ac:dyDescent="0.2">
      <c r="A4389" s="67">
        <v>309</v>
      </c>
      <c r="B4389" s="35" t="s">
        <v>226</v>
      </c>
      <c r="C4389" s="35">
        <v>30904</v>
      </c>
      <c r="D4389" s="35" t="s">
        <v>554</v>
      </c>
      <c r="E4389" s="35">
        <v>309041242</v>
      </c>
      <c r="F4389" s="35" t="s">
        <v>245</v>
      </c>
      <c r="G4389" s="35">
        <v>2046</v>
      </c>
      <c r="H4389" s="35" t="s">
        <v>522</v>
      </c>
      <c r="I4389" s="68">
        <v>1102.3652439213899</v>
      </c>
      <c r="J4389" s="37"/>
    </row>
    <row r="4390" spans="1:10" x14ac:dyDescent="0.2">
      <c r="A4390" s="67">
        <v>309</v>
      </c>
      <c r="B4390" s="35" t="s">
        <v>226</v>
      </c>
      <c r="C4390" s="35">
        <v>30905</v>
      </c>
      <c r="D4390" s="35" t="s">
        <v>555</v>
      </c>
      <c r="E4390" s="35">
        <v>309051243</v>
      </c>
      <c r="F4390" s="35" t="s">
        <v>246</v>
      </c>
      <c r="G4390" s="35">
        <v>2021</v>
      </c>
      <c r="H4390" s="35" t="s">
        <v>589</v>
      </c>
      <c r="I4390" s="68">
        <v>6226</v>
      </c>
      <c r="J4390" s="37"/>
    </row>
    <row r="4391" spans="1:10" x14ac:dyDescent="0.2">
      <c r="A4391" s="67">
        <v>309</v>
      </c>
      <c r="B4391" s="35" t="s">
        <v>226</v>
      </c>
      <c r="C4391" s="35">
        <v>30905</v>
      </c>
      <c r="D4391" s="35" t="s">
        <v>555</v>
      </c>
      <c r="E4391" s="35">
        <v>309051243</v>
      </c>
      <c r="F4391" s="35" t="s">
        <v>246</v>
      </c>
      <c r="G4391" s="35">
        <v>2021</v>
      </c>
      <c r="H4391" s="35" t="s">
        <v>521</v>
      </c>
      <c r="I4391" s="68">
        <v>853</v>
      </c>
      <c r="J4391" s="37"/>
    </row>
    <row r="4392" spans="1:10" x14ac:dyDescent="0.2">
      <c r="A4392" s="67">
        <v>309</v>
      </c>
      <c r="B4392" s="35" t="s">
        <v>226</v>
      </c>
      <c r="C4392" s="35">
        <v>30905</v>
      </c>
      <c r="D4392" s="35" t="s">
        <v>555</v>
      </c>
      <c r="E4392" s="35">
        <v>309051243</v>
      </c>
      <c r="F4392" s="35" t="s">
        <v>246</v>
      </c>
      <c r="G4392" s="35">
        <v>2021</v>
      </c>
      <c r="H4392" s="35" t="s">
        <v>522</v>
      </c>
      <c r="I4392" s="68">
        <v>651</v>
      </c>
      <c r="J4392" s="37"/>
    </row>
    <row r="4393" spans="1:10" x14ac:dyDescent="0.2">
      <c r="A4393" s="67">
        <v>309</v>
      </c>
      <c r="B4393" s="35" t="s">
        <v>226</v>
      </c>
      <c r="C4393" s="35">
        <v>30905</v>
      </c>
      <c r="D4393" s="35" t="s">
        <v>555</v>
      </c>
      <c r="E4393" s="35">
        <v>309051243</v>
      </c>
      <c r="F4393" s="35" t="s">
        <v>246</v>
      </c>
      <c r="G4393" s="35">
        <v>2026</v>
      </c>
      <c r="H4393" s="35" t="s">
        <v>589</v>
      </c>
      <c r="I4393" s="68">
        <v>6717.9920515312897</v>
      </c>
      <c r="J4393" s="37"/>
    </row>
    <row r="4394" spans="1:10" x14ac:dyDescent="0.2">
      <c r="A4394" s="67">
        <v>309</v>
      </c>
      <c r="B4394" s="35" t="s">
        <v>226</v>
      </c>
      <c r="C4394" s="35">
        <v>30905</v>
      </c>
      <c r="D4394" s="35" t="s">
        <v>555</v>
      </c>
      <c r="E4394" s="35">
        <v>309051243</v>
      </c>
      <c r="F4394" s="35" t="s">
        <v>246</v>
      </c>
      <c r="G4394" s="35">
        <v>2026</v>
      </c>
      <c r="H4394" s="35" t="s">
        <v>521</v>
      </c>
      <c r="I4394" s="68">
        <v>737.38988131389306</v>
      </c>
      <c r="J4394" s="37"/>
    </row>
    <row r="4395" spans="1:10" x14ac:dyDescent="0.2">
      <c r="A4395" s="67">
        <v>309</v>
      </c>
      <c r="B4395" s="35" t="s">
        <v>226</v>
      </c>
      <c r="C4395" s="35">
        <v>30905</v>
      </c>
      <c r="D4395" s="35" t="s">
        <v>555</v>
      </c>
      <c r="E4395" s="35">
        <v>309051243</v>
      </c>
      <c r="F4395" s="35" t="s">
        <v>246</v>
      </c>
      <c r="G4395" s="35">
        <v>2026</v>
      </c>
      <c r="H4395" s="35" t="s">
        <v>522</v>
      </c>
      <c r="I4395" s="68">
        <v>705.89454188639604</v>
      </c>
      <c r="J4395" s="37"/>
    </row>
    <row r="4396" spans="1:10" x14ac:dyDescent="0.2">
      <c r="A4396" s="67">
        <v>309</v>
      </c>
      <c r="B4396" s="35" t="s">
        <v>226</v>
      </c>
      <c r="C4396" s="35">
        <v>30905</v>
      </c>
      <c r="D4396" s="35" t="s">
        <v>555</v>
      </c>
      <c r="E4396" s="35">
        <v>309051243</v>
      </c>
      <c r="F4396" s="35" t="s">
        <v>246</v>
      </c>
      <c r="G4396" s="35">
        <v>2031</v>
      </c>
      <c r="H4396" s="35" t="s">
        <v>589</v>
      </c>
      <c r="I4396" s="68">
        <v>6914.5655285599496</v>
      </c>
      <c r="J4396" s="37"/>
    </row>
    <row r="4397" spans="1:10" x14ac:dyDescent="0.2">
      <c r="A4397" s="67">
        <v>309</v>
      </c>
      <c r="B4397" s="35" t="s">
        <v>226</v>
      </c>
      <c r="C4397" s="35">
        <v>30905</v>
      </c>
      <c r="D4397" s="35" t="s">
        <v>555</v>
      </c>
      <c r="E4397" s="35">
        <v>309051243</v>
      </c>
      <c r="F4397" s="35" t="s">
        <v>246</v>
      </c>
      <c r="G4397" s="35">
        <v>2031</v>
      </c>
      <c r="H4397" s="35" t="s">
        <v>521</v>
      </c>
      <c r="I4397" s="68">
        <v>687.87832413750698</v>
      </c>
      <c r="J4397" s="37"/>
    </row>
    <row r="4398" spans="1:10" x14ac:dyDescent="0.2">
      <c r="A4398" s="67">
        <v>309</v>
      </c>
      <c r="B4398" s="35" t="s">
        <v>226</v>
      </c>
      <c r="C4398" s="35">
        <v>30905</v>
      </c>
      <c r="D4398" s="35" t="s">
        <v>555</v>
      </c>
      <c r="E4398" s="35">
        <v>309051243</v>
      </c>
      <c r="F4398" s="35" t="s">
        <v>246</v>
      </c>
      <c r="G4398" s="35">
        <v>2031</v>
      </c>
      <c r="H4398" s="35" t="s">
        <v>522</v>
      </c>
      <c r="I4398" s="68">
        <v>643.95398984408496</v>
      </c>
      <c r="J4398" s="37"/>
    </row>
    <row r="4399" spans="1:10" x14ac:dyDescent="0.2">
      <c r="A4399" s="67">
        <v>309</v>
      </c>
      <c r="B4399" s="35" t="s">
        <v>226</v>
      </c>
      <c r="C4399" s="35">
        <v>30905</v>
      </c>
      <c r="D4399" s="35" t="s">
        <v>555</v>
      </c>
      <c r="E4399" s="35">
        <v>309051243</v>
      </c>
      <c r="F4399" s="35" t="s">
        <v>246</v>
      </c>
      <c r="G4399" s="35">
        <v>2036</v>
      </c>
      <c r="H4399" s="35" t="s">
        <v>589</v>
      </c>
      <c r="I4399" s="68">
        <v>7001.1048692934601</v>
      </c>
      <c r="J4399" s="37"/>
    </row>
    <row r="4400" spans="1:10" x14ac:dyDescent="0.2">
      <c r="A4400" s="67">
        <v>309</v>
      </c>
      <c r="B4400" s="35" t="s">
        <v>226</v>
      </c>
      <c r="C4400" s="35">
        <v>30905</v>
      </c>
      <c r="D4400" s="35" t="s">
        <v>555</v>
      </c>
      <c r="E4400" s="35">
        <v>309051243</v>
      </c>
      <c r="F4400" s="35" t="s">
        <v>246</v>
      </c>
      <c r="G4400" s="35">
        <v>2036</v>
      </c>
      <c r="H4400" s="35" t="s">
        <v>521</v>
      </c>
      <c r="I4400" s="68">
        <v>700.00456472985297</v>
      </c>
      <c r="J4400" s="37"/>
    </row>
    <row r="4401" spans="1:10" x14ac:dyDescent="0.2">
      <c r="A4401" s="67">
        <v>309</v>
      </c>
      <c r="B4401" s="35" t="s">
        <v>226</v>
      </c>
      <c r="C4401" s="35">
        <v>30905</v>
      </c>
      <c r="D4401" s="35" t="s">
        <v>555</v>
      </c>
      <c r="E4401" s="35">
        <v>309051243</v>
      </c>
      <c r="F4401" s="35" t="s">
        <v>246</v>
      </c>
      <c r="G4401" s="35">
        <v>2036</v>
      </c>
      <c r="H4401" s="35" t="s">
        <v>522</v>
      </c>
      <c r="I4401" s="68">
        <v>592.34218058708404</v>
      </c>
      <c r="J4401" s="37"/>
    </row>
    <row r="4402" spans="1:10" x14ac:dyDescent="0.2">
      <c r="A4402" s="67">
        <v>309</v>
      </c>
      <c r="B4402" s="35" t="s">
        <v>226</v>
      </c>
      <c r="C4402" s="35">
        <v>30905</v>
      </c>
      <c r="D4402" s="35" t="s">
        <v>555</v>
      </c>
      <c r="E4402" s="35">
        <v>309051243</v>
      </c>
      <c r="F4402" s="35" t="s">
        <v>246</v>
      </c>
      <c r="G4402" s="35">
        <v>2041</v>
      </c>
      <c r="H4402" s="35" t="s">
        <v>589</v>
      </c>
      <c r="I4402" s="68">
        <v>7112.28978731185</v>
      </c>
      <c r="J4402" s="37"/>
    </row>
    <row r="4403" spans="1:10" x14ac:dyDescent="0.2">
      <c r="A4403" s="67">
        <v>309</v>
      </c>
      <c r="B4403" s="35" t="s">
        <v>226</v>
      </c>
      <c r="C4403" s="35">
        <v>30905</v>
      </c>
      <c r="D4403" s="35" t="s">
        <v>555</v>
      </c>
      <c r="E4403" s="35">
        <v>309051243</v>
      </c>
      <c r="F4403" s="35" t="s">
        <v>246</v>
      </c>
      <c r="G4403" s="35">
        <v>2041</v>
      </c>
      <c r="H4403" s="35" t="s">
        <v>521</v>
      </c>
      <c r="I4403" s="68">
        <v>720.84695389799504</v>
      </c>
      <c r="J4403" s="37"/>
    </row>
    <row r="4404" spans="1:10" x14ac:dyDescent="0.2">
      <c r="A4404" s="67">
        <v>309</v>
      </c>
      <c r="B4404" s="35" t="s">
        <v>226</v>
      </c>
      <c r="C4404" s="35">
        <v>30905</v>
      </c>
      <c r="D4404" s="35" t="s">
        <v>555</v>
      </c>
      <c r="E4404" s="35">
        <v>309051243</v>
      </c>
      <c r="F4404" s="35" t="s">
        <v>246</v>
      </c>
      <c r="G4404" s="35">
        <v>2041</v>
      </c>
      <c r="H4404" s="35" t="s">
        <v>522</v>
      </c>
      <c r="I4404" s="68">
        <v>601.25850013219099</v>
      </c>
      <c r="J4404" s="37"/>
    </row>
    <row r="4405" spans="1:10" x14ac:dyDescent="0.2">
      <c r="A4405" s="67">
        <v>309</v>
      </c>
      <c r="B4405" s="35" t="s">
        <v>226</v>
      </c>
      <c r="C4405" s="35">
        <v>30905</v>
      </c>
      <c r="D4405" s="35" t="s">
        <v>555</v>
      </c>
      <c r="E4405" s="35">
        <v>309051243</v>
      </c>
      <c r="F4405" s="35" t="s">
        <v>246</v>
      </c>
      <c r="G4405" s="35">
        <v>2046</v>
      </c>
      <c r="H4405" s="35" t="s">
        <v>589</v>
      </c>
      <c r="I4405" s="68">
        <v>7187.7406644402099</v>
      </c>
      <c r="J4405" s="37"/>
    </row>
    <row r="4406" spans="1:10" x14ac:dyDescent="0.2">
      <c r="A4406" s="67">
        <v>309</v>
      </c>
      <c r="B4406" s="35" t="s">
        <v>226</v>
      </c>
      <c r="C4406" s="35">
        <v>30905</v>
      </c>
      <c r="D4406" s="35" t="s">
        <v>555</v>
      </c>
      <c r="E4406" s="35">
        <v>309051243</v>
      </c>
      <c r="F4406" s="35" t="s">
        <v>246</v>
      </c>
      <c r="G4406" s="35">
        <v>2046</v>
      </c>
      <c r="H4406" s="35" t="s">
        <v>521</v>
      </c>
      <c r="I4406" s="68">
        <v>726.22285416920602</v>
      </c>
      <c r="J4406" s="37"/>
    </row>
    <row r="4407" spans="1:10" x14ac:dyDescent="0.2">
      <c r="A4407" s="67">
        <v>309</v>
      </c>
      <c r="B4407" s="35" t="s">
        <v>226</v>
      </c>
      <c r="C4407" s="35">
        <v>30905</v>
      </c>
      <c r="D4407" s="35" t="s">
        <v>555</v>
      </c>
      <c r="E4407" s="35">
        <v>309051243</v>
      </c>
      <c r="F4407" s="35" t="s">
        <v>246</v>
      </c>
      <c r="G4407" s="35">
        <v>2046</v>
      </c>
      <c r="H4407" s="35" t="s">
        <v>522</v>
      </c>
      <c r="I4407" s="68">
        <v>616.24667226958502</v>
      </c>
      <c r="J4407" s="37"/>
    </row>
    <row r="4408" spans="1:10" x14ac:dyDescent="0.2">
      <c r="A4408" s="67">
        <v>309</v>
      </c>
      <c r="B4408" s="35" t="s">
        <v>226</v>
      </c>
      <c r="C4408" s="35">
        <v>30905</v>
      </c>
      <c r="D4408" s="35" t="s">
        <v>555</v>
      </c>
      <c r="E4408" s="35">
        <v>309051244</v>
      </c>
      <c r="F4408" s="35" t="s">
        <v>247</v>
      </c>
      <c r="G4408" s="35">
        <v>2021</v>
      </c>
      <c r="H4408" s="35" t="s">
        <v>589</v>
      </c>
      <c r="I4408" s="68">
        <v>15616</v>
      </c>
      <c r="J4408" s="37"/>
    </row>
    <row r="4409" spans="1:10" x14ac:dyDescent="0.2">
      <c r="A4409" s="67">
        <v>309</v>
      </c>
      <c r="B4409" s="35" t="s">
        <v>226</v>
      </c>
      <c r="C4409" s="35">
        <v>30905</v>
      </c>
      <c r="D4409" s="35" t="s">
        <v>555</v>
      </c>
      <c r="E4409" s="35">
        <v>309051244</v>
      </c>
      <c r="F4409" s="35" t="s">
        <v>247</v>
      </c>
      <c r="G4409" s="35">
        <v>2021</v>
      </c>
      <c r="H4409" s="35" t="s">
        <v>521</v>
      </c>
      <c r="I4409" s="68">
        <v>2253</v>
      </c>
      <c r="J4409" s="37"/>
    </row>
    <row r="4410" spans="1:10" x14ac:dyDescent="0.2">
      <c r="A4410" s="67">
        <v>309</v>
      </c>
      <c r="B4410" s="35" t="s">
        <v>226</v>
      </c>
      <c r="C4410" s="35">
        <v>30905</v>
      </c>
      <c r="D4410" s="35" t="s">
        <v>555</v>
      </c>
      <c r="E4410" s="35">
        <v>309051244</v>
      </c>
      <c r="F4410" s="35" t="s">
        <v>247</v>
      </c>
      <c r="G4410" s="35">
        <v>2021</v>
      </c>
      <c r="H4410" s="35" t="s">
        <v>522</v>
      </c>
      <c r="I4410" s="68">
        <v>2001</v>
      </c>
      <c r="J4410" s="37"/>
    </row>
    <row r="4411" spans="1:10" x14ac:dyDescent="0.2">
      <c r="A4411" s="67">
        <v>309</v>
      </c>
      <c r="B4411" s="35" t="s">
        <v>226</v>
      </c>
      <c r="C4411" s="35">
        <v>30905</v>
      </c>
      <c r="D4411" s="35" t="s">
        <v>555</v>
      </c>
      <c r="E4411" s="35">
        <v>309051244</v>
      </c>
      <c r="F4411" s="35" t="s">
        <v>247</v>
      </c>
      <c r="G4411" s="35">
        <v>2026</v>
      </c>
      <c r="H4411" s="35" t="s">
        <v>589</v>
      </c>
      <c r="I4411" s="68">
        <v>16814.780531938999</v>
      </c>
      <c r="J4411" s="37"/>
    </row>
    <row r="4412" spans="1:10" x14ac:dyDescent="0.2">
      <c r="A4412" s="67">
        <v>309</v>
      </c>
      <c r="B4412" s="35" t="s">
        <v>226</v>
      </c>
      <c r="C4412" s="35">
        <v>30905</v>
      </c>
      <c r="D4412" s="35" t="s">
        <v>555</v>
      </c>
      <c r="E4412" s="35">
        <v>309051244</v>
      </c>
      <c r="F4412" s="35" t="s">
        <v>247</v>
      </c>
      <c r="G4412" s="35">
        <v>2026</v>
      </c>
      <c r="H4412" s="35" t="s">
        <v>521</v>
      </c>
      <c r="I4412" s="68">
        <v>2150.2292566593201</v>
      </c>
      <c r="J4412" s="37"/>
    </row>
    <row r="4413" spans="1:10" x14ac:dyDescent="0.2">
      <c r="A4413" s="67">
        <v>309</v>
      </c>
      <c r="B4413" s="35" t="s">
        <v>226</v>
      </c>
      <c r="C4413" s="35">
        <v>30905</v>
      </c>
      <c r="D4413" s="35" t="s">
        <v>555</v>
      </c>
      <c r="E4413" s="35">
        <v>309051244</v>
      </c>
      <c r="F4413" s="35" t="s">
        <v>247</v>
      </c>
      <c r="G4413" s="35">
        <v>2026</v>
      </c>
      <c r="H4413" s="35" t="s">
        <v>522</v>
      </c>
      <c r="I4413" s="68">
        <v>1971.22130541052</v>
      </c>
      <c r="J4413" s="37"/>
    </row>
    <row r="4414" spans="1:10" x14ac:dyDescent="0.2">
      <c r="A4414" s="67">
        <v>309</v>
      </c>
      <c r="B4414" s="35" t="s">
        <v>226</v>
      </c>
      <c r="C4414" s="35">
        <v>30905</v>
      </c>
      <c r="D4414" s="35" t="s">
        <v>555</v>
      </c>
      <c r="E4414" s="35">
        <v>309051244</v>
      </c>
      <c r="F4414" s="35" t="s">
        <v>247</v>
      </c>
      <c r="G4414" s="35">
        <v>2031</v>
      </c>
      <c r="H4414" s="35" t="s">
        <v>589</v>
      </c>
      <c r="I4414" s="68">
        <v>17545.234183427201</v>
      </c>
      <c r="J4414" s="37"/>
    </row>
    <row r="4415" spans="1:10" x14ac:dyDescent="0.2">
      <c r="A4415" s="67">
        <v>309</v>
      </c>
      <c r="B4415" s="35" t="s">
        <v>226</v>
      </c>
      <c r="C4415" s="35">
        <v>30905</v>
      </c>
      <c r="D4415" s="35" t="s">
        <v>555</v>
      </c>
      <c r="E4415" s="35">
        <v>309051244</v>
      </c>
      <c r="F4415" s="35" t="s">
        <v>247</v>
      </c>
      <c r="G4415" s="35">
        <v>2031</v>
      </c>
      <c r="H4415" s="35" t="s">
        <v>521</v>
      </c>
      <c r="I4415" s="68">
        <v>2121.31788011353</v>
      </c>
      <c r="J4415" s="37"/>
    </row>
    <row r="4416" spans="1:10" x14ac:dyDescent="0.2">
      <c r="A4416" s="67">
        <v>309</v>
      </c>
      <c r="B4416" s="35" t="s">
        <v>226</v>
      </c>
      <c r="C4416" s="35">
        <v>30905</v>
      </c>
      <c r="D4416" s="35" t="s">
        <v>555</v>
      </c>
      <c r="E4416" s="35">
        <v>309051244</v>
      </c>
      <c r="F4416" s="35" t="s">
        <v>247</v>
      </c>
      <c r="G4416" s="35">
        <v>2031</v>
      </c>
      <c r="H4416" s="35" t="s">
        <v>522</v>
      </c>
      <c r="I4416" s="68">
        <v>1885.2909315023101</v>
      </c>
      <c r="J4416" s="37"/>
    </row>
    <row r="4417" spans="1:10" x14ac:dyDescent="0.2">
      <c r="A4417" s="67">
        <v>309</v>
      </c>
      <c r="B4417" s="35" t="s">
        <v>226</v>
      </c>
      <c r="C4417" s="35">
        <v>30905</v>
      </c>
      <c r="D4417" s="35" t="s">
        <v>555</v>
      </c>
      <c r="E4417" s="35">
        <v>309051244</v>
      </c>
      <c r="F4417" s="35" t="s">
        <v>247</v>
      </c>
      <c r="G4417" s="35">
        <v>2036</v>
      </c>
      <c r="H4417" s="35" t="s">
        <v>589</v>
      </c>
      <c r="I4417" s="68">
        <v>18314.253887367999</v>
      </c>
      <c r="J4417" s="37"/>
    </row>
    <row r="4418" spans="1:10" x14ac:dyDescent="0.2">
      <c r="A4418" s="67">
        <v>309</v>
      </c>
      <c r="B4418" s="35" t="s">
        <v>226</v>
      </c>
      <c r="C4418" s="35">
        <v>30905</v>
      </c>
      <c r="D4418" s="35" t="s">
        <v>555</v>
      </c>
      <c r="E4418" s="35">
        <v>309051244</v>
      </c>
      <c r="F4418" s="35" t="s">
        <v>247</v>
      </c>
      <c r="G4418" s="35">
        <v>2036</v>
      </c>
      <c r="H4418" s="35" t="s">
        <v>521</v>
      </c>
      <c r="I4418" s="68">
        <v>2234.0495313780898</v>
      </c>
      <c r="J4418" s="37"/>
    </row>
    <row r="4419" spans="1:10" x14ac:dyDescent="0.2">
      <c r="A4419" s="67">
        <v>309</v>
      </c>
      <c r="B4419" s="35" t="s">
        <v>226</v>
      </c>
      <c r="C4419" s="35">
        <v>30905</v>
      </c>
      <c r="D4419" s="35" t="s">
        <v>555</v>
      </c>
      <c r="E4419" s="35">
        <v>309051244</v>
      </c>
      <c r="F4419" s="35" t="s">
        <v>247</v>
      </c>
      <c r="G4419" s="35">
        <v>2036</v>
      </c>
      <c r="H4419" s="35" t="s">
        <v>522</v>
      </c>
      <c r="I4419" s="68">
        <v>1851.24090963614</v>
      </c>
      <c r="J4419" s="37"/>
    </row>
    <row r="4420" spans="1:10" x14ac:dyDescent="0.2">
      <c r="A4420" s="67">
        <v>309</v>
      </c>
      <c r="B4420" s="35" t="s">
        <v>226</v>
      </c>
      <c r="C4420" s="35">
        <v>30905</v>
      </c>
      <c r="D4420" s="35" t="s">
        <v>555</v>
      </c>
      <c r="E4420" s="35">
        <v>309051244</v>
      </c>
      <c r="F4420" s="35" t="s">
        <v>247</v>
      </c>
      <c r="G4420" s="35">
        <v>2041</v>
      </c>
      <c r="H4420" s="35" t="s">
        <v>589</v>
      </c>
      <c r="I4420" s="68">
        <v>19138.7128395654</v>
      </c>
      <c r="J4420" s="37"/>
    </row>
    <row r="4421" spans="1:10" x14ac:dyDescent="0.2">
      <c r="A4421" s="67">
        <v>309</v>
      </c>
      <c r="B4421" s="35" t="s">
        <v>226</v>
      </c>
      <c r="C4421" s="35">
        <v>30905</v>
      </c>
      <c r="D4421" s="35" t="s">
        <v>555</v>
      </c>
      <c r="E4421" s="35">
        <v>309051244</v>
      </c>
      <c r="F4421" s="35" t="s">
        <v>247</v>
      </c>
      <c r="G4421" s="35">
        <v>2041</v>
      </c>
      <c r="H4421" s="35" t="s">
        <v>521</v>
      </c>
      <c r="I4421" s="68">
        <v>2382.0527656757399</v>
      </c>
      <c r="J4421" s="37"/>
    </row>
    <row r="4422" spans="1:10" x14ac:dyDescent="0.2">
      <c r="A4422" s="67">
        <v>309</v>
      </c>
      <c r="B4422" s="35" t="s">
        <v>226</v>
      </c>
      <c r="C4422" s="35">
        <v>30905</v>
      </c>
      <c r="D4422" s="35" t="s">
        <v>555</v>
      </c>
      <c r="E4422" s="35">
        <v>309051244</v>
      </c>
      <c r="F4422" s="35" t="s">
        <v>247</v>
      </c>
      <c r="G4422" s="35">
        <v>2041</v>
      </c>
      <c r="H4422" s="35" t="s">
        <v>522</v>
      </c>
      <c r="I4422" s="68">
        <v>1940.2810276892901</v>
      </c>
      <c r="J4422" s="37"/>
    </row>
    <row r="4423" spans="1:10" x14ac:dyDescent="0.2">
      <c r="A4423" s="67">
        <v>309</v>
      </c>
      <c r="B4423" s="35" t="s">
        <v>226</v>
      </c>
      <c r="C4423" s="35">
        <v>30905</v>
      </c>
      <c r="D4423" s="35" t="s">
        <v>555</v>
      </c>
      <c r="E4423" s="35">
        <v>309051244</v>
      </c>
      <c r="F4423" s="35" t="s">
        <v>247</v>
      </c>
      <c r="G4423" s="35">
        <v>2046</v>
      </c>
      <c r="H4423" s="35" t="s">
        <v>589</v>
      </c>
      <c r="I4423" s="68">
        <v>20062.6649277744</v>
      </c>
      <c r="J4423" s="37"/>
    </row>
    <row r="4424" spans="1:10" x14ac:dyDescent="0.2">
      <c r="A4424" s="67">
        <v>309</v>
      </c>
      <c r="B4424" s="35" t="s">
        <v>226</v>
      </c>
      <c r="C4424" s="35">
        <v>30905</v>
      </c>
      <c r="D4424" s="35" t="s">
        <v>555</v>
      </c>
      <c r="E4424" s="35">
        <v>309051244</v>
      </c>
      <c r="F4424" s="35" t="s">
        <v>247</v>
      </c>
      <c r="G4424" s="35">
        <v>2046</v>
      </c>
      <c r="H4424" s="35" t="s">
        <v>521</v>
      </c>
      <c r="I4424" s="68">
        <v>2503.56079930344</v>
      </c>
      <c r="J4424" s="37"/>
    </row>
    <row r="4425" spans="1:10" x14ac:dyDescent="0.2">
      <c r="A4425" s="67">
        <v>309</v>
      </c>
      <c r="B4425" s="35" t="s">
        <v>226</v>
      </c>
      <c r="C4425" s="35">
        <v>30905</v>
      </c>
      <c r="D4425" s="35" t="s">
        <v>555</v>
      </c>
      <c r="E4425" s="35">
        <v>309051244</v>
      </c>
      <c r="F4425" s="35" t="s">
        <v>247</v>
      </c>
      <c r="G4425" s="35">
        <v>2046</v>
      </c>
      <c r="H4425" s="35" t="s">
        <v>522</v>
      </c>
      <c r="I4425" s="68">
        <v>2081.01304959442</v>
      </c>
      <c r="J4425" s="37"/>
    </row>
    <row r="4426" spans="1:10" x14ac:dyDescent="0.2">
      <c r="A4426" s="67">
        <v>309</v>
      </c>
      <c r="B4426" s="35" t="s">
        <v>226</v>
      </c>
      <c r="C4426" s="35">
        <v>30905</v>
      </c>
      <c r="D4426" s="35" t="s">
        <v>555</v>
      </c>
      <c r="E4426" s="35">
        <v>309051245</v>
      </c>
      <c r="F4426" s="35" t="s">
        <v>248</v>
      </c>
      <c r="G4426" s="35">
        <v>2021</v>
      </c>
      <c r="H4426" s="35" t="s">
        <v>589</v>
      </c>
      <c r="I4426" s="68">
        <v>6906</v>
      </c>
      <c r="J4426" s="37"/>
    </row>
    <row r="4427" spans="1:10" x14ac:dyDescent="0.2">
      <c r="A4427" s="67">
        <v>309</v>
      </c>
      <c r="B4427" s="35" t="s">
        <v>226</v>
      </c>
      <c r="C4427" s="35">
        <v>30905</v>
      </c>
      <c r="D4427" s="35" t="s">
        <v>555</v>
      </c>
      <c r="E4427" s="35">
        <v>309051245</v>
      </c>
      <c r="F4427" s="35" t="s">
        <v>248</v>
      </c>
      <c r="G4427" s="35">
        <v>2021</v>
      </c>
      <c r="H4427" s="35" t="s">
        <v>521</v>
      </c>
      <c r="I4427" s="68">
        <v>1047</v>
      </c>
      <c r="J4427" s="37"/>
    </row>
    <row r="4428" spans="1:10" x14ac:dyDescent="0.2">
      <c r="A4428" s="67">
        <v>309</v>
      </c>
      <c r="B4428" s="35" t="s">
        <v>226</v>
      </c>
      <c r="C4428" s="35">
        <v>30905</v>
      </c>
      <c r="D4428" s="35" t="s">
        <v>555</v>
      </c>
      <c r="E4428" s="35">
        <v>309051245</v>
      </c>
      <c r="F4428" s="35" t="s">
        <v>248</v>
      </c>
      <c r="G4428" s="35">
        <v>2021</v>
      </c>
      <c r="H4428" s="35" t="s">
        <v>522</v>
      </c>
      <c r="I4428" s="68">
        <v>951</v>
      </c>
      <c r="J4428" s="37"/>
    </row>
    <row r="4429" spans="1:10" x14ac:dyDescent="0.2">
      <c r="A4429" s="67">
        <v>309</v>
      </c>
      <c r="B4429" s="35" t="s">
        <v>226</v>
      </c>
      <c r="C4429" s="35">
        <v>30905</v>
      </c>
      <c r="D4429" s="35" t="s">
        <v>555</v>
      </c>
      <c r="E4429" s="35">
        <v>309051245</v>
      </c>
      <c r="F4429" s="35" t="s">
        <v>248</v>
      </c>
      <c r="G4429" s="35">
        <v>2026</v>
      </c>
      <c r="H4429" s="35" t="s">
        <v>589</v>
      </c>
      <c r="I4429" s="68">
        <v>7749.3076410528402</v>
      </c>
      <c r="J4429" s="37"/>
    </row>
    <row r="4430" spans="1:10" x14ac:dyDescent="0.2">
      <c r="A4430" s="67">
        <v>309</v>
      </c>
      <c r="B4430" s="35" t="s">
        <v>226</v>
      </c>
      <c r="C4430" s="35">
        <v>30905</v>
      </c>
      <c r="D4430" s="35" t="s">
        <v>555</v>
      </c>
      <c r="E4430" s="35">
        <v>309051245</v>
      </c>
      <c r="F4430" s="35" t="s">
        <v>248</v>
      </c>
      <c r="G4430" s="35">
        <v>2026</v>
      </c>
      <c r="H4430" s="35" t="s">
        <v>521</v>
      </c>
      <c r="I4430" s="68">
        <v>966.28735544762401</v>
      </c>
      <c r="J4430" s="37"/>
    </row>
    <row r="4431" spans="1:10" x14ac:dyDescent="0.2">
      <c r="A4431" s="67">
        <v>309</v>
      </c>
      <c r="B4431" s="35" t="s">
        <v>226</v>
      </c>
      <c r="C4431" s="35">
        <v>30905</v>
      </c>
      <c r="D4431" s="35" t="s">
        <v>555</v>
      </c>
      <c r="E4431" s="35">
        <v>309051245</v>
      </c>
      <c r="F4431" s="35" t="s">
        <v>248</v>
      </c>
      <c r="G4431" s="35">
        <v>2026</v>
      </c>
      <c r="H4431" s="35" t="s">
        <v>522</v>
      </c>
      <c r="I4431" s="68">
        <v>957.38975992626604</v>
      </c>
      <c r="J4431" s="37"/>
    </row>
    <row r="4432" spans="1:10" x14ac:dyDescent="0.2">
      <c r="A4432" s="67">
        <v>309</v>
      </c>
      <c r="B4432" s="35" t="s">
        <v>226</v>
      </c>
      <c r="C4432" s="35">
        <v>30905</v>
      </c>
      <c r="D4432" s="35" t="s">
        <v>555</v>
      </c>
      <c r="E4432" s="35">
        <v>309051245</v>
      </c>
      <c r="F4432" s="35" t="s">
        <v>248</v>
      </c>
      <c r="G4432" s="35">
        <v>2031</v>
      </c>
      <c r="H4432" s="35" t="s">
        <v>589</v>
      </c>
      <c r="I4432" s="68">
        <v>8152.9395713542999</v>
      </c>
      <c r="J4432" s="37"/>
    </row>
    <row r="4433" spans="1:10" x14ac:dyDescent="0.2">
      <c r="A4433" s="67">
        <v>309</v>
      </c>
      <c r="B4433" s="35" t="s">
        <v>226</v>
      </c>
      <c r="C4433" s="35">
        <v>30905</v>
      </c>
      <c r="D4433" s="35" t="s">
        <v>555</v>
      </c>
      <c r="E4433" s="35">
        <v>309051245</v>
      </c>
      <c r="F4433" s="35" t="s">
        <v>248</v>
      </c>
      <c r="G4433" s="35">
        <v>2031</v>
      </c>
      <c r="H4433" s="35" t="s">
        <v>521</v>
      </c>
      <c r="I4433" s="68">
        <v>935.71577970830799</v>
      </c>
      <c r="J4433" s="37"/>
    </row>
    <row r="4434" spans="1:10" x14ac:dyDescent="0.2">
      <c r="A4434" s="67">
        <v>309</v>
      </c>
      <c r="B4434" s="35" t="s">
        <v>226</v>
      </c>
      <c r="C4434" s="35">
        <v>30905</v>
      </c>
      <c r="D4434" s="35" t="s">
        <v>555</v>
      </c>
      <c r="E4434" s="35">
        <v>309051245</v>
      </c>
      <c r="F4434" s="35" t="s">
        <v>248</v>
      </c>
      <c r="G4434" s="35">
        <v>2031</v>
      </c>
      <c r="H4434" s="35" t="s">
        <v>522</v>
      </c>
      <c r="I4434" s="68">
        <v>896.68077200231596</v>
      </c>
      <c r="J4434" s="37"/>
    </row>
    <row r="4435" spans="1:10" x14ac:dyDescent="0.2">
      <c r="A4435" s="67">
        <v>309</v>
      </c>
      <c r="B4435" s="35" t="s">
        <v>226</v>
      </c>
      <c r="C4435" s="35">
        <v>30905</v>
      </c>
      <c r="D4435" s="35" t="s">
        <v>555</v>
      </c>
      <c r="E4435" s="35">
        <v>309051245</v>
      </c>
      <c r="F4435" s="35" t="s">
        <v>248</v>
      </c>
      <c r="G4435" s="35">
        <v>2036</v>
      </c>
      <c r="H4435" s="35" t="s">
        <v>589</v>
      </c>
      <c r="I4435" s="68">
        <v>8402.6937178261105</v>
      </c>
      <c r="J4435" s="37"/>
    </row>
    <row r="4436" spans="1:10" x14ac:dyDescent="0.2">
      <c r="A4436" s="67">
        <v>309</v>
      </c>
      <c r="B4436" s="35" t="s">
        <v>226</v>
      </c>
      <c r="C4436" s="35">
        <v>30905</v>
      </c>
      <c r="D4436" s="35" t="s">
        <v>555</v>
      </c>
      <c r="E4436" s="35">
        <v>309051245</v>
      </c>
      <c r="F4436" s="35" t="s">
        <v>248</v>
      </c>
      <c r="G4436" s="35">
        <v>2036</v>
      </c>
      <c r="H4436" s="35" t="s">
        <v>521</v>
      </c>
      <c r="I4436" s="68">
        <v>960.74939919864096</v>
      </c>
      <c r="J4436" s="37"/>
    </row>
    <row r="4437" spans="1:10" x14ac:dyDescent="0.2">
      <c r="A4437" s="67">
        <v>309</v>
      </c>
      <c r="B4437" s="35" t="s">
        <v>226</v>
      </c>
      <c r="C4437" s="35">
        <v>30905</v>
      </c>
      <c r="D4437" s="35" t="s">
        <v>555</v>
      </c>
      <c r="E4437" s="35">
        <v>309051245</v>
      </c>
      <c r="F4437" s="35" t="s">
        <v>248</v>
      </c>
      <c r="G4437" s="35">
        <v>2036</v>
      </c>
      <c r="H4437" s="35" t="s">
        <v>522</v>
      </c>
      <c r="I4437" s="68">
        <v>860.51206190583298</v>
      </c>
      <c r="J4437" s="37"/>
    </row>
    <row r="4438" spans="1:10" x14ac:dyDescent="0.2">
      <c r="A4438" s="67">
        <v>309</v>
      </c>
      <c r="B4438" s="35" t="s">
        <v>226</v>
      </c>
      <c r="C4438" s="35">
        <v>30905</v>
      </c>
      <c r="D4438" s="35" t="s">
        <v>555</v>
      </c>
      <c r="E4438" s="35">
        <v>309051245</v>
      </c>
      <c r="F4438" s="35" t="s">
        <v>248</v>
      </c>
      <c r="G4438" s="35">
        <v>2041</v>
      </c>
      <c r="H4438" s="35" t="s">
        <v>589</v>
      </c>
      <c r="I4438" s="68">
        <v>8639.0196083297596</v>
      </c>
      <c r="J4438" s="37"/>
    </row>
    <row r="4439" spans="1:10" x14ac:dyDescent="0.2">
      <c r="A4439" s="67">
        <v>309</v>
      </c>
      <c r="B4439" s="35" t="s">
        <v>226</v>
      </c>
      <c r="C4439" s="35">
        <v>30905</v>
      </c>
      <c r="D4439" s="35" t="s">
        <v>555</v>
      </c>
      <c r="E4439" s="35">
        <v>309051245</v>
      </c>
      <c r="F4439" s="35" t="s">
        <v>248</v>
      </c>
      <c r="G4439" s="35">
        <v>2041</v>
      </c>
      <c r="H4439" s="35" t="s">
        <v>521</v>
      </c>
      <c r="I4439" s="68">
        <v>999.78275549163595</v>
      </c>
      <c r="J4439" s="37"/>
    </row>
    <row r="4440" spans="1:10" x14ac:dyDescent="0.2">
      <c r="A4440" s="67">
        <v>309</v>
      </c>
      <c r="B4440" s="35" t="s">
        <v>226</v>
      </c>
      <c r="C4440" s="35">
        <v>30905</v>
      </c>
      <c r="D4440" s="35" t="s">
        <v>555</v>
      </c>
      <c r="E4440" s="35">
        <v>309051245</v>
      </c>
      <c r="F4440" s="35" t="s">
        <v>248</v>
      </c>
      <c r="G4440" s="35">
        <v>2041</v>
      </c>
      <c r="H4440" s="35" t="s">
        <v>522</v>
      </c>
      <c r="I4440" s="68">
        <v>882.46413385195297</v>
      </c>
      <c r="J4440" s="37"/>
    </row>
    <row r="4441" spans="1:10" x14ac:dyDescent="0.2">
      <c r="A4441" s="67">
        <v>309</v>
      </c>
      <c r="B4441" s="35" t="s">
        <v>226</v>
      </c>
      <c r="C4441" s="35">
        <v>30905</v>
      </c>
      <c r="D4441" s="35" t="s">
        <v>555</v>
      </c>
      <c r="E4441" s="35">
        <v>309051245</v>
      </c>
      <c r="F4441" s="35" t="s">
        <v>248</v>
      </c>
      <c r="G4441" s="35">
        <v>2046</v>
      </c>
      <c r="H4441" s="35" t="s">
        <v>589</v>
      </c>
      <c r="I4441" s="68">
        <v>8727.9911827843498</v>
      </c>
      <c r="J4441" s="37"/>
    </row>
    <row r="4442" spans="1:10" x14ac:dyDescent="0.2">
      <c r="A4442" s="67">
        <v>309</v>
      </c>
      <c r="B4442" s="35" t="s">
        <v>226</v>
      </c>
      <c r="C4442" s="35">
        <v>30905</v>
      </c>
      <c r="D4442" s="35" t="s">
        <v>555</v>
      </c>
      <c r="E4442" s="35">
        <v>309051245</v>
      </c>
      <c r="F4442" s="35" t="s">
        <v>248</v>
      </c>
      <c r="G4442" s="35">
        <v>2046</v>
      </c>
      <c r="H4442" s="35" t="s">
        <v>521</v>
      </c>
      <c r="I4442" s="68">
        <v>1009.32894629276</v>
      </c>
      <c r="J4442" s="37"/>
    </row>
    <row r="4443" spans="1:10" x14ac:dyDescent="0.2">
      <c r="A4443" s="67">
        <v>309</v>
      </c>
      <c r="B4443" s="35" t="s">
        <v>226</v>
      </c>
      <c r="C4443" s="35">
        <v>30905</v>
      </c>
      <c r="D4443" s="35" t="s">
        <v>555</v>
      </c>
      <c r="E4443" s="35">
        <v>309051245</v>
      </c>
      <c r="F4443" s="35" t="s">
        <v>248</v>
      </c>
      <c r="G4443" s="35">
        <v>2046</v>
      </c>
      <c r="H4443" s="35" t="s">
        <v>522</v>
      </c>
      <c r="I4443" s="68">
        <v>907.97961785770099</v>
      </c>
      <c r="J4443" s="37"/>
    </row>
    <row r="4444" spans="1:10" x14ac:dyDescent="0.2">
      <c r="A4444" s="67">
        <v>309</v>
      </c>
      <c r="B4444" s="35" t="s">
        <v>226</v>
      </c>
      <c r="C4444" s="35">
        <v>30906</v>
      </c>
      <c r="D4444" s="35" t="s">
        <v>556</v>
      </c>
      <c r="E4444" s="35">
        <v>309061246</v>
      </c>
      <c r="F4444" s="35" t="s">
        <v>249</v>
      </c>
      <c r="G4444" s="35">
        <v>2021</v>
      </c>
      <c r="H4444" s="35" t="s">
        <v>589</v>
      </c>
      <c r="I4444" s="68">
        <v>11306</v>
      </c>
      <c r="J4444" s="37"/>
    </row>
    <row r="4445" spans="1:10" x14ac:dyDescent="0.2">
      <c r="A4445" s="67">
        <v>309</v>
      </c>
      <c r="B4445" s="35" t="s">
        <v>226</v>
      </c>
      <c r="C4445" s="35">
        <v>30906</v>
      </c>
      <c r="D4445" s="35" t="s">
        <v>556</v>
      </c>
      <c r="E4445" s="35">
        <v>309061246</v>
      </c>
      <c r="F4445" s="35" t="s">
        <v>249</v>
      </c>
      <c r="G4445" s="35">
        <v>2021</v>
      </c>
      <c r="H4445" s="35" t="s">
        <v>521</v>
      </c>
      <c r="I4445" s="68">
        <v>1058</v>
      </c>
      <c r="J4445" s="37"/>
    </row>
    <row r="4446" spans="1:10" x14ac:dyDescent="0.2">
      <c r="A4446" s="67">
        <v>309</v>
      </c>
      <c r="B4446" s="35" t="s">
        <v>226</v>
      </c>
      <c r="C4446" s="35">
        <v>30906</v>
      </c>
      <c r="D4446" s="35" t="s">
        <v>556</v>
      </c>
      <c r="E4446" s="35">
        <v>309061246</v>
      </c>
      <c r="F4446" s="35" t="s">
        <v>249</v>
      </c>
      <c r="G4446" s="35">
        <v>2021</v>
      </c>
      <c r="H4446" s="35" t="s">
        <v>522</v>
      </c>
      <c r="I4446" s="68">
        <v>954</v>
      </c>
      <c r="J4446" s="37"/>
    </row>
    <row r="4447" spans="1:10" x14ac:dyDescent="0.2">
      <c r="A4447" s="67">
        <v>309</v>
      </c>
      <c r="B4447" s="35" t="s">
        <v>226</v>
      </c>
      <c r="C4447" s="35">
        <v>30906</v>
      </c>
      <c r="D4447" s="35" t="s">
        <v>556</v>
      </c>
      <c r="E4447" s="35">
        <v>309061246</v>
      </c>
      <c r="F4447" s="35" t="s">
        <v>249</v>
      </c>
      <c r="G4447" s="35">
        <v>2026</v>
      </c>
      <c r="H4447" s="35" t="s">
        <v>589</v>
      </c>
      <c r="I4447" s="68">
        <v>12503.0915879287</v>
      </c>
      <c r="J4447" s="37"/>
    </row>
    <row r="4448" spans="1:10" x14ac:dyDescent="0.2">
      <c r="A4448" s="67">
        <v>309</v>
      </c>
      <c r="B4448" s="35" t="s">
        <v>226</v>
      </c>
      <c r="C4448" s="35">
        <v>30906</v>
      </c>
      <c r="D4448" s="35" t="s">
        <v>556</v>
      </c>
      <c r="E4448" s="35">
        <v>309061246</v>
      </c>
      <c r="F4448" s="35" t="s">
        <v>249</v>
      </c>
      <c r="G4448" s="35">
        <v>2026</v>
      </c>
      <c r="H4448" s="35" t="s">
        <v>521</v>
      </c>
      <c r="I4448" s="68">
        <v>986.80439510007704</v>
      </c>
      <c r="J4448" s="37"/>
    </row>
    <row r="4449" spans="1:10" x14ac:dyDescent="0.2">
      <c r="A4449" s="67">
        <v>309</v>
      </c>
      <c r="B4449" s="35" t="s">
        <v>226</v>
      </c>
      <c r="C4449" s="35">
        <v>30906</v>
      </c>
      <c r="D4449" s="35" t="s">
        <v>556</v>
      </c>
      <c r="E4449" s="35">
        <v>309061246</v>
      </c>
      <c r="F4449" s="35" t="s">
        <v>249</v>
      </c>
      <c r="G4449" s="35">
        <v>2026</v>
      </c>
      <c r="H4449" s="35" t="s">
        <v>522</v>
      </c>
      <c r="I4449" s="68">
        <v>936.209759934369</v>
      </c>
      <c r="J4449" s="37"/>
    </row>
    <row r="4450" spans="1:10" x14ac:dyDescent="0.2">
      <c r="A4450" s="67">
        <v>309</v>
      </c>
      <c r="B4450" s="35" t="s">
        <v>226</v>
      </c>
      <c r="C4450" s="35">
        <v>30906</v>
      </c>
      <c r="D4450" s="35" t="s">
        <v>556</v>
      </c>
      <c r="E4450" s="35">
        <v>309061246</v>
      </c>
      <c r="F4450" s="35" t="s">
        <v>249</v>
      </c>
      <c r="G4450" s="35">
        <v>2031</v>
      </c>
      <c r="H4450" s="35" t="s">
        <v>589</v>
      </c>
      <c r="I4450" s="68">
        <v>12761.5109138425</v>
      </c>
      <c r="J4450" s="37"/>
    </row>
    <row r="4451" spans="1:10" x14ac:dyDescent="0.2">
      <c r="A4451" s="67">
        <v>309</v>
      </c>
      <c r="B4451" s="35" t="s">
        <v>226</v>
      </c>
      <c r="C4451" s="35">
        <v>30906</v>
      </c>
      <c r="D4451" s="35" t="s">
        <v>556</v>
      </c>
      <c r="E4451" s="35">
        <v>309061246</v>
      </c>
      <c r="F4451" s="35" t="s">
        <v>249</v>
      </c>
      <c r="G4451" s="35">
        <v>2031</v>
      </c>
      <c r="H4451" s="35" t="s">
        <v>521</v>
      </c>
      <c r="I4451" s="68">
        <v>937.81551566380006</v>
      </c>
      <c r="J4451" s="37"/>
    </row>
    <row r="4452" spans="1:10" x14ac:dyDescent="0.2">
      <c r="A4452" s="67">
        <v>309</v>
      </c>
      <c r="B4452" s="35" t="s">
        <v>226</v>
      </c>
      <c r="C4452" s="35">
        <v>30906</v>
      </c>
      <c r="D4452" s="35" t="s">
        <v>556</v>
      </c>
      <c r="E4452" s="35">
        <v>309061246</v>
      </c>
      <c r="F4452" s="35" t="s">
        <v>249</v>
      </c>
      <c r="G4452" s="35">
        <v>2031</v>
      </c>
      <c r="H4452" s="35" t="s">
        <v>522</v>
      </c>
      <c r="I4452" s="68">
        <v>859.67022560723103</v>
      </c>
      <c r="J4452" s="37"/>
    </row>
    <row r="4453" spans="1:10" x14ac:dyDescent="0.2">
      <c r="A4453" s="67">
        <v>309</v>
      </c>
      <c r="B4453" s="35" t="s">
        <v>226</v>
      </c>
      <c r="C4453" s="35">
        <v>30906</v>
      </c>
      <c r="D4453" s="35" t="s">
        <v>556</v>
      </c>
      <c r="E4453" s="35">
        <v>309061246</v>
      </c>
      <c r="F4453" s="35" t="s">
        <v>249</v>
      </c>
      <c r="G4453" s="35">
        <v>2036</v>
      </c>
      <c r="H4453" s="35" t="s">
        <v>589</v>
      </c>
      <c r="I4453" s="68">
        <v>13182.958241021999</v>
      </c>
      <c r="J4453" s="37"/>
    </row>
    <row r="4454" spans="1:10" x14ac:dyDescent="0.2">
      <c r="A4454" s="67">
        <v>309</v>
      </c>
      <c r="B4454" s="35" t="s">
        <v>226</v>
      </c>
      <c r="C4454" s="35">
        <v>30906</v>
      </c>
      <c r="D4454" s="35" t="s">
        <v>556</v>
      </c>
      <c r="E4454" s="35">
        <v>309061246</v>
      </c>
      <c r="F4454" s="35" t="s">
        <v>249</v>
      </c>
      <c r="G4454" s="35">
        <v>2036</v>
      </c>
      <c r="H4454" s="35" t="s">
        <v>521</v>
      </c>
      <c r="I4454" s="68">
        <v>966.74813381434296</v>
      </c>
      <c r="J4454" s="37"/>
    </row>
    <row r="4455" spans="1:10" x14ac:dyDescent="0.2">
      <c r="A4455" s="67">
        <v>309</v>
      </c>
      <c r="B4455" s="35" t="s">
        <v>226</v>
      </c>
      <c r="C4455" s="35">
        <v>30906</v>
      </c>
      <c r="D4455" s="35" t="s">
        <v>556</v>
      </c>
      <c r="E4455" s="35">
        <v>309061246</v>
      </c>
      <c r="F4455" s="35" t="s">
        <v>249</v>
      </c>
      <c r="G4455" s="35">
        <v>2036</v>
      </c>
      <c r="H4455" s="35" t="s">
        <v>522</v>
      </c>
      <c r="I4455" s="68">
        <v>831.60532781839902</v>
      </c>
      <c r="J4455" s="37"/>
    </row>
    <row r="4456" spans="1:10" x14ac:dyDescent="0.2">
      <c r="A4456" s="67">
        <v>309</v>
      </c>
      <c r="B4456" s="35" t="s">
        <v>226</v>
      </c>
      <c r="C4456" s="35">
        <v>30906</v>
      </c>
      <c r="D4456" s="35" t="s">
        <v>556</v>
      </c>
      <c r="E4456" s="35">
        <v>309061246</v>
      </c>
      <c r="F4456" s="35" t="s">
        <v>249</v>
      </c>
      <c r="G4456" s="35">
        <v>2041</v>
      </c>
      <c r="H4456" s="35" t="s">
        <v>589</v>
      </c>
      <c r="I4456" s="68">
        <v>13555.9288811512</v>
      </c>
      <c r="J4456" s="37"/>
    </row>
    <row r="4457" spans="1:10" x14ac:dyDescent="0.2">
      <c r="A4457" s="67">
        <v>309</v>
      </c>
      <c r="B4457" s="35" t="s">
        <v>226</v>
      </c>
      <c r="C4457" s="35">
        <v>30906</v>
      </c>
      <c r="D4457" s="35" t="s">
        <v>556</v>
      </c>
      <c r="E4457" s="35">
        <v>309061246</v>
      </c>
      <c r="F4457" s="35" t="s">
        <v>249</v>
      </c>
      <c r="G4457" s="35">
        <v>2041</v>
      </c>
      <c r="H4457" s="35" t="s">
        <v>521</v>
      </c>
      <c r="I4457" s="68">
        <v>1005.60765151867</v>
      </c>
      <c r="J4457" s="37"/>
    </row>
    <row r="4458" spans="1:10" x14ac:dyDescent="0.2">
      <c r="A4458" s="67">
        <v>309</v>
      </c>
      <c r="B4458" s="35" t="s">
        <v>226</v>
      </c>
      <c r="C4458" s="35">
        <v>30906</v>
      </c>
      <c r="D4458" s="35" t="s">
        <v>556</v>
      </c>
      <c r="E4458" s="35">
        <v>309061246</v>
      </c>
      <c r="F4458" s="35" t="s">
        <v>249</v>
      </c>
      <c r="G4458" s="35">
        <v>2041</v>
      </c>
      <c r="H4458" s="35" t="s">
        <v>522</v>
      </c>
      <c r="I4458" s="68">
        <v>849.20559175151004</v>
      </c>
      <c r="J4458" s="37"/>
    </row>
    <row r="4459" spans="1:10" x14ac:dyDescent="0.2">
      <c r="A4459" s="67">
        <v>309</v>
      </c>
      <c r="B4459" s="35" t="s">
        <v>226</v>
      </c>
      <c r="C4459" s="35">
        <v>30906</v>
      </c>
      <c r="D4459" s="35" t="s">
        <v>556</v>
      </c>
      <c r="E4459" s="35">
        <v>309061246</v>
      </c>
      <c r="F4459" s="35" t="s">
        <v>249</v>
      </c>
      <c r="G4459" s="35">
        <v>2046</v>
      </c>
      <c r="H4459" s="35" t="s">
        <v>589</v>
      </c>
      <c r="I4459" s="68">
        <v>13749.9554781879</v>
      </c>
      <c r="J4459" s="37"/>
    </row>
    <row r="4460" spans="1:10" x14ac:dyDescent="0.2">
      <c r="A4460" s="67">
        <v>309</v>
      </c>
      <c r="B4460" s="35" t="s">
        <v>226</v>
      </c>
      <c r="C4460" s="35">
        <v>30906</v>
      </c>
      <c r="D4460" s="35" t="s">
        <v>556</v>
      </c>
      <c r="E4460" s="35">
        <v>309061246</v>
      </c>
      <c r="F4460" s="35" t="s">
        <v>249</v>
      </c>
      <c r="G4460" s="35">
        <v>2046</v>
      </c>
      <c r="H4460" s="35" t="s">
        <v>521</v>
      </c>
      <c r="I4460" s="68">
        <v>1017.35111353255</v>
      </c>
      <c r="J4460" s="37"/>
    </row>
    <row r="4461" spans="1:10" x14ac:dyDescent="0.2">
      <c r="A4461" s="67">
        <v>309</v>
      </c>
      <c r="B4461" s="35" t="s">
        <v>226</v>
      </c>
      <c r="C4461" s="35">
        <v>30906</v>
      </c>
      <c r="D4461" s="35" t="s">
        <v>556</v>
      </c>
      <c r="E4461" s="35">
        <v>309061246</v>
      </c>
      <c r="F4461" s="35" t="s">
        <v>249</v>
      </c>
      <c r="G4461" s="35">
        <v>2046</v>
      </c>
      <c r="H4461" s="35" t="s">
        <v>522</v>
      </c>
      <c r="I4461" s="68">
        <v>876.90401052504603</v>
      </c>
      <c r="J4461" s="37"/>
    </row>
    <row r="4462" spans="1:10" x14ac:dyDescent="0.2">
      <c r="A4462" s="67">
        <v>309</v>
      </c>
      <c r="B4462" s="35" t="s">
        <v>226</v>
      </c>
      <c r="C4462" s="35">
        <v>30906</v>
      </c>
      <c r="D4462" s="35" t="s">
        <v>556</v>
      </c>
      <c r="E4462" s="35">
        <v>309061247</v>
      </c>
      <c r="F4462" s="35" t="s">
        <v>250</v>
      </c>
      <c r="G4462" s="35">
        <v>2021</v>
      </c>
      <c r="H4462" s="35" t="s">
        <v>589</v>
      </c>
      <c r="I4462" s="68">
        <v>7106</v>
      </c>
      <c r="J4462" s="37"/>
    </row>
    <row r="4463" spans="1:10" x14ac:dyDescent="0.2">
      <c r="A4463" s="67">
        <v>309</v>
      </c>
      <c r="B4463" s="35" t="s">
        <v>226</v>
      </c>
      <c r="C4463" s="35">
        <v>30906</v>
      </c>
      <c r="D4463" s="35" t="s">
        <v>556</v>
      </c>
      <c r="E4463" s="35">
        <v>309061247</v>
      </c>
      <c r="F4463" s="35" t="s">
        <v>250</v>
      </c>
      <c r="G4463" s="35">
        <v>2021</v>
      </c>
      <c r="H4463" s="35" t="s">
        <v>521</v>
      </c>
      <c r="I4463" s="68">
        <v>756</v>
      </c>
      <c r="J4463" s="37"/>
    </row>
    <row r="4464" spans="1:10" x14ac:dyDescent="0.2">
      <c r="A4464" s="67">
        <v>309</v>
      </c>
      <c r="B4464" s="35" t="s">
        <v>226</v>
      </c>
      <c r="C4464" s="35">
        <v>30906</v>
      </c>
      <c r="D4464" s="35" t="s">
        <v>556</v>
      </c>
      <c r="E4464" s="35">
        <v>309061247</v>
      </c>
      <c r="F4464" s="35" t="s">
        <v>250</v>
      </c>
      <c r="G4464" s="35">
        <v>2021</v>
      </c>
      <c r="H4464" s="35" t="s">
        <v>522</v>
      </c>
      <c r="I4464" s="68">
        <v>641</v>
      </c>
      <c r="J4464" s="37"/>
    </row>
    <row r="4465" spans="1:10" x14ac:dyDescent="0.2">
      <c r="A4465" s="67">
        <v>309</v>
      </c>
      <c r="B4465" s="35" t="s">
        <v>226</v>
      </c>
      <c r="C4465" s="35">
        <v>30906</v>
      </c>
      <c r="D4465" s="35" t="s">
        <v>556</v>
      </c>
      <c r="E4465" s="35">
        <v>309061247</v>
      </c>
      <c r="F4465" s="35" t="s">
        <v>250</v>
      </c>
      <c r="G4465" s="35">
        <v>2026</v>
      </c>
      <c r="H4465" s="35" t="s">
        <v>589</v>
      </c>
      <c r="I4465" s="68">
        <v>7402.04407948269</v>
      </c>
      <c r="J4465" s="37"/>
    </row>
    <row r="4466" spans="1:10" x14ac:dyDescent="0.2">
      <c r="A4466" s="67">
        <v>309</v>
      </c>
      <c r="B4466" s="35" t="s">
        <v>226</v>
      </c>
      <c r="C4466" s="35">
        <v>30906</v>
      </c>
      <c r="D4466" s="35" t="s">
        <v>556</v>
      </c>
      <c r="E4466" s="35">
        <v>309061247</v>
      </c>
      <c r="F4466" s="35" t="s">
        <v>250</v>
      </c>
      <c r="G4466" s="35">
        <v>2026</v>
      </c>
      <c r="H4466" s="35" t="s">
        <v>521</v>
      </c>
      <c r="I4466" s="68">
        <v>753.32094159240296</v>
      </c>
      <c r="J4466" s="37"/>
    </row>
    <row r="4467" spans="1:10" x14ac:dyDescent="0.2">
      <c r="A4467" s="67">
        <v>309</v>
      </c>
      <c r="B4467" s="35" t="s">
        <v>226</v>
      </c>
      <c r="C4467" s="35">
        <v>30906</v>
      </c>
      <c r="D4467" s="35" t="s">
        <v>556</v>
      </c>
      <c r="E4467" s="35">
        <v>309061247</v>
      </c>
      <c r="F4467" s="35" t="s">
        <v>250</v>
      </c>
      <c r="G4467" s="35">
        <v>2026</v>
      </c>
      <c r="H4467" s="35" t="s">
        <v>522</v>
      </c>
      <c r="I4467" s="68">
        <v>651.60092139750498</v>
      </c>
      <c r="J4467" s="37"/>
    </row>
    <row r="4468" spans="1:10" x14ac:dyDescent="0.2">
      <c r="A4468" s="67">
        <v>309</v>
      </c>
      <c r="B4468" s="35" t="s">
        <v>226</v>
      </c>
      <c r="C4468" s="35">
        <v>30906</v>
      </c>
      <c r="D4468" s="35" t="s">
        <v>556</v>
      </c>
      <c r="E4468" s="35">
        <v>309061247</v>
      </c>
      <c r="F4468" s="35" t="s">
        <v>250</v>
      </c>
      <c r="G4468" s="35">
        <v>2031</v>
      </c>
      <c r="H4468" s="35" t="s">
        <v>589</v>
      </c>
      <c r="I4468" s="68">
        <v>7468.3690664412197</v>
      </c>
      <c r="J4468" s="37"/>
    </row>
    <row r="4469" spans="1:10" x14ac:dyDescent="0.2">
      <c r="A4469" s="67">
        <v>309</v>
      </c>
      <c r="B4469" s="35" t="s">
        <v>226</v>
      </c>
      <c r="C4469" s="35">
        <v>30906</v>
      </c>
      <c r="D4469" s="35" t="s">
        <v>556</v>
      </c>
      <c r="E4469" s="35">
        <v>309061247</v>
      </c>
      <c r="F4469" s="35" t="s">
        <v>250</v>
      </c>
      <c r="G4469" s="35">
        <v>2031</v>
      </c>
      <c r="H4469" s="35" t="s">
        <v>521</v>
      </c>
      <c r="I4469" s="68">
        <v>735.17302856794004</v>
      </c>
      <c r="J4469" s="37"/>
    </row>
    <row r="4470" spans="1:10" x14ac:dyDescent="0.2">
      <c r="A4470" s="67">
        <v>309</v>
      </c>
      <c r="B4470" s="35" t="s">
        <v>226</v>
      </c>
      <c r="C4470" s="35">
        <v>30906</v>
      </c>
      <c r="D4470" s="35" t="s">
        <v>556</v>
      </c>
      <c r="E4470" s="35">
        <v>309061247</v>
      </c>
      <c r="F4470" s="35" t="s">
        <v>250</v>
      </c>
      <c r="G4470" s="35">
        <v>2031</v>
      </c>
      <c r="H4470" s="35" t="s">
        <v>522</v>
      </c>
      <c r="I4470" s="68">
        <v>636.78506711814498</v>
      </c>
      <c r="J4470" s="37"/>
    </row>
    <row r="4471" spans="1:10" x14ac:dyDescent="0.2">
      <c r="A4471" s="67">
        <v>309</v>
      </c>
      <c r="B4471" s="35" t="s">
        <v>226</v>
      </c>
      <c r="C4471" s="35">
        <v>30906</v>
      </c>
      <c r="D4471" s="35" t="s">
        <v>556</v>
      </c>
      <c r="E4471" s="35">
        <v>309061247</v>
      </c>
      <c r="F4471" s="35" t="s">
        <v>250</v>
      </c>
      <c r="G4471" s="35">
        <v>2036</v>
      </c>
      <c r="H4471" s="35" t="s">
        <v>589</v>
      </c>
      <c r="I4471" s="68">
        <v>7513.2773779650997</v>
      </c>
      <c r="J4471" s="37"/>
    </row>
    <row r="4472" spans="1:10" x14ac:dyDescent="0.2">
      <c r="A4472" s="67">
        <v>309</v>
      </c>
      <c r="B4472" s="35" t="s">
        <v>226</v>
      </c>
      <c r="C4472" s="35">
        <v>30906</v>
      </c>
      <c r="D4472" s="35" t="s">
        <v>556</v>
      </c>
      <c r="E4472" s="35">
        <v>309061247</v>
      </c>
      <c r="F4472" s="35" t="s">
        <v>250</v>
      </c>
      <c r="G4472" s="35">
        <v>2036</v>
      </c>
      <c r="H4472" s="35" t="s">
        <v>521</v>
      </c>
      <c r="I4472" s="68">
        <v>749.51296171963497</v>
      </c>
      <c r="J4472" s="37"/>
    </row>
    <row r="4473" spans="1:10" x14ac:dyDescent="0.2">
      <c r="A4473" s="67">
        <v>309</v>
      </c>
      <c r="B4473" s="35" t="s">
        <v>226</v>
      </c>
      <c r="C4473" s="35">
        <v>30906</v>
      </c>
      <c r="D4473" s="35" t="s">
        <v>556</v>
      </c>
      <c r="E4473" s="35">
        <v>309061247</v>
      </c>
      <c r="F4473" s="35" t="s">
        <v>250</v>
      </c>
      <c r="G4473" s="35">
        <v>2036</v>
      </c>
      <c r="H4473" s="35" t="s">
        <v>522</v>
      </c>
      <c r="I4473" s="68">
        <v>614.76347075020396</v>
      </c>
      <c r="J4473" s="37"/>
    </row>
    <row r="4474" spans="1:10" x14ac:dyDescent="0.2">
      <c r="A4474" s="67">
        <v>309</v>
      </c>
      <c r="B4474" s="35" t="s">
        <v>226</v>
      </c>
      <c r="C4474" s="35">
        <v>30906</v>
      </c>
      <c r="D4474" s="35" t="s">
        <v>556</v>
      </c>
      <c r="E4474" s="35">
        <v>309061247</v>
      </c>
      <c r="F4474" s="35" t="s">
        <v>250</v>
      </c>
      <c r="G4474" s="35">
        <v>2041</v>
      </c>
      <c r="H4474" s="35" t="s">
        <v>589</v>
      </c>
      <c r="I4474" s="68">
        <v>7572.52673538001</v>
      </c>
      <c r="J4474" s="37"/>
    </row>
    <row r="4475" spans="1:10" x14ac:dyDescent="0.2">
      <c r="A4475" s="67">
        <v>309</v>
      </c>
      <c r="B4475" s="35" t="s">
        <v>226</v>
      </c>
      <c r="C4475" s="35">
        <v>30906</v>
      </c>
      <c r="D4475" s="35" t="s">
        <v>556</v>
      </c>
      <c r="E4475" s="35">
        <v>309061247</v>
      </c>
      <c r="F4475" s="35" t="s">
        <v>250</v>
      </c>
      <c r="G4475" s="35">
        <v>2041</v>
      </c>
      <c r="H4475" s="35" t="s">
        <v>521</v>
      </c>
      <c r="I4475" s="68">
        <v>769.44906789435197</v>
      </c>
      <c r="J4475" s="37"/>
    </row>
    <row r="4476" spans="1:10" x14ac:dyDescent="0.2">
      <c r="A4476" s="67">
        <v>309</v>
      </c>
      <c r="B4476" s="35" t="s">
        <v>226</v>
      </c>
      <c r="C4476" s="35">
        <v>30906</v>
      </c>
      <c r="D4476" s="35" t="s">
        <v>556</v>
      </c>
      <c r="E4476" s="35">
        <v>309061247</v>
      </c>
      <c r="F4476" s="35" t="s">
        <v>250</v>
      </c>
      <c r="G4476" s="35">
        <v>2041</v>
      </c>
      <c r="H4476" s="35" t="s">
        <v>522</v>
      </c>
      <c r="I4476" s="68">
        <v>623.38081170927705</v>
      </c>
      <c r="J4476" s="37"/>
    </row>
    <row r="4477" spans="1:10" x14ac:dyDescent="0.2">
      <c r="A4477" s="67">
        <v>309</v>
      </c>
      <c r="B4477" s="35" t="s">
        <v>226</v>
      </c>
      <c r="C4477" s="35">
        <v>30906</v>
      </c>
      <c r="D4477" s="35" t="s">
        <v>556</v>
      </c>
      <c r="E4477" s="35">
        <v>309061247</v>
      </c>
      <c r="F4477" s="35" t="s">
        <v>250</v>
      </c>
      <c r="G4477" s="35">
        <v>2046</v>
      </c>
      <c r="H4477" s="35" t="s">
        <v>589</v>
      </c>
      <c r="I4477" s="68">
        <v>7615.9978988336397</v>
      </c>
      <c r="J4477" s="37"/>
    </row>
    <row r="4478" spans="1:10" x14ac:dyDescent="0.2">
      <c r="A4478" s="67">
        <v>309</v>
      </c>
      <c r="B4478" s="35" t="s">
        <v>226</v>
      </c>
      <c r="C4478" s="35">
        <v>30906</v>
      </c>
      <c r="D4478" s="35" t="s">
        <v>556</v>
      </c>
      <c r="E4478" s="35">
        <v>309061247</v>
      </c>
      <c r="F4478" s="35" t="s">
        <v>250</v>
      </c>
      <c r="G4478" s="35">
        <v>2046</v>
      </c>
      <c r="H4478" s="35" t="s">
        <v>521</v>
      </c>
      <c r="I4478" s="68">
        <v>775.39396861120997</v>
      </c>
      <c r="J4478" s="37"/>
    </row>
    <row r="4479" spans="1:10" x14ac:dyDescent="0.2">
      <c r="A4479" s="67">
        <v>309</v>
      </c>
      <c r="B4479" s="35" t="s">
        <v>226</v>
      </c>
      <c r="C4479" s="35">
        <v>30906</v>
      </c>
      <c r="D4479" s="35" t="s">
        <v>556</v>
      </c>
      <c r="E4479" s="35">
        <v>309061247</v>
      </c>
      <c r="F4479" s="35" t="s">
        <v>250</v>
      </c>
      <c r="G4479" s="35">
        <v>2046</v>
      </c>
      <c r="H4479" s="35" t="s">
        <v>522</v>
      </c>
      <c r="I4479" s="68">
        <v>641.88067659618503</v>
      </c>
      <c r="J4479" s="37"/>
    </row>
    <row r="4480" spans="1:10" x14ac:dyDescent="0.2">
      <c r="A4480" s="67">
        <v>309</v>
      </c>
      <c r="B4480" s="35" t="s">
        <v>226</v>
      </c>
      <c r="C4480" s="35">
        <v>30906</v>
      </c>
      <c r="D4480" s="35" t="s">
        <v>556</v>
      </c>
      <c r="E4480" s="35">
        <v>309061248</v>
      </c>
      <c r="F4480" s="35" t="s">
        <v>251</v>
      </c>
      <c r="G4480" s="35">
        <v>2021</v>
      </c>
      <c r="H4480" s="35" t="s">
        <v>589</v>
      </c>
      <c r="I4480" s="68">
        <v>17981</v>
      </c>
      <c r="J4480" s="37"/>
    </row>
    <row r="4481" spans="1:10" x14ac:dyDescent="0.2">
      <c r="A4481" s="67">
        <v>309</v>
      </c>
      <c r="B4481" s="35" t="s">
        <v>226</v>
      </c>
      <c r="C4481" s="35">
        <v>30906</v>
      </c>
      <c r="D4481" s="35" t="s">
        <v>556</v>
      </c>
      <c r="E4481" s="35">
        <v>309061248</v>
      </c>
      <c r="F4481" s="35" t="s">
        <v>251</v>
      </c>
      <c r="G4481" s="35">
        <v>2021</v>
      </c>
      <c r="H4481" s="35" t="s">
        <v>521</v>
      </c>
      <c r="I4481" s="68">
        <v>2017</v>
      </c>
      <c r="J4481" s="37"/>
    </row>
    <row r="4482" spans="1:10" x14ac:dyDescent="0.2">
      <c r="A4482" s="67">
        <v>309</v>
      </c>
      <c r="B4482" s="35" t="s">
        <v>226</v>
      </c>
      <c r="C4482" s="35">
        <v>30906</v>
      </c>
      <c r="D4482" s="35" t="s">
        <v>556</v>
      </c>
      <c r="E4482" s="35">
        <v>309061248</v>
      </c>
      <c r="F4482" s="35" t="s">
        <v>251</v>
      </c>
      <c r="G4482" s="35">
        <v>2021</v>
      </c>
      <c r="H4482" s="35" t="s">
        <v>522</v>
      </c>
      <c r="I4482" s="68">
        <v>1591</v>
      </c>
      <c r="J4482" s="37"/>
    </row>
    <row r="4483" spans="1:10" x14ac:dyDescent="0.2">
      <c r="A4483" s="67">
        <v>309</v>
      </c>
      <c r="B4483" s="35" t="s">
        <v>226</v>
      </c>
      <c r="C4483" s="35">
        <v>30906</v>
      </c>
      <c r="D4483" s="35" t="s">
        <v>556</v>
      </c>
      <c r="E4483" s="35">
        <v>309061248</v>
      </c>
      <c r="F4483" s="35" t="s">
        <v>251</v>
      </c>
      <c r="G4483" s="35">
        <v>2026</v>
      </c>
      <c r="H4483" s="35" t="s">
        <v>589</v>
      </c>
      <c r="I4483" s="68">
        <v>19295.092857657099</v>
      </c>
      <c r="J4483" s="37"/>
    </row>
    <row r="4484" spans="1:10" x14ac:dyDescent="0.2">
      <c r="A4484" s="67">
        <v>309</v>
      </c>
      <c r="B4484" s="35" t="s">
        <v>226</v>
      </c>
      <c r="C4484" s="35">
        <v>30906</v>
      </c>
      <c r="D4484" s="35" t="s">
        <v>556</v>
      </c>
      <c r="E4484" s="35">
        <v>309061248</v>
      </c>
      <c r="F4484" s="35" t="s">
        <v>251</v>
      </c>
      <c r="G4484" s="35">
        <v>2026</v>
      </c>
      <c r="H4484" s="35" t="s">
        <v>521</v>
      </c>
      <c r="I4484" s="68">
        <v>1834.9530753602601</v>
      </c>
      <c r="J4484" s="37"/>
    </row>
    <row r="4485" spans="1:10" x14ac:dyDescent="0.2">
      <c r="A4485" s="67">
        <v>309</v>
      </c>
      <c r="B4485" s="35" t="s">
        <v>226</v>
      </c>
      <c r="C4485" s="35">
        <v>30906</v>
      </c>
      <c r="D4485" s="35" t="s">
        <v>556</v>
      </c>
      <c r="E4485" s="35">
        <v>309061248</v>
      </c>
      <c r="F4485" s="35" t="s">
        <v>251</v>
      </c>
      <c r="G4485" s="35">
        <v>2026</v>
      </c>
      <c r="H4485" s="35" t="s">
        <v>522</v>
      </c>
      <c r="I4485" s="68">
        <v>1626.4701983730999</v>
      </c>
      <c r="J4485" s="37"/>
    </row>
    <row r="4486" spans="1:10" x14ac:dyDescent="0.2">
      <c r="A4486" s="67">
        <v>309</v>
      </c>
      <c r="B4486" s="35" t="s">
        <v>226</v>
      </c>
      <c r="C4486" s="35">
        <v>30906</v>
      </c>
      <c r="D4486" s="35" t="s">
        <v>556</v>
      </c>
      <c r="E4486" s="35">
        <v>309061248</v>
      </c>
      <c r="F4486" s="35" t="s">
        <v>251</v>
      </c>
      <c r="G4486" s="35">
        <v>2031</v>
      </c>
      <c r="H4486" s="35" t="s">
        <v>589</v>
      </c>
      <c r="I4486" s="68">
        <v>20394.427826498999</v>
      </c>
      <c r="J4486" s="37"/>
    </row>
    <row r="4487" spans="1:10" x14ac:dyDescent="0.2">
      <c r="A4487" s="67">
        <v>309</v>
      </c>
      <c r="B4487" s="35" t="s">
        <v>226</v>
      </c>
      <c r="C4487" s="35">
        <v>30906</v>
      </c>
      <c r="D4487" s="35" t="s">
        <v>556</v>
      </c>
      <c r="E4487" s="35">
        <v>309061248</v>
      </c>
      <c r="F4487" s="35" t="s">
        <v>251</v>
      </c>
      <c r="G4487" s="35">
        <v>2031</v>
      </c>
      <c r="H4487" s="35" t="s">
        <v>521</v>
      </c>
      <c r="I4487" s="68">
        <v>1798.7353167675899</v>
      </c>
      <c r="J4487" s="37"/>
    </row>
    <row r="4488" spans="1:10" x14ac:dyDescent="0.2">
      <c r="A4488" s="67">
        <v>309</v>
      </c>
      <c r="B4488" s="35" t="s">
        <v>226</v>
      </c>
      <c r="C4488" s="35">
        <v>30906</v>
      </c>
      <c r="D4488" s="35" t="s">
        <v>556</v>
      </c>
      <c r="E4488" s="35">
        <v>309061248</v>
      </c>
      <c r="F4488" s="35" t="s">
        <v>251</v>
      </c>
      <c r="G4488" s="35">
        <v>2031</v>
      </c>
      <c r="H4488" s="35" t="s">
        <v>522</v>
      </c>
      <c r="I4488" s="68">
        <v>1564.1126751971599</v>
      </c>
      <c r="J4488" s="37"/>
    </row>
    <row r="4489" spans="1:10" x14ac:dyDescent="0.2">
      <c r="A4489" s="67">
        <v>309</v>
      </c>
      <c r="B4489" s="35" t="s">
        <v>226</v>
      </c>
      <c r="C4489" s="35">
        <v>30906</v>
      </c>
      <c r="D4489" s="35" t="s">
        <v>556</v>
      </c>
      <c r="E4489" s="35">
        <v>309061248</v>
      </c>
      <c r="F4489" s="35" t="s">
        <v>251</v>
      </c>
      <c r="G4489" s="35">
        <v>2036</v>
      </c>
      <c r="H4489" s="35" t="s">
        <v>589</v>
      </c>
      <c r="I4489" s="68">
        <v>21617.3659288626</v>
      </c>
      <c r="J4489" s="37"/>
    </row>
    <row r="4490" spans="1:10" x14ac:dyDescent="0.2">
      <c r="A4490" s="67">
        <v>309</v>
      </c>
      <c r="B4490" s="35" t="s">
        <v>226</v>
      </c>
      <c r="C4490" s="35">
        <v>30906</v>
      </c>
      <c r="D4490" s="35" t="s">
        <v>556</v>
      </c>
      <c r="E4490" s="35">
        <v>309061248</v>
      </c>
      <c r="F4490" s="35" t="s">
        <v>251</v>
      </c>
      <c r="G4490" s="35">
        <v>2036</v>
      </c>
      <c r="H4490" s="35" t="s">
        <v>521</v>
      </c>
      <c r="I4490" s="68">
        <v>1905.0778940687601</v>
      </c>
      <c r="J4490" s="37"/>
    </row>
    <row r="4491" spans="1:10" x14ac:dyDescent="0.2">
      <c r="A4491" s="67">
        <v>309</v>
      </c>
      <c r="B4491" s="35" t="s">
        <v>226</v>
      </c>
      <c r="C4491" s="35">
        <v>30906</v>
      </c>
      <c r="D4491" s="35" t="s">
        <v>556</v>
      </c>
      <c r="E4491" s="35">
        <v>309061248</v>
      </c>
      <c r="F4491" s="35" t="s">
        <v>251</v>
      </c>
      <c r="G4491" s="35">
        <v>2036</v>
      </c>
      <c r="H4491" s="35" t="s">
        <v>522</v>
      </c>
      <c r="I4491" s="68">
        <v>1539.87002290331</v>
      </c>
      <c r="J4491" s="37"/>
    </row>
    <row r="4492" spans="1:10" x14ac:dyDescent="0.2">
      <c r="A4492" s="67">
        <v>309</v>
      </c>
      <c r="B4492" s="35" t="s">
        <v>226</v>
      </c>
      <c r="C4492" s="35">
        <v>30906</v>
      </c>
      <c r="D4492" s="35" t="s">
        <v>556</v>
      </c>
      <c r="E4492" s="35">
        <v>309061248</v>
      </c>
      <c r="F4492" s="35" t="s">
        <v>251</v>
      </c>
      <c r="G4492" s="35">
        <v>2041</v>
      </c>
      <c r="H4492" s="35" t="s">
        <v>589</v>
      </c>
      <c r="I4492" s="68">
        <v>23084.1211222167</v>
      </c>
      <c r="J4492" s="37"/>
    </row>
    <row r="4493" spans="1:10" x14ac:dyDescent="0.2">
      <c r="A4493" s="67">
        <v>309</v>
      </c>
      <c r="B4493" s="35" t="s">
        <v>226</v>
      </c>
      <c r="C4493" s="35">
        <v>30906</v>
      </c>
      <c r="D4493" s="35" t="s">
        <v>556</v>
      </c>
      <c r="E4493" s="35">
        <v>309061248</v>
      </c>
      <c r="F4493" s="35" t="s">
        <v>251</v>
      </c>
      <c r="G4493" s="35">
        <v>2041</v>
      </c>
      <c r="H4493" s="35" t="s">
        <v>521</v>
      </c>
      <c r="I4493" s="68">
        <v>2058.7544269822702</v>
      </c>
      <c r="J4493" s="37"/>
    </row>
    <row r="4494" spans="1:10" x14ac:dyDescent="0.2">
      <c r="A4494" s="67">
        <v>309</v>
      </c>
      <c r="B4494" s="35" t="s">
        <v>226</v>
      </c>
      <c r="C4494" s="35">
        <v>30906</v>
      </c>
      <c r="D4494" s="35" t="s">
        <v>556</v>
      </c>
      <c r="E4494" s="35">
        <v>309061248</v>
      </c>
      <c r="F4494" s="35" t="s">
        <v>251</v>
      </c>
      <c r="G4494" s="35">
        <v>2041</v>
      </c>
      <c r="H4494" s="35" t="s">
        <v>522</v>
      </c>
      <c r="I4494" s="68">
        <v>1636.1614562274001</v>
      </c>
      <c r="J4494" s="37"/>
    </row>
    <row r="4495" spans="1:10" x14ac:dyDescent="0.2">
      <c r="A4495" s="67">
        <v>309</v>
      </c>
      <c r="B4495" s="35" t="s">
        <v>226</v>
      </c>
      <c r="C4495" s="35">
        <v>30906</v>
      </c>
      <c r="D4495" s="35" t="s">
        <v>556</v>
      </c>
      <c r="E4495" s="35">
        <v>309061248</v>
      </c>
      <c r="F4495" s="35" t="s">
        <v>251</v>
      </c>
      <c r="G4495" s="35">
        <v>2046</v>
      </c>
      <c r="H4495" s="35" t="s">
        <v>589</v>
      </c>
      <c r="I4495" s="68">
        <v>25150.014072047499</v>
      </c>
      <c r="J4495" s="37"/>
    </row>
    <row r="4496" spans="1:10" x14ac:dyDescent="0.2">
      <c r="A4496" s="67">
        <v>309</v>
      </c>
      <c r="B4496" s="35" t="s">
        <v>226</v>
      </c>
      <c r="C4496" s="35">
        <v>30906</v>
      </c>
      <c r="D4496" s="35" t="s">
        <v>556</v>
      </c>
      <c r="E4496" s="35">
        <v>309061248</v>
      </c>
      <c r="F4496" s="35" t="s">
        <v>251</v>
      </c>
      <c r="G4496" s="35">
        <v>2046</v>
      </c>
      <c r="H4496" s="35" t="s">
        <v>521</v>
      </c>
      <c r="I4496" s="68">
        <v>2237.1240881813901</v>
      </c>
      <c r="J4496" s="37"/>
    </row>
    <row r="4497" spans="1:10" x14ac:dyDescent="0.2">
      <c r="A4497" s="67">
        <v>309</v>
      </c>
      <c r="B4497" s="35" t="s">
        <v>226</v>
      </c>
      <c r="C4497" s="35">
        <v>30906</v>
      </c>
      <c r="D4497" s="35" t="s">
        <v>556</v>
      </c>
      <c r="E4497" s="35">
        <v>309061248</v>
      </c>
      <c r="F4497" s="35" t="s">
        <v>251</v>
      </c>
      <c r="G4497" s="35">
        <v>2046</v>
      </c>
      <c r="H4497" s="35" t="s">
        <v>522</v>
      </c>
      <c r="I4497" s="68">
        <v>1817.20647471047</v>
      </c>
      <c r="J4497" s="37"/>
    </row>
    <row r="4498" spans="1:10" x14ac:dyDescent="0.2">
      <c r="A4498" s="67">
        <v>309</v>
      </c>
      <c r="B4498" s="35" t="s">
        <v>226</v>
      </c>
      <c r="C4498" s="35">
        <v>30906</v>
      </c>
      <c r="D4498" s="35" t="s">
        <v>556</v>
      </c>
      <c r="E4498" s="35">
        <v>309061249</v>
      </c>
      <c r="F4498" s="35" t="s">
        <v>252</v>
      </c>
      <c r="G4498" s="35">
        <v>2021</v>
      </c>
      <c r="H4498" s="35" t="s">
        <v>589</v>
      </c>
      <c r="I4498" s="68">
        <v>14674</v>
      </c>
      <c r="J4498" s="37"/>
    </row>
    <row r="4499" spans="1:10" x14ac:dyDescent="0.2">
      <c r="A4499" s="67">
        <v>309</v>
      </c>
      <c r="B4499" s="35" t="s">
        <v>226</v>
      </c>
      <c r="C4499" s="35">
        <v>30906</v>
      </c>
      <c r="D4499" s="35" t="s">
        <v>556</v>
      </c>
      <c r="E4499" s="35">
        <v>309061249</v>
      </c>
      <c r="F4499" s="35" t="s">
        <v>252</v>
      </c>
      <c r="G4499" s="35">
        <v>2021</v>
      </c>
      <c r="H4499" s="35" t="s">
        <v>521</v>
      </c>
      <c r="I4499" s="68">
        <v>2150</v>
      </c>
      <c r="J4499" s="37"/>
    </row>
    <row r="4500" spans="1:10" x14ac:dyDescent="0.2">
      <c r="A4500" s="67">
        <v>309</v>
      </c>
      <c r="B4500" s="35" t="s">
        <v>226</v>
      </c>
      <c r="C4500" s="35">
        <v>30906</v>
      </c>
      <c r="D4500" s="35" t="s">
        <v>556</v>
      </c>
      <c r="E4500" s="35">
        <v>309061249</v>
      </c>
      <c r="F4500" s="35" t="s">
        <v>252</v>
      </c>
      <c r="G4500" s="35">
        <v>2021</v>
      </c>
      <c r="H4500" s="35" t="s">
        <v>522</v>
      </c>
      <c r="I4500" s="68">
        <v>1833</v>
      </c>
      <c r="J4500" s="37"/>
    </row>
    <row r="4501" spans="1:10" x14ac:dyDescent="0.2">
      <c r="A4501" s="67">
        <v>309</v>
      </c>
      <c r="B4501" s="35" t="s">
        <v>226</v>
      </c>
      <c r="C4501" s="35">
        <v>30906</v>
      </c>
      <c r="D4501" s="35" t="s">
        <v>556</v>
      </c>
      <c r="E4501" s="35">
        <v>309061249</v>
      </c>
      <c r="F4501" s="35" t="s">
        <v>252</v>
      </c>
      <c r="G4501" s="35">
        <v>2026</v>
      </c>
      <c r="H4501" s="35" t="s">
        <v>589</v>
      </c>
      <c r="I4501" s="68">
        <v>15392.8972231974</v>
      </c>
      <c r="J4501" s="37"/>
    </row>
    <row r="4502" spans="1:10" x14ac:dyDescent="0.2">
      <c r="A4502" s="67">
        <v>309</v>
      </c>
      <c r="B4502" s="35" t="s">
        <v>226</v>
      </c>
      <c r="C4502" s="35">
        <v>30906</v>
      </c>
      <c r="D4502" s="35" t="s">
        <v>556</v>
      </c>
      <c r="E4502" s="35">
        <v>309061249</v>
      </c>
      <c r="F4502" s="35" t="s">
        <v>252</v>
      </c>
      <c r="G4502" s="35">
        <v>2026</v>
      </c>
      <c r="H4502" s="35" t="s">
        <v>521</v>
      </c>
      <c r="I4502" s="68">
        <v>1929.5630408382799</v>
      </c>
      <c r="J4502" s="37"/>
    </row>
    <row r="4503" spans="1:10" x14ac:dyDescent="0.2">
      <c r="A4503" s="67">
        <v>309</v>
      </c>
      <c r="B4503" s="35" t="s">
        <v>226</v>
      </c>
      <c r="C4503" s="35">
        <v>30906</v>
      </c>
      <c r="D4503" s="35" t="s">
        <v>556</v>
      </c>
      <c r="E4503" s="35">
        <v>309061249</v>
      </c>
      <c r="F4503" s="35" t="s">
        <v>252</v>
      </c>
      <c r="G4503" s="35">
        <v>2026</v>
      </c>
      <c r="H4503" s="35" t="s">
        <v>522</v>
      </c>
      <c r="I4503" s="68">
        <v>1845.5222720172601</v>
      </c>
      <c r="J4503" s="37"/>
    </row>
    <row r="4504" spans="1:10" x14ac:dyDescent="0.2">
      <c r="A4504" s="67">
        <v>309</v>
      </c>
      <c r="B4504" s="35" t="s">
        <v>226</v>
      </c>
      <c r="C4504" s="35">
        <v>30906</v>
      </c>
      <c r="D4504" s="35" t="s">
        <v>556</v>
      </c>
      <c r="E4504" s="35">
        <v>309061249</v>
      </c>
      <c r="F4504" s="35" t="s">
        <v>252</v>
      </c>
      <c r="G4504" s="35">
        <v>2031</v>
      </c>
      <c r="H4504" s="35" t="s">
        <v>589</v>
      </c>
      <c r="I4504" s="68">
        <v>15732.063601035299</v>
      </c>
      <c r="J4504" s="37"/>
    </row>
    <row r="4505" spans="1:10" x14ac:dyDescent="0.2">
      <c r="A4505" s="67">
        <v>309</v>
      </c>
      <c r="B4505" s="35" t="s">
        <v>226</v>
      </c>
      <c r="C4505" s="35">
        <v>30906</v>
      </c>
      <c r="D4505" s="35" t="s">
        <v>556</v>
      </c>
      <c r="E4505" s="35">
        <v>309061249</v>
      </c>
      <c r="F4505" s="35" t="s">
        <v>252</v>
      </c>
      <c r="G4505" s="35">
        <v>2031</v>
      </c>
      <c r="H4505" s="35" t="s">
        <v>521</v>
      </c>
      <c r="I4505" s="68">
        <v>1860.9758388164701</v>
      </c>
      <c r="J4505" s="37"/>
    </row>
    <row r="4506" spans="1:10" x14ac:dyDescent="0.2">
      <c r="A4506" s="67">
        <v>309</v>
      </c>
      <c r="B4506" s="35" t="s">
        <v>226</v>
      </c>
      <c r="C4506" s="35">
        <v>30906</v>
      </c>
      <c r="D4506" s="35" t="s">
        <v>556</v>
      </c>
      <c r="E4506" s="35">
        <v>309061249</v>
      </c>
      <c r="F4506" s="35" t="s">
        <v>252</v>
      </c>
      <c r="G4506" s="35">
        <v>2031</v>
      </c>
      <c r="H4506" s="35" t="s">
        <v>522</v>
      </c>
      <c r="I4506" s="68">
        <v>1741.7301948402901</v>
      </c>
      <c r="J4506" s="37"/>
    </row>
    <row r="4507" spans="1:10" x14ac:dyDescent="0.2">
      <c r="A4507" s="67">
        <v>309</v>
      </c>
      <c r="B4507" s="35" t="s">
        <v>226</v>
      </c>
      <c r="C4507" s="35">
        <v>30906</v>
      </c>
      <c r="D4507" s="35" t="s">
        <v>556</v>
      </c>
      <c r="E4507" s="35">
        <v>309061249</v>
      </c>
      <c r="F4507" s="35" t="s">
        <v>252</v>
      </c>
      <c r="G4507" s="35">
        <v>2036</v>
      </c>
      <c r="H4507" s="35" t="s">
        <v>589</v>
      </c>
      <c r="I4507" s="68">
        <v>16003.3718796796</v>
      </c>
      <c r="J4507" s="37"/>
    </row>
    <row r="4508" spans="1:10" x14ac:dyDescent="0.2">
      <c r="A4508" s="67">
        <v>309</v>
      </c>
      <c r="B4508" s="35" t="s">
        <v>226</v>
      </c>
      <c r="C4508" s="35">
        <v>30906</v>
      </c>
      <c r="D4508" s="35" t="s">
        <v>556</v>
      </c>
      <c r="E4508" s="35">
        <v>309061249</v>
      </c>
      <c r="F4508" s="35" t="s">
        <v>252</v>
      </c>
      <c r="G4508" s="35">
        <v>2036</v>
      </c>
      <c r="H4508" s="35" t="s">
        <v>521</v>
      </c>
      <c r="I4508" s="68">
        <v>1917.30674664004</v>
      </c>
      <c r="J4508" s="37"/>
    </row>
    <row r="4509" spans="1:10" x14ac:dyDescent="0.2">
      <c r="A4509" s="67">
        <v>309</v>
      </c>
      <c r="B4509" s="35" t="s">
        <v>226</v>
      </c>
      <c r="C4509" s="35">
        <v>30906</v>
      </c>
      <c r="D4509" s="35" t="s">
        <v>556</v>
      </c>
      <c r="E4509" s="35">
        <v>309061249</v>
      </c>
      <c r="F4509" s="35" t="s">
        <v>252</v>
      </c>
      <c r="G4509" s="35">
        <v>2036</v>
      </c>
      <c r="H4509" s="35" t="s">
        <v>522</v>
      </c>
      <c r="I4509" s="68">
        <v>1676.32671570976</v>
      </c>
      <c r="J4509" s="37"/>
    </row>
    <row r="4510" spans="1:10" x14ac:dyDescent="0.2">
      <c r="A4510" s="67">
        <v>309</v>
      </c>
      <c r="B4510" s="35" t="s">
        <v>226</v>
      </c>
      <c r="C4510" s="35">
        <v>30906</v>
      </c>
      <c r="D4510" s="35" t="s">
        <v>556</v>
      </c>
      <c r="E4510" s="35">
        <v>309061249</v>
      </c>
      <c r="F4510" s="35" t="s">
        <v>252</v>
      </c>
      <c r="G4510" s="35">
        <v>2041</v>
      </c>
      <c r="H4510" s="35" t="s">
        <v>589</v>
      </c>
      <c r="I4510" s="68">
        <v>16112.608642745199</v>
      </c>
      <c r="J4510" s="37"/>
    </row>
    <row r="4511" spans="1:10" x14ac:dyDescent="0.2">
      <c r="A4511" s="67">
        <v>309</v>
      </c>
      <c r="B4511" s="35" t="s">
        <v>226</v>
      </c>
      <c r="C4511" s="35">
        <v>30906</v>
      </c>
      <c r="D4511" s="35" t="s">
        <v>556</v>
      </c>
      <c r="E4511" s="35">
        <v>309061249</v>
      </c>
      <c r="F4511" s="35" t="s">
        <v>252</v>
      </c>
      <c r="G4511" s="35">
        <v>2041</v>
      </c>
      <c r="H4511" s="35" t="s">
        <v>521</v>
      </c>
      <c r="I4511" s="68">
        <v>1976.1005023409</v>
      </c>
      <c r="J4511" s="37"/>
    </row>
    <row r="4512" spans="1:10" x14ac:dyDescent="0.2">
      <c r="A4512" s="67">
        <v>309</v>
      </c>
      <c r="B4512" s="35" t="s">
        <v>226</v>
      </c>
      <c r="C4512" s="35">
        <v>30906</v>
      </c>
      <c r="D4512" s="35" t="s">
        <v>556</v>
      </c>
      <c r="E4512" s="35">
        <v>309061249</v>
      </c>
      <c r="F4512" s="35" t="s">
        <v>252</v>
      </c>
      <c r="G4512" s="35">
        <v>2041</v>
      </c>
      <c r="H4512" s="35" t="s">
        <v>522</v>
      </c>
      <c r="I4512" s="68">
        <v>1701.3330919882701</v>
      </c>
      <c r="J4512" s="37"/>
    </row>
    <row r="4513" spans="1:10" x14ac:dyDescent="0.2">
      <c r="A4513" s="67">
        <v>309</v>
      </c>
      <c r="B4513" s="35" t="s">
        <v>226</v>
      </c>
      <c r="C4513" s="35">
        <v>30906</v>
      </c>
      <c r="D4513" s="35" t="s">
        <v>556</v>
      </c>
      <c r="E4513" s="35">
        <v>309061249</v>
      </c>
      <c r="F4513" s="35" t="s">
        <v>252</v>
      </c>
      <c r="G4513" s="35">
        <v>2046</v>
      </c>
      <c r="H4513" s="35" t="s">
        <v>589</v>
      </c>
      <c r="I4513" s="68">
        <v>16160.6449439588</v>
      </c>
      <c r="J4513" s="37"/>
    </row>
    <row r="4514" spans="1:10" x14ac:dyDescent="0.2">
      <c r="A4514" s="67">
        <v>309</v>
      </c>
      <c r="B4514" s="35" t="s">
        <v>226</v>
      </c>
      <c r="C4514" s="35">
        <v>30906</v>
      </c>
      <c r="D4514" s="35" t="s">
        <v>556</v>
      </c>
      <c r="E4514" s="35">
        <v>309061249</v>
      </c>
      <c r="F4514" s="35" t="s">
        <v>252</v>
      </c>
      <c r="G4514" s="35">
        <v>2046</v>
      </c>
      <c r="H4514" s="35" t="s">
        <v>521</v>
      </c>
      <c r="I4514" s="68">
        <v>1998.03286675916</v>
      </c>
      <c r="J4514" s="37"/>
    </row>
    <row r="4515" spans="1:10" x14ac:dyDescent="0.2">
      <c r="A4515" s="67">
        <v>309</v>
      </c>
      <c r="B4515" s="35" t="s">
        <v>226</v>
      </c>
      <c r="C4515" s="35">
        <v>30906</v>
      </c>
      <c r="D4515" s="35" t="s">
        <v>556</v>
      </c>
      <c r="E4515" s="35">
        <v>309061249</v>
      </c>
      <c r="F4515" s="35" t="s">
        <v>252</v>
      </c>
      <c r="G4515" s="35">
        <v>2046</v>
      </c>
      <c r="H4515" s="35" t="s">
        <v>522</v>
      </c>
      <c r="I4515" s="68">
        <v>1750.5141530035301</v>
      </c>
      <c r="J4515" s="37"/>
    </row>
    <row r="4516" spans="1:10" x14ac:dyDescent="0.2">
      <c r="A4516" s="67">
        <v>309</v>
      </c>
      <c r="B4516" s="35" t="s">
        <v>226</v>
      </c>
      <c r="C4516" s="35">
        <v>30906</v>
      </c>
      <c r="D4516" s="35" t="s">
        <v>556</v>
      </c>
      <c r="E4516" s="35">
        <v>309061250</v>
      </c>
      <c r="F4516" s="35" t="s">
        <v>253</v>
      </c>
      <c r="G4516" s="35">
        <v>2021</v>
      </c>
      <c r="H4516" s="35" t="s">
        <v>589</v>
      </c>
      <c r="I4516" s="68">
        <v>7003</v>
      </c>
      <c r="J4516" s="37"/>
    </row>
    <row r="4517" spans="1:10" x14ac:dyDescent="0.2">
      <c r="A4517" s="67">
        <v>309</v>
      </c>
      <c r="B4517" s="35" t="s">
        <v>226</v>
      </c>
      <c r="C4517" s="35">
        <v>30906</v>
      </c>
      <c r="D4517" s="35" t="s">
        <v>556</v>
      </c>
      <c r="E4517" s="35">
        <v>309061250</v>
      </c>
      <c r="F4517" s="35" t="s">
        <v>253</v>
      </c>
      <c r="G4517" s="35">
        <v>2021</v>
      </c>
      <c r="H4517" s="35" t="s">
        <v>521</v>
      </c>
      <c r="I4517" s="68">
        <v>810</v>
      </c>
      <c r="J4517" s="37"/>
    </row>
    <row r="4518" spans="1:10" x14ac:dyDescent="0.2">
      <c r="A4518" s="67">
        <v>309</v>
      </c>
      <c r="B4518" s="35" t="s">
        <v>226</v>
      </c>
      <c r="C4518" s="35">
        <v>30906</v>
      </c>
      <c r="D4518" s="35" t="s">
        <v>556</v>
      </c>
      <c r="E4518" s="35">
        <v>309061250</v>
      </c>
      <c r="F4518" s="35" t="s">
        <v>253</v>
      </c>
      <c r="G4518" s="35">
        <v>2021</v>
      </c>
      <c r="H4518" s="35" t="s">
        <v>522</v>
      </c>
      <c r="I4518" s="68">
        <v>807</v>
      </c>
      <c r="J4518" s="37"/>
    </row>
    <row r="4519" spans="1:10" x14ac:dyDescent="0.2">
      <c r="A4519" s="67">
        <v>309</v>
      </c>
      <c r="B4519" s="35" t="s">
        <v>226</v>
      </c>
      <c r="C4519" s="35">
        <v>30906</v>
      </c>
      <c r="D4519" s="35" t="s">
        <v>556</v>
      </c>
      <c r="E4519" s="35">
        <v>309061250</v>
      </c>
      <c r="F4519" s="35" t="s">
        <v>253</v>
      </c>
      <c r="G4519" s="35">
        <v>2026</v>
      </c>
      <c r="H4519" s="35" t="s">
        <v>589</v>
      </c>
      <c r="I4519" s="68">
        <v>7788.7835097728703</v>
      </c>
      <c r="J4519" s="37"/>
    </row>
    <row r="4520" spans="1:10" x14ac:dyDescent="0.2">
      <c r="A4520" s="67">
        <v>309</v>
      </c>
      <c r="B4520" s="35" t="s">
        <v>226</v>
      </c>
      <c r="C4520" s="35">
        <v>30906</v>
      </c>
      <c r="D4520" s="35" t="s">
        <v>556</v>
      </c>
      <c r="E4520" s="35">
        <v>309061250</v>
      </c>
      <c r="F4520" s="35" t="s">
        <v>253</v>
      </c>
      <c r="G4520" s="35">
        <v>2026</v>
      </c>
      <c r="H4520" s="35" t="s">
        <v>521</v>
      </c>
      <c r="I4520" s="68">
        <v>905.54456461743905</v>
      </c>
      <c r="J4520" s="37"/>
    </row>
    <row r="4521" spans="1:10" x14ac:dyDescent="0.2">
      <c r="A4521" s="67">
        <v>309</v>
      </c>
      <c r="B4521" s="35" t="s">
        <v>226</v>
      </c>
      <c r="C4521" s="35">
        <v>30906</v>
      </c>
      <c r="D4521" s="35" t="s">
        <v>556</v>
      </c>
      <c r="E4521" s="35">
        <v>309061250</v>
      </c>
      <c r="F4521" s="35" t="s">
        <v>253</v>
      </c>
      <c r="G4521" s="35">
        <v>2026</v>
      </c>
      <c r="H4521" s="35" t="s">
        <v>522</v>
      </c>
      <c r="I4521" s="68">
        <v>799.77757366267394</v>
      </c>
      <c r="J4521" s="37"/>
    </row>
    <row r="4522" spans="1:10" x14ac:dyDescent="0.2">
      <c r="A4522" s="67">
        <v>309</v>
      </c>
      <c r="B4522" s="35" t="s">
        <v>226</v>
      </c>
      <c r="C4522" s="35">
        <v>30906</v>
      </c>
      <c r="D4522" s="35" t="s">
        <v>556</v>
      </c>
      <c r="E4522" s="35">
        <v>309061250</v>
      </c>
      <c r="F4522" s="35" t="s">
        <v>253</v>
      </c>
      <c r="G4522" s="35">
        <v>2031</v>
      </c>
      <c r="H4522" s="35" t="s">
        <v>589</v>
      </c>
      <c r="I4522" s="68">
        <v>9608.7150397332007</v>
      </c>
      <c r="J4522" s="37"/>
    </row>
    <row r="4523" spans="1:10" x14ac:dyDescent="0.2">
      <c r="A4523" s="67">
        <v>309</v>
      </c>
      <c r="B4523" s="35" t="s">
        <v>226</v>
      </c>
      <c r="C4523" s="35">
        <v>30906</v>
      </c>
      <c r="D4523" s="35" t="s">
        <v>556</v>
      </c>
      <c r="E4523" s="35">
        <v>309061250</v>
      </c>
      <c r="F4523" s="35" t="s">
        <v>253</v>
      </c>
      <c r="G4523" s="35">
        <v>2031</v>
      </c>
      <c r="H4523" s="35" t="s">
        <v>521</v>
      </c>
      <c r="I4523" s="68">
        <v>1097.3657595004399</v>
      </c>
      <c r="J4523" s="37"/>
    </row>
    <row r="4524" spans="1:10" x14ac:dyDescent="0.2">
      <c r="A4524" s="67">
        <v>309</v>
      </c>
      <c r="B4524" s="35" t="s">
        <v>226</v>
      </c>
      <c r="C4524" s="35">
        <v>30906</v>
      </c>
      <c r="D4524" s="35" t="s">
        <v>556</v>
      </c>
      <c r="E4524" s="35">
        <v>309061250</v>
      </c>
      <c r="F4524" s="35" t="s">
        <v>253</v>
      </c>
      <c r="G4524" s="35">
        <v>2031</v>
      </c>
      <c r="H4524" s="35" t="s">
        <v>522</v>
      </c>
      <c r="I4524" s="68">
        <v>935.01956977765406</v>
      </c>
      <c r="J4524" s="37"/>
    </row>
    <row r="4525" spans="1:10" x14ac:dyDescent="0.2">
      <c r="A4525" s="67">
        <v>309</v>
      </c>
      <c r="B4525" s="35" t="s">
        <v>226</v>
      </c>
      <c r="C4525" s="35">
        <v>30906</v>
      </c>
      <c r="D4525" s="35" t="s">
        <v>556</v>
      </c>
      <c r="E4525" s="35">
        <v>309061250</v>
      </c>
      <c r="F4525" s="35" t="s">
        <v>253</v>
      </c>
      <c r="G4525" s="35">
        <v>2036</v>
      </c>
      <c r="H4525" s="35" t="s">
        <v>589</v>
      </c>
      <c r="I4525" s="68">
        <v>11507.8903314789</v>
      </c>
      <c r="J4525" s="37"/>
    </row>
    <row r="4526" spans="1:10" x14ac:dyDescent="0.2">
      <c r="A4526" s="67">
        <v>309</v>
      </c>
      <c r="B4526" s="35" t="s">
        <v>226</v>
      </c>
      <c r="C4526" s="35">
        <v>30906</v>
      </c>
      <c r="D4526" s="35" t="s">
        <v>556</v>
      </c>
      <c r="E4526" s="35">
        <v>309061250</v>
      </c>
      <c r="F4526" s="35" t="s">
        <v>253</v>
      </c>
      <c r="G4526" s="35">
        <v>2036</v>
      </c>
      <c r="H4526" s="35" t="s">
        <v>521</v>
      </c>
      <c r="I4526" s="68">
        <v>1344.61036199466</v>
      </c>
      <c r="J4526" s="37"/>
    </row>
    <row r="4527" spans="1:10" x14ac:dyDescent="0.2">
      <c r="A4527" s="67">
        <v>309</v>
      </c>
      <c r="B4527" s="35" t="s">
        <v>226</v>
      </c>
      <c r="C4527" s="35">
        <v>30906</v>
      </c>
      <c r="D4527" s="35" t="s">
        <v>556</v>
      </c>
      <c r="E4527" s="35">
        <v>309061250</v>
      </c>
      <c r="F4527" s="35" t="s">
        <v>253</v>
      </c>
      <c r="G4527" s="35">
        <v>2036</v>
      </c>
      <c r="H4527" s="35" t="s">
        <v>522</v>
      </c>
      <c r="I4527" s="68">
        <v>1091.76489776522</v>
      </c>
      <c r="J4527" s="37"/>
    </row>
    <row r="4528" spans="1:10" x14ac:dyDescent="0.2">
      <c r="A4528" s="67">
        <v>309</v>
      </c>
      <c r="B4528" s="35" t="s">
        <v>226</v>
      </c>
      <c r="C4528" s="35">
        <v>30906</v>
      </c>
      <c r="D4528" s="35" t="s">
        <v>556</v>
      </c>
      <c r="E4528" s="35">
        <v>309061250</v>
      </c>
      <c r="F4528" s="35" t="s">
        <v>253</v>
      </c>
      <c r="G4528" s="35">
        <v>2041</v>
      </c>
      <c r="H4528" s="35" t="s">
        <v>589</v>
      </c>
      <c r="I4528" s="68">
        <v>13059.494935776</v>
      </c>
      <c r="J4528" s="37"/>
    </row>
    <row r="4529" spans="1:10" x14ac:dyDescent="0.2">
      <c r="A4529" s="67">
        <v>309</v>
      </c>
      <c r="B4529" s="35" t="s">
        <v>226</v>
      </c>
      <c r="C4529" s="35">
        <v>30906</v>
      </c>
      <c r="D4529" s="35" t="s">
        <v>556</v>
      </c>
      <c r="E4529" s="35">
        <v>309061250</v>
      </c>
      <c r="F4529" s="35" t="s">
        <v>253</v>
      </c>
      <c r="G4529" s="35">
        <v>2041</v>
      </c>
      <c r="H4529" s="35" t="s">
        <v>521</v>
      </c>
      <c r="I4529" s="68">
        <v>1570.1234285528701</v>
      </c>
      <c r="J4529" s="37"/>
    </row>
    <row r="4530" spans="1:10" x14ac:dyDescent="0.2">
      <c r="A4530" s="67">
        <v>309</v>
      </c>
      <c r="B4530" s="35" t="s">
        <v>226</v>
      </c>
      <c r="C4530" s="35">
        <v>30906</v>
      </c>
      <c r="D4530" s="35" t="s">
        <v>556</v>
      </c>
      <c r="E4530" s="35">
        <v>309061250</v>
      </c>
      <c r="F4530" s="35" t="s">
        <v>253</v>
      </c>
      <c r="G4530" s="35">
        <v>2041</v>
      </c>
      <c r="H4530" s="35" t="s">
        <v>522</v>
      </c>
      <c r="I4530" s="68">
        <v>1252.2053341749099</v>
      </c>
      <c r="J4530" s="37"/>
    </row>
    <row r="4531" spans="1:10" x14ac:dyDescent="0.2">
      <c r="A4531" s="67">
        <v>309</v>
      </c>
      <c r="B4531" s="35" t="s">
        <v>226</v>
      </c>
      <c r="C4531" s="35">
        <v>30906</v>
      </c>
      <c r="D4531" s="35" t="s">
        <v>556</v>
      </c>
      <c r="E4531" s="35">
        <v>309061250</v>
      </c>
      <c r="F4531" s="35" t="s">
        <v>253</v>
      </c>
      <c r="G4531" s="35">
        <v>2046</v>
      </c>
      <c r="H4531" s="35" t="s">
        <v>589</v>
      </c>
      <c r="I4531" s="68">
        <v>14487.7658996274</v>
      </c>
      <c r="J4531" s="37"/>
    </row>
    <row r="4532" spans="1:10" x14ac:dyDescent="0.2">
      <c r="A4532" s="67">
        <v>309</v>
      </c>
      <c r="B4532" s="35" t="s">
        <v>226</v>
      </c>
      <c r="C4532" s="35">
        <v>30906</v>
      </c>
      <c r="D4532" s="35" t="s">
        <v>556</v>
      </c>
      <c r="E4532" s="35">
        <v>309061250</v>
      </c>
      <c r="F4532" s="35" t="s">
        <v>253</v>
      </c>
      <c r="G4532" s="35">
        <v>2046</v>
      </c>
      <c r="H4532" s="35" t="s">
        <v>521</v>
      </c>
      <c r="I4532" s="68">
        <v>1764.4584257522999</v>
      </c>
      <c r="J4532" s="37"/>
    </row>
    <row r="4533" spans="1:10" x14ac:dyDescent="0.2">
      <c r="A4533" s="67">
        <v>309</v>
      </c>
      <c r="B4533" s="35" t="s">
        <v>226</v>
      </c>
      <c r="C4533" s="35">
        <v>30906</v>
      </c>
      <c r="D4533" s="35" t="s">
        <v>556</v>
      </c>
      <c r="E4533" s="35">
        <v>309061250</v>
      </c>
      <c r="F4533" s="35" t="s">
        <v>253</v>
      </c>
      <c r="G4533" s="35">
        <v>2046</v>
      </c>
      <c r="H4533" s="35" t="s">
        <v>522</v>
      </c>
      <c r="I4533" s="68">
        <v>1435.7759483065099</v>
      </c>
      <c r="J4533" s="37"/>
    </row>
    <row r="4534" spans="1:10" x14ac:dyDescent="0.2">
      <c r="A4534" s="67">
        <v>309</v>
      </c>
      <c r="B4534" s="35" t="s">
        <v>226</v>
      </c>
      <c r="C4534" s="35">
        <v>30907</v>
      </c>
      <c r="D4534" s="35" t="s">
        <v>557</v>
      </c>
      <c r="E4534" s="35">
        <v>309071251</v>
      </c>
      <c r="F4534" s="35" t="s">
        <v>254</v>
      </c>
      <c r="G4534" s="35">
        <v>2021</v>
      </c>
      <c r="H4534" s="35" t="s">
        <v>589</v>
      </c>
      <c r="I4534" s="68">
        <v>16196</v>
      </c>
      <c r="J4534" s="37"/>
    </row>
    <row r="4535" spans="1:10" x14ac:dyDescent="0.2">
      <c r="A4535" s="67">
        <v>309</v>
      </c>
      <c r="B4535" s="35" t="s">
        <v>226</v>
      </c>
      <c r="C4535" s="35">
        <v>30907</v>
      </c>
      <c r="D4535" s="35" t="s">
        <v>557</v>
      </c>
      <c r="E4535" s="35">
        <v>309071251</v>
      </c>
      <c r="F4535" s="35" t="s">
        <v>254</v>
      </c>
      <c r="G4535" s="35">
        <v>2021</v>
      </c>
      <c r="H4535" s="35" t="s">
        <v>521</v>
      </c>
      <c r="I4535" s="68">
        <v>2512</v>
      </c>
      <c r="J4535" s="37"/>
    </row>
    <row r="4536" spans="1:10" x14ac:dyDescent="0.2">
      <c r="A4536" s="67">
        <v>309</v>
      </c>
      <c r="B4536" s="35" t="s">
        <v>226</v>
      </c>
      <c r="C4536" s="35">
        <v>30907</v>
      </c>
      <c r="D4536" s="35" t="s">
        <v>557</v>
      </c>
      <c r="E4536" s="35">
        <v>309071251</v>
      </c>
      <c r="F4536" s="35" t="s">
        <v>254</v>
      </c>
      <c r="G4536" s="35">
        <v>2021</v>
      </c>
      <c r="H4536" s="35" t="s">
        <v>522</v>
      </c>
      <c r="I4536" s="68">
        <v>1907</v>
      </c>
      <c r="J4536" s="37"/>
    </row>
    <row r="4537" spans="1:10" x14ac:dyDescent="0.2">
      <c r="A4537" s="67">
        <v>309</v>
      </c>
      <c r="B4537" s="35" t="s">
        <v>226</v>
      </c>
      <c r="C4537" s="35">
        <v>30907</v>
      </c>
      <c r="D4537" s="35" t="s">
        <v>557</v>
      </c>
      <c r="E4537" s="35">
        <v>309071251</v>
      </c>
      <c r="F4537" s="35" t="s">
        <v>254</v>
      </c>
      <c r="G4537" s="35">
        <v>2026</v>
      </c>
      <c r="H4537" s="35" t="s">
        <v>589</v>
      </c>
      <c r="I4537" s="68">
        <v>20627.959998907401</v>
      </c>
      <c r="J4537" s="37"/>
    </row>
    <row r="4538" spans="1:10" x14ac:dyDescent="0.2">
      <c r="A4538" s="67">
        <v>309</v>
      </c>
      <c r="B4538" s="35" t="s">
        <v>226</v>
      </c>
      <c r="C4538" s="35">
        <v>30907</v>
      </c>
      <c r="D4538" s="35" t="s">
        <v>557</v>
      </c>
      <c r="E4538" s="35">
        <v>309071251</v>
      </c>
      <c r="F4538" s="35" t="s">
        <v>254</v>
      </c>
      <c r="G4538" s="35">
        <v>2026</v>
      </c>
      <c r="H4538" s="35" t="s">
        <v>521</v>
      </c>
      <c r="I4538" s="68">
        <v>3078.0339194001499</v>
      </c>
      <c r="J4538" s="37"/>
    </row>
    <row r="4539" spans="1:10" x14ac:dyDescent="0.2">
      <c r="A4539" s="67">
        <v>309</v>
      </c>
      <c r="B4539" s="35" t="s">
        <v>226</v>
      </c>
      <c r="C4539" s="35">
        <v>30907</v>
      </c>
      <c r="D4539" s="35" t="s">
        <v>557</v>
      </c>
      <c r="E4539" s="35">
        <v>309071251</v>
      </c>
      <c r="F4539" s="35" t="s">
        <v>254</v>
      </c>
      <c r="G4539" s="35">
        <v>2026</v>
      </c>
      <c r="H4539" s="35" t="s">
        <v>522</v>
      </c>
      <c r="I4539" s="68">
        <v>2450.4942509047501</v>
      </c>
      <c r="J4539" s="37"/>
    </row>
    <row r="4540" spans="1:10" x14ac:dyDescent="0.2">
      <c r="A4540" s="67">
        <v>309</v>
      </c>
      <c r="B4540" s="35" t="s">
        <v>226</v>
      </c>
      <c r="C4540" s="35">
        <v>30907</v>
      </c>
      <c r="D4540" s="35" t="s">
        <v>557</v>
      </c>
      <c r="E4540" s="35">
        <v>309071251</v>
      </c>
      <c r="F4540" s="35" t="s">
        <v>254</v>
      </c>
      <c r="G4540" s="35">
        <v>2031</v>
      </c>
      <c r="H4540" s="35" t="s">
        <v>589</v>
      </c>
      <c r="I4540" s="68">
        <v>28510.197220076399</v>
      </c>
      <c r="J4540" s="37"/>
    </row>
    <row r="4541" spans="1:10" x14ac:dyDescent="0.2">
      <c r="A4541" s="67">
        <v>309</v>
      </c>
      <c r="B4541" s="35" t="s">
        <v>226</v>
      </c>
      <c r="C4541" s="35">
        <v>30907</v>
      </c>
      <c r="D4541" s="35" t="s">
        <v>557</v>
      </c>
      <c r="E4541" s="35">
        <v>309071251</v>
      </c>
      <c r="F4541" s="35" t="s">
        <v>254</v>
      </c>
      <c r="G4541" s="35">
        <v>2031</v>
      </c>
      <c r="H4541" s="35" t="s">
        <v>521</v>
      </c>
      <c r="I4541" s="68">
        <v>4008.9517557641302</v>
      </c>
      <c r="J4541" s="37"/>
    </row>
    <row r="4542" spans="1:10" x14ac:dyDescent="0.2">
      <c r="A4542" s="67">
        <v>309</v>
      </c>
      <c r="B4542" s="35" t="s">
        <v>226</v>
      </c>
      <c r="C4542" s="35">
        <v>30907</v>
      </c>
      <c r="D4542" s="35" t="s">
        <v>557</v>
      </c>
      <c r="E4542" s="35">
        <v>309071251</v>
      </c>
      <c r="F4542" s="35" t="s">
        <v>254</v>
      </c>
      <c r="G4542" s="35">
        <v>2031</v>
      </c>
      <c r="H4542" s="35" t="s">
        <v>522</v>
      </c>
      <c r="I4542" s="68">
        <v>3335.8779838095602</v>
      </c>
      <c r="J4542" s="37"/>
    </row>
    <row r="4543" spans="1:10" x14ac:dyDescent="0.2">
      <c r="A4543" s="67">
        <v>309</v>
      </c>
      <c r="B4543" s="35" t="s">
        <v>226</v>
      </c>
      <c r="C4543" s="35">
        <v>30907</v>
      </c>
      <c r="D4543" s="35" t="s">
        <v>557</v>
      </c>
      <c r="E4543" s="35">
        <v>309071251</v>
      </c>
      <c r="F4543" s="35" t="s">
        <v>254</v>
      </c>
      <c r="G4543" s="35">
        <v>2036</v>
      </c>
      <c r="H4543" s="35" t="s">
        <v>589</v>
      </c>
      <c r="I4543" s="68">
        <v>35881.085375983697</v>
      </c>
      <c r="J4543" s="37"/>
    </row>
    <row r="4544" spans="1:10" x14ac:dyDescent="0.2">
      <c r="A4544" s="67">
        <v>309</v>
      </c>
      <c r="B4544" s="35" t="s">
        <v>226</v>
      </c>
      <c r="C4544" s="35">
        <v>30907</v>
      </c>
      <c r="D4544" s="35" t="s">
        <v>557</v>
      </c>
      <c r="E4544" s="35">
        <v>309071251</v>
      </c>
      <c r="F4544" s="35" t="s">
        <v>254</v>
      </c>
      <c r="G4544" s="35">
        <v>2036</v>
      </c>
      <c r="H4544" s="35" t="s">
        <v>521</v>
      </c>
      <c r="I4544" s="68">
        <v>4969.0032421565002</v>
      </c>
      <c r="J4544" s="37"/>
    </row>
    <row r="4545" spans="1:10" x14ac:dyDescent="0.2">
      <c r="A4545" s="67">
        <v>309</v>
      </c>
      <c r="B4545" s="35" t="s">
        <v>226</v>
      </c>
      <c r="C4545" s="35">
        <v>30907</v>
      </c>
      <c r="D4545" s="35" t="s">
        <v>557</v>
      </c>
      <c r="E4545" s="35">
        <v>309071251</v>
      </c>
      <c r="F4545" s="35" t="s">
        <v>254</v>
      </c>
      <c r="G4545" s="35">
        <v>2036</v>
      </c>
      <c r="H4545" s="35" t="s">
        <v>522</v>
      </c>
      <c r="I4545" s="68">
        <v>3986.4952747550601</v>
      </c>
      <c r="J4545" s="37"/>
    </row>
    <row r="4546" spans="1:10" x14ac:dyDescent="0.2">
      <c r="A4546" s="67">
        <v>309</v>
      </c>
      <c r="B4546" s="35" t="s">
        <v>226</v>
      </c>
      <c r="C4546" s="35">
        <v>30907</v>
      </c>
      <c r="D4546" s="35" t="s">
        <v>557</v>
      </c>
      <c r="E4546" s="35">
        <v>309071251</v>
      </c>
      <c r="F4546" s="35" t="s">
        <v>254</v>
      </c>
      <c r="G4546" s="35">
        <v>2041</v>
      </c>
      <c r="H4546" s="35" t="s">
        <v>589</v>
      </c>
      <c r="I4546" s="68">
        <v>42810.284000960302</v>
      </c>
      <c r="J4546" s="37"/>
    </row>
    <row r="4547" spans="1:10" x14ac:dyDescent="0.2">
      <c r="A4547" s="67">
        <v>309</v>
      </c>
      <c r="B4547" s="35" t="s">
        <v>226</v>
      </c>
      <c r="C4547" s="35">
        <v>30907</v>
      </c>
      <c r="D4547" s="35" t="s">
        <v>557</v>
      </c>
      <c r="E4547" s="35">
        <v>309071251</v>
      </c>
      <c r="F4547" s="35" t="s">
        <v>254</v>
      </c>
      <c r="G4547" s="35">
        <v>2041</v>
      </c>
      <c r="H4547" s="35" t="s">
        <v>521</v>
      </c>
      <c r="I4547" s="68">
        <v>5965.9979179832899</v>
      </c>
      <c r="J4547" s="37"/>
    </row>
    <row r="4548" spans="1:10" x14ac:dyDescent="0.2">
      <c r="A4548" s="67">
        <v>309</v>
      </c>
      <c r="B4548" s="35" t="s">
        <v>226</v>
      </c>
      <c r="C4548" s="35">
        <v>30907</v>
      </c>
      <c r="D4548" s="35" t="s">
        <v>557</v>
      </c>
      <c r="E4548" s="35">
        <v>309071251</v>
      </c>
      <c r="F4548" s="35" t="s">
        <v>254</v>
      </c>
      <c r="G4548" s="35">
        <v>2041</v>
      </c>
      <c r="H4548" s="35" t="s">
        <v>522</v>
      </c>
      <c r="I4548" s="68">
        <v>4713.9293831712403</v>
      </c>
      <c r="J4548" s="37"/>
    </row>
    <row r="4549" spans="1:10" x14ac:dyDescent="0.2">
      <c r="A4549" s="67">
        <v>309</v>
      </c>
      <c r="B4549" s="35" t="s">
        <v>226</v>
      </c>
      <c r="C4549" s="35">
        <v>30907</v>
      </c>
      <c r="D4549" s="35" t="s">
        <v>557</v>
      </c>
      <c r="E4549" s="35">
        <v>309071251</v>
      </c>
      <c r="F4549" s="35" t="s">
        <v>254</v>
      </c>
      <c r="G4549" s="35">
        <v>2046</v>
      </c>
      <c r="H4549" s="35" t="s">
        <v>589</v>
      </c>
      <c r="I4549" s="68">
        <v>48159.987563072798</v>
      </c>
      <c r="J4549" s="37"/>
    </row>
    <row r="4550" spans="1:10" x14ac:dyDescent="0.2">
      <c r="A4550" s="67">
        <v>309</v>
      </c>
      <c r="B4550" s="35" t="s">
        <v>226</v>
      </c>
      <c r="C4550" s="35">
        <v>30907</v>
      </c>
      <c r="D4550" s="35" t="s">
        <v>557</v>
      </c>
      <c r="E4550" s="35">
        <v>309071251</v>
      </c>
      <c r="F4550" s="35" t="s">
        <v>254</v>
      </c>
      <c r="G4550" s="35">
        <v>2046</v>
      </c>
      <c r="H4550" s="35" t="s">
        <v>521</v>
      </c>
      <c r="I4550" s="68">
        <v>6678.7452343749501</v>
      </c>
      <c r="J4550" s="37"/>
    </row>
    <row r="4551" spans="1:10" x14ac:dyDescent="0.2">
      <c r="A4551" s="67">
        <v>309</v>
      </c>
      <c r="B4551" s="35" t="s">
        <v>226</v>
      </c>
      <c r="C4551" s="35">
        <v>30907</v>
      </c>
      <c r="D4551" s="35" t="s">
        <v>557</v>
      </c>
      <c r="E4551" s="35">
        <v>309071251</v>
      </c>
      <c r="F4551" s="35" t="s">
        <v>254</v>
      </c>
      <c r="G4551" s="35">
        <v>2046</v>
      </c>
      <c r="H4551" s="35" t="s">
        <v>522</v>
      </c>
      <c r="I4551" s="68">
        <v>5403.64836751239</v>
      </c>
      <c r="J4551" s="37"/>
    </row>
    <row r="4552" spans="1:10" x14ac:dyDescent="0.2">
      <c r="A4552" s="67">
        <v>309</v>
      </c>
      <c r="B4552" s="35" t="s">
        <v>226</v>
      </c>
      <c r="C4552" s="35">
        <v>30907</v>
      </c>
      <c r="D4552" s="35" t="s">
        <v>557</v>
      </c>
      <c r="E4552" s="35">
        <v>309071252</v>
      </c>
      <c r="F4552" s="35" t="s">
        <v>255</v>
      </c>
      <c r="G4552" s="35">
        <v>2021</v>
      </c>
      <c r="H4552" s="35" t="s">
        <v>589</v>
      </c>
      <c r="I4552" s="68">
        <v>15843</v>
      </c>
      <c r="J4552" s="37"/>
    </row>
    <row r="4553" spans="1:10" x14ac:dyDescent="0.2">
      <c r="A4553" s="67">
        <v>309</v>
      </c>
      <c r="B4553" s="35" t="s">
        <v>226</v>
      </c>
      <c r="C4553" s="35">
        <v>30907</v>
      </c>
      <c r="D4553" s="35" t="s">
        <v>557</v>
      </c>
      <c r="E4553" s="35">
        <v>309071252</v>
      </c>
      <c r="F4553" s="35" t="s">
        <v>255</v>
      </c>
      <c r="G4553" s="35">
        <v>2021</v>
      </c>
      <c r="H4553" s="35" t="s">
        <v>521</v>
      </c>
      <c r="I4553" s="68">
        <v>1674</v>
      </c>
      <c r="J4553" s="37"/>
    </row>
    <row r="4554" spans="1:10" x14ac:dyDescent="0.2">
      <c r="A4554" s="67">
        <v>309</v>
      </c>
      <c r="B4554" s="35" t="s">
        <v>226</v>
      </c>
      <c r="C4554" s="35">
        <v>30907</v>
      </c>
      <c r="D4554" s="35" t="s">
        <v>557</v>
      </c>
      <c r="E4554" s="35">
        <v>309071252</v>
      </c>
      <c r="F4554" s="35" t="s">
        <v>255</v>
      </c>
      <c r="G4554" s="35">
        <v>2021</v>
      </c>
      <c r="H4554" s="35" t="s">
        <v>522</v>
      </c>
      <c r="I4554" s="68">
        <v>1755</v>
      </c>
      <c r="J4554" s="37"/>
    </row>
    <row r="4555" spans="1:10" x14ac:dyDescent="0.2">
      <c r="A4555" s="67">
        <v>309</v>
      </c>
      <c r="B4555" s="35" t="s">
        <v>226</v>
      </c>
      <c r="C4555" s="35">
        <v>30907</v>
      </c>
      <c r="D4555" s="35" t="s">
        <v>557</v>
      </c>
      <c r="E4555" s="35">
        <v>309071252</v>
      </c>
      <c r="F4555" s="35" t="s">
        <v>255</v>
      </c>
      <c r="G4555" s="35">
        <v>2026</v>
      </c>
      <c r="H4555" s="35" t="s">
        <v>589</v>
      </c>
      <c r="I4555" s="68">
        <v>17655.766914050299</v>
      </c>
      <c r="J4555" s="37"/>
    </row>
    <row r="4556" spans="1:10" x14ac:dyDescent="0.2">
      <c r="A4556" s="67">
        <v>309</v>
      </c>
      <c r="B4556" s="35" t="s">
        <v>226</v>
      </c>
      <c r="C4556" s="35">
        <v>30907</v>
      </c>
      <c r="D4556" s="35" t="s">
        <v>557</v>
      </c>
      <c r="E4556" s="35">
        <v>309071252</v>
      </c>
      <c r="F4556" s="35" t="s">
        <v>255</v>
      </c>
      <c r="G4556" s="35">
        <v>2026</v>
      </c>
      <c r="H4556" s="35" t="s">
        <v>521</v>
      </c>
      <c r="I4556" s="68">
        <v>1940.6640159559399</v>
      </c>
      <c r="J4556" s="37"/>
    </row>
    <row r="4557" spans="1:10" x14ac:dyDescent="0.2">
      <c r="A4557" s="67">
        <v>309</v>
      </c>
      <c r="B4557" s="35" t="s">
        <v>226</v>
      </c>
      <c r="C4557" s="35">
        <v>30907</v>
      </c>
      <c r="D4557" s="35" t="s">
        <v>557</v>
      </c>
      <c r="E4557" s="35">
        <v>309071252</v>
      </c>
      <c r="F4557" s="35" t="s">
        <v>255</v>
      </c>
      <c r="G4557" s="35">
        <v>2026</v>
      </c>
      <c r="H4557" s="35" t="s">
        <v>522</v>
      </c>
      <c r="I4557" s="68">
        <v>1859.0293979743701</v>
      </c>
      <c r="J4557" s="37"/>
    </row>
    <row r="4558" spans="1:10" x14ac:dyDescent="0.2">
      <c r="A4558" s="67">
        <v>309</v>
      </c>
      <c r="B4558" s="35" t="s">
        <v>226</v>
      </c>
      <c r="C4558" s="35">
        <v>30907</v>
      </c>
      <c r="D4558" s="35" t="s">
        <v>557</v>
      </c>
      <c r="E4558" s="35">
        <v>309071252</v>
      </c>
      <c r="F4558" s="35" t="s">
        <v>255</v>
      </c>
      <c r="G4558" s="35">
        <v>2031</v>
      </c>
      <c r="H4558" s="35" t="s">
        <v>589</v>
      </c>
      <c r="I4558" s="68">
        <v>19539.247162846299</v>
      </c>
      <c r="J4558" s="37"/>
    </row>
    <row r="4559" spans="1:10" x14ac:dyDescent="0.2">
      <c r="A4559" s="67">
        <v>309</v>
      </c>
      <c r="B4559" s="35" t="s">
        <v>226</v>
      </c>
      <c r="C4559" s="35">
        <v>30907</v>
      </c>
      <c r="D4559" s="35" t="s">
        <v>557</v>
      </c>
      <c r="E4559" s="35">
        <v>309071252</v>
      </c>
      <c r="F4559" s="35" t="s">
        <v>255</v>
      </c>
      <c r="G4559" s="35">
        <v>2031</v>
      </c>
      <c r="H4559" s="35" t="s">
        <v>521</v>
      </c>
      <c r="I4559" s="68">
        <v>2079.68690403147</v>
      </c>
      <c r="J4559" s="37"/>
    </row>
    <row r="4560" spans="1:10" x14ac:dyDescent="0.2">
      <c r="A4560" s="67">
        <v>309</v>
      </c>
      <c r="B4560" s="35" t="s">
        <v>226</v>
      </c>
      <c r="C4560" s="35">
        <v>30907</v>
      </c>
      <c r="D4560" s="35" t="s">
        <v>557</v>
      </c>
      <c r="E4560" s="35">
        <v>309071252</v>
      </c>
      <c r="F4560" s="35" t="s">
        <v>255</v>
      </c>
      <c r="G4560" s="35">
        <v>2031</v>
      </c>
      <c r="H4560" s="35" t="s">
        <v>522</v>
      </c>
      <c r="I4560" s="68">
        <v>2017.82984196033</v>
      </c>
      <c r="J4560" s="37"/>
    </row>
    <row r="4561" spans="1:10" x14ac:dyDescent="0.2">
      <c r="A4561" s="67">
        <v>309</v>
      </c>
      <c r="B4561" s="35" t="s">
        <v>226</v>
      </c>
      <c r="C4561" s="35">
        <v>30907</v>
      </c>
      <c r="D4561" s="35" t="s">
        <v>557</v>
      </c>
      <c r="E4561" s="35">
        <v>309071252</v>
      </c>
      <c r="F4561" s="35" t="s">
        <v>255</v>
      </c>
      <c r="G4561" s="35">
        <v>2036</v>
      </c>
      <c r="H4561" s="35" t="s">
        <v>589</v>
      </c>
      <c r="I4561" s="68">
        <v>21755.8777702814</v>
      </c>
      <c r="J4561" s="37"/>
    </row>
    <row r="4562" spans="1:10" x14ac:dyDescent="0.2">
      <c r="A4562" s="67">
        <v>309</v>
      </c>
      <c r="B4562" s="35" t="s">
        <v>226</v>
      </c>
      <c r="C4562" s="35">
        <v>30907</v>
      </c>
      <c r="D4562" s="35" t="s">
        <v>557</v>
      </c>
      <c r="E4562" s="35">
        <v>309071252</v>
      </c>
      <c r="F4562" s="35" t="s">
        <v>255</v>
      </c>
      <c r="G4562" s="35">
        <v>2036</v>
      </c>
      <c r="H4562" s="35" t="s">
        <v>521</v>
      </c>
      <c r="I4562" s="68">
        <v>2303.24878451932</v>
      </c>
      <c r="J4562" s="37"/>
    </row>
    <row r="4563" spans="1:10" x14ac:dyDescent="0.2">
      <c r="A4563" s="67">
        <v>309</v>
      </c>
      <c r="B4563" s="35" t="s">
        <v>226</v>
      </c>
      <c r="C4563" s="35">
        <v>30907</v>
      </c>
      <c r="D4563" s="35" t="s">
        <v>557</v>
      </c>
      <c r="E4563" s="35">
        <v>309071252</v>
      </c>
      <c r="F4563" s="35" t="s">
        <v>255</v>
      </c>
      <c r="G4563" s="35">
        <v>2036</v>
      </c>
      <c r="H4563" s="35" t="s">
        <v>522</v>
      </c>
      <c r="I4563" s="68">
        <v>2163.9302791558398</v>
      </c>
      <c r="J4563" s="37"/>
    </row>
    <row r="4564" spans="1:10" x14ac:dyDescent="0.2">
      <c r="A4564" s="67">
        <v>309</v>
      </c>
      <c r="B4564" s="35" t="s">
        <v>226</v>
      </c>
      <c r="C4564" s="35">
        <v>30907</v>
      </c>
      <c r="D4564" s="35" t="s">
        <v>557</v>
      </c>
      <c r="E4564" s="35">
        <v>309071252</v>
      </c>
      <c r="F4564" s="35" t="s">
        <v>255</v>
      </c>
      <c r="G4564" s="35">
        <v>2041</v>
      </c>
      <c r="H4564" s="35" t="s">
        <v>589</v>
      </c>
      <c r="I4564" s="68">
        <v>23625.8048604592</v>
      </c>
      <c r="J4564" s="37"/>
    </row>
    <row r="4565" spans="1:10" x14ac:dyDescent="0.2">
      <c r="A4565" s="67">
        <v>309</v>
      </c>
      <c r="B4565" s="35" t="s">
        <v>226</v>
      </c>
      <c r="C4565" s="35">
        <v>30907</v>
      </c>
      <c r="D4565" s="35" t="s">
        <v>557</v>
      </c>
      <c r="E4565" s="35">
        <v>309071252</v>
      </c>
      <c r="F4565" s="35" t="s">
        <v>255</v>
      </c>
      <c r="G4565" s="35">
        <v>2041</v>
      </c>
      <c r="H4565" s="35" t="s">
        <v>521</v>
      </c>
      <c r="I4565" s="68">
        <v>2523.0914907885499</v>
      </c>
      <c r="J4565" s="37"/>
    </row>
    <row r="4566" spans="1:10" x14ac:dyDescent="0.2">
      <c r="A4566" s="67">
        <v>309</v>
      </c>
      <c r="B4566" s="35" t="s">
        <v>226</v>
      </c>
      <c r="C4566" s="35">
        <v>30907</v>
      </c>
      <c r="D4566" s="35" t="s">
        <v>557</v>
      </c>
      <c r="E4566" s="35">
        <v>309071252</v>
      </c>
      <c r="F4566" s="35" t="s">
        <v>255</v>
      </c>
      <c r="G4566" s="35">
        <v>2041</v>
      </c>
      <c r="H4566" s="35" t="s">
        <v>522</v>
      </c>
      <c r="I4566" s="68">
        <v>2336.6843011098099</v>
      </c>
      <c r="J4566" s="37"/>
    </row>
    <row r="4567" spans="1:10" x14ac:dyDescent="0.2">
      <c r="A4567" s="67">
        <v>309</v>
      </c>
      <c r="B4567" s="35" t="s">
        <v>226</v>
      </c>
      <c r="C4567" s="35">
        <v>30907</v>
      </c>
      <c r="D4567" s="35" t="s">
        <v>557</v>
      </c>
      <c r="E4567" s="35">
        <v>309071252</v>
      </c>
      <c r="F4567" s="35" t="s">
        <v>255</v>
      </c>
      <c r="G4567" s="35">
        <v>2046</v>
      </c>
      <c r="H4567" s="35" t="s">
        <v>589</v>
      </c>
      <c r="I4567" s="68">
        <v>25334.4939230358</v>
      </c>
      <c r="J4567" s="37"/>
    </row>
    <row r="4568" spans="1:10" x14ac:dyDescent="0.2">
      <c r="A4568" s="67">
        <v>309</v>
      </c>
      <c r="B4568" s="35" t="s">
        <v>226</v>
      </c>
      <c r="C4568" s="35">
        <v>30907</v>
      </c>
      <c r="D4568" s="35" t="s">
        <v>557</v>
      </c>
      <c r="E4568" s="35">
        <v>309071252</v>
      </c>
      <c r="F4568" s="35" t="s">
        <v>255</v>
      </c>
      <c r="G4568" s="35">
        <v>2046</v>
      </c>
      <c r="H4568" s="35" t="s">
        <v>521</v>
      </c>
      <c r="I4568" s="68">
        <v>2692.4748795251098</v>
      </c>
      <c r="J4568" s="37"/>
    </row>
    <row r="4569" spans="1:10" x14ac:dyDescent="0.2">
      <c r="A4569" s="67">
        <v>309</v>
      </c>
      <c r="B4569" s="35" t="s">
        <v>226</v>
      </c>
      <c r="C4569" s="35">
        <v>30907</v>
      </c>
      <c r="D4569" s="35" t="s">
        <v>557</v>
      </c>
      <c r="E4569" s="35">
        <v>309071252</v>
      </c>
      <c r="F4569" s="35" t="s">
        <v>255</v>
      </c>
      <c r="G4569" s="35">
        <v>2046</v>
      </c>
      <c r="H4569" s="35" t="s">
        <v>522</v>
      </c>
      <c r="I4569" s="68">
        <v>2542.9035419087099</v>
      </c>
      <c r="J4569" s="37"/>
    </row>
    <row r="4570" spans="1:10" x14ac:dyDescent="0.2">
      <c r="A4570" s="67">
        <v>309</v>
      </c>
      <c r="B4570" s="35" t="s">
        <v>226</v>
      </c>
      <c r="C4570" s="35">
        <v>30907</v>
      </c>
      <c r="D4570" s="35" t="s">
        <v>557</v>
      </c>
      <c r="E4570" s="35">
        <v>309071253</v>
      </c>
      <c r="F4570" s="35" t="s">
        <v>256</v>
      </c>
      <c r="G4570" s="35">
        <v>2021</v>
      </c>
      <c r="H4570" s="35" t="s">
        <v>589</v>
      </c>
      <c r="I4570" s="68">
        <v>13030</v>
      </c>
      <c r="J4570" s="37"/>
    </row>
    <row r="4571" spans="1:10" x14ac:dyDescent="0.2">
      <c r="A4571" s="67">
        <v>309</v>
      </c>
      <c r="B4571" s="35" t="s">
        <v>226</v>
      </c>
      <c r="C4571" s="35">
        <v>30907</v>
      </c>
      <c r="D4571" s="35" t="s">
        <v>557</v>
      </c>
      <c r="E4571" s="35">
        <v>309071253</v>
      </c>
      <c r="F4571" s="35" t="s">
        <v>256</v>
      </c>
      <c r="G4571" s="35">
        <v>2021</v>
      </c>
      <c r="H4571" s="35" t="s">
        <v>521</v>
      </c>
      <c r="I4571" s="68">
        <v>952</v>
      </c>
      <c r="J4571" s="37"/>
    </row>
    <row r="4572" spans="1:10" x14ac:dyDescent="0.2">
      <c r="A4572" s="67">
        <v>309</v>
      </c>
      <c r="B4572" s="35" t="s">
        <v>226</v>
      </c>
      <c r="C4572" s="35">
        <v>30907</v>
      </c>
      <c r="D4572" s="35" t="s">
        <v>557</v>
      </c>
      <c r="E4572" s="35">
        <v>309071253</v>
      </c>
      <c r="F4572" s="35" t="s">
        <v>256</v>
      </c>
      <c r="G4572" s="35">
        <v>2021</v>
      </c>
      <c r="H4572" s="35" t="s">
        <v>522</v>
      </c>
      <c r="I4572" s="68">
        <v>891</v>
      </c>
      <c r="J4572" s="37"/>
    </row>
    <row r="4573" spans="1:10" x14ac:dyDescent="0.2">
      <c r="A4573" s="67">
        <v>309</v>
      </c>
      <c r="B4573" s="35" t="s">
        <v>226</v>
      </c>
      <c r="C4573" s="35">
        <v>30907</v>
      </c>
      <c r="D4573" s="35" t="s">
        <v>557</v>
      </c>
      <c r="E4573" s="35">
        <v>309071253</v>
      </c>
      <c r="F4573" s="35" t="s">
        <v>256</v>
      </c>
      <c r="G4573" s="35">
        <v>2026</v>
      </c>
      <c r="H4573" s="35" t="s">
        <v>589</v>
      </c>
      <c r="I4573" s="68">
        <v>16804.763709049199</v>
      </c>
      <c r="J4573" s="37"/>
    </row>
    <row r="4574" spans="1:10" x14ac:dyDescent="0.2">
      <c r="A4574" s="67">
        <v>309</v>
      </c>
      <c r="B4574" s="35" t="s">
        <v>226</v>
      </c>
      <c r="C4574" s="35">
        <v>30907</v>
      </c>
      <c r="D4574" s="35" t="s">
        <v>557</v>
      </c>
      <c r="E4574" s="35">
        <v>309071253</v>
      </c>
      <c r="F4574" s="35" t="s">
        <v>256</v>
      </c>
      <c r="G4574" s="35">
        <v>2026</v>
      </c>
      <c r="H4574" s="35" t="s">
        <v>521</v>
      </c>
      <c r="I4574" s="68">
        <v>1118.8560662899799</v>
      </c>
      <c r="J4574" s="37"/>
    </row>
    <row r="4575" spans="1:10" x14ac:dyDescent="0.2">
      <c r="A4575" s="67">
        <v>309</v>
      </c>
      <c r="B4575" s="35" t="s">
        <v>226</v>
      </c>
      <c r="C4575" s="35">
        <v>30907</v>
      </c>
      <c r="D4575" s="35" t="s">
        <v>557</v>
      </c>
      <c r="E4575" s="35">
        <v>309071253</v>
      </c>
      <c r="F4575" s="35" t="s">
        <v>256</v>
      </c>
      <c r="G4575" s="35">
        <v>2026</v>
      </c>
      <c r="H4575" s="35" t="s">
        <v>522</v>
      </c>
      <c r="I4575" s="68">
        <v>1110.59453901283</v>
      </c>
      <c r="J4575" s="37"/>
    </row>
    <row r="4576" spans="1:10" x14ac:dyDescent="0.2">
      <c r="A4576" s="67">
        <v>309</v>
      </c>
      <c r="B4576" s="35" t="s">
        <v>226</v>
      </c>
      <c r="C4576" s="35">
        <v>30907</v>
      </c>
      <c r="D4576" s="35" t="s">
        <v>557</v>
      </c>
      <c r="E4576" s="35">
        <v>309071253</v>
      </c>
      <c r="F4576" s="35" t="s">
        <v>256</v>
      </c>
      <c r="G4576" s="35">
        <v>2031</v>
      </c>
      <c r="H4576" s="35" t="s">
        <v>589</v>
      </c>
      <c r="I4576" s="68">
        <v>19023.430333870099</v>
      </c>
      <c r="J4576" s="37"/>
    </row>
    <row r="4577" spans="1:10" x14ac:dyDescent="0.2">
      <c r="A4577" s="67">
        <v>309</v>
      </c>
      <c r="B4577" s="35" t="s">
        <v>226</v>
      </c>
      <c r="C4577" s="35">
        <v>30907</v>
      </c>
      <c r="D4577" s="35" t="s">
        <v>557</v>
      </c>
      <c r="E4577" s="35">
        <v>309071253</v>
      </c>
      <c r="F4577" s="35" t="s">
        <v>256</v>
      </c>
      <c r="G4577" s="35">
        <v>2031</v>
      </c>
      <c r="H4577" s="35" t="s">
        <v>521</v>
      </c>
      <c r="I4577" s="68">
        <v>1186.7373391323499</v>
      </c>
      <c r="J4577" s="37"/>
    </row>
    <row r="4578" spans="1:10" x14ac:dyDescent="0.2">
      <c r="A4578" s="67">
        <v>309</v>
      </c>
      <c r="B4578" s="35" t="s">
        <v>226</v>
      </c>
      <c r="C4578" s="35">
        <v>30907</v>
      </c>
      <c r="D4578" s="35" t="s">
        <v>557</v>
      </c>
      <c r="E4578" s="35">
        <v>309071253</v>
      </c>
      <c r="F4578" s="35" t="s">
        <v>256</v>
      </c>
      <c r="G4578" s="35">
        <v>2031</v>
      </c>
      <c r="H4578" s="35" t="s">
        <v>522</v>
      </c>
      <c r="I4578" s="68">
        <v>1179.66529111931</v>
      </c>
      <c r="J4578" s="37"/>
    </row>
    <row r="4579" spans="1:10" x14ac:dyDescent="0.2">
      <c r="A4579" s="67">
        <v>309</v>
      </c>
      <c r="B4579" s="35" t="s">
        <v>226</v>
      </c>
      <c r="C4579" s="35">
        <v>30907</v>
      </c>
      <c r="D4579" s="35" t="s">
        <v>557</v>
      </c>
      <c r="E4579" s="35">
        <v>309071253</v>
      </c>
      <c r="F4579" s="35" t="s">
        <v>256</v>
      </c>
      <c r="G4579" s="35">
        <v>2036</v>
      </c>
      <c r="H4579" s="35" t="s">
        <v>589</v>
      </c>
      <c r="I4579" s="68">
        <v>20589.1067222253</v>
      </c>
      <c r="J4579" s="37"/>
    </row>
    <row r="4580" spans="1:10" x14ac:dyDescent="0.2">
      <c r="A4580" s="67">
        <v>309</v>
      </c>
      <c r="B4580" s="35" t="s">
        <v>226</v>
      </c>
      <c r="C4580" s="35">
        <v>30907</v>
      </c>
      <c r="D4580" s="35" t="s">
        <v>557</v>
      </c>
      <c r="E4580" s="35">
        <v>309071253</v>
      </c>
      <c r="F4580" s="35" t="s">
        <v>256</v>
      </c>
      <c r="G4580" s="35">
        <v>2036</v>
      </c>
      <c r="H4580" s="35" t="s">
        <v>521</v>
      </c>
      <c r="I4580" s="68">
        <v>1279.9499441337</v>
      </c>
      <c r="J4580" s="37"/>
    </row>
    <row r="4581" spans="1:10" x14ac:dyDescent="0.2">
      <c r="A4581" s="67">
        <v>309</v>
      </c>
      <c r="B4581" s="35" t="s">
        <v>226</v>
      </c>
      <c r="C4581" s="35">
        <v>30907</v>
      </c>
      <c r="D4581" s="35" t="s">
        <v>557</v>
      </c>
      <c r="E4581" s="35">
        <v>309071253</v>
      </c>
      <c r="F4581" s="35" t="s">
        <v>256</v>
      </c>
      <c r="G4581" s="35">
        <v>2036</v>
      </c>
      <c r="H4581" s="35" t="s">
        <v>522</v>
      </c>
      <c r="I4581" s="68">
        <v>1198.4557192945199</v>
      </c>
      <c r="J4581" s="37"/>
    </row>
    <row r="4582" spans="1:10" x14ac:dyDescent="0.2">
      <c r="A4582" s="67">
        <v>309</v>
      </c>
      <c r="B4582" s="35" t="s">
        <v>226</v>
      </c>
      <c r="C4582" s="35">
        <v>30907</v>
      </c>
      <c r="D4582" s="35" t="s">
        <v>557</v>
      </c>
      <c r="E4582" s="35">
        <v>309071253</v>
      </c>
      <c r="F4582" s="35" t="s">
        <v>256</v>
      </c>
      <c r="G4582" s="35">
        <v>2041</v>
      </c>
      <c r="H4582" s="35" t="s">
        <v>589</v>
      </c>
      <c r="I4582" s="68">
        <v>22096.5094315266</v>
      </c>
      <c r="J4582" s="37"/>
    </row>
    <row r="4583" spans="1:10" x14ac:dyDescent="0.2">
      <c r="A4583" s="67">
        <v>309</v>
      </c>
      <c r="B4583" s="35" t="s">
        <v>226</v>
      </c>
      <c r="C4583" s="35">
        <v>30907</v>
      </c>
      <c r="D4583" s="35" t="s">
        <v>557</v>
      </c>
      <c r="E4583" s="35">
        <v>309071253</v>
      </c>
      <c r="F4583" s="35" t="s">
        <v>256</v>
      </c>
      <c r="G4583" s="35">
        <v>2041</v>
      </c>
      <c r="H4583" s="35" t="s">
        <v>521</v>
      </c>
      <c r="I4583" s="68">
        <v>1386.4281653113401</v>
      </c>
      <c r="J4583" s="37"/>
    </row>
    <row r="4584" spans="1:10" x14ac:dyDescent="0.2">
      <c r="A4584" s="67">
        <v>309</v>
      </c>
      <c r="B4584" s="35" t="s">
        <v>226</v>
      </c>
      <c r="C4584" s="35">
        <v>30907</v>
      </c>
      <c r="D4584" s="35" t="s">
        <v>557</v>
      </c>
      <c r="E4584" s="35">
        <v>309071253</v>
      </c>
      <c r="F4584" s="35" t="s">
        <v>256</v>
      </c>
      <c r="G4584" s="35">
        <v>2041</v>
      </c>
      <c r="H4584" s="35" t="s">
        <v>522</v>
      </c>
      <c r="I4584" s="68">
        <v>1276.85629459693</v>
      </c>
      <c r="J4584" s="37"/>
    </row>
    <row r="4585" spans="1:10" x14ac:dyDescent="0.2">
      <c r="A4585" s="67">
        <v>309</v>
      </c>
      <c r="B4585" s="35" t="s">
        <v>226</v>
      </c>
      <c r="C4585" s="35">
        <v>30907</v>
      </c>
      <c r="D4585" s="35" t="s">
        <v>557</v>
      </c>
      <c r="E4585" s="35">
        <v>309071253</v>
      </c>
      <c r="F4585" s="35" t="s">
        <v>256</v>
      </c>
      <c r="G4585" s="35">
        <v>2046</v>
      </c>
      <c r="H4585" s="35" t="s">
        <v>589</v>
      </c>
      <c r="I4585" s="68">
        <v>23909.897174011701</v>
      </c>
      <c r="J4585" s="37"/>
    </row>
    <row r="4586" spans="1:10" x14ac:dyDescent="0.2">
      <c r="A4586" s="67">
        <v>309</v>
      </c>
      <c r="B4586" s="35" t="s">
        <v>226</v>
      </c>
      <c r="C4586" s="35">
        <v>30907</v>
      </c>
      <c r="D4586" s="35" t="s">
        <v>557</v>
      </c>
      <c r="E4586" s="35">
        <v>309071253</v>
      </c>
      <c r="F4586" s="35" t="s">
        <v>256</v>
      </c>
      <c r="G4586" s="35">
        <v>2046</v>
      </c>
      <c r="H4586" s="35" t="s">
        <v>521</v>
      </c>
      <c r="I4586" s="68">
        <v>1491.84524484087</v>
      </c>
      <c r="J4586" s="37"/>
    </row>
    <row r="4587" spans="1:10" x14ac:dyDescent="0.2">
      <c r="A4587" s="67">
        <v>309</v>
      </c>
      <c r="B4587" s="35" t="s">
        <v>226</v>
      </c>
      <c r="C4587" s="35">
        <v>30907</v>
      </c>
      <c r="D4587" s="35" t="s">
        <v>557</v>
      </c>
      <c r="E4587" s="35">
        <v>309071253</v>
      </c>
      <c r="F4587" s="35" t="s">
        <v>256</v>
      </c>
      <c r="G4587" s="35">
        <v>2046</v>
      </c>
      <c r="H4587" s="35" t="s">
        <v>522</v>
      </c>
      <c r="I4587" s="68">
        <v>1397.94437024187</v>
      </c>
      <c r="J4587" s="37"/>
    </row>
    <row r="4588" spans="1:10" x14ac:dyDescent="0.2">
      <c r="A4588" s="67">
        <v>309</v>
      </c>
      <c r="B4588" s="35" t="s">
        <v>226</v>
      </c>
      <c r="C4588" s="35">
        <v>30907</v>
      </c>
      <c r="D4588" s="35" t="s">
        <v>557</v>
      </c>
      <c r="E4588" s="35">
        <v>309071254</v>
      </c>
      <c r="F4588" s="35" t="s">
        <v>257</v>
      </c>
      <c r="G4588" s="35">
        <v>2021</v>
      </c>
      <c r="H4588" s="35" t="s">
        <v>589</v>
      </c>
      <c r="I4588" s="68">
        <v>3900</v>
      </c>
      <c r="J4588" s="37"/>
    </row>
    <row r="4589" spans="1:10" x14ac:dyDescent="0.2">
      <c r="A4589" s="67">
        <v>309</v>
      </c>
      <c r="B4589" s="35" t="s">
        <v>226</v>
      </c>
      <c r="C4589" s="35">
        <v>30907</v>
      </c>
      <c r="D4589" s="35" t="s">
        <v>557</v>
      </c>
      <c r="E4589" s="35">
        <v>309071254</v>
      </c>
      <c r="F4589" s="35" t="s">
        <v>257</v>
      </c>
      <c r="G4589" s="35">
        <v>2021</v>
      </c>
      <c r="H4589" s="35" t="s">
        <v>521</v>
      </c>
      <c r="I4589" s="68">
        <v>390</v>
      </c>
      <c r="J4589" s="37"/>
    </row>
    <row r="4590" spans="1:10" x14ac:dyDescent="0.2">
      <c r="A4590" s="67">
        <v>309</v>
      </c>
      <c r="B4590" s="35" t="s">
        <v>226</v>
      </c>
      <c r="C4590" s="35">
        <v>30907</v>
      </c>
      <c r="D4590" s="35" t="s">
        <v>557</v>
      </c>
      <c r="E4590" s="35">
        <v>309071254</v>
      </c>
      <c r="F4590" s="35" t="s">
        <v>257</v>
      </c>
      <c r="G4590" s="35">
        <v>2021</v>
      </c>
      <c r="H4590" s="35" t="s">
        <v>522</v>
      </c>
      <c r="I4590" s="68">
        <v>347</v>
      </c>
      <c r="J4590" s="37"/>
    </row>
    <row r="4591" spans="1:10" x14ac:dyDescent="0.2">
      <c r="A4591" s="67">
        <v>309</v>
      </c>
      <c r="B4591" s="35" t="s">
        <v>226</v>
      </c>
      <c r="C4591" s="35">
        <v>30907</v>
      </c>
      <c r="D4591" s="35" t="s">
        <v>557</v>
      </c>
      <c r="E4591" s="35">
        <v>309071254</v>
      </c>
      <c r="F4591" s="35" t="s">
        <v>257</v>
      </c>
      <c r="G4591" s="35">
        <v>2026</v>
      </c>
      <c r="H4591" s="35" t="s">
        <v>589</v>
      </c>
      <c r="I4591" s="68">
        <v>5044.9680941952101</v>
      </c>
      <c r="J4591" s="37"/>
    </row>
    <row r="4592" spans="1:10" x14ac:dyDescent="0.2">
      <c r="A4592" s="67">
        <v>309</v>
      </c>
      <c r="B4592" s="35" t="s">
        <v>226</v>
      </c>
      <c r="C4592" s="35">
        <v>30907</v>
      </c>
      <c r="D4592" s="35" t="s">
        <v>557</v>
      </c>
      <c r="E4592" s="35">
        <v>309071254</v>
      </c>
      <c r="F4592" s="35" t="s">
        <v>257</v>
      </c>
      <c r="G4592" s="35">
        <v>2026</v>
      </c>
      <c r="H4592" s="35" t="s">
        <v>521</v>
      </c>
      <c r="I4592" s="68">
        <v>417.54488276624102</v>
      </c>
      <c r="J4592" s="37"/>
    </row>
    <row r="4593" spans="1:10" x14ac:dyDescent="0.2">
      <c r="A4593" s="67">
        <v>309</v>
      </c>
      <c r="B4593" s="35" t="s">
        <v>226</v>
      </c>
      <c r="C4593" s="35">
        <v>30907</v>
      </c>
      <c r="D4593" s="35" t="s">
        <v>557</v>
      </c>
      <c r="E4593" s="35">
        <v>309071254</v>
      </c>
      <c r="F4593" s="35" t="s">
        <v>257</v>
      </c>
      <c r="G4593" s="35">
        <v>2026</v>
      </c>
      <c r="H4593" s="35" t="s">
        <v>522</v>
      </c>
      <c r="I4593" s="68">
        <v>391.66973253207999</v>
      </c>
      <c r="J4593" s="37"/>
    </row>
    <row r="4594" spans="1:10" x14ac:dyDescent="0.2">
      <c r="A4594" s="67">
        <v>309</v>
      </c>
      <c r="B4594" s="35" t="s">
        <v>226</v>
      </c>
      <c r="C4594" s="35">
        <v>30907</v>
      </c>
      <c r="D4594" s="35" t="s">
        <v>557</v>
      </c>
      <c r="E4594" s="35">
        <v>309071254</v>
      </c>
      <c r="F4594" s="35" t="s">
        <v>257</v>
      </c>
      <c r="G4594" s="35">
        <v>2031</v>
      </c>
      <c r="H4594" s="35" t="s">
        <v>589</v>
      </c>
      <c r="I4594" s="68">
        <v>5527.9912243209401</v>
      </c>
      <c r="J4594" s="37"/>
    </row>
    <row r="4595" spans="1:10" x14ac:dyDescent="0.2">
      <c r="A4595" s="67">
        <v>309</v>
      </c>
      <c r="B4595" s="35" t="s">
        <v>226</v>
      </c>
      <c r="C4595" s="35">
        <v>30907</v>
      </c>
      <c r="D4595" s="35" t="s">
        <v>557</v>
      </c>
      <c r="E4595" s="35">
        <v>309071254</v>
      </c>
      <c r="F4595" s="35" t="s">
        <v>257</v>
      </c>
      <c r="G4595" s="35">
        <v>2031</v>
      </c>
      <c r="H4595" s="35" t="s">
        <v>521</v>
      </c>
      <c r="I4595" s="68">
        <v>414.86775149471998</v>
      </c>
      <c r="J4595" s="37"/>
    </row>
    <row r="4596" spans="1:10" x14ac:dyDescent="0.2">
      <c r="A4596" s="67">
        <v>309</v>
      </c>
      <c r="B4596" s="35" t="s">
        <v>226</v>
      </c>
      <c r="C4596" s="35">
        <v>30907</v>
      </c>
      <c r="D4596" s="35" t="s">
        <v>557</v>
      </c>
      <c r="E4596" s="35">
        <v>309071254</v>
      </c>
      <c r="F4596" s="35" t="s">
        <v>257</v>
      </c>
      <c r="G4596" s="35">
        <v>2031</v>
      </c>
      <c r="H4596" s="35" t="s">
        <v>522</v>
      </c>
      <c r="I4596" s="68">
        <v>368.33964507556902</v>
      </c>
      <c r="J4596" s="37"/>
    </row>
    <row r="4597" spans="1:10" x14ac:dyDescent="0.2">
      <c r="A4597" s="67">
        <v>309</v>
      </c>
      <c r="B4597" s="35" t="s">
        <v>226</v>
      </c>
      <c r="C4597" s="35">
        <v>30907</v>
      </c>
      <c r="D4597" s="35" t="s">
        <v>557</v>
      </c>
      <c r="E4597" s="35">
        <v>309071254</v>
      </c>
      <c r="F4597" s="35" t="s">
        <v>257</v>
      </c>
      <c r="G4597" s="35">
        <v>2036</v>
      </c>
      <c r="H4597" s="35" t="s">
        <v>589</v>
      </c>
      <c r="I4597" s="68">
        <v>6059.1478593484198</v>
      </c>
      <c r="J4597" s="37"/>
    </row>
    <row r="4598" spans="1:10" x14ac:dyDescent="0.2">
      <c r="A4598" s="67">
        <v>309</v>
      </c>
      <c r="B4598" s="35" t="s">
        <v>226</v>
      </c>
      <c r="C4598" s="35">
        <v>30907</v>
      </c>
      <c r="D4598" s="35" t="s">
        <v>557</v>
      </c>
      <c r="E4598" s="35">
        <v>309071254</v>
      </c>
      <c r="F4598" s="35" t="s">
        <v>257</v>
      </c>
      <c r="G4598" s="35">
        <v>2036</v>
      </c>
      <c r="H4598" s="35" t="s">
        <v>521</v>
      </c>
      <c r="I4598" s="68">
        <v>448.281833671816</v>
      </c>
      <c r="J4598" s="37"/>
    </row>
    <row r="4599" spans="1:10" x14ac:dyDescent="0.2">
      <c r="A4599" s="67">
        <v>309</v>
      </c>
      <c r="B4599" s="35" t="s">
        <v>226</v>
      </c>
      <c r="C4599" s="35">
        <v>30907</v>
      </c>
      <c r="D4599" s="35" t="s">
        <v>557</v>
      </c>
      <c r="E4599" s="35">
        <v>309071254</v>
      </c>
      <c r="F4599" s="35" t="s">
        <v>257</v>
      </c>
      <c r="G4599" s="35">
        <v>2036</v>
      </c>
      <c r="H4599" s="35" t="s">
        <v>522</v>
      </c>
      <c r="I4599" s="68">
        <v>370.27058654371302</v>
      </c>
      <c r="J4599" s="37"/>
    </row>
    <row r="4600" spans="1:10" x14ac:dyDescent="0.2">
      <c r="A4600" s="67">
        <v>309</v>
      </c>
      <c r="B4600" s="35" t="s">
        <v>226</v>
      </c>
      <c r="C4600" s="35">
        <v>30907</v>
      </c>
      <c r="D4600" s="35" t="s">
        <v>557</v>
      </c>
      <c r="E4600" s="35">
        <v>309071254</v>
      </c>
      <c r="F4600" s="35" t="s">
        <v>257</v>
      </c>
      <c r="G4600" s="35">
        <v>2041</v>
      </c>
      <c r="H4600" s="35" t="s">
        <v>589</v>
      </c>
      <c r="I4600" s="68">
        <v>7054.3565606214597</v>
      </c>
      <c r="J4600" s="37"/>
    </row>
    <row r="4601" spans="1:10" x14ac:dyDescent="0.2">
      <c r="A4601" s="67">
        <v>309</v>
      </c>
      <c r="B4601" s="35" t="s">
        <v>226</v>
      </c>
      <c r="C4601" s="35">
        <v>30907</v>
      </c>
      <c r="D4601" s="35" t="s">
        <v>557</v>
      </c>
      <c r="E4601" s="35">
        <v>309071254</v>
      </c>
      <c r="F4601" s="35" t="s">
        <v>257</v>
      </c>
      <c r="G4601" s="35">
        <v>2041</v>
      </c>
      <c r="H4601" s="35" t="s">
        <v>521</v>
      </c>
      <c r="I4601" s="68">
        <v>522.52148196783503</v>
      </c>
      <c r="J4601" s="37"/>
    </row>
    <row r="4602" spans="1:10" x14ac:dyDescent="0.2">
      <c r="A4602" s="67">
        <v>309</v>
      </c>
      <c r="B4602" s="35" t="s">
        <v>226</v>
      </c>
      <c r="C4602" s="35">
        <v>30907</v>
      </c>
      <c r="D4602" s="35" t="s">
        <v>557</v>
      </c>
      <c r="E4602" s="35">
        <v>309071254</v>
      </c>
      <c r="F4602" s="35" t="s">
        <v>257</v>
      </c>
      <c r="G4602" s="35">
        <v>2041</v>
      </c>
      <c r="H4602" s="35" t="s">
        <v>522</v>
      </c>
      <c r="I4602" s="68">
        <v>425.50583410406801</v>
      </c>
      <c r="J4602" s="37"/>
    </row>
    <row r="4603" spans="1:10" x14ac:dyDescent="0.2">
      <c r="A4603" s="67">
        <v>309</v>
      </c>
      <c r="B4603" s="35" t="s">
        <v>226</v>
      </c>
      <c r="C4603" s="35">
        <v>30907</v>
      </c>
      <c r="D4603" s="35" t="s">
        <v>557</v>
      </c>
      <c r="E4603" s="35">
        <v>309071254</v>
      </c>
      <c r="F4603" s="35" t="s">
        <v>257</v>
      </c>
      <c r="G4603" s="35">
        <v>2046</v>
      </c>
      <c r="H4603" s="35" t="s">
        <v>589</v>
      </c>
      <c r="I4603" s="68">
        <v>7732.74101351423</v>
      </c>
      <c r="J4603" s="37"/>
    </row>
    <row r="4604" spans="1:10" x14ac:dyDescent="0.2">
      <c r="A4604" s="67">
        <v>309</v>
      </c>
      <c r="B4604" s="35" t="s">
        <v>226</v>
      </c>
      <c r="C4604" s="35">
        <v>30907</v>
      </c>
      <c r="D4604" s="35" t="s">
        <v>557</v>
      </c>
      <c r="E4604" s="35">
        <v>309071254</v>
      </c>
      <c r="F4604" s="35" t="s">
        <v>257</v>
      </c>
      <c r="G4604" s="35">
        <v>2046</v>
      </c>
      <c r="H4604" s="35" t="s">
        <v>521</v>
      </c>
      <c r="I4604" s="68">
        <v>570.57811325047101</v>
      </c>
      <c r="J4604" s="37"/>
    </row>
    <row r="4605" spans="1:10" x14ac:dyDescent="0.2">
      <c r="A4605" s="67">
        <v>309</v>
      </c>
      <c r="B4605" s="35" t="s">
        <v>226</v>
      </c>
      <c r="C4605" s="35">
        <v>30907</v>
      </c>
      <c r="D4605" s="35" t="s">
        <v>557</v>
      </c>
      <c r="E4605" s="35">
        <v>309071254</v>
      </c>
      <c r="F4605" s="35" t="s">
        <v>257</v>
      </c>
      <c r="G4605" s="35">
        <v>2046</v>
      </c>
      <c r="H4605" s="35" t="s">
        <v>522</v>
      </c>
      <c r="I4605" s="68">
        <v>475.380958702074</v>
      </c>
      <c r="J4605" s="37"/>
    </row>
    <row r="4606" spans="1:10" x14ac:dyDescent="0.2">
      <c r="A4606" s="67">
        <v>309</v>
      </c>
      <c r="B4606" s="35" t="s">
        <v>226</v>
      </c>
      <c r="C4606" s="35">
        <v>30907</v>
      </c>
      <c r="D4606" s="35" t="s">
        <v>557</v>
      </c>
      <c r="E4606" s="35">
        <v>309071256</v>
      </c>
      <c r="F4606" s="35" t="s">
        <v>258</v>
      </c>
      <c r="G4606" s="35">
        <v>2021</v>
      </c>
      <c r="H4606" s="35" t="s">
        <v>589</v>
      </c>
      <c r="I4606" s="68">
        <v>14543</v>
      </c>
      <c r="J4606" s="37"/>
    </row>
    <row r="4607" spans="1:10" x14ac:dyDescent="0.2">
      <c r="A4607" s="67">
        <v>309</v>
      </c>
      <c r="B4607" s="35" t="s">
        <v>226</v>
      </c>
      <c r="C4607" s="35">
        <v>30907</v>
      </c>
      <c r="D4607" s="35" t="s">
        <v>557</v>
      </c>
      <c r="E4607" s="35">
        <v>309071256</v>
      </c>
      <c r="F4607" s="35" t="s">
        <v>258</v>
      </c>
      <c r="G4607" s="35">
        <v>2021</v>
      </c>
      <c r="H4607" s="35" t="s">
        <v>521</v>
      </c>
      <c r="I4607" s="68">
        <v>2014</v>
      </c>
      <c r="J4607" s="37"/>
    </row>
    <row r="4608" spans="1:10" x14ac:dyDescent="0.2">
      <c r="A4608" s="67">
        <v>309</v>
      </c>
      <c r="B4608" s="35" t="s">
        <v>226</v>
      </c>
      <c r="C4608" s="35">
        <v>30907</v>
      </c>
      <c r="D4608" s="35" t="s">
        <v>557</v>
      </c>
      <c r="E4608" s="35">
        <v>309071256</v>
      </c>
      <c r="F4608" s="35" t="s">
        <v>258</v>
      </c>
      <c r="G4608" s="35">
        <v>2021</v>
      </c>
      <c r="H4608" s="35" t="s">
        <v>522</v>
      </c>
      <c r="I4608" s="68">
        <v>1708</v>
      </c>
      <c r="J4608" s="37"/>
    </row>
    <row r="4609" spans="1:10" x14ac:dyDescent="0.2">
      <c r="A4609" s="67">
        <v>309</v>
      </c>
      <c r="B4609" s="35" t="s">
        <v>226</v>
      </c>
      <c r="C4609" s="35">
        <v>30907</v>
      </c>
      <c r="D4609" s="35" t="s">
        <v>557</v>
      </c>
      <c r="E4609" s="35">
        <v>309071256</v>
      </c>
      <c r="F4609" s="35" t="s">
        <v>258</v>
      </c>
      <c r="G4609" s="35">
        <v>2026</v>
      </c>
      <c r="H4609" s="35" t="s">
        <v>589</v>
      </c>
      <c r="I4609" s="68">
        <v>16071.392360812701</v>
      </c>
      <c r="J4609" s="37"/>
    </row>
    <row r="4610" spans="1:10" x14ac:dyDescent="0.2">
      <c r="A4610" s="67">
        <v>309</v>
      </c>
      <c r="B4610" s="35" t="s">
        <v>226</v>
      </c>
      <c r="C4610" s="35">
        <v>30907</v>
      </c>
      <c r="D4610" s="35" t="s">
        <v>557</v>
      </c>
      <c r="E4610" s="35">
        <v>309071256</v>
      </c>
      <c r="F4610" s="35" t="s">
        <v>258</v>
      </c>
      <c r="G4610" s="35">
        <v>2026</v>
      </c>
      <c r="H4610" s="35" t="s">
        <v>521</v>
      </c>
      <c r="I4610" s="68">
        <v>1903.24161118856</v>
      </c>
      <c r="J4610" s="37"/>
    </row>
    <row r="4611" spans="1:10" x14ac:dyDescent="0.2">
      <c r="A4611" s="67">
        <v>309</v>
      </c>
      <c r="B4611" s="35" t="s">
        <v>226</v>
      </c>
      <c r="C4611" s="35">
        <v>30907</v>
      </c>
      <c r="D4611" s="35" t="s">
        <v>557</v>
      </c>
      <c r="E4611" s="35">
        <v>309071256</v>
      </c>
      <c r="F4611" s="35" t="s">
        <v>258</v>
      </c>
      <c r="G4611" s="35">
        <v>2026</v>
      </c>
      <c r="H4611" s="35" t="s">
        <v>522</v>
      </c>
      <c r="I4611" s="68">
        <v>1765.2394117326301</v>
      </c>
      <c r="J4611" s="37"/>
    </row>
    <row r="4612" spans="1:10" x14ac:dyDescent="0.2">
      <c r="A4612" s="67">
        <v>309</v>
      </c>
      <c r="B4612" s="35" t="s">
        <v>226</v>
      </c>
      <c r="C4612" s="35">
        <v>30907</v>
      </c>
      <c r="D4612" s="35" t="s">
        <v>557</v>
      </c>
      <c r="E4612" s="35">
        <v>309071256</v>
      </c>
      <c r="F4612" s="35" t="s">
        <v>258</v>
      </c>
      <c r="G4612" s="35">
        <v>2031</v>
      </c>
      <c r="H4612" s="35" t="s">
        <v>589</v>
      </c>
      <c r="I4612" s="68">
        <v>16978.577052806999</v>
      </c>
      <c r="J4612" s="37"/>
    </row>
    <row r="4613" spans="1:10" x14ac:dyDescent="0.2">
      <c r="A4613" s="67">
        <v>309</v>
      </c>
      <c r="B4613" s="35" t="s">
        <v>226</v>
      </c>
      <c r="C4613" s="35">
        <v>30907</v>
      </c>
      <c r="D4613" s="35" t="s">
        <v>557</v>
      </c>
      <c r="E4613" s="35">
        <v>309071256</v>
      </c>
      <c r="F4613" s="35" t="s">
        <v>258</v>
      </c>
      <c r="G4613" s="35">
        <v>2031</v>
      </c>
      <c r="H4613" s="35" t="s">
        <v>521</v>
      </c>
      <c r="I4613" s="68">
        <v>1886.3046894018401</v>
      </c>
      <c r="J4613" s="37"/>
    </row>
    <row r="4614" spans="1:10" x14ac:dyDescent="0.2">
      <c r="A4614" s="67">
        <v>309</v>
      </c>
      <c r="B4614" s="35" t="s">
        <v>226</v>
      </c>
      <c r="C4614" s="35">
        <v>30907</v>
      </c>
      <c r="D4614" s="35" t="s">
        <v>557</v>
      </c>
      <c r="E4614" s="35">
        <v>309071256</v>
      </c>
      <c r="F4614" s="35" t="s">
        <v>258</v>
      </c>
      <c r="G4614" s="35">
        <v>2031</v>
      </c>
      <c r="H4614" s="35" t="s">
        <v>522</v>
      </c>
      <c r="I4614" s="68">
        <v>1698.7515764167099</v>
      </c>
      <c r="J4614" s="37"/>
    </row>
    <row r="4615" spans="1:10" x14ac:dyDescent="0.2">
      <c r="A4615" s="67">
        <v>309</v>
      </c>
      <c r="B4615" s="35" t="s">
        <v>226</v>
      </c>
      <c r="C4615" s="35">
        <v>30907</v>
      </c>
      <c r="D4615" s="35" t="s">
        <v>557</v>
      </c>
      <c r="E4615" s="35">
        <v>309071256</v>
      </c>
      <c r="F4615" s="35" t="s">
        <v>258</v>
      </c>
      <c r="G4615" s="35">
        <v>2036</v>
      </c>
      <c r="H4615" s="35" t="s">
        <v>589</v>
      </c>
      <c r="I4615" s="68">
        <v>18232.9361390542</v>
      </c>
      <c r="J4615" s="37"/>
    </row>
    <row r="4616" spans="1:10" x14ac:dyDescent="0.2">
      <c r="A4616" s="67">
        <v>309</v>
      </c>
      <c r="B4616" s="35" t="s">
        <v>226</v>
      </c>
      <c r="C4616" s="35">
        <v>30907</v>
      </c>
      <c r="D4616" s="35" t="s">
        <v>557</v>
      </c>
      <c r="E4616" s="35">
        <v>309071256</v>
      </c>
      <c r="F4616" s="35" t="s">
        <v>258</v>
      </c>
      <c r="G4616" s="35">
        <v>2036</v>
      </c>
      <c r="H4616" s="35" t="s">
        <v>521</v>
      </c>
      <c r="I4616" s="68">
        <v>2057.7017657360502</v>
      </c>
      <c r="J4616" s="37"/>
    </row>
    <row r="4617" spans="1:10" x14ac:dyDescent="0.2">
      <c r="A4617" s="67">
        <v>309</v>
      </c>
      <c r="B4617" s="35" t="s">
        <v>226</v>
      </c>
      <c r="C4617" s="35">
        <v>30907</v>
      </c>
      <c r="D4617" s="35" t="s">
        <v>557</v>
      </c>
      <c r="E4617" s="35">
        <v>309071256</v>
      </c>
      <c r="F4617" s="35" t="s">
        <v>258</v>
      </c>
      <c r="G4617" s="35">
        <v>2036</v>
      </c>
      <c r="H4617" s="35" t="s">
        <v>522</v>
      </c>
      <c r="I4617" s="68">
        <v>1714.2762146923001</v>
      </c>
      <c r="J4617" s="37"/>
    </row>
    <row r="4618" spans="1:10" x14ac:dyDescent="0.2">
      <c r="A4618" s="67">
        <v>309</v>
      </c>
      <c r="B4618" s="35" t="s">
        <v>226</v>
      </c>
      <c r="C4618" s="35">
        <v>30907</v>
      </c>
      <c r="D4618" s="35" t="s">
        <v>557</v>
      </c>
      <c r="E4618" s="35">
        <v>309071256</v>
      </c>
      <c r="F4618" s="35" t="s">
        <v>258</v>
      </c>
      <c r="G4618" s="35">
        <v>2041</v>
      </c>
      <c r="H4618" s="35" t="s">
        <v>589</v>
      </c>
      <c r="I4618" s="68">
        <v>19139.534109357199</v>
      </c>
      <c r="J4618" s="37"/>
    </row>
    <row r="4619" spans="1:10" x14ac:dyDescent="0.2">
      <c r="A4619" s="67">
        <v>309</v>
      </c>
      <c r="B4619" s="35" t="s">
        <v>226</v>
      </c>
      <c r="C4619" s="35">
        <v>30907</v>
      </c>
      <c r="D4619" s="35" t="s">
        <v>557</v>
      </c>
      <c r="E4619" s="35">
        <v>309071256</v>
      </c>
      <c r="F4619" s="35" t="s">
        <v>258</v>
      </c>
      <c r="G4619" s="35">
        <v>2041</v>
      </c>
      <c r="H4619" s="35" t="s">
        <v>521</v>
      </c>
      <c r="I4619" s="68">
        <v>2204.20531138358</v>
      </c>
      <c r="J4619" s="37"/>
    </row>
    <row r="4620" spans="1:10" x14ac:dyDescent="0.2">
      <c r="A4620" s="67">
        <v>309</v>
      </c>
      <c r="B4620" s="35" t="s">
        <v>226</v>
      </c>
      <c r="C4620" s="35">
        <v>30907</v>
      </c>
      <c r="D4620" s="35" t="s">
        <v>557</v>
      </c>
      <c r="E4620" s="35">
        <v>309071256</v>
      </c>
      <c r="F4620" s="35" t="s">
        <v>258</v>
      </c>
      <c r="G4620" s="35">
        <v>2041</v>
      </c>
      <c r="H4620" s="35" t="s">
        <v>522</v>
      </c>
      <c r="I4620" s="68">
        <v>1808.09922583614</v>
      </c>
      <c r="J4620" s="37"/>
    </row>
    <row r="4621" spans="1:10" x14ac:dyDescent="0.2">
      <c r="A4621" s="67">
        <v>309</v>
      </c>
      <c r="B4621" s="35" t="s">
        <v>226</v>
      </c>
      <c r="C4621" s="35">
        <v>30907</v>
      </c>
      <c r="D4621" s="35" t="s">
        <v>557</v>
      </c>
      <c r="E4621" s="35">
        <v>309071256</v>
      </c>
      <c r="F4621" s="35" t="s">
        <v>258</v>
      </c>
      <c r="G4621" s="35">
        <v>2046</v>
      </c>
      <c r="H4621" s="35" t="s">
        <v>589</v>
      </c>
      <c r="I4621" s="68">
        <v>19837.998644684099</v>
      </c>
      <c r="J4621" s="37"/>
    </row>
    <row r="4622" spans="1:10" x14ac:dyDescent="0.2">
      <c r="A4622" s="67">
        <v>309</v>
      </c>
      <c r="B4622" s="35" t="s">
        <v>226</v>
      </c>
      <c r="C4622" s="35">
        <v>30907</v>
      </c>
      <c r="D4622" s="35" t="s">
        <v>557</v>
      </c>
      <c r="E4622" s="35">
        <v>309071256</v>
      </c>
      <c r="F4622" s="35" t="s">
        <v>258</v>
      </c>
      <c r="G4622" s="35">
        <v>2046</v>
      </c>
      <c r="H4622" s="35" t="s">
        <v>521</v>
      </c>
      <c r="I4622" s="68">
        <v>2296.5964502627498</v>
      </c>
      <c r="J4622" s="37"/>
    </row>
    <row r="4623" spans="1:10" x14ac:dyDescent="0.2">
      <c r="A4623" s="67">
        <v>309</v>
      </c>
      <c r="B4623" s="35" t="s">
        <v>226</v>
      </c>
      <c r="C4623" s="35">
        <v>30907</v>
      </c>
      <c r="D4623" s="35" t="s">
        <v>557</v>
      </c>
      <c r="E4623" s="35">
        <v>309071256</v>
      </c>
      <c r="F4623" s="35" t="s">
        <v>258</v>
      </c>
      <c r="G4623" s="35">
        <v>2046</v>
      </c>
      <c r="H4623" s="35" t="s">
        <v>522</v>
      </c>
      <c r="I4623" s="68">
        <v>1922.69688082673</v>
      </c>
      <c r="J4623" s="37"/>
    </row>
    <row r="4624" spans="1:10" x14ac:dyDescent="0.2">
      <c r="A4624" s="67">
        <v>309</v>
      </c>
      <c r="B4624" s="35" t="s">
        <v>226</v>
      </c>
      <c r="C4624" s="35">
        <v>30907</v>
      </c>
      <c r="D4624" s="35" t="s">
        <v>557</v>
      </c>
      <c r="E4624" s="35">
        <v>309071552</v>
      </c>
      <c r="F4624" s="35" t="s">
        <v>614</v>
      </c>
      <c r="G4624" s="35">
        <v>2021</v>
      </c>
      <c r="H4624" s="35" t="s">
        <v>589</v>
      </c>
      <c r="I4624" s="68">
        <v>8265</v>
      </c>
      <c r="J4624" s="37"/>
    </row>
    <row r="4625" spans="1:10" x14ac:dyDescent="0.2">
      <c r="A4625" s="67">
        <v>309</v>
      </c>
      <c r="B4625" s="35" t="s">
        <v>226</v>
      </c>
      <c r="C4625" s="35">
        <v>30907</v>
      </c>
      <c r="D4625" s="35" t="s">
        <v>557</v>
      </c>
      <c r="E4625" s="35">
        <v>309071552</v>
      </c>
      <c r="F4625" s="35" t="s">
        <v>614</v>
      </c>
      <c r="G4625" s="35">
        <v>2021</v>
      </c>
      <c r="H4625" s="35" t="s">
        <v>521</v>
      </c>
      <c r="I4625" s="68">
        <v>1399</v>
      </c>
      <c r="J4625" s="37"/>
    </row>
    <row r="4626" spans="1:10" x14ac:dyDescent="0.2">
      <c r="A4626" s="67">
        <v>309</v>
      </c>
      <c r="B4626" s="35" t="s">
        <v>226</v>
      </c>
      <c r="C4626" s="35">
        <v>30907</v>
      </c>
      <c r="D4626" s="35" t="s">
        <v>557</v>
      </c>
      <c r="E4626" s="35">
        <v>309071552</v>
      </c>
      <c r="F4626" s="35" t="s">
        <v>614</v>
      </c>
      <c r="G4626" s="35">
        <v>2021</v>
      </c>
      <c r="H4626" s="35" t="s">
        <v>522</v>
      </c>
      <c r="I4626" s="68">
        <v>1183</v>
      </c>
      <c r="J4626" s="37"/>
    </row>
    <row r="4627" spans="1:10" x14ac:dyDescent="0.2">
      <c r="A4627" s="67">
        <v>309</v>
      </c>
      <c r="B4627" s="35" t="s">
        <v>226</v>
      </c>
      <c r="C4627" s="35">
        <v>30907</v>
      </c>
      <c r="D4627" s="35" t="s">
        <v>557</v>
      </c>
      <c r="E4627" s="35">
        <v>309071552</v>
      </c>
      <c r="F4627" s="35" t="s">
        <v>614</v>
      </c>
      <c r="G4627" s="35">
        <v>2026</v>
      </c>
      <c r="H4627" s="35" t="s">
        <v>589</v>
      </c>
      <c r="I4627" s="68">
        <v>9494.9886842447195</v>
      </c>
      <c r="J4627" s="37"/>
    </row>
    <row r="4628" spans="1:10" x14ac:dyDescent="0.2">
      <c r="A4628" s="67">
        <v>309</v>
      </c>
      <c r="B4628" s="35" t="s">
        <v>226</v>
      </c>
      <c r="C4628" s="35">
        <v>30907</v>
      </c>
      <c r="D4628" s="35" t="s">
        <v>557</v>
      </c>
      <c r="E4628" s="35">
        <v>309071552</v>
      </c>
      <c r="F4628" s="35" t="s">
        <v>614</v>
      </c>
      <c r="G4628" s="35">
        <v>2026</v>
      </c>
      <c r="H4628" s="35" t="s">
        <v>521</v>
      </c>
      <c r="I4628" s="68">
        <v>1446.7241729919899</v>
      </c>
      <c r="J4628" s="37"/>
    </row>
    <row r="4629" spans="1:10" x14ac:dyDescent="0.2">
      <c r="A4629" s="67">
        <v>309</v>
      </c>
      <c r="B4629" s="35" t="s">
        <v>226</v>
      </c>
      <c r="C4629" s="35">
        <v>30907</v>
      </c>
      <c r="D4629" s="35" t="s">
        <v>557</v>
      </c>
      <c r="E4629" s="35">
        <v>309071552</v>
      </c>
      <c r="F4629" s="35" t="s">
        <v>614</v>
      </c>
      <c r="G4629" s="35">
        <v>2026</v>
      </c>
      <c r="H4629" s="35" t="s">
        <v>522</v>
      </c>
      <c r="I4629" s="68">
        <v>1227.90341712391</v>
      </c>
      <c r="J4629" s="37"/>
    </row>
    <row r="4630" spans="1:10" x14ac:dyDescent="0.2">
      <c r="A4630" s="67">
        <v>309</v>
      </c>
      <c r="B4630" s="35" t="s">
        <v>226</v>
      </c>
      <c r="C4630" s="35">
        <v>30907</v>
      </c>
      <c r="D4630" s="35" t="s">
        <v>557</v>
      </c>
      <c r="E4630" s="35">
        <v>309071552</v>
      </c>
      <c r="F4630" s="35" t="s">
        <v>614</v>
      </c>
      <c r="G4630" s="35">
        <v>2031</v>
      </c>
      <c r="H4630" s="35" t="s">
        <v>589</v>
      </c>
      <c r="I4630" s="68">
        <v>10517.559905349401</v>
      </c>
      <c r="J4630" s="37"/>
    </row>
    <row r="4631" spans="1:10" x14ac:dyDescent="0.2">
      <c r="A4631" s="67">
        <v>309</v>
      </c>
      <c r="B4631" s="35" t="s">
        <v>226</v>
      </c>
      <c r="C4631" s="35">
        <v>30907</v>
      </c>
      <c r="D4631" s="35" t="s">
        <v>557</v>
      </c>
      <c r="E4631" s="35">
        <v>309071552</v>
      </c>
      <c r="F4631" s="35" t="s">
        <v>614</v>
      </c>
      <c r="G4631" s="35">
        <v>2031</v>
      </c>
      <c r="H4631" s="35" t="s">
        <v>521</v>
      </c>
      <c r="I4631" s="68">
        <v>1504.7171858230299</v>
      </c>
      <c r="J4631" s="37"/>
    </row>
    <row r="4632" spans="1:10" x14ac:dyDescent="0.2">
      <c r="A4632" s="67">
        <v>309</v>
      </c>
      <c r="B4632" s="35" t="s">
        <v>226</v>
      </c>
      <c r="C4632" s="35">
        <v>30907</v>
      </c>
      <c r="D4632" s="35" t="s">
        <v>557</v>
      </c>
      <c r="E4632" s="35">
        <v>309071552</v>
      </c>
      <c r="F4632" s="35" t="s">
        <v>614</v>
      </c>
      <c r="G4632" s="35">
        <v>2031</v>
      </c>
      <c r="H4632" s="35" t="s">
        <v>522</v>
      </c>
      <c r="I4632" s="68">
        <v>1263.80244056165</v>
      </c>
      <c r="J4632" s="37"/>
    </row>
    <row r="4633" spans="1:10" x14ac:dyDescent="0.2">
      <c r="A4633" s="67">
        <v>309</v>
      </c>
      <c r="B4633" s="35" t="s">
        <v>226</v>
      </c>
      <c r="C4633" s="35">
        <v>30907</v>
      </c>
      <c r="D4633" s="35" t="s">
        <v>557</v>
      </c>
      <c r="E4633" s="35">
        <v>309071552</v>
      </c>
      <c r="F4633" s="35" t="s">
        <v>614</v>
      </c>
      <c r="G4633" s="35">
        <v>2036</v>
      </c>
      <c r="H4633" s="35" t="s">
        <v>589</v>
      </c>
      <c r="I4633" s="68">
        <v>11694.519745066</v>
      </c>
      <c r="J4633" s="37"/>
    </row>
    <row r="4634" spans="1:10" x14ac:dyDescent="0.2">
      <c r="A4634" s="67">
        <v>309</v>
      </c>
      <c r="B4634" s="35" t="s">
        <v>226</v>
      </c>
      <c r="C4634" s="35">
        <v>30907</v>
      </c>
      <c r="D4634" s="35" t="s">
        <v>557</v>
      </c>
      <c r="E4634" s="35">
        <v>309071552</v>
      </c>
      <c r="F4634" s="35" t="s">
        <v>614</v>
      </c>
      <c r="G4634" s="35">
        <v>2036</v>
      </c>
      <c r="H4634" s="35" t="s">
        <v>521</v>
      </c>
      <c r="I4634" s="68">
        <v>1663.79611183524</v>
      </c>
      <c r="J4634" s="37"/>
    </row>
    <row r="4635" spans="1:10" x14ac:dyDescent="0.2">
      <c r="A4635" s="67">
        <v>309</v>
      </c>
      <c r="B4635" s="35" t="s">
        <v>226</v>
      </c>
      <c r="C4635" s="35">
        <v>30907</v>
      </c>
      <c r="D4635" s="35" t="s">
        <v>557</v>
      </c>
      <c r="E4635" s="35">
        <v>309071552</v>
      </c>
      <c r="F4635" s="35" t="s">
        <v>614</v>
      </c>
      <c r="G4635" s="35">
        <v>2036</v>
      </c>
      <c r="H4635" s="35" t="s">
        <v>522</v>
      </c>
      <c r="I4635" s="68">
        <v>1326.2973028921999</v>
      </c>
      <c r="J4635" s="37"/>
    </row>
    <row r="4636" spans="1:10" x14ac:dyDescent="0.2">
      <c r="A4636" s="67">
        <v>309</v>
      </c>
      <c r="B4636" s="35" t="s">
        <v>226</v>
      </c>
      <c r="C4636" s="35">
        <v>30907</v>
      </c>
      <c r="D4636" s="35" t="s">
        <v>557</v>
      </c>
      <c r="E4636" s="35">
        <v>309071552</v>
      </c>
      <c r="F4636" s="35" t="s">
        <v>614</v>
      </c>
      <c r="G4636" s="35">
        <v>2041</v>
      </c>
      <c r="H4636" s="35" t="s">
        <v>589</v>
      </c>
      <c r="I4636" s="68">
        <v>12089.7380509986</v>
      </c>
      <c r="J4636" s="37"/>
    </row>
    <row r="4637" spans="1:10" x14ac:dyDescent="0.2">
      <c r="A4637" s="67">
        <v>309</v>
      </c>
      <c r="B4637" s="35" t="s">
        <v>226</v>
      </c>
      <c r="C4637" s="35">
        <v>30907</v>
      </c>
      <c r="D4637" s="35" t="s">
        <v>557</v>
      </c>
      <c r="E4637" s="35">
        <v>309071552</v>
      </c>
      <c r="F4637" s="35" t="s">
        <v>614</v>
      </c>
      <c r="G4637" s="35">
        <v>2041</v>
      </c>
      <c r="H4637" s="35" t="s">
        <v>521</v>
      </c>
      <c r="I4637" s="68">
        <v>1744.917571276</v>
      </c>
      <c r="J4637" s="37"/>
    </row>
    <row r="4638" spans="1:10" x14ac:dyDescent="0.2">
      <c r="A4638" s="67">
        <v>309</v>
      </c>
      <c r="B4638" s="35" t="s">
        <v>226</v>
      </c>
      <c r="C4638" s="35">
        <v>30907</v>
      </c>
      <c r="D4638" s="35" t="s">
        <v>557</v>
      </c>
      <c r="E4638" s="35">
        <v>309071552</v>
      </c>
      <c r="F4638" s="35" t="s">
        <v>614</v>
      </c>
      <c r="G4638" s="35">
        <v>2041</v>
      </c>
      <c r="H4638" s="35" t="s">
        <v>522</v>
      </c>
      <c r="I4638" s="68">
        <v>1368.30821454233</v>
      </c>
      <c r="J4638" s="37"/>
    </row>
    <row r="4639" spans="1:10" x14ac:dyDescent="0.2">
      <c r="A4639" s="67">
        <v>309</v>
      </c>
      <c r="B4639" s="35" t="s">
        <v>226</v>
      </c>
      <c r="C4639" s="35">
        <v>30907</v>
      </c>
      <c r="D4639" s="35" t="s">
        <v>557</v>
      </c>
      <c r="E4639" s="35">
        <v>309071552</v>
      </c>
      <c r="F4639" s="35" t="s">
        <v>614</v>
      </c>
      <c r="G4639" s="35">
        <v>2046</v>
      </c>
      <c r="H4639" s="35" t="s">
        <v>589</v>
      </c>
      <c r="I4639" s="68">
        <v>12120.6607015753</v>
      </c>
      <c r="J4639" s="37"/>
    </row>
    <row r="4640" spans="1:10" x14ac:dyDescent="0.2">
      <c r="A4640" s="67">
        <v>309</v>
      </c>
      <c r="B4640" s="35" t="s">
        <v>226</v>
      </c>
      <c r="C4640" s="35">
        <v>30907</v>
      </c>
      <c r="D4640" s="35" t="s">
        <v>557</v>
      </c>
      <c r="E4640" s="35">
        <v>309071552</v>
      </c>
      <c r="F4640" s="35" t="s">
        <v>614</v>
      </c>
      <c r="G4640" s="35">
        <v>2046</v>
      </c>
      <c r="H4640" s="35" t="s">
        <v>521</v>
      </c>
      <c r="I4640" s="68">
        <v>1753.56771584792</v>
      </c>
      <c r="J4640" s="37"/>
    </row>
    <row r="4641" spans="1:10" x14ac:dyDescent="0.2">
      <c r="A4641" s="67">
        <v>309</v>
      </c>
      <c r="B4641" s="35" t="s">
        <v>226</v>
      </c>
      <c r="C4641" s="35">
        <v>30907</v>
      </c>
      <c r="D4641" s="35" t="s">
        <v>557</v>
      </c>
      <c r="E4641" s="35">
        <v>309071552</v>
      </c>
      <c r="F4641" s="35" t="s">
        <v>614</v>
      </c>
      <c r="G4641" s="35">
        <v>2046</v>
      </c>
      <c r="H4641" s="35" t="s">
        <v>522</v>
      </c>
      <c r="I4641" s="68">
        <v>1402.76402084392</v>
      </c>
      <c r="J4641" s="37"/>
    </row>
    <row r="4642" spans="1:10" x14ac:dyDescent="0.2">
      <c r="A4642" s="67">
        <v>309</v>
      </c>
      <c r="B4642" s="35" t="s">
        <v>226</v>
      </c>
      <c r="C4642" s="35">
        <v>30907</v>
      </c>
      <c r="D4642" s="35" t="s">
        <v>557</v>
      </c>
      <c r="E4642" s="35">
        <v>309071553</v>
      </c>
      <c r="F4642" s="35" t="s">
        <v>615</v>
      </c>
      <c r="G4642" s="35">
        <v>2021</v>
      </c>
      <c r="H4642" s="35" t="s">
        <v>589</v>
      </c>
      <c r="I4642" s="68">
        <v>9457</v>
      </c>
      <c r="J4642" s="37"/>
    </row>
    <row r="4643" spans="1:10" x14ac:dyDescent="0.2">
      <c r="A4643" s="67">
        <v>309</v>
      </c>
      <c r="B4643" s="35" t="s">
        <v>226</v>
      </c>
      <c r="C4643" s="35">
        <v>30907</v>
      </c>
      <c r="D4643" s="35" t="s">
        <v>557</v>
      </c>
      <c r="E4643" s="35">
        <v>309071553</v>
      </c>
      <c r="F4643" s="35" t="s">
        <v>615</v>
      </c>
      <c r="G4643" s="35">
        <v>2021</v>
      </c>
      <c r="H4643" s="35" t="s">
        <v>521</v>
      </c>
      <c r="I4643" s="68">
        <v>1408</v>
      </c>
      <c r="J4643" s="37"/>
    </row>
    <row r="4644" spans="1:10" x14ac:dyDescent="0.2">
      <c r="A4644" s="67">
        <v>309</v>
      </c>
      <c r="B4644" s="35" t="s">
        <v>226</v>
      </c>
      <c r="C4644" s="35">
        <v>30907</v>
      </c>
      <c r="D4644" s="35" t="s">
        <v>557</v>
      </c>
      <c r="E4644" s="35">
        <v>309071553</v>
      </c>
      <c r="F4644" s="35" t="s">
        <v>615</v>
      </c>
      <c r="G4644" s="35">
        <v>2021</v>
      </c>
      <c r="H4644" s="35" t="s">
        <v>522</v>
      </c>
      <c r="I4644" s="68">
        <v>1179</v>
      </c>
      <c r="J4644" s="37"/>
    </row>
    <row r="4645" spans="1:10" x14ac:dyDescent="0.2">
      <c r="A4645" s="67">
        <v>309</v>
      </c>
      <c r="B4645" s="35" t="s">
        <v>226</v>
      </c>
      <c r="C4645" s="35">
        <v>30907</v>
      </c>
      <c r="D4645" s="35" t="s">
        <v>557</v>
      </c>
      <c r="E4645" s="35">
        <v>309071553</v>
      </c>
      <c r="F4645" s="35" t="s">
        <v>615</v>
      </c>
      <c r="G4645" s="35">
        <v>2026</v>
      </c>
      <c r="H4645" s="35" t="s">
        <v>589</v>
      </c>
      <c r="I4645" s="68">
        <v>10475.457970403901</v>
      </c>
      <c r="J4645" s="37"/>
    </row>
    <row r="4646" spans="1:10" x14ac:dyDescent="0.2">
      <c r="A4646" s="67">
        <v>309</v>
      </c>
      <c r="B4646" s="35" t="s">
        <v>226</v>
      </c>
      <c r="C4646" s="35">
        <v>30907</v>
      </c>
      <c r="D4646" s="35" t="s">
        <v>557</v>
      </c>
      <c r="E4646" s="35">
        <v>309071553</v>
      </c>
      <c r="F4646" s="35" t="s">
        <v>615</v>
      </c>
      <c r="G4646" s="35">
        <v>2026</v>
      </c>
      <c r="H4646" s="35" t="s">
        <v>521</v>
      </c>
      <c r="I4646" s="68">
        <v>1432.3960471688299</v>
      </c>
      <c r="J4646" s="37"/>
    </row>
    <row r="4647" spans="1:10" x14ac:dyDescent="0.2">
      <c r="A4647" s="67">
        <v>309</v>
      </c>
      <c r="B4647" s="35" t="s">
        <v>226</v>
      </c>
      <c r="C4647" s="35">
        <v>30907</v>
      </c>
      <c r="D4647" s="35" t="s">
        <v>557</v>
      </c>
      <c r="E4647" s="35">
        <v>309071553</v>
      </c>
      <c r="F4647" s="35" t="s">
        <v>615</v>
      </c>
      <c r="G4647" s="35">
        <v>2026</v>
      </c>
      <c r="H4647" s="35" t="s">
        <v>522</v>
      </c>
      <c r="I4647" s="68">
        <v>1257.7264472792499</v>
      </c>
      <c r="J4647" s="37"/>
    </row>
    <row r="4648" spans="1:10" x14ac:dyDescent="0.2">
      <c r="A4648" s="67">
        <v>309</v>
      </c>
      <c r="B4648" s="35" t="s">
        <v>226</v>
      </c>
      <c r="C4648" s="35">
        <v>30907</v>
      </c>
      <c r="D4648" s="35" t="s">
        <v>557</v>
      </c>
      <c r="E4648" s="35">
        <v>309071553</v>
      </c>
      <c r="F4648" s="35" t="s">
        <v>615</v>
      </c>
      <c r="G4648" s="35">
        <v>2031</v>
      </c>
      <c r="H4648" s="35" t="s">
        <v>589</v>
      </c>
      <c r="I4648" s="68">
        <v>10999.0598415444</v>
      </c>
      <c r="J4648" s="37"/>
    </row>
    <row r="4649" spans="1:10" x14ac:dyDescent="0.2">
      <c r="A4649" s="67">
        <v>309</v>
      </c>
      <c r="B4649" s="35" t="s">
        <v>226</v>
      </c>
      <c r="C4649" s="35">
        <v>30907</v>
      </c>
      <c r="D4649" s="35" t="s">
        <v>557</v>
      </c>
      <c r="E4649" s="35">
        <v>309071553</v>
      </c>
      <c r="F4649" s="35" t="s">
        <v>615</v>
      </c>
      <c r="G4649" s="35">
        <v>2031</v>
      </c>
      <c r="H4649" s="35" t="s">
        <v>521</v>
      </c>
      <c r="I4649" s="68">
        <v>1454.1737138905301</v>
      </c>
      <c r="J4649" s="37"/>
    </row>
    <row r="4650" spans="1:10" x14ac:dyDescent="0.2">
      <c r="A4650" s="67">
        <v>309</v>
      </c>
      <c r="B4650" s="35" t="s">
        <v>226</v>
      </c>
      <c r="C4650" s="35">
        <v>30907</v>
      </c>
      <c r="D4650" s="35" t="s">
        <v>557</v>
      </c>
      <c r="E4650" s="35">
        <v>309071553</v>
      </c>
      <c r="F4650" s="35" t="s">
        <v>615</v>
      </c>
      <c r="G4650" s="35">
        <v>2031</v>
      </c>
      <c r="H4650" s="35" t="s">
        <v>522</v>
      </c>
      <c r="I4650" s="68">
        <v>1253.2017024280799</v>
      </c>
      <c r="J4650" s="37"/>
    </row>
    <row r="4651" spans="1:10" x14ac:dyDescent="0.2">
      <c r="A4651" s="67">
        <v>309</v>
      </c>
      <c r="B4651" s="35" t="s">
        <v>226</v>
      </c>
      <c r="C4651" s="35">
        <v>30907</v>
      </c>
      <c r="D4651" s="35" t="s">
        <v>557</v>
      </c>
      <c r="E4651" s="35">
        <v>309071553</v>
      </c>
      <c r="F4651" s="35" t="s">
        <v>615</v>
      </c>
      <c r="G4651" s="35">
        <v>2036</v>
      </c>
      <c r="H4651" s="35" t="s">
        <v>589</v>
      </c>
      <c r="I4651" s="68">
        <v>11161.737748109599</v>
      </c>
      <c r="J4651" s="37"/>
    </row>
    <row r="4652" spans="1:10" x14ac:dyDescent="0.2">
      <c r="A4652" s="67">
        <v>309</v>
      </c>
      <c r="B4652" s="35" t="s">
        <v>226</v>
      </c>
      <c r="C4652" s="35">
        <v>30907</v>
      </c>
      <c r="D4652" s="35" t="s">
        <v>557</v>
      </c>
      <c r="E4652" s="35">
        <v>309071553</v>
      </c>
      <c r="F4652" s="35" t="s">
        <v>615</v>
      </c>
      <c r="G4652" s="35">
        <v>2036</v>
      </c>
      <c r="H4652" s="35" t="s">
        <v>521</v>
      </c>
      <c r="I4652" s="68">
        <v>1496.31475056302</v>
      </c>
      <c r="J4652" s="37"/>
    </row>
    <row r="4653" spans="1:10" x14ac:dyDescent="0.2">
      <c r="A4653" s="67">
        <v>309</v>
      </c>
      <c r="B4653" s="35" t="s">
        <v>226</v>
      </c>
      <c r="C4653" s="35">
        <v>30907</v>
      </c>
      <c r="D4653" s="35" t="s">
        <v>557</v>
      </c>
      <c r="E4653" s="35">
        <v>309071553</v>
      </c>
      <c r="F4653" s="35" t="s">
        <v>615</v>
      </c>
      <c r="G4653" s="35">
        <v>2036</v>
      </c>
      <c r="H4653" s="35" t="s">
        <v>522</v>
      </c>
      <c r="I4653" s="68">
        <v>1225.1413262204401</v>
      </c>
      <c r="J4653" s="37"/>
    </row>
    <row r="4654" spans="1:10" x14ac:dyDescent="0.2">
      <c r="A4654" s="67">
        <v>309</v>
      </c>
      <c r="B4654" s="35" t="s">
        <v>226</v>
      </c>
      <c r="C4654" s="35">
        <v>30907</v>
      </c>
      <c r="D4654" s="35" t="s">
        <v>557</v>
      </c>
      <c r="E4654" s="35">
        <v>309071553</v>
      </c>
      <c r="F4654" s="35" t="s">
        <v>615</v>
      </c>
      <c r="G4654" s="35">
        <v>2041</v>
      </c>
      <c r="H4654" s="35" t="s">
        <v>589</v>
      </c>
      <c r="I4654" s="68">
        <v>11127.6445658999</v>
      </c>
      <c r="J4654" s="37"/>
    </row>
    <row r="4655" spans="1:10" x14ac:dyDescent="0.2">
      <c r="A4655" s="67">
        <v>309</v>
      </c>
      <c r="B4655" s="35" t="s">
        <v>226</v>
      </c>
      <c r="C4655" s="35">
        <v>30907</v>
      </c>
      <c r="D4655" s="35" t="s">
        <v>557</v>
      </c>
      <c r="E4655" s="35">
        <v>309071553</v>
      </c>
      <c r="F4655" s="35" t="s">
        <v>615</v>
      </c>
      <c r="G4655" s="35">
        <v>2041</v>
      </c>
      <c r="H4655" s="35" t="s">
        <v>521</v>
      </c>
      <c r="I4655" s="68">
        <v>1531.71862705986</v>
      </c>
      <c r="J4655" s="37"/>
    </row>
    <row r="4656" spans="1:10" x14ac:dyDescent="0.2">
      <c r="A4656" s="67">
        <v>309</v>
      </c>
      <c r="B4656" s="35" t="s">
        <v>226</v>
      </c>
      <c r="C4656" s="35">
        <v>30907</v>
      </c>
      <c r="D4656" s="35" t="s">
        <v>557</v>
      </c>
      <c r="E4656" s="35">
        <v>309071553</v>
      </c>
      <c r="F4656" s="35" t="s">
        <v>615</v>
      </c>
      <c r="G4656" s="35">
        <v>2041</v>
      </c>
      <c r="H4656" s="35" t="s">
        <v>522</v>
      </c>
      <c r="I4656" s="68">
        <v>1233.8878722961799</v>
      </c>
      <c r="J4656" s="37"/>
    </row>
    <row r="4657" spans="1:10" x14ac:dyDescent="0.2">
      <c r="A4657" s="67">
        <v>309</v>
      </c>
      <c r="B4657" s="35" t="s">
        <v>226</v>
      </c>
      <c r="C4657" s="35">
        <v>30907</v>
      </c>
      <c r="D4657" s="35" t="s">
        <v>557</v>
      </c>
      <c r="E4657" s="35">
        <v>309071553</v>
      </c>
      <c r="F4657" s="35" t="s">
        <v>615</v>
      </c>
      <c r="G4657" s="35">
        <v>2046</v>
      </c>
      <c r="H4657" s="35" t="s">
        <v>589</v>
      </c>
      <c r="I4657" s="68">
        <v>11091.1945152021</v>
      </c>
      <c r="J4657" s="37"/>
    </row>
    <row r="4658" spans="1:10" x14ac:dyDescent="0.2">
      <c r="A4658" s="67">
        <v>309</v>
      </c>
      <c r="B4658" s="35" t="s">
        <v>226</v>
      </c>
      <c r="C4658" s="35">
        <v>30907</v>
      </c>
      <c r="D4658" s="35" t="s">
        <v>557</v>
      </c>
      <c r="E4658" s="35">
        <v>309071553</v>
      </c>
      <c r="F4658" s="35" t="s">
        <v>615</v>
      </c>
      <c r="G4658" s="35">
        <v>2046</v>
      </c>
      <c r="H4658" s="35" t="s">
        <v>521</v>
      </c>
      <c r="I4658" s="68">
        <v>1541.74472208306</v>
      </c>
      <c r="J4658" s="37"/>
    </row>
    <row r="4659" spans="1:10" x14ac:dyDescent="0.2">
      <c r="A4659" s="67">
        <v>309</v>
      </c>
      <c r="B4659" s="35" t="s">
        <v>226</v>
      </c>
      <c r="C4659" s="35">
        <v>30907</v>
      </c>
      <c r="D4659" s="35" t="s">
        <v>557</v>
      </c>
      <c r="E4659" s="35">
        <v>309071553</v>
      </c>
      <c r="F4659" s="35" t="s">
        <v>615</v>
      </c>
      <c r="G4659" s="35">
        <v>2046</v>
      </c>
      <c r="H4659" s="35" t="s">
        <v>522</v>
      </c>
      <c r="I4659" s="68">
        <v>1265.90327037107</v>
      </c>
      <c r="J4659" s="37"/>
    </row>
    <row r="4660" spans="1:10" x14ac:dyDescent="0.2">
      <c r="A4660" s="67">
        <v>309</v>
      </c>
      <c r="B4660" s="35" t="s">
        <v>226</v>
      </c>
      <c r="C4660" s="35">
        <v>30907</v>
      </c>
      <c r="D4660" s="35" t="s">
        <v>557</v>
      </c>
      <c r="E4660" s="35">
        <v>309071554</v>
      </c>
      <c r="F4660" s="35" t="s">
        <v>616</v>
      </c>
      <c r="G4660" s="35">
        <v>2021</v>
      </c>
      <c r="H4660" s="35" t="s">
        <v>589</v>
      </c>
      <c r="I4660" s="68">
        <v>8150</v>
      </c>
      <c r="J4660" s="37"/>
    </row>
    <row r="4661" spans="1:10" x14ac:dyDescent="0.2">
      <c r="A4661" s="67">
        <v>309</v>
      </c>
      <c r="B4661" s="35" t="s">
        <v>226</v>
      </c>
      <c r="C4661" s="35">
        <v>30907</v>
      </c>
      <c r="D4661" s="35" t="s">
        <v>557</v>
      </c>
      <c r="E4661" s="35">
        <v>309071554</v>
      </c>
      <c r="F4661" s="35" t="s">
        <v>616</v>
      </c>
      <c r="G4661" s="35">
        <v>2021</v>
      </c>
      <c r="H4661" s="35" t="s">
        <v>521</v>
      </c>
      <c r="I4661" s="68">
        <v>1175</v>
      </c>
      <c r="J4661" s="37"/>
    </row>
    <row r="4662" spans="1:10" x14ac:dyDescent="0.2">
      <c r="A4662" s="67">
        <v>309</v>
      </c>
      <c r="B4662" s="35" t="s">
        <v>226</v>
      </c>
      <c r="C4662" s="35">
        <v>30907</v>
      </c>
      <c r="D4662" s="35" t="s">
        <v>557</v>
      </c>
      <c r="E4662" s="35">
        <v>309071554</v>
      </c>
      <c r="F4662" s="35" t="s">
        <v>616</v>
      </c>
      <c r="G4662" s="35">
        <v>2021</v>
      </c>
      <c r="H4662" s="35" t="s">
        <v>522</v>
      </c>
      <c r="I4662" s="68">
        <v>744</v>
      </c>
      <c r="J4662" s="37"/>
    </row>
    <row r="4663" spans="1:10" x14ac:dyDescent="0.2">
      <c r="A4663" s="67">
        <v>309</v>
      </c>
      <c r="B4663" s="35" t="s">
        <v>226</v>
      </c>
      <c r="C4663" s="35">
        <v>30907</v>
      </c>
      <c r="D4663" s="35" t="s">
        <v>557</v>
      </c>
      <c r="E4663" s="35">
        <v>309071554</v>
      </c>
      <c r="F4663" s="35" t="s">
        <v>616</v>
      </c>
      <c r="G4663" s="35">
        <v>2026</v>
      </c>
      <c r="H4663" s="35" t="s">
        <v>589</v>
      </c>
      <c r="I4663" s="68">
        <v>11419.6854871915</v>
      </c>
      <c r="J4663" s="37"/>
    </row>
    <row r="4664" spans="1:10" x14ac:dyDescent="0.2">
      <c r="A4664" s="67">
        <v>309</v>
      </c>
      <c r="B4664" s="35" t="s">
        <v>226</v>
      </c>
      <c r="C4664" s="35">
        <v>30907</v>
      </c>
      <c r="D4664" s="35" t="s">
        <v>557</v>
      </c>
      <c r="E4664" s="35">
        <v>309071554</v>
      </c>
      <c r="F4664" s="35" t="s">
        <v>616</v>
      </c>
      <c r="G4664" s="35">
        <v>2026</v>
      </c>
      <c r="H4664" s="35" t="s">
        <v>521</v>
      </c>
      <c r="I4664" s="68">
        <v>1470.6289865460999</v>
      </c>
      <c r="J4664" s="37"/>
    </row>
    <row r="4665" spans="1:10" x14ac:dyDescent="0.2">
      <c r="A4665" s="67">
        <v>309</v>
      </c>
      <c r="B4665" s="35" t="s">
        <v>226</v>
      </c>
      <c r="C4665" s="35">
        <v>30907</v>
      </c>
      <c r="D4665" s="35" t="s">
        <v>557</v>
      </c>
      <c r="E4665" s="35">
        <v>309071554</v>
      </c>
      <c r="F4665" s="35" t="s">
        <v>616</v>
      </c>
      <c r="G4665" s="35">
        <v>2026</v>
      </c>
      <c r="H4665" s="35" t="s">
        <v>522</v>
      </c>
      <c r="I4665" s="68">
        <v>1080.13414367887</v>
      </c>
      <c r="J4665" s="37"/>
    </row>
    <row r="4666" spans="1:10" x14ac:dyDescent="0.2">
      <c r="A4666" s="67">
        <v>309</v>
      </c>
      <c r="B4666" s="35" t="s">
        <v>226</v>
      </c>
      <c r="C4666" s="35">
        <v>30907</v>
      </c>
      <c r="D4666" s="35" t="s">
        <v>557</v>
      </c>
      <c r="E4666" s="35">
        <v>309071554</v>
      </c>
      <c r="F4666" s="35" t="s">
        <v>616</v>
      </c>
      <c r="G4666" s="35">
        <v>2031</v>
      </c>
      <c r="H4666" s="35" t="s">
        <v>589</v>
      </c>
      <c r="I4666" s="68">
        <v>12209.901727590999</v>
      </c>
      <c r="J4666" s="37"/>
    </row>
    <row r="4667" spans="1:10" x14ac:dyDescent="0.2">
      <c r="A4667" s="67">
        <v>309</v>
      </c>
      <c r="B4667" s="35" t="s">
        <v>226</v>
      </c>
      <c r="C4667" s="35">
        <v>30907</v>
      </c>
      <c r="D4667" s="35" t="s">
        <v>557</v>
      </c>
      <c r="E4667" s="35">
        <v>309071554</v>
      </c>
      <c r="F4667" s="35" t="s">
        <v>616</v>
      </c>
      <c r="G4667" s="35">
        <v>2031</v>
      </c>
      <c r="H4667" s="35" t="s">
        <v>521</v>
      </c>
      <c r="I4667" s="68">
        <v>1585.1153460610001</v>
      </c>
      <c r="J4667" s="37"/>
    </row>
    <row r="4668" spans="1:10" x14ac:dyDescent="0.2">
      <c r="A4668" s="67">
        <v>309</v>
      </c>
      <c r="B4668" s="35" t="s">
        <v>226</v>
      </c>
      <c r="C4668" s="35">
        <v>30907</v>
      </c>
      <c r="D4668" s="35" t="s">
        <v>557</v>
      </c>
      <c r="E4668" s="35">
        <v>309071554</v>
      </c>
      <c r="F4668" s="35" t="s">
        <v>616</v>
      </c>
      <c r="G4668" s="35">
        <v>2031</v>
      </c>
      <c r="H4668" s="35" t="s">
        <v>522</v>
      </c>
      <c r="I4668" s="68">
        <v>1109.4109388688601</v>
      </c>
      <c r="J4668" s="37"/>
    </row>
    <row r="4669" spans="1:10" x14ac:dyDescent="0.2">
      <c r="A4669" s="67">
        <v>309</v>
      </c>
      <c r="B4669" s="35" t="s">
        <v>226</v>
      </c>
      <c r="C4669" s="35">
        <v>30907</v>
      </c>
      <c r="D4669" s="35" t="s">
        <v>557</v>
      </c>
      <c r="E4669" s="35">
        <v>309071554</v>
      </c>
      <c r="F4669" s="35" t="s">
        <v>616</v>
      </c>
      <c r="G4669" s="35">
        <v>2036</v>
      </c>
      <c r="H4669" s="35" t="s">
        <v>589</v>
      </c>
      <c r="I4669" s="68">
        <v>12491.560726261499</v>
      </c>
      <c r="J4669" s="37"/>
    </row>
    <row r="4670" spans="1:10" x14ac:dyDescent="0.2">
      <c r="A4670" s="67">
        <v>309</v>
      </c>
      <c r="B4670" s="35" t="s">
        <v>226</v>
      </c>
      <c r="C4670" s="35">
        <v>30907</v>
      </c>
      <c r="D4670" s="35" t="s">
        <v>557</v>
      </c>
      <c r="E4670" s="35">
        <v>309071554</v>
      </c>
      <c r="F4670" s="35" t="s">
        <v>616</v>
      </c>
      <c r="G4670" s="35">
        <v>2036</v>
      </c>
      <c r="H4670" s="35" t="s">
        <v>521</v>
      </c>
      <c r="I4670" s="68">
        <v>1669.3384701546499</v>
      </c>
      <c r="J4670" s="37"/>
    </row>
    <row r="4671" spans="1:10" x14ac:dyDescent="0.2">
      <c r="A4671" s="67">
        <v>309</v>
      </c>
      <c r="B4671" s="35" t="s">
        <v>226</v>
      </c>
      <c r="C4671" s="35">
        <v>30907</v>
      </c>
      <c r="D4671" s="35" t="s">
        <v>557</v>
      </c>
      <c r="E4671" s="35">
        <v>309071554</v>
      </c>
      <c r="F4671" s="35" t="s">
        <v>616</v>
      </c>
      <c r="G4671" s="35">
        <v>2036</v>
      </c>
      <c r="H4671" s="35" t="s">
        <v>522</v>
      </c>
      <c r="I4671" s="68">
        <v>1102.81732466517</v>
      </c>
      <c r="J4671" s="37"/>
    </row>
    <row r="4672" spans="1:10" x14ac:dyDescent="0.2">
      <c r="A4672" s="67">
        <v>309</v>
      </c>
      <c r="B4672" s="35" t="s">
        <v>226</v>
      </c>
      <c r="C4672" s="35">
        <v>30907</v>
      </c>
      <c r="D4672" s="35" t="s">
        <v>557</v>
      </c>
      <c r="E4672" s="35">
        <v>309071554</v>
      </c>
      <c r="F4672" s="35" t="s">
        <v>616</v>
      </c>
      <c r="G4672" s="35">
        <v>2041</v>
      </c>
      <c r="H4672" s="35" t="s">
        <v>589</v>
      </c>
      <c r="I4672" s="68">
        <v>12474.2912532382</v>
      </c>
      <c r="J4672" s="37"/>
    </row>
    <row r="4673" spans="1:10" x14ac:dyDescent="0.2">
      <c r="A4673" s="67">
        <v>309</v>
      </c>
      <c r="B4673" s="35" t="s">
        <v>226</v>
      </c>
      <c r="C4673" s="35">
        <v>30907</v>
      </c>
      <c r="D4673" s="35" t="s">
        <v>557</v>
      </c>
      <c r="E4673" s="35">
        <v>309071554</v>
      </c>
      <c r="F4673" s="35" t="s">
        <v>616</v>
      </c>
      <c r="G4673" s="35">
        <v>2041</v>
      </c>
      <c r="H4673" s="35" t="s">
        <v>521</v>
      </c>
      <c r="I4673" s="68">
        <v>1677.5583992531999</v>
      </c>
      <c r="J4673" s="37"/>
    </row>
    <row r="4674" spans="1:10" x14ac:dyDescent="0.2">
      <c r="A4674" s="67">
        <v>309</v>
      </c>
      <c r="B4674" s="35" t="s">
        <v>226</v>
      </c>
      <c r="C4674" s="35">
        <v>30907</v>
      </c>
      <c r="D4674" s="35" t="s">
        <v>557</v>
      </c>
      <c r="E4674" s="35">
        <v>309071554</v>
      </c>
      <c r="F4674" s="35" t="s">
        <v>616</v>
      </c>
      <c r="G4674" s="35">
        <v>2041</v>
      </c>
      <c r="H4674" s="35" t="s">
        <v>522</v>
      </c>
      <c r="I4674" s="68">
        <v>1121.2700940955599</v>
      </c>
      <c r="J4674" s="37"/>
    </row>
    <row r="4675" spans="1:10" x14ac:dyDescent="0.2">
      <c r="A4675" s="67">
        <v>309</v>
      </c>
      <c r="B4675" s="35" t="s">
        <v>226</v>
      </c>
      <c r="C4675" s="35">
        <v>30907</v>
      </c>
      <c r="D4675" s="35" t="s">
        <v>557</v>
      </c>
      <c r="E4675" s="35">
        <v>309071554</v>
      </c>
      <c r="F4675" s="35" t="s">
        <v>616</v>
      </c>
      <c r="G4675" s="35">
        <v>2046</v>
      </c>
      <c r="H4675" s="35" t="s">
        <v>589</v>
      </c>
      <c r="I4675" s="68">
        <v>12476.845535291801</v>
      </c>
      <c r="J4675" s="37"/>
    </row>
    <row r="4676" spans="1:10" x14ac:dyDescent="0.2">
      <c r="A4676" s="67">
        <v>309</v>
      </c>
      <c r="B4676" s="35" t="s">
        <v>226</v>
      </c>
      <c r="C4676" s="35">
        <v>30907</v>
      </c>
      <c r="D4676" s="35" t="s">
        <v>557</v>
      </c>
      <c r="E4676" s="35">
        <v>309071554</v>
      </c>
      <c r="F4676" s="35" t="s">
        <v>616</v>
      </c>
      <c r="G4676" s="35">
        <v>2046</v>
      </c>
      <c r="H4676" s="35" t="s">
        <v>521</v>
      </c>
      <c r="I4676" s="68">
        <v>1652.2350046931499</v>
      </c>
      <c r="J4676" s="37"/>
    </row>
    <row r="4677" spans="1:10" x14ac:dyDescent="0.2">
      <c r="A4677" s="67">
        <v>309</v>
      </c>
      <c r="B4677" s="35" t="s">
        <v>226</v>
      </c>
      <c r="C4677" s="35">
        <v>30907</v>
      </c>
      <c r="D4677" s="35" t="s">
        <v>557</v>
      </c>
      <c r="E4677" s="35">
        <v>309071554</v>
      </c>
      <c r="F4677" s="35" t="s">
        <v>616</v>
      </c>
      <c r="G4677" s="35">
        <v>2046</v>
      </c>
      <c r="H4677" s="35" t="s">
        <v>522</v>
      </c>
      <c r="I4677" s="68">
        <v>1151.74646731186</v>
      </c>
      <c r="J4677" s="37"/>
    </row>
    <row r="4678" spans="1:10" x14ac:dyDescent="0.2">
      <c r="A4678" s="67">
        <v>309</v>
      </c>
      <c r="B4678" s="35" t="s">
        <v>226</v>
      </c>
      <c r="C4678" s="35">
        <v>30907</v>
      </c>
      <c r="D4678" s="35" t="s">
        <v>557</v>
      </c>
      <c r="E4678" s="35">
        <v>309071555</v>
      </c>
      <c r="F4678" s="35" t="s">
        <v>617</v>
      </c>
      <c r="G4678" s="35">
        <v>2021</v>
      </c>
      <c r="H4678" s="35" t="s">
        <v>589</v>
      </c>
      <c r="I4678" s="68">
        <v>8389</v>
      </c>
      <c r="J4678" s="37"/>
    </row>
    <row r="4679" spans="1:10" x14ac:dyDescent="0.2">
      <c r="A4679" s="67">
        <v>309</v>
      </c>
      <c r="B4679" s="35" t="s">
        <v>226</v>
      </c>
      <c r="C4679" s="35">
        <v>30907</v>
      </c>
      <c r="D4679" s="35" t="s">
        <v>557</v>
      </c>
      <c r="E4679" s="35">
        <v>309071555</v>
      </c>
      <c r="F4679" s="35" t="s">
        <v>617</v>
      </c>
      <c r="G4679" s="35">
        <v>2021</v>
      </c>
      <c r="H4679" s="35" t="s">
        <v>521</v>
      </c>
      <c r="I4679" s="68">
        <v>1440</v>
      </c>
      <c r="J4679" s="37"/>
    </row>
    <row r="4680" spans="1:10" x14ac:dyDescent="0.2">
      <c r="A4680" s="67">
        <v>309</v>
      </c>
      <c r="B4680" s="35" t="s">
        <v>226</v>
      </c>
      <c r="C4680" s="35">
        <v>30907</v>
      </c>
      <c r="D4680" s="35" t="s">
        <v>557</v>
      </c>
      <c r="E4680" s="35">
        <v>309071555</v>
      </c>
      <c r="F4680" s="35" t="s">
        <v>617</v>
      </c>
      <c r="G4680" s="35">
        <v>2021</v>
      </c>
      <c r="H4680" s="35" t="s">
        <v>522</v>
      </c>
      <c r="I4680" s="68">
        <v>870</v>
      </c>
      <c r="J4680" s="37"/>
    </row>
    <row r="4681" spans="1:10" x14ac:dyDescent="0.2">
      <c r="A4681" s="67">
        <v>309</v>
      </c>
      <c r="B4681" s="35" t="s">
        <v>226</v>
      </c>
      <c r="C4681" s="35">
        <v>30907</v>
      </c>
      <c r="D4681" s="35" t="s">
        <v>557</v>
      </c>
      <c r="E4681" s="35">
        <v>309071555</v>
      </c>
      <c r="F4681" s="35" t="s">
        <v>617</v>
      </c>
      <c r="G4681" s="35">
        <v>2026</v>
      </c>
      <c r="H4681" s="35" t="s">
        <v>589</v>
      </c>
      <c r="I4681" s="68">
        <v>10304.7297662126</v>
      </c>
      <c r="J4681" s="37"/>
    </row>
    <row r="4682" spans="1:10" x14ac:dyDescent="0.2">
      <c r="A4682" s="67">
        <v>309</v>
      </c>
      <c r="B4682" s="35" t="s">
        <v>226</v>
      </c>
      <c r="C4682" s="35">
        <v>30907</v>
      </c>
      <c r="D4682" s="35" t="s">
        <v>557</v>
      </c>
      <c r="E4682" s="35">
        <v>309071555</v>
      </c>
      <c r="F4682" s="35" t="s">
        <v>617</v>
      </c>
      <c r="G4682" s="35">
        <v>2026</v>
      </c>
      <c r="H4682" s="35" t="s">
        <v>521</v>
      </c>
      <c r="I4682" s="68">
        <v>1520.0700798575699</v>
      </c>
      <c r="J4682" s="37"/>
    </row>
    <row r="4683" spans="1:10" x14ac:dyDescent="0.2">
      <c r="A4683" s="67">
        <v>309</v>
      </c>
      <c r="B4683" s="35" t="s">
        <v>226</v>
      </c>
      <c r="C4683" s="35">
        <v>30907</v>
      </c>
      <c r="D4683" s="35" t="s">
        <v>557</v>
      </c>
      <c r="E4683" s="35">
        <v>309071555</v>
      </c>
      <c r="F4683" s="35" t="s">
        <v>617</v>
      </c>
      <c r="G4683" s="35">
        <v>2026</v>
      </c>
      <c r="H4683" s="35" t="s">
        <v>522</v>
      </c>
      <c r="I4683" s="68">
        <v>1095.5018099896399</v>
      </c>
      <c r="J4683" s="37"/>
    </row>
    <row r="4684" spans="1:10" x14ac:dyDescent="0.2">
      <c r="A4684" s="67">
        <v>309</v>
      </c>
      <c r="B4684" s="35" t="s">
        <v>226</v>
      </c>
      <c r="C4684" s="35">
        <v>30907</v>
      </c>
      <c r="D4684" s="35" t="s">
        <v>557</v>
      </c>
      <c r="E4684" s="35">
        <v>309071555</v>
      </c>
      <c r="F4684" s="35" t="s">
        <v>617</v>
      </c>
      <c r="G4684" s="35">
        <v>2031</v>
      </c>
      <c r="H4684" s="35" t="s">
        <v>589</v>
      </c>
      <c r="I4684" s="68">
        <v>10918.132879107199</v>
      </c>
      <c r="J4684" s="37"/>
    </row>
    <row r="4685" spans="1:10" x14ac:dyDescent="0.2">
      <c r="A4685" s="67">
        <v>309</v>
      </c>
      <c r="B4685" s="35" t="s">
        <v>226</v>
      </c>
      <c r="C4685" s="35">
        <v>30907</v>
      </c>
      <c r="D4685" s="35" t="s">
        <v>557</v>
      </c>
      <c r="E4685" s="35">
        <v>309071555</v>
      </c>
      <c r="F4685" s="35" t="s">
        <v>617</v>
      </c>
      <c r="G4685" s="35">
        <v>2031</v>
      </c>
      <c r="H4685" s="35" t="s">
        <v>521</v>
      </c>
      <c r="I4685" s="68">
        <v>1503.21633496348</v>
      </c>
      <c r="J4685" s="37"/>
    </row>
    <row r="4686" spans="1:10" x14ac:dyDescent="0.2">
      <c r="A4686" s="67">
        <v>309</v>
      </c>
      <c r="B4686" s="35" t="s">
        <v>226</v>
      </c>
      <c r="C4686" s="35">
        <v>30907</v>
      </c>
      <c r="D4686" s="35" t="s">
        <v>557</v>
      </c>
      <c r="E4686" s="35">
        <v>309071555</v>
      </c>
      <c r="F4686" s="35" t="s">
        <v>617</v>
      </c>
      <c r="G4686" s="35">
        <v>2031</v>
      </c>
      <c r="H4686" s="35" t="s">
        <v>522</v>
      </c>
      <c r="I4686" s="68">
        <v>1100.60765411496</v>
      </c>
      <c r="J4686" s="37"/>
    </row>
    <row r="4687" spans="1:10" x14ac:dyDescent="0.2">
      <c r="A4687" s="67">
        <v>309</v>
      </c>
      <c r="B4687" s="35" t="s">
        <v>226</v>
      </c>
      <c r="C4687" s="35">
        <v>30907</v>
      </c>
      <c r="D4687" s="35" t="s">
        <v>557</v>
      </c>
      <c r="E4687" s="35">
        <v>309071555</v>
      </c>
      <c r="F4687" s="35" t="s">
        <v>617</v>
      </c>
      <c r="G4687" s="35">
        <v>2036</v>
      </c>
      <c r="H4687" s="35" t="s">
        <v>589</v>
      </c>
      <c r="I4687" s="68">
        <v>11196.295693927599</v>
      </c>
      <c r="J4687" s="37"/>
    </row>
    <row r="4688" spans="1:10" x14ac:dyDescent="0.2">
      <c r="A4688" s="67">
        <v>309</v>
      </c>
      <c r="B4688" s="35" t="s">
        <v>226</v>
      </c>
      <c r="C4688" s="35">
        <v>30907</v>
      </c>
      <c r="D4688" s="35" t="s">
        <v>557</v>
      </c>
      <c r="E4688" s="35">
        <v>309071555</v>
      </c>
      <c r="F4688" s="35" t="s">
        <v>617</v>
      </c>
      <c r="G4688" s="35">
        <v>2036</v>
      </c>
      <c r="H4688" s="35" t="s">
        <v>521</v>
      </c>
      <c r="I4688" s="68">
        <v>1536.3394514345</v>
      </c>
      <c r="J4688" s="37"/>
    </row>
    <row r="4689" spans="1:10" x14ac:dyDescent="0.2">
      <c r="A4689" s="67">
        <v>309</v>
      </c>
      <c r="B4689" s="35" t="s">
        <v>226</v>
      </c>
      <c r="C4689" s="35">
        <v>30907</v>
      </c>
      <c r="D4689" s="35" t="s">
        <v>557</v>
      </c>
      <c r="E4689" s="35">
        <v>309071555</v>
      </c>
      <c r="F4689" s="35" t="s">
        <v>617</v>
      </c>
      <c r="G4689" s="35">
        <v>2036</v>
      </c>
      <c r="H4689" s="35" t="s">
        <v>522</v>
      </c>
      <c r="I4689" s="68">
        <v>1064.3986107158401</v>
      </c>
      <c r="J4689" s="37"/>
    </row>
    <row r="4690" spans="1:10" x14ac:dyDescent="0.2">
      <c r="A4690" s="67">
        <v>309</v>
      </c>
      <c r="B4690" s="35" t="s">
        <v>226</v>
      </c>
      <c r="C4690" s="35">
        <v>30907</v>
      </c>
      <c r="D4690" s="35" t="s">
        <v>557</v>
      </c>
      <c r="E4690" s="35">
        <v>309071555</v>
      </c>
      <c r="F4690" s="35" t="s">
        <v>617</v>
      </c>
      <c r="G4690" s="35">
        <v>2041</v>
      </c>
      <c r="H4690" s="35" t="s">
        <v>589</v>
      </c>
      <c r="I4690" s="68">
        <v>11201.8058385106</v>
      </c>
      <c r="J4690" s="37"/>
    </row>
    <row r="4691" spans="1:10" x14ac:dyDescent="0.2">
      <c r="A4691" s="67">
        <v>309</v>
      </c>
      <c r="B4691" s="35" t="s">
        <v>226</v>
      </c>
      <c r="C4691" s="35">
        <v>30907</v>
      </c>
      <c r="D4691" s="35" t="s">
        <v>557</v>
      </c>
      <c r="E4691" s="35">
        <v>309071555</v>
      </c>
      <c r="F4691" s="35" t="s">
        <v>617</v>
      </c>
      <c r="G4691" s="35">
        <v>2041</v>
      </c>
      <c r="H4691" s="35" t="s">
        <v>521</v>
      </c>
      <c r="I4691" s="68">
        <v>1559.2897114734201</v>
      </c>
      <c r="J4691" s="37"/>
    </row>
    <row r="4692" spans="1:10" x14ac:dyDescent="0.2">
      <c r="A4692" s="67">
        <v>309</v>
      </c>
      <c r="B4692" s="35" t="s">
        <v>226</v>
      </c>
      <c r="C4692" s="35">
        <v>30907</v>
      </c>
      <c r="D4692" s="35" t="s">
        <v>557</v>
      </c>
      <c r="E4692" s="35">
        <v>309071555</v>
      </c>
      <c r="F4692" s="35" t="s">
        <v>617</v>
      </c>
      <c r="G4692" s="35">
        <v>2041</v>
      </c>
      <c r="H4692" s="35" t="s">
        <v>522</v>
      </c>
      <c r="I4692" s="68">
        <v>1063.4722636296699</v>
      </c>
      <c r="J4692" s="37"/>
    </row>
    <row r="4693" spans="1:10" x14ac:dyDescent="0.2">
      <c r="A4693" s="67">
        <v>309</v>
      </c>
      <c r="B4693" s="35" t="s">
        <v>226</v>
      </c>
      <c r="C4693" s="35">
        <v>30907</v>
      </c>
      <c r="D4693" s="35" t="s">
        <v>557</v>
      </c>
      <c r="E4693" s="35">
        <v>309071555</v>
      </c>
      <c r="F4693" s="35" t="s">
        <v>617</v>
      </c>
      <c r="G4693" s="35">
        <v>2046</v>
      </c>
      <c r="H4693" s="35" t="s">
        <v>589</v>
      </c>
      <c r="I4693" s="68">
        <v>11183.802258019899</v>
      </c>
      <c r="J4693" s="37"/>
    </row>
    <row r="4694" spans="1:10" x14ac:dyDescent="0.2">
      <c r="A4694" s="67">
        <v>309</v>
      </c>
      <c r="B4694" s="35" t="s">
        <v>226</v>
      </c>
      <c r="C4694" s="35">
        <v>30907</v>
      </c>
      <c r="D4694" s="35" t="s">
        <v>557</v>
      </c>
      <c r="E4694" s="35">
        <v>309071555</v>
      </c>
      <c r="F4694" s="35" t="s">
        <v>617</v>
      </c>
      <c r="G4694" s="35">
        <v>2046</v>
      </c>
      <c r="H4694" s="35" t="s">
        <v>521</v>
      </c>
      <c r="I4694" s="68">
        <v>1562.16830355453</v>
      </c>
      <c r="J4694" s="37"/>
    </row>
    <row r="4695" spans="1:10" x14ac:dyDescent="0.2">
      <c r="A4695" s="67">
        <v>309</v>
      </c>
      <c r="B4695" s="35" t="s">
        <v>226</v>
      </c>
      <c r="C4695" s="35">
        <v>30907</v>
      </c>
      <c r="D4695" s="35" t="s">
        <v>557</v>
      </c>
      <c r="E4695" s="35">
        <v>309071555</v>
      </c>
      <c r="F4695" s="35" t="s">
        <v>617</v>
      </c>
      <c r="G4695" s="35">
        <v>2046</v>
      </c>
      <c r="H4695" s="35" t="s">
        <v>522</v>
      </c>
      <c r="I4695" s="68">
        <v>1085.70199084106</v>
      </c>
      <c r="J4695" s="37"/>
    </row>
    <row r="4696" spans="1:10" x14ac:dyDescent="0.2">
      <c r="A4696" s="67">
        <v>309</v>
      </c>
      <c r="B4696" s="35" t="s">
        <v>226</v>
      </c>
      <c r="C4696" s="35">
        <v>30907</v>
      </c>
      <c r="D4696" s="35" t="s">
        <v>557</v>
      </c>
      <c r="E4696" s="35">
        <v>309071556</v>
      </c>
      <c r="F4696" s="35" t="s">
        <v>618</v>
      </c>
      <c r="G4696" s="35">
        <v>2021</v>
      </c>
      <c r="H4696" s="35" t="s">
        <v>589</v>
      </c>
      <c r="I4696" s="68">
        <v>8953</v>
      </c>
      <c r="J4696" s="37"/>
    </row>
    <row r="4697" spans="1:10" x14ac:dyDescent="0.2">
      <c r="A4697" s="67">
        <v>309</v>
      </c>
      <c r="B4697" s="35" t="s">
        <v>226</v>
      </c>
      <c r="C4697" s="35">
        <v>30907</v>
      </c>
      <c r="D4697" s="35" t="s">
        <v>557</v>
      </c>
      <c r="E4697" s="35">
        <v>309071556</v>
      </c>
      <c r="F4697" s="35" t="s">
        <v>618</v>
      </c>
      <c r="G4697" s="35">
        <v>2021</v>
      </c>
      <c r="H4697" s="35" t="s">
        <v>521</v>
      </c>
      <c r="I4697" s="68">
        <v>1498</v>
      </c>
      <c r="J4697" s="37"/>
    </row>
    <row r="4698" spans="1:10" x14ac:dyDescent="0.2">
      <c r="A4698" s="67">
        <v>309</v>
      </c>
      <c r="B4698" s="35" t="s">
        <v>226</v>
      </c>
      <c r="C4698" s="35">
        <v>30907</v>
      </c>
      <c r="D4698" s="35" t="s">
        <v>557</v>
      </c>
      <c r="E4698" s="35">
        <v>309071556</v>
      </c>
      <c r="F4698" s="35" t="s">
        <v>618</v>
      </c>
      <c r="G4698" s="35">
        <v>2021</v>
      </c>
      <c r="H4698" s="35" t="s">
        <v>522</v>
      </c>
      <c r="I4698" s="68">
        <v>1128</v>
      </c>
      <c r="J4698" s="37"/>
    </row>
    <row r="4699" spans="1:10" x14ac:dyDescent="0.2">
      <c r="A4699" s="67">
        <v>309</v>
      </c>
      <c r="B4699" s="35" t="s">
        <v>226</v>
      </c>
      <c r="C4699" s="35">
        <v>30907</v>
      </c>
      <c r="D4699" s="35" t="s">
        <v>557</v>
      </c>
      <c r="E4699" s="35">
        <v>309071556</v>
      </c>
      <c r="F4699" s="35" t="s">
        <v>618</v>
      </c>
      <c r="G4699" s="35">
        <v>2026</v>
      </c>
      <c r="H4699" s="35" t="s">
        <v>589</v>
      </c>
      <c r="I4699" s="68">
        <v>9874.6594557679091</v>
      </c>
      <c r="J4699" s="37"/>
    </row>
    <row r="4700" spans="1:10" x14ac:dyDescent="0.2">
      <c r="A4700" s="67">
        <v>309</v>
      </c>
      <c r="B4700" s="35" t="s">
        <v>226</v>
      </c>
      <c r="C4700" s="35">
        <v>30907</v>
      </c>
      <c r="D4700" s="35" t="s">
        <v>557</v>
      </c>
      <c r="E4700" s="35">
        <v>309071556</v>
      </c>
      <c r="F4700" s="35" t="s">
        <v>618</v>
      </c>
      <c r="G4700" s="35">
        <v>2026</v>
      </c>
      <c r="H4700" s="35" t="s">
        <v>521</v>
      </c>
      <c r="I4700" s="68">
        <v>1440.01320495809</v>
      </c>
      <c r="J4700" s="37"/>
    </row>
    <row r="4701" spans="1:10" x14ac:dyDescent="0.2">
      <c r="A4701" s="67">
        <v>309</v>
      </c>
      <c r="B4701" s="35" t="s">
        <v>226</v>
      </c>
      <c r="C4701" s="35">
        <v>30907</v>
      </c>
      <c r="D4701" s="35" t="s">
        <v>557</v>
      </c>
      <c r="E4701" s="35">
        <v>309071556</v>
      </c>
      <c r="F4701" s="35" t="s">
        <v>618</v>
      </c>
      <c r="G4701" s="35">
        <v>2026</v>
      </c>
      <c r="H4701" s="35" t="s">
        <v>522</v>
      </c>
      <c r="I4701" s="68">
        <v>1187.50800879745</v>
      </c>
      <c r="J4701" s="37"/>
    </row>
    <row r="4702" spans="1:10" x14ac:dyDescent="0.2">
      <c r="A4702" s="67">
        <v>309</v>
      </c>
      <c r="B4702" s="35" t="s">
        <v>226</v>
      </c>
      <c r="C4702" s="35">
        <v>30907</v>
      </c>
      <c r="D4702" s="35" t="s">
        <v>557</v>
      </c>
      <c r="E4702" s="35">
        <v>309071556</v>
      </c>
      <c r="F4702" s="35" t="s">
        <v>618</v>
      </c>
      <c r="G4702" s="35">
        <v>2031</v>
      </c>
      <c r="H4702" s="35" t="s">
        <v>589</v>
      </c>
      <c r="I4702" s="68">
        <v>10355.6185510668</v>
      </c>
      <c r="J4702" s="37"/>
    </row>
    <row r="4703" spans="1:10" x14ac:dyDescent="0.2">
      <c r="A4703" s="67">
        <v>309</v>
      </c>
      <c r="B4703" s="35" t="s">
        <v>226</v>
      </c>
      <c r="C4703" s="35">
        <v>30907</v>
      </c>
      <c r="D4703" s="35" t="s">
        <v>557</v>
      </c>
      <c r="E4703" s="35">
        <v>309071556</v>
      </c>
      <c r="F4703" s="35" t="s">
        <v>618</v>
      </c>
      <c r="G4703" s="35">
        <v>2031</v>
      </c>
      <c r="H4703" s="35" t="s">
        <v>521</v>
      </c>
      <c r="I4703" s="68">
        <v>1450.76464364191</v>
      </c>
      <c r="J4703" s="37"/>
    </row>
    <row r="4704" spans="1:10" x14ac:dyDescent="0.2">
      <c r="A4704" s="67">
        <v>309</v>
      </c>
      <c r="B4704" s="35" t="s">
        <v>226</v>
      </c>
      <c r="C4704" s="35">
        <v>30907</v>
      </c>
      <c r="D4704" s="35" t="s">
        <v>557</v>
      </c>
      <c r="E4704" s="35">
        <v>309071556</v>
      </c>
      <c r="F4704" s="35" t="s">
        <v>618</v>
      </c>
      <c r="G4704" s="35">
        <v>2031</v>
      </c>
      <c r="H4704" s="35" t="s">
        <v>522</v>
      </c>
      <c r="I4704" s="68">
        <v>1165.19522786279</v>
      </c>
      <c r="J4704" s="37"/>
    </row>
    <row r="4705" spans="1:10" x14ac:dyDescent="0.2">
      <c r="A4705" s="67">
        <v>309</v>
      </c>
      <c r="B4705" s="35" t="s">
        <v>226</v>
      </c>
      <c r="C4705" s="35">
        <v>30907</v>
      </c>
      <c r="D4705" s="35" t="s">
        <v>557</v>
      </c>
      <c r="E4705" s="35">
        <v>309071556</v>
      </c>
      <c r="F4705" s="35" t="s">
        <v>618</v>
      </c>
      <c r="G4705" s="35">
        <v>2036</v>
      </c>
      <c r="H4705" s="35" t="s">
        <v>589</v>
      </c>
      <c r="I4705" s="68">
        <v>10683.439148978199</v>
      </c>
      <c r="J4705" s="37"/>
    </row>
    <row r="4706" spans="1:10" x14ac:dyDescent="0.2">
      <c r="A4706" s="67">
        <v>309</v>
      </c>
      <c r="B4706" s="35" t="s">
        <v>226</v>
      </c>
      <c r="C4706" s="35">
        <v>30907</v>
      </c>
      <c r="D4706" s="35" t="s">
        <v>557</v>
      </c>
      <c r="E4706" s="35">
        <v>309071556</v>
      </c>
      <c r="F4706" s="35" t="s">
        <v>618</v>
      </c>
      <c r="G4706" s="35">
        <v>2036</v>
      </c>
      <c r="H4706" s="35" t="s">
        <v>521</v>
      </c>
      <c r="I4706" s="68">
        <v>1524.42978668613</v>
      </c>
      <c r="J4706" s="37"/>
    </row>
    <row r="4707" spans="1:10" x14ac:dyDescent="0.2">
      <c r="A4707" s="67">
        <v>309</v>
      </c>
      <c r="B4707" s="35" t="s">
        <v>226</v>
      </c>
      <c r="C4707" s="35">
        <v>30907</v>
      </c>
      <c r="D4707" s="35" t="s">
        <v>557</v>
      </c>
      <c r="E4707" s="35">
        <v>309071556</v>
      </c>
      <c r="F4707" s="35" t="s">
        <v>618</v>
      </c>
      <c r="G4707" s="35">
        <v>2036</v>
      </c>
      <c r="H4707" s="35" t="s">
        <v>522</v>
      </c>
      <c r="I4707" s="68">
        <v>1147.9262367173101</v>
      </c>
      <c r="J4707" s="37"/>
    </row>
    <row r="4708" spans="1:10" x14ac:dyDescent="0.2">
      <c r="A4708" s="67">
        <v>309</v>
      </c>
      <c r="B4708" s="35" t="s">
        <v>226</v>
      </c>
      <c r="C4708" s="35">
        <v>30907</v>
      </c>
      <c r="D4708" s="35" t="s">
        <v>557</v>
      </c>
      <c r="E4708" s="35">
        <v>309071556</v>
      </c>
      <c r="F4708" s="35" t="s">
        <v>618</v>
      </c>
      <c r="G4708" s="35">
        <v>2041</v>
      </c>
      <c r="H4708" s="35" t="s">
        <v>589</v>
      </c>
      <c r="I4708" s="68">
        <v>10877.0575017385</v>
      </c>
      <c r="J4708" s="37"/>
    </row>
    <row r="4709" spans="1:10" x14ac:dyDescent="0.2">
      <c r="A4709" s="67">
        <v>309</v>
      </c>
      <c r="B4709" s="35" t="s">
        <v>226</v>
      </c>
      <c r="C4709" s="35">
        <v>30907</v>
      </c>
      <c r="D4709" s="35" t="s">
        <v>557</v>
      </c>
      <c r="E4709" s="35">
        <v>309071556</v>
      </c>
      <c r="F4709" s="35" t="s">
        <v>618</v>
      </c>
      <c r="G4709" s="35">
        <v>2041</v>
      </c>
      <c r="H4709" s="35" t="s">
        <v>521</v>
      </c>
      <c r="I4709" s="68">
        <v>1589.06461693916</v>
      </c>
      <c r="J4709" s="37"/>
    </row>
    <row r="4710" spans="1:10" x14ac:dyDescent="0.2">
      <c r="A4710" s="67">
        <v>309</v>
      </c>
      <c r="B4710" s="35" t="s">
        <v>226</v>
      </c>
      <c r="C4710" s="35">
        <v>30907</v>
      </c>
      <c r="D4710" s="35" t="s">
        <v>557</v>
      </c>
      <c r="E4710" s="35">
        <v>309071556</v>
      </c>
      <c r="F4710" s="35" t="s">
        <v>618</v>
      </c>
      <c r="G4710" s="35">
        <v>2041</v>
      </c>
      <c r="H4710" s="35" t="s">
        <v>522</v>
      </c>
      <c r="I4710" s="68">
        <v>1178.9475695451899</v>
      </c>
      <c r="J4710" s="37"/>
    </row>
    <row r="4711" spans="1:10" x14ac:dyDescent="0.2">
      <c r="A4711" s="67">
        <v>309</v>
      </c>
      <c r="B4711" s="35" t="s">
        <v>226</v>
      </c>
      <c r="C4711" s="35">
        <v>30907</v>
      </c>
      <c r="D4711" s="35" t="s">
        <v>557</v>
      </c>
      <c r="E4711" s="35">
        <v>309071556</v>
      </c>
      <c r="F4711" s="35" t="s">
        <v>618</v>
      </c>
      <c r="G4711" s="35">
        <v>2046</v>
      </c>
      <c r="H4711" s="35" t="s">
        <v>589</v>
      </c>
      <c r="I4711" s="68">
        <v>10998.903159959</v>
      </c>
      <c r="J4711" s="37"/>
    </row>
    <row r="4712" spans="1:10" x14ac:dyDescent="0.2">
      <c r="A4712" s="67">
        <v>309</v>
      </c>
      <c r="B4712" s="35" t="s">
        <v>226</v>
      </c>
      <c r="C4712" s="35">
        <v>30907</v>
      </c>
      <c r="D4712" s="35" t="s">
        <v>557</v>
      </c>
      <c r="E4712" s="35">
        <v>309071556</v>
      </c>
      <c r="F4712" s="35" t="s">
        <v>618</v>
      </c>
      <c r="G4712" s="35">
        <v>2046</v>
      </c>
      <c r="H4712" s="35" t="s">
        <v>521</v>
      </c>
      <c r="I4712" s="68">
        <v>1617.99557802199</v>
      </c>
      <c r="J4712" s="37"/>
    </row>
    <row r="4713" spans="1:10" x14ac:dyDescent="0.2">
      <c r="A4713" s="67">
        <v>309</v>
      </c>
      <c r="B4713" s="35" t="s">
        <v>226</v>
      </c>
      <c r="C4713" s="35">
        <v>30907</v>
      </c>
      <c r="D4713" s="35" t="s">
        <v>557</v>
      </c>
      <c r="E4713" s="35">
        <v>309071556</v>
      </c>
      <c r="F4713" s="35" t="s">
        <v>618</v>
      </c>
      <c r="G4713" s="35">
        <v>2046</v>
      </c>
      <c r="H4713" s="35" t="s">
        <v>522</v>
      </c>
      <c r="I4713" s="68">
        <v>1223.1390962097601</v>
      </c>
      <c r="J4713" s="37"/>
    </row>
    <row r="4714" spans="1:10" x14ac:dyDescent="0.2">
      <c r="A4714" s="67">
        <v>309</v>
      </c>
      <c r="B4714" s="35" t="s">
        <v>226</v>
      </c>
      <c r="C4714" s="35">
        <v>30907</v>
      </c>
      <c r="D4714" s="35" t="s">
        <v>557</v>
      </c>
      <c r="E4714" s="35">
        <v>309071557</v>
      </c>
      <c r="F4714" s="35" t="s">
        <v>619</v>
      </c>
      <c r="G4714" s="35">
        <v>2021</v>
      </c>
      <c r="H4714" s="35" t="s">
        <v>589</v>
      </c>
      <c r="I4714" s="68">
        <v>15982</v>
      </c>
      <c r="J4714" s="37"/>
    </row>
    <row r="4715" spans="1:10" x14ac:dyDescent="0.2">
      <c r="A4715" s="67">
        <v>309</v>
      </c>
      <c r="B4715" s="35" t="s">
        <v>226</v>
      </c>
      <c r="C4715" s="35">
        <v>30907</v>
      </c>
      <c r="D4715" s="35" t="s">
        <v>557</v>
      </c>
      <c r="E4715" s="35">
        <v>309071557</v>
      </c>
      <c r="F4715" s="35" t="s">
        <v>619</v>
      </c>
      <c r="G4715" s="35">
        <v>2021</v>
      </c>
      <c r="H4715" s="35" t="s">
        <v>521</v>
      </c>
      <c r="I4715" s="68">
        <v>2589</v>
      </c>
      <c r="J4715" s="37"/>
    </row>
    <row r="4716" spans="1:10" x14ac:dyDescent="0.2">
      <c r="A4716" s="67">
        <v>309</v>
      </c>
      <c r="B4716" s="35" t="s">
        <v>226</v>
      </c>
      <c r="C4716" s="35">
        <v>30907</v>
      </c>
      <c r="D4716" s="35" t="s">
        <v>557</v>
      </c>
      <c r="E4716" s="35">
        <v>309071557</v>
      </c>
      <c r="F4716" s="35" t="s">
        <v>619</v>
      </c>
      <c r="G4716" s="35">
        <v>2021</v>
      </c>
      <c r="H4716" s="35" t="s">
        <v>522</v>
      </c>
      <c r="I4716" s="68">
        <v>2095</v>
      </c>
      <c r="J4716" s="37"/>
    </row>
    <row r="4717" spans="1:10" x14ac:dyDescent="0.2">
      <c r="A4717" s="67">
        <v>309</v>
      </c>
      <c r="B4717" s="35" t="s">
        <v>226</v>
      </c>
      <c r="C4717" s="35">
        <v>30907</v>
      </c>
      <c r="D4717" s="35" t="s">
        <v>557</v>
      </c>
      <c r="E4717" s="35">
        <v>309071557</v>
      </c>
      <c r="F4717" s="35" t="s">
        <v>619</v>
      </c>
      <c r="G4717" s="35">
        <v>2026</v>
      </c>
      <c r="H4717" s="35" t="s">
        <v>589</v>
      </c>
      <c r="I4717" s="68">
        <v>17604.299917072902</v>
      </c>
      <c r="J4717" s="37"/>
    </row>
    <row r="4718" spans="1:10" x14ac:dyDescent="0.2">
      <c r="A4718" s="67">
        <v>309</v>
      </c>
      <c r="B4718" s="35" t="s">
        <v>226</v>
      </c>
      <c r="C4718" s="35">
        <v>30907</v>
      </c>
      <c r="D4718" s="35" t="s">
        <v>557</v>
      </c>
      <c r="E4718" s="35">
        <v>309071557</v>
      </c>
      <c r="F4718" s="35" t="s">
        <v>619</v>
      </c>
      <c r="G4718" s="35">
        <v>2026</v>
      </c>
      <c r="H4718" s="35" t="s">
        <v>521</v>
      </c>
      <c r="I4718" s="68">
        <v>2541.2321040085599</v>
      </c>
      <c r="J4718" s="37"/>
    </row>
    <row r="4719" spans="1:10" x14ac:dyDescent="0.2">
      <c r="A4719" s="67">
        <v>309</v>
      </c>
      <c r="B4719" s="35" t="s">
        <v>226</v>
      </c>
      <c r="C4719" s="35">
        <v>30907</v>
      </c>
      <c r="D4719" s="35" t="s">
        <v>557</v>
      </c>
      <c r="E4719" s="35">
        <v>309071557</v>
      </c>
      <c r="F4719" s="35" t="s">
        <v>619</v>
      </c>
      <c r="G4719" s="35">
        <v>2026</v>
      </c>
      <c r="H4719" s="35" t="s">
        <v>522</v>
      </c>
      <c r="I4719" s="68">
        <v>2130.8076924884399</v>
      </c>
      <c r="J4719" s="37"/>
    </row>
    <row r="4720" spans="1:10" x14ac:dyDescent="0.2">
      <c r="A4720" s="67">
        <v>309</v>
      </c>
      <c r="B4720" s="35" t="s">
        <v>226</v>
      </c>
      <c r="C4720" s="35">
        <v>30907</v>
      </c>
      <c r="D4720" s="35" t="s">
        <v>557</v>
      </c>
      <c r="E4720" s="35">
        <v>309071557</v>
      </c>
      <c r="F4720" s="35" t="s">
        <v>619</v>
      </c>
      <c r="G4720" s="35">
        <v>2031</v>
      </c>
      <c r="H4720" s="35" t="s">
        <v>589</v>
      </c>
      <c r="I4720" s="68">
        <v>19103.338069718699</v>
      </c>
      <c r="J4720" s="37"/>
    </row>
    <row r="4721" spans="1:10" x14ac:dyDescent="0.2">
      <c r="A4721" s="67">
        <v>309</v>
      </c>
      <c r="B4721" s="35" t="s">
        <v>226</v>
      </c>
      <c r="C4721" s="35">
        <v>30907</v>
      </c>
      <c r="D4721" s="35" t="s">
        <v>557</v>
      </c>
      <c r="E4721" s="35">
        <v>309071557</v>
      </c>
      <c r="F4721" s="35" t="s">
        <v>619</v>
      </c>
      <c r="G4721" s="35">
        <v>2031</v>
      </c>
      <c r="H4721" s="35" t="s">
        <v>521</v>
      </c>
      <c r="I4721" s="68">
        <v>2622.3184475201201</v>
      </c>
      <c r="J4721" s="37"/>
    </row>
    <row r="4722" spans="1:10" x14ac:dyDescent="0.2">
      <c r="A4722" s="67">
        <v>309</v>
      </c>
      <c r="B4722" s="35" t="s">
        <v>226</v>
      </c>
      <c r="C4722" s="35">
        <v>30907</v>
      </c>
      <c r="D4722" s="35" t="s">
        <v>557</v>
      </c>
      <c r="E4722" s="35">
        <v>309071557</v>
      </c>
      <c r="F4722" s="35" t="s">
        <v>619</v>
      </c>
      <c r="G4722" s="35">
        <v>2031</v>
      </c>
      <c r="H4722" s="35" t="s">
        <v>522</v>
      </c>
      <c r="I4722" s="68">
        <v>2153.44996976721</v>
      </c>
      <c r="J4722" s="37"/>
    </row>
    <row r="4723" spans="1:10" x14ac:dyDescent="0.2">
      <c r="A4723" s="67">
        <v>309</v>
      </c>
      <c r="B4723" s="35" t="s">
        <v>226</v>
      </c>
      <c r="C4723" s="35">
        <v>30907</v>
      </c>
      <c r="D4723" s="35" t="s">
        <v>557</v>
      </c>
      <c r="E4723" s="35">
        <v>309071557</v>
      </c>
      <c r="F4723" s="35" t="s">
        <v>619</v>
      </c>
      <c r="G4723" s="35">
        <v>2036</v>
      </c>
      <c r="H4723" s="35" t="s">
        <v>589</v>
      </c>
      <c r="I4723" s="68">
        <v>20381.216102554499</v>
      </c>
      <c r="J4723" s="37"/>
    </row>
    <row r="4724" spans="1:10" x14ac:dyDescent="0.2">
      <c r="A4724" s="67">
        <v>309</v>
      </c>
      <c r="B4724" s="35" t="s">
        <v>226</v>
      </c>
      <c r="C4724" s="35">
        <v>30907</v>
      </c>
      <c r="D4724" s="35" t="s">
        <v>557</v>
      </c>
      <c r="E4724" s="35">
        <v>309071557</v>
      </c>
      <c r="F4724" s="35" t="s">
        <v>619</v>
      </c>
      <c r="G4724" s="35">
        <v>2036</v>
      </c>
      <c r="H4724" s="35" t="s">
        <v>521</v>
      </c>
      <c r="I4724" s="68">
        <v>2815.4849767691699</v>
      </c>
      <c r="J4724" s="37"/>
    </row>
    <row r="4725" spans="1:10" x14ac:dyDescent="0.2">
      <c r="A4725" s="67">
        <v>309</v>
      </c>
      <c r="B4725" s="35" t="s">
        <v>226</v>
      </c>
      <c r="C4725" s="35">
        <v>30907</v>
      </c>
      <c r="D4725" s="35" t="s">
        <v>557</v>
      </c>
      <c r="E4725" s="35">
        <v>309071557</v>
      </c>
      <c r="F4725" s="35" t="s">
        <v>619</v>
      </c>
      <c r="G4725" s="35">
        <v>2036</v>
      </c>
      <c r="H4725" s="35" t="s">
        <v>522</v>
      </c>
      <c r="I4725" s="68">
        <v>2182.3223058609301</v>
      </c>
      <c r="J4725" s="37"/>
    </row>
    <row r="4726" spans="1:10" x14ac:dyDescent="0.2">
      <c r="A4726" s="67">
        <v>309</v>
      </c>
      <c r="B4726" s="35" t="s">
        <v>226</v>
      </c>
      <c r="C4726" s="35">
        <v>30907</v>
      </c>
      <c r="D4726" s="35" t="s">
        <v>557</v>
      </c>
      <c r="E4726" s="35">
        <v>309071557</v>
      </c>
      <c r="F4726" s="35" t="s">
        <v>619</v>
      </c>
      <c r="G4726" s="35">
        <v>2041</v>
      </c>
      <c r="H4726" s="35" t="s">
        <v>589</v>
      </c>
      <c r="I4726" s="68">
        <v>20982.545778532902</v>
      </c>
      <c r="J4726" s="37"/>
    </row>
    <row r="4727" spans="1:10" x14ac:dyDescent="0.2">
      <c r="A4727" s="67">
        <v>309</v>
      </c>
      <c r="B4727" s="35" t="s">
        <v>226</v>
      </c>
      <c r="C4727" s="35">
        <v>30907</v>
      </c>
      <c r="D4727" s="35" t="s">
        <v>557</v>
      </c>
      <c r="E4727" s="35">
        <v>309071557</v>
      </c>
      <c r="F4727" s="35" t="s">
        <v>619</v>
      </c>
      <c r="G4727" s="35">
        <v>2041</v>
      </c>
      <c r="H4727" s="35" t="s">
        <v>521</v>
      </c>
      <c r="I4727" s="68">
        <v>2951.7672931962402</v>
      </c>
      <c r="J4727" s="37"/>
    </row>
    <row r="4728" spans="1:10" x14ac:dyDescent="0.2">
      <c r="A4728" s="67">
        <v>309</v>
      </c>
      <c r="B4728" s="35" t="s">
        <v>226</v>
      </c>
      <c r="C4728" s="35">
        <v>30907</v>
      </c>
      <c r="D4728" s="35" t="s">
        <v>557</v>
      </c>
      <c r="E4728" s="35">
        <v>309071557</v>
      </c>
      <c r="F4728" s="35" t="s">
        <v>619</v>
      </c>
      <c r="G4728" s="35">
        <v>2041</v>
      </c>
      <c r="H4728" s="35" t="s">
        <v>522</v>
      </c>
      <c r="I4728" s="68">
        <v>2253.3473031336898</v>
      </c>
      <c r="J4728" s="37"/>
    </row>
    <row r="4729" spans="1:10" x14ac:dyDescent="0.2">
      <c r="A4729" s="67">
        <v>309</v>
      </c>
      <c r="B4729" s="35" t="s">
        <v>226</v>
      </c>
      <c r="C4729" s="35">
        <v>30907</v>
      </c>
      <c r="D4729" s="35" t="s">
        <v>557</v>
      </c>
      <c r="E4729" s="35">
        <v>309071557</v>
      </c>
      <c r="F4729" s="35" t="s">
        <v>619</v>
      </c>
      <c r="G4729" s="35">
        <v>2046</v>
      </c>
      <c r="H4729" s="35" t="s">
        <v>589</v>
      </c>
      <c r="I4729" s="68">
        <v>22080.7175018214</v>
      </c>
      <c r="J4729" s="37"/>
    </row>
    <row r="4730" spans="1:10" x14ac:dyDescent="0.2">
      <c r="A4730" s="67">
        <v>309</v>
      </c>
      <c r="B4730" s="35" t="s">
        <v>226</v>
      </c>
      <c r="C4730" s="35">
        <v>30907</v>
      </c>
      <c r="D4730" s="35" t="s">
        <v>557</v>
      </c>
      <c r="E4730" s="35">
        <v>309071557</v>
      </c>
      <c r="F4730" s="35" t="s">
        <v>619</v>
      </c>
      <c r="G4730" s="35">
        <v>2046</v>
      </c>
      <c r="H4730" s="35" t="s">
        <v>521</v>
      </c>
      <c r="I4730" s="68">
        <v>3124.0537306394099</v>
      </c>
      <c r="J4730" s="37"/>
    </row>
    <row r="4731" spans="1:10" x14ac:dyDescent="0.2">
      <c r="A4731" s="67">
        <v>309</v>
      </c>
      <c r="B4731" s="35" t="s">
        <v>226</v>
      </c>
      <c r="C4731" s="35">
        <v>30907</v>
      </c>
      <c r="D4731" s="35" t="s">
        <v>557</v>
      </c>
      <c r="E4731" s="35">
        <v>309071557</v>
      </c>
      <c r="F4731" s="35" t="s">
        <v>619</v>
      </c>
      <c r="G4731" s="35">
        <v>2046</v>
      </c>
      <c r="H4731" s="35" t="s">
        <v>522</v>
      </c>
      <c r="I4731" s="68">
        <v>2429.4395833317599</v>
      </c>
      <c r="J4731" s="37"/>
    </row>
    <row r="4732" spans="1:10" x14ac:dyDescent="0.2">
      <c r="A4732" s="67">
        <v>309</v>
      </c>
      <c r="B4732" s="35" t="s">
        <v>226</v>
      </c>
      <c r="C4732" s="35">
        <v>30907</v>
      </c>
      <c r="D4732" s="35" t="s">
        <v>557</v>
      </c>
      <c r="E4732" s="35">
        <v>309071558</v>
      </c>
      <c r="F4732" s="35" t="s">
        <v>620</v>
      </c>
      <c r="G4732" s="35">
        <v>2021</v>
      </c>
      <c r="H4732" s="35" t="s">
        <v>589</v>
      </c>
      <c r="I4732" s="68">
        <v>5740</v>
      </c>
      <c r="J4732" s="37"/>
    </row>
    <row r="4733" spans="1:10" x14ac:dyDescent="0.2">
      <c r="A4733" s="67">
        <v>309</v>
      </c>
      <c r="B4733" s="35" t="s">
        <v>226</v>
      </c>
      <c r="C4733" s="35">
        <v>30907</v>
      </c>
      <c r="D4733" s="35" t="s">
        <v>557</v>
      </c>
      <c r="E4733" s="35">
        <v>309071558</v>
      </c>
      <c r="F4733" s="35" t="s">
        <v>620</v>
      </c>
      <c r="G4733" s="35">
        <v>2021</v>
      </c>
      <c r="H4733" s="35" t="s">
        <v>521</v>
      </c>
      <c r="I4733" s="68">
        <v>825</v>
      </c>
      <c r="J4733" s="37"/>
    </row>
    <row r="4734" spans="1:10" x14ac:dyDescent="0.2">
      <c r="A4734" s="67">
        <v>309</v>
      </c>
      <c r="B4734" s="35" t="s">
        <v>226</v>
      </c>
      <c r="C4734" s="35">
        <v>30907</v>
      </c>
      <c r="D4734" s="35" t="s">
        <v>557</v>
      </c>
      <c r="E4734" s="35">
        <v>309071558</v>
      </c>
      <c r="F4734" s="35" t="s">
        <v>620</v>
      </c>
      <c r="G4734" s="35">
        <v>2021</v>
      </c>
      <c r="H4734" s="35" t="s">
        <v>522</v>
      </c>
      <c r="I4734" s="68">
        <v>561</v>
      </c>
      <c r="J4734" s="37"/>
    </row>
    <row r="4735" spans="1:10" x14ac:dyDescent="0.2">
      <c r="A4735" s="67">
        <v>309</v>
      </c>
      <c r="B4735" s="35" t="s">
        <v>226</v>
      </c>
      <c r="C4735" s="35">
        <v>30907</v>
      </c>
      <c r="D4735" s="35" t="s">
        <v>557</v>
      </c>
      <c r="E4735" s="35">
        <v>309071558</v>
      </c>
      <c r="F4735" s="35" t="s">
        <v>620</v>
      </c>
      <c r="G4735" s="35">
        <v>2026</v>
      </c>
      <c r="H4735" s="35" t="s">
        <v>589</v>
      </c>
      <c r="I4735" s="68">
        <v>7256.3726658609603</v>
      </c>
      <c r="J4735" s="37"/>
    </row>
    <row r="4736" spans="1:10" x14ac:dyDescent="0.2">
      <c r="A4736" s="67">
        <v>309</v>
      </c>
      <c r="B4736" s="35" t="s">
        <v>226</v>
      </c>
      <c r="C4736" s="35">
        <v>30907</v>
      </c>
      <c r="D4736" s="35" t="s">
        <v>557</v>
      </c>
      <c r="E4736" s="35">
        <v>309071558</v>
      </c>
      <c r="F4736" s="35" t="s">
        <v>620</v>
      </c>
      <c r="G4736" s="35">
        <v>2026</v>
      </c>
      <c r="H4736" s="35" t="s">
        <v>521</v>
      </c>
      <c r="I4736" s="68">
        <v>922.00084425649004</v>
      </c>
      <c r="J4736" s="37"/>
    </row>
    <row r="4737" spans="1:10" x14ac:dyDescent="0.2">
      <c r="A4737" s="67">
        <v>309</v>
      </c>
      <c r="B4737" s="35" t="s">
        <v>226</v>
      </c>
      <c r="C4737" s="35">
        <v>30907</v>
      </c>
      <c r="D4737" s="35" t="s">
        <v>557</v>
      </c>
      <c r="E4737" s="35">
        <v>309071558</v>
      </c>
      <c r="F4737" s="35" t="s">
        <v>620</v>
      </c>
      <c r="G4737" s="35">
        <v>2026</v>
      </c>
      <c r="H4737" s="35" t="s">
        <v>522</v>
      </c>
      <c r="I4737" s="68">
        <v>693.31154006797397</v>
      </c>
      <c r="J4737" s="37"/>
    </row>
    <row r="4738" spans="1:10" x14ac:dyDescent="0.2">
      <c r="A4738" s="67">
        <v>309</v>
      </c>
      <c r="B4738" s="35" t="s">
        <v>226</v>
      </c>
      <c r="C4738" s="35">
        <v>30907</v>
      </c>
      <c r="D4738" s="35" t="s">
        <v>557</v>
      </c>
      <c r="E4738" s="35">
        <v>309071558</v>
      </c>
      <c r="F4738" s="35" t="s">
        <v>620</v>
      </c>
      <c r="G4738" s="35">
        <v>2031</v>
      </c>
      <c r="H4738" s="35" t="s">
        <v>589</v>
      </c>
      <c r="I4738" s="68">
        <v>7595.7112040174097</v>
      </c>
      <c r="J4738" s="37"/>
    </row>
    <row r="4739" spans="1:10" x14ac:dyDescent="0.2">
      <c r="A4739" s="67">
        <v>309</v>
      </c>
      <c r="B4739" s="35" t="s">
        <v>226</v>
      </c>
      <c r="C4739" s="35">
        <v>30907</v>
      </c>
      <c r="D4739" s="35" t="s">
        <v>557</v>
      </c>
      <c r="E4739" s="35">
        <v>309071558</v>
      </c>
      <c r="F4739" s="35" t="s">
        <v>620</v>
      </c>
      <c r="G4739" s="35">
        <v>2031</v>
      </c>
      <c r="H4739" s="35" t="s">
        <v>521</v>
      </c>
      <c r="I4739" s="68">
        <v>925.80910817961296</v>
      </c>
      <c r="J4739" s="37"/>
    </row>
    <row r="4740" spans="1:10" x14ac:dyDescent="0.2">
      <c r="A4740" s="67">
        <v>309</v>
      </c>
      <c r="B4740" s="35" t="s">
        <v>226</v>
      </c>
      <c r="C4740" s="35">
        <v>30907</v>
      </c>
      <c r="D4740" s="35" t="s">
        <v>557</v>
      </c>
      <c r="E4740" s="35">
        <v>309071558</v>
      </c>
      <c r="F4740" s="35" t="s">
        <v>620</v>
      </c>
      <c r="G4740" s="35">
        <v>2031</v>
      </c>
      <c r="H4740" s="35" t="s">
        <v>522</v>
      </c>
      <c r="I4740" s="68">
        <v>691.38904879845597</v>
      </c>
      <c r="J4740" s="37"/>
    </row>
    <row r="4741" spans="1:10" x14ac:dyDescent="0.2">
      <c r="A4741" s="67">
        <v>309</v>
      </c>
      <c r="B4741" s="35" t="s">
        <v>226</v>
      </c>
      <c r="C4741" s="35">
        <v>30907</v>
      </c>
      <c r="D4741" s="35" t="s">
        <v>557</v>
      </c>
      <c r="E4741" s="35">
        <v>309071558</v>
      </c>
      <c r="F4741" s="35" t="s">
        <v>620</v>
      </c>
      <c r="G4741" s="35">
        <v>2036</v>
      </c>
      <c r="H4741" s="35" t="s">
        <v>589</v>
      </c>
      <c r="I4741" s="68">
        <v>7690.72522122183</v>
      </c>
      <c r="J4741" s="37"/>
    </row>
    <row r="4742" spans="1:10" x14ac:dyDescent="0.2">
      <c r="A4742" s="67">
        <v>309</v>
      </c>
      <c r="B4742" s="35" t="s">
        <v>226</v>
      </c>
      <c r="C4742" s="35">
        <v>30907</v>
      </c>
      <c r="D4742" s="35" t="s">
        <v>557</v>
      </c>
      <c r="E4742" s="35">
        <v>309071558</v>
      </c>
      <c r="F4742" s="35" t="s">
        <v>620</v>
      </c>
      <c r="G4742" s="35">
        <v>2036</v>
      </c>
      <c r="H4742" s="35" t="s">
        <v>521</v>
      </c>
      <c r="I4742" s="68">
        <v>951.28013416132001</v>
      </c>
      <c r="J4742" s="37"/>
    </row>
    <row r="4743" spans="1:10" x14ac:dyDescent="0.2">
      <c r="A4743" s="67">
        <v>309</v>
      </c>
      <c r="B4743" s="35" t="s">
        <v>226</v>
      </c>
      <c r="C4743" s="35">
        <v>30907</v>
      </c>
      <c r="D4743" s="35" t="s">
        <v>557</v>
      </c>
      <c r="E4743" s="35">
        <v>309071558</v>
      </c>
      <c r="F4743" s="35" t="s">
        <v>620</v>
      </c>
      <c r="G4743" s="35">
        <v>2036</v>
      </c>
      <c r="H4743" s="35" t="s">
        <v>522</v>
      </c>
      <c r="I4743" s="68">
        <v>669.459238884559</v>
      </c>
      <c r="J4743" s="37"/>
    </row>
    <row r="4744" spans="1:10" x14ac:dyDescent="0.2">
      <c r="A4744" s="67">
        <v>309</v>
      </c>
      <c r="B4744" s="35" t="s">
        <v>226</v>
      </c>
      <c r="C4744" s="35">
        <v>30907</v>
      </c>
      <c r="D4744" s="35" t="s">
        <v>557</v>
      </c>
      <c r="E4744" s="35">
        <v>309071558</v>
      </c>
      <c r="F4744" s="35" t="s">
        <v>620</v>
      </c>
      <c r="G4744" s="35">
        <v>2041</v>
      </c>
      <c r="H4744" s="35" t="s">
        <v>589</v>
      </c>
      <c r="I4744" s="68">
        <v>7795.7643090729598</v>
      </c>
      <c r="J4744" s="37"/>
    </row>
    <row r="4745" spans="1:10" x14ac:dyDescent="0.2">
      <c r="A4745" s="67">
        <v>309</v>
      </c>
      <c r="B4745" s="35" t="s">
        <v>226</v>
      </c>
      <c r="C4745" s="35">
        <v>30907</v>
      </c>
      <c r="D4745" s="35" t="s">
        <v>557</v>
      </c>
      <c r="E4745" s="35">
        <v>309071558</v>
      </c>
      <c r="F4745" s="35" t="s">
        <v>620</v>
      </c>
      <c r="G4745" s="35">
        <v>2041</v>
      </c>
      <c r="H4745" s="35" t="s">
        <v>521</v>
      </c>
      <c r="I4745" s="68">
        <v>987.91741108513895</v>
      </c>
      <c r="J4745" s="37"/>
    </row>
    <row r="4746" spans="1:10" x14ac:dyDescent="0.2">
      <c r="A4746" s="67">
        <v>309</v>
      </c>
      <c r="B4746" s="35" t="s">
        <v>226</v>
      </c>
      <c r="C4746" s="35">
        <v>30907</v>
      </c>
      <c r="D4746" s="35" t="s">
        <v>557</v>
      </c>
      <c r="E4746" s="35">
        <v>309071558</v>
      </c>
      <c r="F4746" s="35" t="s">
        <v>620</v>
      </c>
      <c r="G4746" s="35">
        <v>2041</v>
      </c>
      <c r="H4746" s="35" t="s">
        <v>522</v>
      </c>
      <c r="I4746" s="68">
        <v>685.67491200661595</v>
      </c>
      <c r="J4746" s="37"/>
    </row>
    <row r="4747" spans="1:10" x14ac:dyDescent="0.2">
      <c r="A4747" s="67">
        <v>309</v>
      </c>
      <c r="B4747" s="35" t="s">
        <v>226</v>
      </c>
      <c r="C4747" s="35">
        <v>30907</v>
      </c>
      <c r="D4747" s="35" t="s">
        <v>557</v>
      </c>
      <c r="E4747" s="35">
        <v>309071558</v>
      </c>
      <c r="F4747" s="35" t="s">
        <v>620</v>
      </c>
      <c r="G4747" s="35">
        <v>2046</v>
      </c>
      <c r="H4747" s="35" t="s">
        <v>589</v>
      </c>
      <c r="I4747" s="68">
        <v>7974.5764463752103</v>
      </c>
      <c r="J4747" s="37"/>
    </row>
    <row r="4748" spans="1:10" x14ac:dyDescent="0.2">
      <c r="A4748" s="67">
        <v>309</v>
      </c>
      <c r="B4748" s="35" t="s">
        <v>226</v>
      </c>
      <c r="C4748" s="35">
        <v>30907</v>
      </c>
      <c r="D4748" s="35" t="s">
        <v>557</v>
      </c>
      <c r="E4748" s="35">
        <v>309071558</v>
      </c>
      <c r="F4748" s="35" t="s">
        <v>620</v>
      </c>
      <c r="G4748" s="35">
        <v>2046</v>
      </c>
      <c r="H4748" s="35" t="s">
        <v>521</v>
      </c>
      <c r="I4748" s="68">
        <v>1021.45196146228</v>
      </c>
      <c r="J4748" s="37"/>
    </row>
    <row r="4749" spans="1:10" x14ac:dyDescent="0.2">
      <c r="A4749" s="67">
        <v>309</v>
      </c>
      <c r="B4749" s="35" t="s">
        <v>226</v>
      </c>
      <c r="C4749" s="35">
        <v>30907</v>
      </c>
      <c r="D4749" s="35" t="s">
        <v>557</v>
      </c>
      <c r="E4749" s="35">
        <v>309071558</v>
      </c>
      <c r="F4749" s="35" t="s">
        <v>620</v>
      </c>
      <c r="G4749" s="35">
        <v>2046</v>
      </c>
      <c r="H4749" s="35" t="s">
        <v>522</v>
      </c>
      <c r="I4749" s="68">
        <v>721.72255903949304</v>
      </c>
      <c r="J4749" s="37"/>
    </row>
    <row r="4750" spans="1:10" x14ac:dyDescent="0.2">
      <c r="A4750" s="67">
        <v>309</v>
      </c>
      <c r="B4750" s="35" t="s">
        <v>226</v>
      </c>
      <c r="C4750" s="35">
        <v>30908</v>
      </c>
      <c r="D4750" s="35" t="s">
        <v>261</v>
      </c>
      <c r="E4750" s="35">
        <v>309081259</v>
      </c>
      <c r="F4750" s="35" t="s">
        <v>259</v>
      </c>
      <c r="G4750" s="35">
        <v>2021</v>
      </c>
      <c r="H4750" s="35" t="s">
        <v>589</v>
      </c>
      <c r="I4750" s="68">
        <v>3800</v>
      </c>
      <c r="J4750" s="37"/>
    </row>
    <row r="4751" spans="1:10" x14ac:dyDescent="0.2">
      <c r="A4751" s="67">
        <v>309</v>
      </c>
      <c r="B4751" s="35" t="s">
        <v>226</v>
      </c>
      <c r="C4751" s="35">
        <v>30908</v>
      </c>
      <c r="D4751" s="35" t="s">
        <v>261</v>
      </c>
      <c r="E4751" s="35">
        <v>309081259</v>
      </c>
      <c r="F4751" s="35" t="s">
        <v>259</v>
      </c>
      <c r="G4751" s="35">
        <v>2021</v>
      </c>
      <c r="H4751" s="35" t="s">
        <v>521</v>
      </c>
      <c r="I4751" s="68">
        <v>317</v>
      </c>
      <c r="J4751" s="37"/>
    </row>
    <row r="4752" spans="1:10" x14ac:dyDescent="0.2">
      <c r="A4752" s="67">
        <v>309</v>
      </c>
      <c r="B4752" s="35" t="s">
        <v>226</v>
      </c>
      <c r="C4752" s="35">
        <v>30908</v>
      </c>
      <c r="D4752" s="35" t="s">
        <v>261</v>
      </c>
      <c r="E4752" s="35">
        <v>309081259</v>
      </c>
      <c r="F4752" s="35" t="s">
        <v>259</v>
      </c>
      <c r="G4752" s="35">
        <v>2021</v>
      </c>
      <c r="H4752" s="35" t="s">
        <v>522</v>
      </c>
      <c r="I4752" s="68">
        <v>307</v>
      </c>
      <c r="J4752" s="37"/>
    </row>
    <row r="4753" spans="1:10" x14ac:dyDescent="0.2">
      <c r="A4753" s="67">
        <v>309</v>
      </c>
      <c r="B4753" s="35" t="s">
        <v>226</v>
      </c>
      <c r="C4753" s="35">
        <v>30908</v>
      </c>
      <c r="D4753" s="35" t="s">
        <v>261</v>
      </c>
      <c r="E4753" s="35">
        <v>309081259</v>
      </c>
      <c r="F4753" s="35" t="s">
        <v>259</v>
      </c>
      <c r="G4753" s="35">
        <v>2026</v>
      </c>
      <c r="H4753" s="35" t="s">
        <v>589</v>
      </c>
      <c r="I4753" s="68">
        <v>3992.2572354425201</v>
      </c>
      <c r="J4753" s="37"/>
    </row>
    <row r="4754" spans="1:10" x14ac:dyDescent="0.2">
      <c r="A4754" s="67">
        <v>309</v>
      </c>
      <c r="B4754" s="35" t="s">
        <v>226</v>
      </c>
      <c r="C4754" s="35">
        <v>30908</v>
      </c>
      <c r="D4754" s="35" t="s">
        <v>261</v>
      </c>
      <c r="E4754" s="35">
        <v>309081259</v>
      </c>
      <c r="F4754" s="35" t="s">
        <v>259</v>
      </c>
      <c r="G4754" s="35">
        <v>2026</v>
      </c>
      <c r="H4754" s="35" t="s">
        <v>521</v>
      </c>
      <c r="I4754" s="68">
        <v>320.88694456013002</v>
      </c>
      <c r="J4754" s="37"/>
    </row>
    <row r="4755" spans="1:10" x14ac:dyDescent="0.2">
      <c r="A4755" s="67">
        <v>309</v>
      </c>
      <c r="B4755" s="35" t="s">
        <v>226</v>
      </c>
      <c r="C4755" s="35">
        <v>30908</v>
      </c>
      <c r="D4755" s="35" t="s">
        <v>261</v>
      </c>
      <c r="E4755" s="35">
        <v>309081259</v>
      </c>
      <c r="F4755" s="35" t="s">
        <v>259</v>
      </c>
      <c r="G4755" s="35">
        <v>2026</v>
      </c>
      <c r="H4755" s="35" t="s">
        <v>522</v>
      </c>
      <c r="I4755" s="68">
        <v>329.46862258997402</v>
      </c>
      <c r="J4755" s="37"/>
    </row>
    <row r="4756" spans="1:10" x14ac:dyDescent="0.2">
      <c r="A4756" s="67">
        <v>309</v>
      </c>
      <c r="B4756" s="35" t="s">
        <v>226</v>
      </c>
      <c r="C4756" s="35">
        <v>30908</v>
      </c>
      <c r="D4756" s="35" t="s">
        <v>261</v>
      </c>
      <c r="E4756" s="35">
        <v>309081259</v>
      </c>
      <c r="F4756" s="35" t="s">
        <v>259</v>
      </c>
      <c r="G4756" s="35">
        <v>2031</v>
      </c>
      <c r="H4756" s="35" t="s">
        <v>589</v>
      </c>
      <c r="I4756" s="68">
        <v>4167.8140104737104</v>
      </c>
      <c r="J4756" s="37"/>
    </row>
    <row r="4757" spans="1:10" x14ac:dyDescent="0.2">
      <c r="A4757" s="67">
        <v>309</v>
      </c>
      <c r="B4757" s="35" t="s">
        <v>226</v>
      </c>
      <c r="C4757" s="35">
        <v>30908</v>
      </c>
      <c r="D4757" s="35" t="s">
        <v>261</v>
      </c>
      <c r="E4757" s="35">
        <v>309081259</v>
      </c>
      <c r="F4757" s="35" t="s">
        <v>259</v>
      </c>
      <c r="G4757" s="35">
        <v>2031</v>
      </c>
      <c r="H4757" s="35" t="s">
        <v>521</v>
      </c>
      <c r="I4757" s="68">
        <v>317.94260074575999</v>
      </c>
      <c r="J4757" s="37"/>
    </row>
    <row r="4758" spans="1:10" x14ac:dyDescent="0.2">
      <c r="A4758" s="67">
        <v>309</v>
      </c>
      <c r="B4758" s="35" t="s">
        <v>226</v>
      </c>
      <c r="C4758" s="35">
        <v>30908</v>
      </c>
      <c r="D4758" s="35" t="s">
        <v>261</v>
      </c>
      <c r="E4758" s="35">
        <v>309081259</v>
      </c>
      <c r="F4758" s="35" t="s">
        <v>259</v>
      </c>
      <c r="G4758" s="35">
        <v>2031</v>
      </c>
      <c r="H4758" s="35" t="s">
        <v>522</v>
      </c>
      <c r="I4758" s="68">
        <v>332.327220022836</v>
      </c>
      <c r="J4758" s="37"/>
    </row>
    <row r="4759" spans="1:10" x14ac:dyDescent="0.2">
      <c r="A4759" s="67">
        <v>309</v>
      </c>
      <c r="B4759" s="35" t="s">
        <v>226</v>
      </c>
      <c r="C4759" s="35">
        <v>30908</v>
      </c>
      <c r="D4759" s="35" t="s">
        <v>261</v>
      </c>
      <c r="E4759" s="35">
        <v>309081259</v>
      </c>
      <c r="F4759" s="35" t="s">
        <v>259</v>
      </c>
      <c r="G4759" s="35">
        <v>2036</v>
      </c>
      <c r="H4759" s="35" t="s">
        <v>589</v>
      </c>
      <c r="I4759" s="68">
        <v>4215.1732911450199</v>
      </c>
      <c r="J4759" s="37"/>
    </row>
    <row r="4760" spans="1:10" x14ac:dyDescent="0.2">
      <c r="A4760" s="67">
        <v>309</v>
      </c>
      <c r="B4760" s="35" t="s">
        <v>226</v>
      </c>
      <c r="C4760" s="35">
        <v>30908</v>
      </c>
      <c r="D4760" s="35" t="s">
        <v>261</v>
      </c>
      <c r="E4760" s="35">
        <v>309081259</v>
      </c>
      <c r="F4760" s="35" t="s">
        <v>259</v>
      </c>
      <c r="G4760" s="35">
        <v>2036</v>
      </c>
      <c r="H4760" s="35" t="s">
        <v>521</v>
      </c>
      <c r="I4760" s="68">
        <v>319.39216560539501</v>
      </c>
      <c r="J4760" s="37"/>
    </row>
    <row r="4761" spans="1:10" x14ac:dyDescent="0.2">
      <c r="A4761" s="67">
        <v>309</v>
      </c>
      <c r="B4761" s="35" t="s">
        <v>226</v>
      </c>
      <c r="C4761" s="35">
        <v>30908</v>
      </c>
      <c r="D4761" s="35" t="s">
        <v>261</v>
      </c>
      <c r="E4761" s="35">
        <v>309081259</v>
      </c>
      <c r="F4761" s="35" t="s">
        <v>259</v>
      </c>
      <c r="G4761" s="35">
        <v>2036</v>
      </c>
      <c r="H4761" s="35" t="s">
        <v>522</v>
      </c>
      <c r="I4761" s="68">
        <v>318.078202191917</v>
      </c>
      <c r="J4761" s="37"/>
    </row>
    <row r="4762" spans="1:10" x14ac:dyDescent="0.2">
      <c r="A4762" s="67">
        <v>309</v>
      </c>
      <c r="B4762" s="35" t="s">
        <v>226</v>
      </c>
      <c r="C4762" s="35">
        <v>30908</v>
      </c>
      <c r="D4762" s="35" t="s">
        <v>261</v>
      </c>
      <c r="E4762" s="35">
        <v>309081259</v>
      </c>
      <c r="F4762" s="35" t="s">
        <v>259</v>
      </c>
      <c r="G4762" s="35">
        <v>2041</v>
      </c>
      <c r="H4762" s="35" t="s">
        <v>589</v>
      </c>
      <c r="I4762" s="68">
        <v>4219.1596266517799</v>
      </c>
      <c r="J4762" s="37"/>
    </row>
    <row r="4763" spans="1:10" x14ac:dyDescent="0.2">
      <c r="A4763" s="67">
        <v>309</v>
      </c>
      <c r="B4763" s="35" t="s">
        <v>226</v>
      </c>
      <c r="C4763" s="35">
        <v>30908</v>
      </c>
      <c r="D4763" s="35" t="s">
        <v>261</v>
      </c>
      <c r="E4763" s="35">
        <v>309081259</v>
      </c>
      <c r="F4763" s="35" t="s">
        <v>259</v>
      </c>
      <c r="G4763" s="35">
        <v>2041</v>
      </c>
      <c r="H4763" s="35" t="s">
        <v>521</v>
      </c>
      <c r="I4763" s="68">
        <v>320.83410706575398</v>
      </c>
      <c r="J4763" s="37"/>
    </row>
    <row r="4764" spans="1:10" x14ac:dyDescent="0.2">
      <c r="A4764" s="67">
        <v>309</v>
      </c>
      <c r="B4764" s="35" t="s">
        <v>226</v>
      </c>
      <c r="C4764" s="35">
        <v>30908</v>
      </c>
      <c r="D4764" s="35" t="s">
        <v>261</v>
      </c>
      <c r="E4764" s="35">
        <v>309081259</v>
      </c>
      <c r="F4764" s="35" t="s">
        <v>259</v>
      </c>
      <c r="G4764" s="35">
        <v>2041</v>
      </c>
      <c r="H4764" s="35" t="s">
        <v>522</v>
      </c>
      <c r="I4764" s="68">
        <v>315.533811362466</v>
      </c>
      <c r="J4764" s="37"/>
    </row>
    <row r="4765" spans="1:10" x14ac:dyDescent="0.2">
      <c r="A4765" s="67">
        <v>309</v>
      </c>
      <c r="B4765" s="35" t="s">
        <v>226</v>
      </c>
      <c r="C4765" s="35">
        <v>30908</v>
      </c>
      <c r="D4765" s="35" t="s">
        <v>261</v>
      </c>
      <c r="E4765" s="35">
        <v>309081259</v>
      </c>
      <c r="F4765" s="35" t="s">
        <v>259</v>
      </c>
      <c r="G4765" s="35">
        <v>2046</v>
      </c>
      <c r="H4765" s="35" t="s">
        <v>589</v>
      </c>
      <c r="I4765" s="68">
        <v>4222.6189777030704</v>
      </c>
      <c r="J4765" s="37"/>
    </row>
    <row r="4766" spans="1:10" x14ac:dyDescent="0.2">
      <c r="A4766" s="67">
        <v>309</v>
      </c>
      <c r="B4766" s="35" t="s">
        <v>226</v>
      </c>
      <c r="C4766" s="35">
        <v>30908</v>
      </c>
      <c r="D4766" s="35" t="s">
        <v>261</v>
      </c>
      <c r="E4766" s="35">
        <v>309081259</v>
      </c>
      <c r="F4766" s="35" t="s">
        <v>259</v>
      </c>
      <c r="G4766" s="35">
        <v>2046</v>
      </c>
      <c r="H4766" s="35" t="s">
        <v>521</v>
      </c>
      <c r="I4766" s="68">
        <v>317.66873661582298</v>
      </c>
      <c r="J4766" s="37"/>
    </row>
    <row r="4767" spans="1:10" x14ac:dyDescent="0.2">
      <c r="A4767" s="67">
        <v>309</v>
      </c>
      <c r="B4767" s="35" t="s">
        <v>226</v>
      </c>
      <c r="C4767" s="35">
        <v>30908</v>
      </c>
      <c r="D4767" s="35" t="s">
        <v>261</v>
      </c>
      <c r="E4767" s="35">
        <v>309081259</v>
      </c>
      <c r="F4767" s="35" t="s">
        <v>259</v>
      </c>
      <c r="G4767" s="35">
        <v>2046</v>
      </c>
      <c r="H4767" s="35" t="s">
        <v>522</v>
      </c>
      <c r="I4767" s="68">
        <v>317.92004372199301</v>
      </c>
      <c r="J4767" s="37"/>
    </row>
    <row r="4768" spans="1:10" x14ac:dyDescent="0.2">
      <c r="A4768" s="67">
        <v>309</v>
      </c>
      <c r="B4768" s="35" t="s">
        <v>226</v>
      </c>
      <c r="C4768" s="35">
        <v>30908</v>
      </c>
      <c r="D4768" s="35" t="s">
        <v>261</v>
      </c>
      <c r="E4768" s="35">
        <v>309081260</v>
      </c>
      <c r="F4768" s="35" t="s">
        <v>260</v>
      </c>
      <c r="G4768" s="35">
        <v>2021</v>
      </c>
      <c r="H4768" s="35" t="s">
        <v>589</v>
      </c>
      <c r="I4768" s="68">
        <v>6046</v>
      </c>
      <c r="J4768" s="37"/>
    </row>
    <row r="4769" spans="1:10" x14ac:dyDescent="0.2">
      <c r="A4769" s="67">
        <v>309</v>
      </c>
      <c r="B4769" s="35" t="s">
        <v>226</v>
      </c>
      <c r="C4769" s="35">
        <v>30908</v>
      </c>
      <c r="D4769" s="35" t="s">
        <v>261</v>
      </c>
      <c r="E4769" s="35">
        <v>309081260</v>
      </c>
      <c r="F4769" s="35" t="s">
        <v>260</v>
      </c>
      <c r="G4769" s="35">
        <v>2021</v>
      </c>
      <c r="H4769" s="35" t="s">
        <v>521</v>
      </c>
      <c r="I4769" s="68">
        <v>679</v>
      </c>
      <c r="J4769" s="37"/>
    </row>
    <row r="4770" spans="1:10" x14ac:dyDescent="0.2">
      <c r="A4770" s="67">
        <v>309</v>
      </c>
      <c r="B4770" s="35" t="s">
        <v>226</v>
      </c>
      <c r="C4770" s="35">
        <v>30908</v>
      </c>
      <c r="D4770" s="35" t="s">
        <v>261</v>
      </c>
      <c r="E4770" s="35">
        <v>309081260</v>
      </c>
      <c r="F4770" s="35" t="s">
        <v>260</v>
      </c>
      <c r="G4770" s="35">
        <v>2021</v>
      </c>
      <c r="H4770" s="35" t="s">
        <v>522</v>
      </c>
      <c r="I4770" s="68">
        <v>554</v>
      </c>
      <c r="J4770" s="37"/>
    </row>
    <row r="4771" spans="1:10" x14ac:dyDescent="0.2">
      <c r="A4771" s="67">
        <v>309</v>
      </c>
      <c r="B4771" s="35" t="s">
        <v>226</v>
      </c>
      <c r="C4771" s="35">
        <v>30908</v>
      </c>
      <c r="D4771" s="35" t="s">
        <v>261</v>
      </c>
      <c r="E4771" s="35">
        <v>309081260</v>
      </c>
      <c r="F4771" s="35" t="s">
        <v>260</v>
      </c>
      <c r="G4771" s="35">
        <v>2026</v>
      </c>
      <c r="H4771" s="35" t="s">
        <v>589</v>
      </c>
      <c r="I4771" s="68">
        <v>6330.5212562202396</v>
      </c>
      <c r="J4771" s="37"/>
    </row>
    <row r="4772" spans="1:10" x14ac:dyDescent="0.2">
      <c r="A4772" s="67">
        <v>309</v>
      </c>
      <c r="B4772" s="35" t="s">
        <v>226</v>
      </c>
      <c r="C4772" s="35">
        <v>30908</v>
      </c>
      <c r="D4772" s="35" t="s">
        <v>261</v>
      </c>
      <c r="E4772" s="35">
        <v>309081260</v>
      </c>
      <c r="F4772" s="35" t="s">
        <v>260</v>
      </c>
      <c r="G4772" s="35">
        <v>2026</v>
      </c>
      <c r="H4772" s="35" t="s">
        <v>521</v>
      </c>
      <c r="I4772" s="68">
        <v>548.54490522317099</v>
      </c>
      <c r="J4772" s="37"/>
    </row>
    <row r="4773" spans="1:10" x14ac:dyDescent="0.2">
      <c r="A4773" s="67">
        <v>309</v>
      </c>
      <c r="B4773" s="35" t="s">
        <v>226</v>
      </c>
      <c r="C4773" s="35">
        <v>30908</v>
      </c>
      <c r="D4773" s="35" t="s">
        <v>261</v>
      </c>
      <c r="E4773" s="35">
        <v>309081260</v>
      </c>
      <c r="F4773" s="35" t="s">
        <v>260</v>
      </c>
      <c r="G4773" s="35">
        <v>2026</v>
      </c>
      <c r="H4773" s="35" t="s">
        <v>522</v>
      </c>
      <c r="I4773" s="68">
        <v>567.05482509299702</v>
      </c>
      <c r="J4773" s="37"/>
    </row>
    <row r="4774" spans="1:10" x14ac:dyDescent="0.2">
      <c r="A4774" s="67">
        <v>309</v>
      </c>
      <c r="B4774" s="35" t="s">
        <v>226</v>
      </c>
      <c r="C4774" s="35">
        <v>30908</v>
      </c>
      <c r="D4774" s="35" t="s">
        <v>261</v>
      </c>
      <c r="E4774" s="35">
        <v>309081260</v>
      </c>
      <c r="F4774" s="35" t="s">
        <v>260</v>
      </c>
      <c r="G4774" s="35">
        <v>2031</v>
      </c>
      <c r="H4774" s="35" t="s">
        <v>589</v>
      </c>
      <c r="I4774" s="68">
        <v>6487.7416302319598</v>
      </c>
      <c r="J4774" s="37"/>
    </row>
    <row r="4775" spans="1:10" x14ac:dyDescent="0.2">
      <c r="A4775" s="67">
        <v>309</v>
      </c>
      <c r="B4775" s="35" t="s">
        <v>226</v>
      </c>
      <c r="C4775" s="35">
        <v>30908</v>
      </c>
      <c r="D4775" s="35" t="s">
        <v>261</v>
      </c>
      <c r="E4775" s="35">
        <v>309081260</v>
      </c>
      <c r="F4775" s="35" t="s">
        <v>260</v>
      </c>
      <c r="G4775" s="35">
        <v>2031</v>
      </c>
      <c r="H4775" s="35" t="s">
        <v>521</v>
      </c>
      <c r="I4775" s="68">
        <v>517.14852457005895</v>
      </c>
      <c r="J4775" s="37"/>
    </row>
    <row r="4776" spans="1:10" x14ac:dyDescent="0.2">
      <c r="A4776" s="67">
        <v>309</v>
      </c>
      <c r="B4776" s="35" t="s">
        <v>226</v>
      </c>
      <c r="C4776" s="35">
        <v>30908</v>
      </c>
      <c r="D4776" s="35" t="s">
        <v>261</v>
      </c>
      <c r="E4776" s="35">
        <v>309081260</v>
      </c>
      <c r="F4776" s="35" t="s">
        <v>260</v>
      </c>
      <c r="G4776" s="35">
        <v>2031</v>
      </c>
      <c r="H4776" s="35" t="s">
        <v>522</v>
      </c>
      <c r="I4776" s="68">
        <v>511.53357045319899</v>
      </c>
      <c r="J4776" s="37"/>
    </row>
    <row r="4777" spans="1:10" x14ac:dyDescent="0.2">
      <c r="A4777" s="67">
        <v>309</v>
      </c>
      <c r="B4777" s="35" t="s">
        <v>226</v>
      </c>
      <c r="C4777" s="35">
        <v>30908</v>
      </c>
      <c r="D4777" s="35" t="s">
        <v>261</v>
      </c>
      <c r="E4777" s="35">
        <v>309081260</v>
      </c>
      <c r="F4777" s="35" t="s">
        <v>260</v>
      </c>
      <c r="G4777" s="35">
        <v>2036</v>
      </c>
      <c r="H4777" s="35" t="s">
        <v>589</v>
      </c>
      <c r="I4777" s="68">
        <v>6757.2556810721499</v>
      </c>
      <c r="J4777" s="37"/>
    </row>
    <row r="4778" spans="1:10" x14ac:dyDescent="0.2">
      <c r="A4778" s="67">
        <v>309</v>
      </c>
      <c r="B4778" s="35" t="s">
        <v>226</v>
      </c>
      <c r="C4778" s="35">
        <v>30908</v>
      </c>
      <c r="D4778" s="35" t="s">
        <v>261</v>
      </c>
      <c r="E4778" s="35">
        <v>309081260</v>
      </c>
      <c r="F4778" s="35" t="s">
        <v>260</v>
      </c>
      <c r="G4778" s="35">
        <v>2036</v>
      </c>
      <c r="H4778" s="35" t="s">
        <v>521</v>
      </c>
      <c r="I4778" s="68">
        <v>534.18438246807705</v>
      </c>
      <c r="J4778" s="37"/>
    </row>
    <row r="4779" spans="1:10" x14ac:dyDescent="0.2">
      <c r="A4779" s="67">
        <v>309</v>
      </c>
      <c r="B4779" s="35" t="s">
        <v>226</v>
      </c>
      <c r="C4779" s="35">
        <v>30908</v>
      </c>
      <c r="D4779" s="35" t="s">
        <v>261</v>
      </c>
      <c r="E4779" s="35">
        <v>309081260</v>
      </c>
      <c r="F4779" s="35" t="s">
        <v>260</v>
      </c>
      <c r="G4779" s="35">
        <v>2036</v>
      </c>
      <c r="H4779" s="35" t="s">
        <v>522</v>
      </c>
      <c r="I4779" s="68">
        <v>494.08916058999802</v>
      </c>
      <c r="J4779" s="37"/>
    </row>
    <row r="4780" spans="1:10" x14ac:dyDescent="0.2">
      <c r="A4780" s="67">
        <v>309</v>
      </c>
      <c r="B4780" s="35" t="s">
        <v>226</v>
      </c>
      <c r="C4780" s="35">
        <v>30908</v>
      </c>
      <c r="D4780" s="35" t="s">
        <v>261</v>
      </c>
      <c r="E4780" s="35">
        <v>309081260</v>
      </c>
      <c r="F4780" s="35" t="s">
        <v>260</v>
      </c>
      <c r="G4780" s="35">
        <v>2041</v>
      </c>
      <c r="H4780" s="35" t="s">
        <v>589</v>
      </c>
      <c r="I4780" s="68">
        <v>7017.9741028611197</v>
      </c>
      <c r="J4780" s="37"/>
    </row>
    <row r="4781" spans="1:10" x14ac:dyDescent="0.2">
      <c r="A4781" s="67">
        <v>309</v>
      </c>
      <c r="B4781" s="35" t="s">
        <v>226</v>
      </c>
      <c r="C4781" s="35">
        <v>30908</v>
      </c>
      <c r="D4781" s="35" t="s">
        <v>261</v>
      </c>
      <c r="E4781" s="35">
        <v>309081260</v>
      </c>
      <c r="F4781" s="35" t="s">
        <v>260</v>
      </c>
      <c r="G4781" s="35">
        <v>2041</v>
      </c>
      <c r="H4781" s="35" t="s">
        <v>521</v>
      </c>
      <c r="I4781" s="68">
        <v>556.64723995220402</v>
      </c>
      <c r="J4781" s="37"/>
    </row>
    <row r="4782" spans="1:10" x14ac:dyDescent="0.2">
      <c r="A4782" s="67">
        <v>309</v>
      </c>
      <c r="B4782" s="35" t="s">
        <v>226</v>
      </c>
      <c r="C4782" s="35">
        <v>30908</v>
      </c>
      <c r="D4782" s="35" t="s">
        <v>261</v>
      </c>
      <c r="E4782" s="35">
        <v>309081260</v>
      </c>
      <c r="F4782" s="35" t="s">
        <v>260</v>
      </c>
      <c r="G4782" s="35">
        <v>2041</v>
      </c>
      <c r="H4782" s="35" t="s">
        <v>522</v>
      </c>
      <c r="I4782" s="68">
        <v>507.02926082825201</v>
      </c>
      <c r="J4782" s="37"/>
    </row>
    <row r="4783" spans="1:10" x14ac:dyDescent="0.2">
      <c r="A4783" s="67">
        <v>309</v>
      </c>
      <c r="B4783" s="35" t="s">
        <v>226</v>
      </c>
      <c r="C4783" s="35">
        <v>30908</v>
      </c>
      <c r="D4783" s="35" t="s">
        <v>261</v>
      </c>
      <c r="E4783" s="35">
        <v>309081260</v>
      </c>
      <c r="F4783" s="35" t="s">
        <v>260</v>
      </c>
      <c r="G4783" s="35">
        <v>2046</v>
      </c>
      <c r="H4783" s="35" t="s">
        <v>589</v>
      </c>
      <c r="I4783" s="68">
        <v>7245.4474236285696</v>
      </c>
      <c r="J4783" s="37"/>
    </row>
    <row r="4784" spans="1:10" x14ac:dyDescent="0.2">
      <c r="A4784" s="67">
        <v>309</v>
      </c>
      <c r="B4784" s="35" t="s">
        <v>226</v>
      </c>
      <c r="C4784" s="35">
        <v>30908</v>
      </c>
      <c r="D4784" s="35" t="s">
        <v>261</v>
      </c>
      <c r="E4784" s="35">
        <v>309081260</v>
      </c>
      <c r="F4784" s="35" t="s">
        <v>260</v>
      </c>
      <c r="G4784" s="35">
        <v>2046</v>
      </c>
      <c r="H4784" s="35" t="s">
        <v>521</v>
      </c>
      <c r="I4784" s="68">
        <v>571.15031281325196</v>
      </c>
      <c r="J4784" s="37"/>
    </row>
    <row r="4785" spans="1:10" x14ac:dyDescent="0.2">
      <c r="A4785" s="67">
        <v>309</v>
      </c>
      <c r="B4785" s="35" t="s">
        <v>226</v>
      </c>
      <c r="C4785" s="35">
        <v>30908</v>
      </c>
      <c r="D4785" s="35" t="s">
        <v>261</v>
      </c>
      <c r="E4785" s="35">
        <v>309081260</v>
      </c>
      <c r="F4785" s="35" t="s">
        <v>260</v>
      </c>
      <c r="G4785" s="35">
        <v>2046</v>
      </c>
      <c r="H4785" s="35" t="s">
        <v>522</v>
      </c>
      <c r="I4785" s="68">
        <v>527.16650998564796</v>
      </c>
      <c r="J4785" s="37"/>
    </row>
    <row r="4786" spans="1:10" x14ac:dyDescent="0.2">
      <c r="A4786" s="67">
        <v>309</v>
      </c>
      <c r="B4786" s="35" t="s">
        <v>226</v>
      </c>
      <c r="C4786" s="35">
        <v>30908</v>
      </c>
      <c r="D4786" s="35" t="s">
        <v>261</v>
      </c>
      <c r="E4786" s="35">
        <v>309081262</v>
      </c>
      <c r="F4786" s="35" t="s">
        <v>262</v>
      </c>
      <c r="G4786" s="35">
        <v>2021</v>
      </c>
      <c r="H4786" s="35" t="s">
        <v>589</v>
      </c>
      <c r="I4786" s="68">
        <v>14091</v>
      </c>
      <c r="J4786" s="37"/>
    </row>
    <row r="4787" spans="1:10" x14ac:dyDescent="0.2">
      <c r="A4787" s="67">
        <v>309</v>
      </c>
      <c r="B4787" s="35" t="s">
        <v>226</v>
      </c>
      <c r="C4787" s="35">
        <v>30908</v>
      </c>
      <c r="D4787" s="35" t="s">
        <v>261</v>
      </c>
      <c r="E4787" s="35">
        <v>309081262</v>
      </c>
      <c r="F4787" s="35" t="s">
        <v>262</v>
      </c>
      <c r="G4787" s="35">
        <v>2021</v>
      </c>
      <c r="H4787" s="35" t="s">
        <v>521</v>
      </c>
      <c r="I4787" s="68">
        <v>1562</v>
      </c>
      <c r="J4787" s="37"/>
    </row>
    <row r="4788" spans="1:10" x14ac:dyDescent="0.2">
      <c r="A4788" s="67">
        <v>309</v>
      </c>
      <c r="B4788" s="35" t="s">
        <v>226</v>
      </c>
      <c r="C4788" s="35">
        <v>30908</v>
      </c>
      <c r="D4788" s="35" t="s">
        <v>261</v>
      </c>
      <c r="E4788" s="35">
        <v>309081262</v>
      </c>
      <c r="F4788" s="35" t="s">
        <v>262</v>
      </c>
      <c r="G4788" s="35">
        <v>2021</v>
      </c>
      <c r="H4788" s="35" t="s">
        <v>522</v>
      </c>
      <c r="I4788" s="68">
        <v>1276</v>
      </c>
      <c r="J4788" s="37"/>
    </row>
    <row r="4789" spans="1:10" x14ac:dyDescent="0.2">
      <c r="A4789" s="67">
        <v>309</v>
      </c>
      <c r="B4789" s="35" t="s">
        <v>226</v>
      </c>
      <c r="C4789" s="35">
        <v>30908</v>
      </c>
      <c r="D4789" s="35" t="s">
        <v>261</v>
      </c>
      <c r="E4789" s="35">
        <v>309081262</v>
      </c>
      <c r="F4789" s="35" t="s">
        <v>262</v>
      </c>
      <c r="G4789" s="35">
        <v>2026</v>
      </c>
      <c r="H4789" s="35" t="s">
        <v>589</v>
      </c>
      <c r="I4789" s="68">
        <v>15265.1311141802</v>
      </c>
      <c r="J4789" s="37"/>
    </row>
    <row r="4790" spans="1:10" x14ac:dyDescent="0.2">
      <c r="A4790" s="67">
        <v>309</v>
      </c>
      <c r="B4790" s="35" t="s">
        <v>226</v>
      </c>
      <c r="C4790" s="35">
        <v>30908</v>
      </c>
      <c r="D4790" s="35" t="s">
        <v>261</v>
      </c>
      <c r="E4790" s="35">
        <v>309081262</v>
      </c>
      <c r="F4790" s="35" t="s">
        <v>262</v>
      </c>
      <c r="G4790" s="35">
        <v>2026</v>
      </c>
      <c r="H4790" s="35" t="s">
        <v>521</v>
      </c>
      <c r="I4790" s="68">
        <v>1594.46711850632</v>
      </c>
      <c r="J4790" s="37"/>
    </row>
    <row r="4791" spans="1:10" x14ac:dyDescent="0.2">
      <c r="A4791" s="67">
        <v>309</v>
      </c>
      <c r="B4791" s="35" t="s">
        <v>226</v>
      </c>
      <c r="C4791" s="35">
        <v>30908</v>
      </c>
      <c r="D4791" s="35" t="s">
        <v>261</v>
      </c>
      <c r="E4791" s="35">
        <v>309081262</v>
      </c>
      <c r="F4791" s="35" t="s">
        <v>262</v>
      </c>
      <c r="G4791" s="35">
        <v>2026</v>
      </c>
      <c r="H4791" s="35" t="s">
        <v>522</v>
      </c>
      <c r="I4791" s="68">
        <v>1422.5422450731801</v>
      </c>
      <c r="J4791" s="37"/>
    </row>
    <row r="4792" spans="1:10" x14ac:dyDescent="0.2">
      <c r="A4792" s="67">
        <v>309</v>
      </c>
      <c r="B4792" s="35" t="s">
        <v>226</v>
      </c>
      <c r="C4792" s="35">
        <v>30908</v>
      </c>
      <c r="D4792" s="35" t="s">
        <v>261</v>
      </c>
      <c r="E4792" s="35">
        <v>309081262</v>
      </c>
      <c r="F4792" s="35" t="s">
        <v>262</v>
      </c>
      <c r="G4792" s="35">
        <v>2031</v>
      </c>
      <c r="H4792" s="35" t="s">
        <v>589</v>
      </c>
      <c r="I4792" s="68">
        <v>16199.137802080601</v>
      </c>
      <c r="J4792" s="37"/>
    </row>
    <row r="4793" spans="1:10" x14ac:dyDescent="0.2">
      <c r="A4793" s="67">
        <v>309</v>
      </c>
      <c r="B4793" s="35" t="s">
        <v>226</v>
      </c>
      <c r="C4793" s="35">
        <v>30908</v>
      </c>
      <c r="D4793" s="35" t="s">
        <v>261</v>
      </c>
      <c r="E4793" s="35">
        <v>309081262</v>
      </c>
      <c r="F4793" s="35" t="s">
        <v>262</v>
      </c>
      <c r="G4793" s="35">
        <v>2031</v>
      </c>
      <c r="H4793" s="35" t="s">
        <v>521</v>
      </c>
      <c r="I4793" s="68">
        <v>1616.8448897410999</v>
      </c>
      <c r="J4793" s="37"/>
    </row>
    <row r="4794" spans="1:10" x14ac:dyDescent="0.2">
      <c r="A4794" s="67">
        <v>309</v>
      </c>
      <c r="B4794" s="35" t="s">
        <v>226</v>
      </c>
      <c r="C4794" s="35">
        <v>30908</v>
      </c>
      <c r="D4794" s="35" t="s">
        <v>261</v>
      </c>
      <c r="E4794" s="35">
        <v>309081262</v>
      </c>
      <c r="F4794" s="35" t="s">
        <v>262</v>
      </c>
      <c r="G4794" s="35">
        <v>2031</v>
      </c>
      <c r="H4794" s="35" t="s">
        <v>522</v>
      </c>
      <c r="I4794" s="68">
        <v>1473.05548780033</v>
      </c>
      <c r="J4794" s="37"/>
    </row>
    <row r="4795" spans="1:10" x14ac:dyDescent="0.2">
      <c r="A4795" s="67">
        <v>309</v>
      </c>
      <c r="B4795" s="35" t="s">
        <v>226</v>
      </c>
      <c r="C4795" s="35">
        <v>30908</v>
      </c>
      <c r="D4795" s="35" t="s">
        <v>261</v>
      </c>
      <c r="E4795" s="35">
        <v>309081262</v>
      </c>
      <c r="F4795" s="35" t="s">
        <v>262</v>
      </c>
      <c r="G4795" s="35">
        <v>2036</v>
      </c>
      <c r="H4795" s="35" t="s">
        <v>589</v>
      </c>
      <c r="I4795" s="68">
        <v>17281.561681046998</v>
      </c>
      <c r="J4795" s="37"/>
    </row>
    <row r="4796" spans="1:10" x14ac:dyDescent="0.2">
      <c r="A4796" s="67">
        <v>309</v>
      </c>
      <c r="B4796" s="35" t="s">
        <v>226</v>
      </c>
      <c r="C4796" s="35">
        <v>30908</v>
      </c>
      <c r="D4796" s="35" t="s">
        <v>261</v>
      </c>
      <c r="E4796" s="35">
        <v>309081262</v>
      </c>
      <c r="F4796" s="35" t="s">
        <v>262</v>
      </c>
      <c r="G4796" s="35">
        <v>2036</v>
      </c>
      <c r="H4796" s="35" t="s">
        <v>521</v>
      </c>
      <c r="I4796" s="68">
        <v>1728.5366337098999</v>
      </c>
      <c r="J4796" s="37"/>
    </row>
    <row r="4797" spans="1:10" x14ac:dyDescent="0.2">
      <c r="A4797" s="67">
        <v>309</v>
      </c>
      <c r="B4797" s="35" t="s">
        <v>226</v>
      </c>
      <c r="C4797" s="35">
        <v>30908</v>
      </c>
      <c r="D4797" s="35" t="s">
        <v>261</v>
      </c>
      <c r="E4797" s="35">
        <v>309081262</v>
      </c>
      <c r="F4797" s="35" t="s">
        <v>262</v>
      </c>
      <c r="G4797" s="35">
        <v>2036</v>
      </c>
      <c r="H4797" s="35" t="s">
        <v>522</v>
      </c>
      <c r="I4797" s="68">
        <v>1501.8760589789899</v>
      </c>
      <c r="J4797" s="37"/>
    </row>
    <row r="4798" spans="1:10" x14ac:dyDescent="0.2">
      <c r="A4798" s="67">
        <v>309</v>
      </c>
      <c r="B4798" s="35" t="s">
        <v>226</v>
      </c>
      <c r="C4798" s="35">
        <v>30908</v>
      </c>
      <c r="D4798" s="35" t="s">
        <v>261</v>
      </c>
      <c r="E4798" s="35">
        <v>309081262</v>
      </c>
      <c r="F4798" s="35" t="s">
        <v>262</v>
      </c>
      <c r="G4798" s="35">
        <v>2041</v>
      </c>
      <c r="H4798" s="35" t="s">
        <v>589</v>
      </c>
      <c r="I4798" s="68">
        <v>18232.496700826199</v>
      </c>
      <c r="J4798" s="37"/>
    </row>
    <row r="4799" spans="1:10" x14ac:dyDescent="0.2">
      <c r="A4799" s="67">
        <v>309</v>
      </c>
      <c r="B4799" s="35" t="s">
        <v>226</v>
      </c>
      <c r="C4799" s="35">
        <v>30908</v>
      </c>
      <c r="D4799" s="35" t="s">
        <v>261</v>
      </c>
      <c r="E4799" s="35">
        <v>309081262</v>
      </c>
      <c r="F4799" s="35" t="s">
        <v>262</v>
      </c>
      <c r="G4799" s="35">
        <v>2041</v>
      </c>
      <c r="H4799" s="35" t="s">
        <v>521</v>
      </c>
      <c r="I4799" s="68">
        <v>1851.8210103956801</v>
      </c>
      <c r="J4799" s="37"/>
    </row>
    <row r="4800" spans="1:10" x14ac:dyDescent="0.2">
      <c r="A4800" s="67">
        <v>309</v>
      </c>
      <c r="B4800" s="35" t="s">
        <v>226</v>
      </c>
      <c r="C4800" s="35">
        <v>30908</v>
      </c>
      <c r="D4800" s="35" t="s">
        <v>261</v>
      </c>
      <c r="E4800" s="35">
        <v>309081262</v>
      </c>
      <c r="F4800" s="35" t="s">
        <v>262</v>
      </c>
      <c r="G4800" s="35">
        <v>2041</v>
      </c>
      <c r="H4800" s="35" t="s">
        <v>522</v>
      </c>
      <c r="I4800" s="68">
        <v>1584.6444300969999</v>
      </c>
      <c r="J4800" s="37"/>
    </row>
    <row r="4801" spans="1:10" x14ac:dyDescent="0.2">
      <c r="A4801" s="67">
        <v>309</v>
      </c>
      <c r="B4801" s="35" t="s">
        <v>226</v>
      </c>
      <c r="C4801" s="35">
        <v>30908</v>
      </c>
      <c r="D4801" s="35" t="s">
        <v>261</v>
      </c>
      <c r="E4801" s="35">
        <v>309081262</v>
      </c>
      <c r="F4801" s="35" t="s">
        <v>262</v>
      </c>
      <c r="G4801" s="35">
        <v>2046</v>
      </c>
      <c r="H4801" s="35" t="s">
        <v>589</v>
      </c>
      <c r="I4801" s="68">
        <v>19326.171054930401</v>
      </c>
      <c r="J4801" s="37"/>
    </row>
    <row r="4802" spans="1:10" x14ac:dyDescent="0.2">
      <c r="A4802" s="67">
        <v>309</v>
      </c>
      <c r="B4802" s="35" t="s">
        <v>226</v>
      </c>
      <c r="C4802" s="35">
        <v>30908</v>
      </c>
      <c r="D4802" s="35" t="s">
        <v>261</v>
      </c>
      <c r="E4802" s="35">
        <v>309081262</v>
      </c>
      <c r="F4802" s="35" t="s">
        <v>262</v>
      </c>
      <c r="G4802" s="35">
        <v>2046</v>
      </c>
      <c r="H4802" s="35" t="s">
        <v>521</v>
      </c>
      <c r="I4802" s="68">
        <v>1966.24327437904</v>
      </c>
      <c r="J4802" s="37"/>
    </row>
    <row r="4803" spans="1:10" x14ac:dyDescent="0.2">
      <c r="A4803" s="67">
        <v>309</v>
      </c>
      <c r="B4803" s="35" t="s">
        <v>226</v>
      </c>
      <c r="C4803" s="35">
        <v>30908</v>
      </c>
      <c r="D4803" s="35" t="s">
        <v>261</v>
      </c>
      <c r="E4803" s="35">
        <v>309081262</v>
      </c>
      <c r="F4803" s="35" t="s">
        <v>262</v>
      </c>
      <c r="G4803" s="35">
        <v>2046</v>
      </c>
      <c r="H4803" s="35" t="s">
        <v>522</v>
      </c>
      <c r="I4803" s="68">
        <v>1713.9500255695</v>
      </c>
      <c r="J4803" s="37"/>
    </row>
    <row r="4804" spans="1:10" x14ac:dyDescent="0.2">
      <c r="A4804" s="67">
        <v>309</v>
      </c>
      <c r="B4804" s="35" t="s">
        <v>226</v>
      </c>
      <c r="C4804" s="35">
        <v>30908</v>
      </c>
      <c r="D4804" s="35" t="s">
        <v>261</v>
      </c>
      <c r="E4804" s="35">
        <v>309081559</v>
      </c>
      <c r="F4804" s="35" t="s">
        <v>621</v>
      </c>
      <c r="G4804" s="35">
        <v>2021</v>
      </c>
      <c r="H4804" s="35" t="s">
        <v>589</v>
      </c>
      <c r="I4804" s="68">
        <v>14292</v>
      </c>
      <c r="J4804" s="37"/>
    </row>
    <row r="4805" spans="1:10" x14ac:dyDescent="0.2">
      <c r="A4805" s="67">
        <v>309</v>
      </c>
      <c r="B4805" s="35" t="s">
        <v>226</v>
      </c>
      <c r="C4805" s="35">
        <v>30908</v>
      </c>
      <c r="D4805" s="35" t="s">
        <v>261</v>
      </c>
      <c r="E4805" s="35">
        <v>309081559</v>
      </c>
      <c r="F4805" s="35" t="s">
        <v>621</v>
      </c>
      <c r="G4805" s="35">
        <v>2021</v>
      </c>
      <c r="H4805" s="35" t="s">
        <v>521</v>
      </c>
      <c r="I4805" s="68">
        <v>1521</v>
      </c>
      <c r="J4805" s="37"/>
    </row>
    <row r="4806" spans="1:10" x14ac:dyDescent="0.2">
      <c r="A4806" s="67">
        <v>309</v>
      </c>
      <c r="B4806" s="35" t="s">
        <v>226</v>
      </c>
      <c r="C4806" s="35">
        <v>30908</v>
      </c>
      <c r="D4806" s="35" t="s">
        <v>261</v>
      </c>
      <c r="E4806" s="35">
        <v>309081559</v>
      </c>
      <c r="F4806" s="35" t="s">
        <v>621</v>
      </c>
      <c r="G4806" s="35">
        <v>2021</v>
      </c>
      <c r="H4806" s="35" t="s">
        <v>522</v>
      </c>
      <c r="I4806" s="68">
        <v>1313</v>
      </c>
      <c r="J4806" s="37"/>
    </row>
    <row r="4807" spans="1:10" x14ac:dyDescent="0.2">
      <c r="A4807" s="67">
        <v>309</v>
      </c>
      <c r="B4807" s="35" t="s">
        <v>226</v>
      </c>
      <c r="C4807" s="35">
        <v>30908</v>
      </c>
      <c r="D4807" s="35" t="s">
        <v>261</v>
      </c>
      <c r="E4807" s="35">
        <v>309081559</v>
      </c>
      <c r="F4807" s="35" t="s">
        <v>621</v>
      </c>
      <c r="G4807" s="35">
        <v>2026</v>
      </c>
      <c r="H4807" s="35" t="s">
        <v>589</v>
      </c>
      <c r="I4807" s="68">
        <v>15545.299829444501</v>
      </c>
      <c r="J4807" s="37"/>
    </row>
    <row r="4808" spans="1:10" x14ac:dyDescent="0.2">
      <c r="A4808" s="67">
        <v>309</v>
      </c>
      <c r="B4808" s="35" t="s">
        <v>226</v>
      </c>
      <c r="C4808" s="35">
        <v>30908</v>
      </c>
      <c r="D4808" s="35" t="s">
        <v>261</v>
      </c>
      <c r="E4808" s="35">
        <v>309081559</v>
      </c>
      <c r="F4808" s="35" t="s">
        <v>621</v>
      </c>
      <c r="G4808" s="35">
        <v>2026</v>
      </c>
      <c r="H4808" s="35" t="s">
        <v>521</v>
      </c>
      <c r="I4808" s="68">
        <v>1364.5559218168601</v>
      </c>
      <c r="J4808" s="37"/>
    </row>
    <row r="4809" spans="1:10" x14ac:dyDescent="0.2">
      <c r="A4809" s="67">
        <v>309</v>
      </c>
      <c r="B4809" s="35" t="s">
        <v>226</v>
      </c>
      <c r="C4809" s="35">
        <v>30908</v>
      </c>
      <c r="D4809" s="35" t="s">
        <v>261</v>
      </c>
      <c r="E4809" s="35">
        <v>309081559</v>
      </c>
      <c r="F4809" s="35" t="s">
        <v>621</v>
      </c>
      <c r="G4809" s="35">
        <v>2026</v>
      </c>
      <c r="H4809" s="35" t="s">
        <v>522</v>
      </c>
      <c r="I4809" s="68">
        <v>1552.3777897436601</v>
      </c>
      <c r="J4809" s="37"/>
    </row>
    <row r="4810" spans="1:10" x14ac:dyDescent="0.2">
      <c r="A4810" s="67">
        <v>309</v>
      </c>
      <c r="B4810" s="35" t="s">
        <v>226</v>
      </c>
      <c r="C4810" s="35">
        <v>30908</v>
      </c>
      <c r="D4810" s="35" t="s">
        <v>261</v>
      </c>
      <c r="E4810" s="35">
        <v>309081559</v>
      </c>
      <c r="F4810" s="35" t="s">
        <v>621</v>
      </c>
      <c r="G4810" s="35">
        <v>2031</v>
      </c>
      <c r="H4810" s="35" t="s">
        <v>589</v>
      </c>
      <c r="I4810" s="68">
        <v>16042.3830356095</v>
      </c>
      <c r="J4810" s="37"/>
    </row>
    <row r="4811" spans="1:10" x14ac:dyDescent="0.2">
      <c r="A4811" s="67">
        <v>309</v>
      </c>
      <c r="B4811" s="35" t="s">
        <v>226</v>
      </c>
      <c r="C4811" s="35">
        <v>30908</v>
      </c>
      <c r="D4811" s="35" t="s">
        <v>261</v>
      </c>
      <c r="E4811" s="35">
        <v>309081559</v>
      </c>
      <c r="F4811" s="35" t="s">
        <v>621</v>
      </c>
      <c r="G4811" s="35">
        <v>2031</v>
      </c>
      <c r="H4811" s="35" t="s">
        <v>521</v>
      </c>
      <c r="I4811" s="68">
        <v>1292.7416800972601</v>
      </c>
      <c r="J4811" s="37"/>
    </row>
    <row r="4812" spans="1:10" x14ac:dyDescent="0.2">
      <c r="A4812" s="67">
        <v>309</v>
      </c>
      <c r="B4812" s="35" t="s">
        <v>226</v>
      </c>
      <c r="C4812" s="35">
        <v>30908</v>
      </c>
      <c r="D4812" s="35" t="s">
        <v>261</v>
      </c>
      <c r="E4812" s="35">
        <v>309081559</v>
      </c>
      <c r="F4812" s="35" t="s">
        <v>621</v>
      </c>
      <c r="G4812" s="35">
        <v>2031</v>
      </c>
      <c r="H4812" s="35" t="s">
        <v>522</v>
      </c>
      <c r="I4812" s="68">
        <v>1463.5501470996201</v>
      </c>
      <c r="J4812" s="37"/>
    </row>
    <row r="4813" spans="1:10" x14ac:dyDescent="0.2">
      <c r="A4813" s="67">
        <v>309</v>
      </c>
      <c r="B4813" s="35" t="s">
        <v>226</v>
      </c>
      <c r="C4813" s="35">
        <v>30908</v>
      </c>
      <c r="D4813" s="35" t="s">
        <v>261</v>
      </c>
      <c r="E4813" s="35">
        <v>309081559</v>
      </c>
      <c r="F4813" s="35" t="s">
        <v>621</v>
      </c>
      <c r="G4813" s="35">
        <v>2036</v>
      </c>
      <c r="H4813" s="35" t="s">
        <v>589</v>
      </c>
      <c r="I4813" s="68">
        <v>16332.533158525201</v>
      </c>
      <c r="J4813" s="37"/>
    </row>
    <row r="4814" spans="1:10" x14ac:dyDescent="0.2">
      <c r="A4814" s="67">
        <v>309</v>
      </c>
      <c r="B4814" s="35" t="s">
        <v>226</v>
      </c>
      <c r="C4814" s="35">
        <v>30908</v>
      </c>
      <c r="D4814" s="35" t="s">
        <v>261</v>
      </c>
      <c r="E4814" s="35">
        <v>309081559</v>
      </c>
      <c r="F4814" s="35" t="s">
        <v>621</v>
      </c>
      <c r="G4814" s="35">
        <v>2036</v>
      </c>
      <c r="H4814" s="35" t="s">
        <v>521</v>
      </c>
      <c r="I4814" s="68">
        <v>1300.7008914986</v>
      </c>
      <c r="J4814" s="37"/>
    </row>
    <row r="4815" spans="1:10" x14ac:dyDescent="0.2">
      <c r="A4815" s="67">
        <v>309</v>
      </c>
      <c r="B4815" s="35" t="s">
        <v>226</v>
      </c>
      <c r="C4815" s="35">
        <v>30908</v>
      </c>
      <c r="D4815" s="35" t="s">
        <v>261</v>
      </c>
      <c r="E4815" s="35">
        <v>309081559</v>
      </c>
      <c r="F4815" s="35" t="s">
        <v>621</v>
      </c>
      <c r="G4815" s="35">
        <v>2036</v>
      </c>
      <c r="H4815" s="35" t="s">
        <v>522</v>
      </c>
      <c r="I4815" s="68">
        <v>1378.64633457697</v>
      </c>
      <c r="J4815" s="37"/>
    </row>
    <row r="4816" spans="1:10" x14ac:dyDescent="0.2">
      <c r="A4816" s="67">
        <v>309</v>
      </c>
      <c r="B4816" s="35" t="s">
        <v>226</v>
      </c>
      <c r="C4816" s="35">
        <v>30908</v>
      </c>
      <c r="D4816" s="35" t="s">
        <v>261</v>
      </c>
      <c r="E4816" s="35">
        <v>309081559</v>
      </c>
      <c r="F4816" s="35" t="s">
        <v>621</v>
      </c>
      <c r="G4816" s="35">
        <v>2041</v>
      </c>
      <c r="H4816" s="35" t="s">
        <v>589</v>
      </c>
      <c r="I4816" s="68">
        <v>16663.5309275455</v>
      </c>
      <c r="J4816" s="37"/>
    </row>
    <row r="4817" spans="1:10" x14ac:dyDescent="0.2">
      <c r="A4817" s="67">
        <v>309</v>
      </c>
      <c r="B4817" s="35" t="s">
        <v>226</v>
      </c>
      <c r="C4817" s="35">
        <v>30908</v>
      </c>
      <c r="D4817" s="35" t="s">
        <v>261</v>
      </c>
      <c r="E4817" s="35">
        <v>309081559</v>
      </c>
      <c r="F4817" s="35" t="s">
        <v>621</v>
      </c>
      <c r="G4817" s="35">
        <v>2041</v>
      </c>
      <c r="H4817" s="35" t="s">
        <v>521</v>
      </c>
      <c r="I4817" s="68">
        <v>1330.6363940634701</v>
      </c>
      <c r="J4817" s="37"/>
    </row>
    <row r="4818" spans="1:10" x14ac:dyDescent="0.2">
      <c r="A4818" s="67">
        <v>309</v>
      </c>
      <c r="B4818" s="35" t="s">
        <v>226</v>
      </c>
      <c r="C4818" s="35">
        <v>30908</v>
      </c>
      <c r="D4818" s="35" t="s">
        <v>261</v>
      </c>
      <c r="E4818" s="35">
        <v>309081559</v>
      </c>
      <c r="F4818" s="35" t="s">
        <v>621</v>
      </c>
      <c r="G4818" s="35">
        <v>2041</v>
      </c>
      <c r="H4818" s="35" t="s">
        <v>522</v>
      </c>
      <c r="I4818" s="68">
        <v>1393.7445595699301</v>
      </c>
      <c r="J4818" s="37"/>
    </row>
    <row r="4819" spans="1:10" x14ac:dyDescent="0.2">
      <c r="A4819" s="67">
        <v>309</v>
      </c>
      <c r="B4819" s="35" t="s">
        <v>226</v>
      </c>
      <c r="C4819" s="35">
        <v>30908</v>
      </c>
      <c r="D4819" s="35" t="s">
        <v>261</v>
      </c>
      <c r="E4819" s="35">
        <v>309081559</v>
      </c>
      <c r="F4819" s="35" t="s">
        <v>621</v>
      </c>
      <c r="G4819" s="35">
        <v>2046</v>
      </c>
      <c r="H4819" s="35" t="s">
        <v>589</v>
      </c>
      <c r="I4819" s="68">
        <v>17072.568216235799</v>
      </c>
      <c r="J4819" s="37"/>
    </row>
    <row r="4820" spans="1:10" x14ac:dyDescent="0.2">
      <c r="A4820" s="67">
        <v>309</v>
      </c>
      <c r="B4820" s="35" t="s">
        <v>226</v>
      </c>
      <c r="C4820" s="35">
        <v>30908</v>
      </c>
      <c r="D4820" s="35" t="s">
        <v>261</v>
      </c>
      <c r="E4820" s="35">
        <v>309081559</v>
      </c>
      <c r="F4820" s="35" t="s">
        <v>621</v>
      </c>
      <c r="G4820" s="35">
        <v>2046</v>
      </c>
      <c r="H4820" s="35" t="s">
        <v>521</v>
      </c>
      <c r="I4820" s="68">
        <v>1353.82739804007</v>
      </c>
      <c r="J4820" s="37"/>
    </row>
    <row r="4821" spans="1:10" x14ac:dyDescent="0.2">
      <c r="A4821" s="67">
        <v>309</v>
      </c>
      <c r="B4821" s="35" t="s">
        <v>226</v>
      </c>
      <c r="C4821" s="35">
        <v>30908</v>
      </c>
      <c r="D4821" s="35" t="s">
        <v>261</v>
      </c>
      <c r="E4821" s="35">
        <v>309081559</v>
      </c>
      <c r="F4821" s="35" t="s">
        <v>621</v>
      </c>
      <c r="G4821" s="35">
        <v>2046</v>
      </c>
      <c r="H4821" s="35" t="s">
        <v>522</v>
      </c>
      <c r="I4821" s="68">
        <v>1440.2639191242399</v>
      </c>
      <c r="J4821" s="37"/>
    </row>
    <row r="4822" spans="1:10" x14ac:dyDescent="0.2">
      <c r="A4822" s="67">
        <v>309</v>
      </c>
      <c r="B4822" s="35" t="s">
        <v>226</v>
      </c>
      <c r="C4822" s="35">
        <v>30908</v>
      </c>
      <c r="D4822" s="35" t="s">
        <v>261</v>
      </c>
      <c r="E4822" s="35">
        <v>309081560</v>
      </c>
      <c r="F4822" s="35" t="s">
        <v>622</v>
      </c>
      <c r="G4822" s="35">
        <v>2021</v>
      </c>
      <c r="H4822" s="35" t="s">
        <v>589</v>
      </c>
      <c r="I4822" s="68">
        <v>7694</v>
      </c>
      <c r="J4822" s="37"/>
    </row>
    <row r="4823" spans="1:10" x14ac:dyDescent="0.2">
      <c r="A4823" s="67">
        <v>309</v>
      </c>
      <c r="B4823" s="35" t="s">
        <v>226</v>
      </c>
      <c r="C4823" s="35">
        <v>30908</v>
      </c>
      <c r="D4823" s="35" t="s">
        <v>261</v>
      </c>
      <c r="E4823" s="35">
        <v>309081560</v>
      </c>
      <c r="F4823" s="35" t="s">
        <v>622</v>
      </c>
      <c r="G4823" s="35">
        <v>2021</v>
      </c>
      <c r="H4823" s="35" t="s">
        <v>521</v>
      </c>
      <c r="I4823" s="68">
        <v>614</v>
      </c>
      <c r="J4823" s="37"/>
    </row>
    <row r="4824" spans="1:10" x14ac:dyDescent="0.2">
      <c r="A4824" s="67">
        <v>309</v>
      </c>
      <c r="B4824" s="35" t="s">
        <v>226</v>
      </c>
      <c r="C4824" s="35">
        <v>30908</v>
      </c>
      <c r="D4824" s="35" t="s">
        <v>261</v>
      </c>
      <c r="E4824" s="35">
        <v>309081560</v>
      </c>
      <c r="F4824" s="35" t="s">
        <v>622</v>
      </c>
      <c r="G4824" s="35">
        <v>2021</v>
      </c>
      <c r="H4824" s="35" t="s">
        <v>522</v>
      </c>
      <c r="I4824" s="68">
        <v>562</v>
      </c>
      <c r="J4824" s="37"/>
    </row>
    <row r="4825" spans="1:10" x14ac:dyDescent="0.2">
      <c r="A4825" s="67">
        <v>309</v>
      </c>
      <c r="B4825" s="35" t="s">
        <v>226</v>
      </c>
      <c r="C4825" s="35">
        <v>30908</v>
      </c>
      <c r="D4825" s="35" t="s">
        <v>261</v>
      </c>
      <c r="E4825" s="35">
        <v>309081560</v>
      </c>
      <c r="F4825" s="35" t="s">
        <v>622</v>
      </c>
      <c r="G4825" s="35">
        <v>2026</v>
      </c>
      <c r="H4825" s="35" t="s">
        <v>589</v>
      </c>
      <c r="I4825" s="68">
        <v>8257.3015355027692</v>
      </c>
      <c r="J4825" s="37"/>
    </row>
    <row r="4826" spans="1:10" x14ac:dyDescent="0.2">
      <c r="A4826" s="67">
        <v>309</v>
      </c>
      <c r="B4826" s="35" t="s">
        <v>226</v>
      </c>
      <c r="C4826" s="35">
        <v>30908</v>
      </c>
      <c r="D4826" s="35" t="s">
        <v>261</v>
      </c>
      <c r="E4826" s="35">
        <v>309081560</v>
      </c>
      <c r="F4826" s="35" t="s">
        <v>622</v>
      </c>
      <c r="G4826" s="35">
        <v>2026</v>
      </c>
      <c r="H4826" s="35" t="s">
        <v>521</v>
      </c>
      <c r="I4826" s="68">
        <v>713.40703515948906</v>
      </c>
      <c r="J4826" s="37"/>
    </row>
    <row r="4827" spans="1:10" x14ac:dyDescent="0.2">
      <c r="A4827" s="67">
        <v>309</v>
      </c>
      <c r="B4827" s="35" t="s">
        <v>226</v>
      </c>
      <c r="C4827" s="35">
        <v>30908</v>
      </c>
      <c r="D4827" s="35" t="s">
        <v>261</v>
      </c>
      <c r="E4827" s="35">
        <v>309081560</v>
      </c>
      <c r="F4827" s="35" t="s">
        <v>622</v>
      </c>
      <c r="G4827" s="35">
        <v>2026</v>
      </c>
      <c r="H4827" s="35" t="s">
        <v>522</v>
      </c>
      <c r="I4827" s="68">
        <v>755.52659090505097</v>
      </c>
      <c r="J4827" s="37"/>
    </row>
    <row r="4828" spans="1:10" x14ac:dyDescent="0.2">
      <c r="A4828" s="67">
        <v>309</v>
      </c>
      <c r="B4828" s="35" t="s">
        <v>226</v>
      </c>
      <c r="C4828" s="35">
        <v>30908</v>
      </c>
      <c r="D4828" s="35" t="s">
        <v>261</v>
      </c>
      <c r="E4828" s="35">
        <v>309081560</v>
      </c>
      <c r="F4828" s="35" t="s">
        <v>622</v>
      </c>
      <c r="G4828" s="35">
        <v>2031</v>
      </c>
      <c r="H4828" s="35" t="s">
        <v>589</v>
      </c>
      <c r="I4828" s="68">
        <v>8861.7930759210594</v>
      </c>
      <c r="J4828" s="37"/>
    </row>
    <row r="4829" spans="1:10" x14ac:dyDescent="0.2">
      <c r="A4829" s="67">
        <v>309</v>
      </c>
      <c r="B4829" s="35" t="s">
        <v>226</v>
      </c>
      <c r="C4829" s="35">
        <v>30908</v>
      </c>
      <c r="D4829" s="35" t="s">
        <v>261</v>
      </c>
      <c r="E4829" s="35">
        <v>309081560</v>
      </c>
      <c r="F4829" s="35" t="s">
        <v>622</v>
      </c>
      <c r="G4829" s="35">
        <v>2031</v>
      </c>
      <c r="H4829" s="35" t="s">
        <v>521</v>
      </c>
      <c r="I4829" s="68">
        <v>720.34822891250496</v>
      </c>
      <c r="J4829" s="37"/>
    </row>
    <row r="4830" spans="1:10" x14ac:dyDescent="0.2">
      <c r="A4830" s="67">
        <v>309</v>
      </c>
      <c r="B4830" s="35" t="s">
        <v>226</v>
      </c>
      <c r="C4830" s="35">
        <v>30908</v>
      </c>
      <c r="D4830" s="35" t="s">
        <v>261</v>
      </c>
      <c r="E4830" s="35">
        <v>309081560</v>
      </c>
      <c r="F4830" s="35" t="s">
        <v>622</v>
      </c>
      <c r="G4830" s="35">
        <v>2031</v>
      </c>
      <c r="H4830" s="35" t="s">
        <v>522</v>
      </c>
      <c r="I4830" s="68">
        <v>806.72912679887997</v>
      </c>
      <c r="J4830" s="37"/>
    </row>
    <row r="4831" spans="1:10" x14ac:dyDescent="0.2">
      <c r="A4831" s="67">
        <v>309</v>
      </c>
      <c r="B4831" s="35" t="s">
        <v>226</v>
      </c>
      <c r="C4831" s="35">
        <v>30908</v>
      </c>
      <c r="D4831" s="35" t="s">
        <v>261</v>
      </c>
      <c r="E4831" s="35">
        <v>309081560</v>
      </c>
      <c r="F4831" s="35" t="s">
        <v>622</v>
      </c>
      <c r="G4831" s="35">
        <v>2036</v>
      </c>
      <c r="H4831" s="35" t="s">
        <v>589</v>
      </c>
      <c r="I4831" s="68">
        <v>9981.3093863409104</v>
      </c>
      <c r="J4831" s="37"/>
    </row>
    <row r="4832" spans="1:10" x14ac:dyDescent="0.2">
      <c r="A4832" s="67">
        <v>309</v>
      </c>
      <c r="B4832" s="35" t="s">
        <v>226</v>
      </c>
      <c r="C4832" s="35">
        <v>30908</v>
      </c>
      <c r="D4832" s="35" t="s">
        <v>261</v>
      </c>
      <c r="E4832" s="35">
        <v>309081560</v>
      </c>
      <c r="F4832" s="35" t="s">
        <v>622</v>
      </c>
      <c r="G4832" s="35">
        <v>2036</v>
      </c>
      <c r="H4832" s="35" t="s">
        <v>521</v>
      </c>
      <c r="I4832" s="68">
        <v>796.48955740502697</v>
      </c>
      <c r="J4832" s="37"/>
    </row>
    <row r="4833" spans="1:10" x14ac:dyDescent="0.2">
      <c r="A4833" s="67">
        <v>309</v>
      </c>
      <c r="B4833" s="35" t="s">
        <v>226</v>
      </c>
      <c r="C4833" s="35">
        <v>30908</v>
      </c>
      <c r="D4833" s="35" t="s">
        <v>261</v>
      </c>
      <c r="E4833" s="35">
        <v>309081560</v>
      </c>
      <c r="F4833" s="35" t="s">
        <v>622</v>
      </c>
      <c r="G4833" s="35">
        <v>2036</v>
      </c>
      <c r="H4833" s="35" t="s">
        <v>522</v>
      </c>
      <c r="I4833" s="68">
        <v>855.49483872105702</v>
      </c>
      <c r="J4833" s="37"/>
    </row>
    <row r="4834" spans="1:10" x14ac:dyDescent="0.2">
      <c r="A4834" s="67">
        <v>309</v>
      </c>
      <c r="B4834" s="35" t="s">
        <v>226</v>
      </c>
      <c r="C4834" s="35">
        <v>30908</v>
      </c>
      <c r="D4834" s="35" t="s">
        <v>261</v>
      </c>
      <c r="E4834" s="35">
        <v>309081560</v>
      </c>
      <c r="F4834" s="35" t="s">
        <v>622</v>
      </c>
      <c r="G4834" s="35">
        <v>2041</v>
      </c>
      <c r="H4834" s="35" t="s">
        <v>589</v>
      </c>
      <c r="I4834" s="68">
        <v>11457.016303994</v>
      </c>
      <c r="J4834" s="37"/>
    </row>
    <row r="4835" spans="1:10" x14ac:dyDescent="0.2">
      <c r="A4835" s="67">
        <v>309</v>
      </c>
      <c r="B4835" s="35" t="s">
        <v>226</v>
      </c>
      <c r="C4835" s="35">
        <v>30908</v>
      </c>
      <c r="D4835" s="35" t="s">
        <v>261</v>
      </c>
      <c r="E4835" s="35">
        <v>309081560</v>
      </c>
      <c r="F4835" s="35" t="s">
        <v>622</v>
      </c>
      <c r="G4835" s="35">
        <v>2041</v>
      </c>
      <c r="H4835" s="35" t="s">
        <v>521</v>
      </c>
      <c r="I4835" s="68">
        <v>913.69440535125602</v>
      </c>
      <c r="J4835" s="37"/>
    </row>
    <row r="4836" spans="1:10" x14ac:dyDescent="0.2">
      <c r="A4836" s="67">
        <v>309</v>
      </c>
      <c r="B4836" s="35" t="s">
        <v>226</v>
      </c>
      <c r="C4836" s="35">
        <v>30908</v>
      </c>
      <c r="D4836" s="35" t="s">
        <v>261</v>
      </c>
      <c r="E4836" s="35">
        <v>309081560</v>
      </c>
      <c r="F4836" s="35" t="s">
        <v>622</v>
      </c>
      <c r="G4836" s="35">
        <v>2041</v>
      </c>
      <c r="H4836" s="35" t="s">
        <v>522</v>
      </c>
      <c r="I4836" s="68">
        <v>966.69463267540903</v>
      </c>
      <c r="J4836" s="37"/>
    </row>
    <row r="4837" spans="1:10" x14ac:dyDescent="0.2">
      <c r="A4837" s="67">
        <v>309</v>
      </c>
      <c r="B4837" s="35" t="s">
        <v>226</v>
      </c>
      <c r="C4837" s="35">
        <v>30908</v>
      </c>
      <c r="D4837" s="35" t="s">
        <v>261</v>
      </c>
      <c r="E4837" s="35">
        <v>309081560</v>
      </c>
      <c r="F4837" s="35" t="s">
        <v>622</v>
      </c>
      <c r="G4837" s="35">
        <v>2046</v>
      </c>
      <c r="H4837" s="35" t="s">
        <v>589</v>
      </c>
      <c r="I4837" s="68">
        <v>13572.088018508301</v>
      </c>
      <c r="J4837" s="37"/>
    </row>
    <row r="4838" spans="1:10" x14ac:dyDescent="0.2">
      <c r="A4838" s="67">
        <v>309</v>
      </c>
      <c r="B4838" s="35" t="s">
        <v>226</v>
      </c>
      <c r="C4838" s="35">
        <v>30908</v>
      </c>
      <c r="D4838" s="35" t="s">
        <v>261</v>
      </c>
      <c r="E4838" s="35">
        <v>309081560</v>
      </c>
      <c r="F4838" s="35" t="s">
        <v>622</v>
      </c>
      <c r="G4838" s="35">
        <v>2046</v>
      </c>
      <c r="H4838" s="35" t="s">
        <v>521</v>
      </c>
      <c r="I4838" s="68">
        <v>1067.58016793005</v>
      </c>
      <c r="J4838" s="37"/>
    </row>
    <row r="4839" spans="1:10" x14ac:dyDescent="0.2">
      <c r="A4839" s="67">
        <v>309</v>
      </c>
      <c r="B4839" s="35" t="s">
        <v>226</v>
      </c>
      <c r="C4839" s="35">
        <v>30908</v>
      </c>
      <c r="D4839" s="35" t="s">
        <v>261</v>
      </c>
      <c r="E4839" s="35">
        <v>309081560</v>
      </c>
      <c r="F4839" s="35" t="s">
        <v>622</v>
      </c>
      <c r="G4839" s="35">
        <v>2046</v>
      </c>
      <c r="H4839" s="35" t="s">
        <v>522</v>
      </c>
      <c r="I4839" s="68">
        <v>1150.2367946586401</v>
      </c>
      <c r="J4839" s="37"/>
    </row>
    <row r="4840" spans="1:10" x14ac:dyDescent="0.2">
      <c r="A4840" s="67">
        <v>309</v>
      </c>
      <c r="B4840" s="35" t="s">
        <v>226</v>
      </c>
      <c r="C4840" s="35">
        <v>30909</v>
      </c>
      <c r="D4840" s="35" t="s">
        <v>266</v>
      </c>
      <c r="E4840" s="35">
        <v>309091263</v>
      </c>
      <c r="F4840" s="35" t="s">
        <v>263</v>
      </c>
      <c r="G4840" s="35">
        <v>2021</v>
      </c>
      <c r="H4840" s="35" t="s">
        <v>589</v>
      </c>
      <c r="I4840" s="68">
        <v>10602</v>
      </c>
      <c r="J4840" s="37"/>
    </row>
    <row r="4841" spans="1:10" x14ac:dyDescent="0.2">
      <c r="A4841" s="67">
        <v>309</v>
      </c>
      <c r="B4841" s="35" t="s">
        <v>226</v>
      </c>
      <c r="C4841" s="35">
        <v>30909</v>
      </c>
      <c r="D4841" s="35" t="s">
        <v>266</v>
      </c>
      <c r="E4841" s="35">
        <v>309091263</v>
      </c>
      <c r="F4841" s="35" t="s">
        <v>263</v>
      </c>
      <c r="G4841" s="35">
        <v>2021</v>
      </c>
      <c r="H4841" s="35" t="s">
        <v>521</v>
      </c>
      <c r="I4841" s="68">
        <v>1014</v>
      </c>
      <c r="J4841" s="37"/>
    </row>
    <row r="4842" spans="1:10" x14ac:dyDescent="0.2">
      <c r="A4842" s="67">
        <v>309</v>
      </c>
      <c r="B4842" s="35" t="s">
        <v>226</v>
      </c>
      <c r="C4842" s="35">
        <v>30909</v>
      </c>
      <c r="D4842" s="35" t="s">
        <v>266</v>
      </c>
      <c r="E4842" s="35">
        <v>309091263</v>
      </c>
      <c r="F4842" s="35" t="s">
        <v>263</v>
      </c>
      <c r="G4842" s="35">
        <v>2021</v>
      </c>
      <c r="H4842" s="35" t="s">
        <v>522</v>
      </c>
      <c r="I4842" s="68">
        <v>932</v>
      </c>
      <c r="J4842" s="37"/>
    </row>
    <row r="4843" spans="1:10" x14ac:dyDescent="0.2">
      <c r="A4843" s="67">
        <v>309</v>
      </c>
      <c r="B4843" s="35" t="s">
        <v>226</v>
      </c>
      <c r="C4843" s="35">
        <v>30909</v>
      </c>
      <c r="D4843" s="35" t="s">
        <v>266</v>
      </c>
      <c r="E4843" s="35">
        <v>309091263</v>
      </c>
      <c r="F4843" s="35" t="s">
        <v>263</v>
      </c>
      <c r="G4843" s="35">
        <v>2026</v>
      </c>
      <c r="H4843" s="35" t="s">
        <v>589</v>
      </c>
      <c r="I4843" s="68">
        <v>10994.7647225935</v>
      </c>
      <c r="J4843" s="37"/>
    </row>
    <row r="4844" spans="1:10" x14ac:dyDescent="0.2">
      <c r="A4844" s="67">
        <v>309</v>
      </c>
      <c r="B4844" s="35" t="s">
        <v>226</v>
      </c>
      <c r="C4844" s="35">
        <v>30909</v>
      </c>
      <c r="D4844" s="35" t="s">
        <v>266</v>
      </c>
      <c r="E4844" s="35">
        <v>309091263</v>
      </c>
      <c r="F4844" s="35" t="s">
        <v>263</v>
      </c>
      <c r="G4844" s="35">
        <v>2026</v>
      </c>
      <c r="H4844" s="35" t="s">
        <v>521</v>
      </c>
      <c r="I4844" s="68">
        <v>1000.29329878052</v>
      </c>
      <c r="J4844" s="37"/>
    </row>
    <row r="4845" spans="1:10" x14ac:dyDescent="0.2">
      <c r="A4845" s="67">
        <v>309</v>
      </c>
      <c r="B4845" s="35" t="s">
        <v>226</v>
      </c>
      <c r="C4845" s="35">
        <v>30909</v>
      </c>
      <c r="D4845" s="35" t="s">
        <v>266</v>
      </c>
      <c r="E4845" s="35">
        <v>309091263</v>
      </c>
      <c r="F4845" s="35" t="s">
        <v>263</v>
      </c>
      <c r="G4845" s="35">
        <v>2026</v>
      </c>
      <c r="H4845" s="35" t="s">
        <v>522</v>
      </c>
      <c r="I4845" s="68">
        <v>971.02487877944895</v>
      </c>
      <c r="J4845" s="37"/>
    </row>
    <row r="4846" spans="1:10" x14ac:dyDescent="0.2">
      <c r="A4846" s="67">
        <v>309</v>
      </c>
      <c r="B4846" s="35" t="s">
        <v>226</v>
      </c>
      <c r="C4846" s="35">
        <v>30909</v>
      </c>
      <c r="D4846" s="35" t="s">
        <v>266</v>
      </c>
      <c r="E4846" s="35">
        <v>309091263</v>
      </c>
      <c r="F4846" s="35" t="s">
        <v>263</v>
      </c>
      <c r="G4846" s="35">
        <v>2031</v>
      </c>
      <c r="H4846" s="35" t="s">
        <v>589</v>
      </c>
      <c r="I4846" s="68">
        <v>11559.3065539733</v>
      </c>
      <c r="J4846" s="37"/>
    </row>
    <row r="4847" spans="1:10" x14ac:dyDescent="0.2">
      <c r="A4847" s="67">
        <v>309</v>
      </c>
      <c r="B4847" s="35" t="s">
        <v>226</v>
      </c>
      <c r="C4847" s="35">
        <v>30909</v>
      </c>
      <c r="D4847" s="35" t="s">
        <v>266</v>
      </c>
      <c r="E4847" s="35">
        <v>309091263</v>
      </c>
      <c r="F4847" s="35" t="s">
        <v>263</v>
      </c>
      <c r="G4847" s="35">
        <v>2031</v>
      </c>
      <c r="H4847" s="35" t="s">
        <v>521</v>
      </c>
      <c r="I4847" s="68">
        <v>997.26146237770399</v>
      </c>
      <c r="J4847" s="37"/>
    </row>
    <row r="4848" spans="1:10" x14ac:dyDescent="0.2">
      <c r="A4848" s="67">
        <v>309</v>
      </c>
      <c r="B4848" s="35" t="s">
        <v>226</v>
      </c>
      <c r="C4848" s="35">
        <v>30909</v>
      </c>
      <c r="D4848" s="35" t="s">
        <v>266</v>
      </c>
      <c r="E4848" s="35">
        <v>309091263</v>
      </c>
      <c r="F4848" s="35" t="s">
        <v>263</v>
      </c>
      <c r="G4848" s="35">
        <v>2031</v>
      </c>
      <c r="H4848" s="35" t="s">
        <v>522</v>
      </c>
      <c r="I4848" s="68">
        <v>986.44400334756904</v>
      </c>
      <c r="J4848" s="37"/>
    </row>
    <row r="4849" spans="1:10" x14ac:dyDescent="0.2">
      <c r="A4849" s="67">
        <v>309</v>
      </c>
      <c r="B4849" s="35" t="s">
        <v>226</v>
      </c>
      <c r="C4849" s="35">
        <v>30909</v>
      </c>
      <c r="D4849" s="35" t="s">
        <v>266</v>
      </c>
      <c r="E4849" s="35">
        <v>309091263</v>
      </c>
      <c r="F4849" s="35" t="s">
        <v>263</v>
      </c>
      <c r="G4849" s="35">
        <v>2036</v>
      </c>
      <c r="H4849" s="35" t="s">
        <v>589</v>
      </c>
      <c r="I4849" s="68">
        <v>12020.968597311001</v>
      </c>
      <c r="J4849" s="37"/>
    </row>
    <row r="4850" spans="1:10" x14ac:dyDescent="0.2">
      <c r="A4850" s="67">
        <v>309</v>
      </c>
      <c r="B4850" s="35" t="s">
        <v>226</v>
      </c>
      <c r="C4850" s="35">
        <v>30909</v>
      </c>
      <c r="D4850" s="35" t="s">
        <v>266</v>
      </c>
      <c r="E4850" s="35">
        <v>309091263</v>
      </c>
      <c r="F4850" s="35" t="s">
        <v>263</v>
      </c>
      <c r="G4850" s="35">
        <v>2036</v>
      </c>
      <c r="H4850" s="35" t="s">
        <v>521</v>
      </c>
      <c r="I4850" s="68">
        <v>1036.53282982513</v>
      </c>
      <c r="J4850" s="37"/>
    </row>
    <row r="4851" spans="1:10" x14ac:dyDescent="0.2">
      <c r="A4851" s="67">
        <v>309</v>
      </c>
      <c r="B4851" s="35" t="s">
        <v>226</v>
      </c>
      <c r="C4851" s="35">
        <v>30909</v>
      </c>
      <c r="D4851" s="35" t="s">
        <v>266</v>
      </c>
      <c r="E4851" s="35">
        <v>309091263</v>
      </c>
      <c r="F4851" s="35" t="s">
        <v>263</v>
      </c>
      <c r="G4851" s="35">
        <v>2036</v>
      </c>
      <c r="H4851" s="35" t="s">
        <v>522</v>
      </c>
      <c r="I4851" s="68">
        <v>970.22031948055701</v>
      </c>
      <c r="J4851" s="37"/>
    </row>
    <row r="4852" spans="1:10" x14ac:dyDescent="0.2">
      <c r="A4852" s="67">
        <v>309</v>
      </c>
      <c r="B4852" s="35" t="s">
        <v>226</v>
      </c>
      <c r="C4852" s="35">
        <v>30909</v>
      </c>
      <c r="D4852" s="35" t="s">
        <v>266</v>
      </c>
      <c r="E4852" s="35">
        <v>309091263</v>
      </c>
      <c r="F4852" s="35" t="s">
        <v>263</v>
      </c>
      <c r="G4852" s="35">
        <v>2041</v>
      </c>
      <c r="H4852" s="35" t="s">
        <v>589</v>
      </c>
      <c r="I4852" s="68">
        <v>12640.3291959858</v>
      </c>
      <c r="J4852" s="37"/>
    </row>
    <row r="4853" spans="1:10" x14ac:dyDescent="0.2">
      <c r="A4853" s="67">
        <v>309</v>
      </c>
      <c r="B4853" s="35" t="s">
        <v>226</v>
      </c>
      <c r="C4853" s="35">
        <v>30909</v>
      </c>
      <c r="D4853" s="35" t="s">
        <v>266</v>
      </c>
      <c r="E4853" s="35">
        <v>309091263</v>
      </c>
      <c r="F4853" s="35" t="s">
        <v>263</v>
      </c>
      <c r="G4853" s="35">
        <v>2041</v>
      </c>
      <c r="H4853" s="35" t="s">
        <v>521</v>
      </c>
      <c r="I4853" s="68">
        <v>1101.08087364977</v>
      </c>
      <c r="J4853" s="37"/>
    </row>
    <row r="4854" spans="1:10" x14ac:dyDescent="0.2">
      <c r="A4854" s="67">
        <v>309</v>
      </c>
      <c r="B4854" s="35" t="s">
        <v>226</v>
      </c>
      <c r="C4854" s="35">
        <v>30909</v>
      </c>
      <c r="D4854" s="35" t="s">
        <v>266</v>
      </c>
      <c r="E4854" s="35">
        <v>309091263</v>
      </c>
      <c r="F4854" s="35" t="s">
        <v>263</v>
      </c>
      <c r="G4854" s="35">
        <v>2041</v>
      </c>
      <c r="H4854" s="35" t="s">
        <v>522</v>
      </c>
      <c r="I4854" s="68">
        <v>1015.13833999588</v>
      </c>
      <c r="J4854" s="37"/>
    </row>
    <row r="4855" spans="1:10" x14ac:dyDescent="0.2">
      <c r="A4855" s="67">
        <v>309</v>
      </c>
      <c r="B4855" s="35" t="s">
        <v>226</v>
      </c>
      <c r="C4855" s="35">
        <v>30909</v>
      </c>
      <c r="D4855" s="35" t="s">
        <v>266</v>
      </c>
      <c r="E4855" s="35">
        <v>309091263</v>
      </c>
      <c r="F4855" s="35" t="s">
        <v>263</v>
      </c>
      <c r="G4855" s="35">
        <v>2046</v>
      </c>
      <c r="H4855" s="35" t="s">
        <v>589</v>
      </c>
      <c r="I4855" s="68">
        <v>13105.689248925601</v>
      </c>
      <c r="J4855" s="37"/>
    </row>
    <row r="4856" spans="1:10" x14ac:dyDescent="0.2">
      <c r="A4856" s="67">
        <v>309</v>
      </c>
      <c r="B4856" s="35" t="s">
        <v>226</v>
      </c>
      <c r="C4856" s="35">
        <v>30909</v>
      </c>
      <c r="D4856" s="35" t="s">
        <v>266</v>
      </c>
      <c r="E4856" s="35">
        <v>309091263</v>
      </c>
      <c r="F4856" s="35" t="s">
        <v>263</v>
      </c>
      <c r="G4856" s="35">
        <v>2046</v>
      </c>
      <c r="H4856" s="35" t="s">
        <v>521</v>
      </c>
      <c r="I4856" s="68">
        <v>1134.97335834501</v>
      </c>
      <c r="J4856" s="37"/>
    </row>
    <row r="4857" spans="1:10" x14ac:dyDescent="0.2">
      <c r="A4857" s="67">
        <v>309</v>
      </c>
      <c r="B4857" s="35" t="s">
        <v>226</v>
      </c>
      <c r="C4857" s="35">
        <v>30909</v>
      </c>
      <c r="D4857" s="35" t="s">
        <v>266</v>
      </c>
      <c r="E4857" s="35">
        <v>309091263</v>
      </c>
      <c r="F4857" s="35" t="s">
        <v>263</v>
      </c>
      <c r="G4857" s="35">
        <v>2046</v>
      </c>
      <c r="H4857" s="35" t="s">
        <v>522</v>
      </c>
      <c r="I4857" s="68">
        <v>1066.11034101686</v>
      </c>
      <c r="J4857" s="37"/>
    </row>
    <row r="4858" spans="1:10" x14ac:dyDescent="0.2">
      <c r="A4858" s="67">
        <v>309</v>
      </c>
      <c r="B4858" s="35" t="s">
        <v>226</v>
      </c>
      <c r="C4858" s="35">
        <v>30909</v>
      </c>
      <c r="D4858" s="35" t="s">
        <v>266</v>
      </c>
      <c r="E4858" s="35">
        <v>309091264</v>
      </c>
      <c r="F4858" s="35" t="s">
        <v>264</v>
      </c>
      <c r="G4858" s="35">
        <v>2021</v>
      </c>
      <c r="H4858" s="35" t="s">
        <v>589</v>
      </c>
      <c r="I4858" s="68">
        <v>5348</v>
      </c>
      <c r="J4858" s="37"/>
    </row>
    <row r="4859" spans="1:10" x14ac:dyDescent="0.2">
      <c r="A4859" s="67">
        <v>309</v>
      </c>
      <c r="B4859" s="35" t="s">
        <v>226</v>
      </c>
      <c r="C4859" s="35">
        <v>30909</v>
      </c>
      <c r="D4859" s="35" t="s">
        <v>266</v>
      </c>
      <c r="E4859" s="35">
        <v>309091264</v>
      </c>
      <c r="F4859" s="35" t="s">
        <v>264</v>
      </c>
      <c r="G4859" s="35">
        <v>2021</v>
      </c>
      <c r="H4859" s="35" t="s">
        <v>521</v>
      </c>
      <c r="I4859" s="68">
        <v>618</v>
      </c>
      <c r="J4859" s="37"/>
    </row>
    <row r="4860" spans="1:10" x14ac:dyDescent="0.2">
      <c r="A4860" s="67">
        <v>309</v>
      </c>
      <c r="B4860" s="35" t="s">
        <v>226</v>
      </c>
      <c r="C4860" s="35">
        <v>30909</v>
      </c>
      <c r="D4860" s="35" t="s">
        <v>266</v>
      </c>
      <c r="E4860" s="35">
        <v>309091264</v>
      </c>
      <c r="F4860" s="35" t="s">
        <v>264</v>
      </c>
      <c r="G4860" s="35">
        <v>2021</v>
      </c>
      <c r="H4860" s="35" t="s">
        <v>522</v>
      </c>
      <c r="I4860" s="68">
        <v>548</v>
      </c>
      <c r="J4860" s="37"/>
    </row>
    <row r="4861" spans="1:10" x14ac:dyDescent="0.2">
      <c r="A4861" s="67">
        <v>309</v>
      </c>
      <c r="B4861" s="35" t="s">
        <v>226</v>
      </c>
      <c r="C4861" s="35">
        <v>30909</v>
      </c>
      <c r="D4861" s="35" t="s">
        <v>266</v>
      </c>
      <c r="E4861" s="35">
        <v>309091264</v>
      </c>
      <c r="F4861" s="35" t="s">
        <v>264</v>
      </c>
      <c r="G4861" s="35">
        <v>2026</v>
      </c>
      <c r="H4861" s="35" t="s">
        <v>589</v>
      </c>
      <c r="I4861" s="68">
        <v>5763.4546204922499</v>
      </c>
      <c r="J4861" s="37"/>
    </row>
    <row r="4862" spans="1:10" x14ac:dyDescent="0.2">
      <c r="A4862" s="67">
        <v>309</v>
      </c>
      <c r="B4862" s="35" t="s">
        <v>226</v>
      </c>
      <c r="C4862" s="35">
        <v>30909</v>
      </c>
      <c r="D4862" s="35" t="s">
        <v>266</v>
      </c>
      <c r="E4862" s="35">
        <v>309091264</v>
      </c>
      <c r="F4862" s="35" t="s">
        <v>264</v>
      </c>
      <c r="G4862" s="35">
        <v>2026</v>
      </c>
      <c r="H4862" s="35" t="s">
        <v>521</v>
      </c>
      <c r="I4862" s="68">
        <v>502.471208743673</v>
      </c>
      <c r="J4862" s="37"/>
    </row>
    <row r="4863" spans="1:10" x14ac:dyDescent="0.2">
      <c r="A4863" s="67">
        <v>309</v>
      </c>
      <c r="B4863" s="35" t="s">
        <v>226</v>
      </c>
      <c r="C4863" s="35">
        <v>30909</v>
      </c>
      <c r="D4863" s="35" t="s">
        <v>266</v>
      </c>
      <c r="E4863" s="35">
        <v>309091264</v>
      </c>
      <c r="F4863" s="35" t="s">
        <v>264</v>
      </c>
      <c r="G4863" s="35">
        <v>2026</v>
      </c>
      <c r="H4863" s="35" t="s">
        <v>522</v>
      </c>
      <c r="I4863" s="68">
        <v>572.029409411242</v>
      </c>
      <c r="J4863" s="37"/>
    </row>
    <row r="4864" spans="1:10" x14ac:dyDescent="0.2">
      <c r="A4864" s="67">
        <v>309</v>
      </c>
      <c r="B4864" s="35" t="s">
        <v>226</v>
      </c>
      <c r="C4864" s="35">
        <v>30909</v>
      </c>
      <c r="D4864" s="35" t="s">
        <v>266</v>
      </c>
      <c r="E4864" s="35">
        <v>309091264</v>
      </c>
      <c r="F4864" s="35" t="s">
        <v>264</v>
      </c>
      <c r="G4864" s="35">
        <v>2031</v>
      </c>
      <c r="H4864" s="35" t="s">
        <v>589</v>
      </c>
      <c r="I4864" s="68">
        <v>6014.2353529398297</v>
      </c>
      <c r="J4864" s="37"/>
    </row>
    <row r="4865" spans="1:10" x14ac:dyDescent="0.2">
      <c r="A4865" s="67">
        <v>309</v>
      </c>
      <c r="B4865" s="35" t="s">
        <v>226</v>
      </c>
      <c r="C4865" s="35">
        <v>30909</v>
      </c>
      <c r="D4865" s="35" t="s">
        <v>266</v>
      </c>
      <c r="E4865" s="35">
        <v>309091264</v>
      </c>
      <c r="F4865" s="35" t="s">
        <v>264</v>
      </c>
      <c r="G4865" s="35">
        <v>2031</v>
      </c>
      <c r="H4865" s="35" t="s">
        <v>521</v>
      </c>
      <c r="I4865" s="68">
        <v>487.90028265647697</v>
      </c>
      <c r="J4865" s="37"/>
    </row>
    <row r="4866" spans="1:10" x14ac:dyDescent="0.2">
      <c r="A4866" s="67">
        <v>309</v>
      </c>
      <c r="B4866" s="35" t="s">
        <v>226</v>
      </c>
      <c r="C4866" s="35">
        <v>30909</v>
      </c>
      <c r="D4866" s="35" t="s">
        <v>266</v>
      </c>
      <c r="E4866" s="35">
        <v>309091264</v>
      </c>
      <c r="F4866" s="35" t="s">
        <v>264</v>
      </c>
      <c r="G4866" s="35">
        <v>2031</v>
      </c>
      <c r="H4866" s="35" t="s">
        <v>522</v>
      </c>
      <c r="I4866" s="68">
        <v>538.64346206099799</v>
      </c>
      <c r="J4866" s="37"/>
    </row>
    <row r="4867" spans="1:10" x14ac:dyDescent="0.2">
      <c r="A4867" s="67">
        <v>309</v>
      </c>
      <c r="B4867" s="35" t="s">
        <v>226</v>
      </c>
      <c r="C4867" s="35">
        <v>30909</v>
      </c>
      <c r="D4867" s="35" t="s">
        <v>266</v>
      </c>
      <c r="E4867" s="35">
        <v>309091264</v>
      </c>
      <c r="F4867" s="35" t="s">
        <v>264</v>
      </c>
      <c r="G4867" s="35">
        <v>2036</v>
      </c>
      <c r="H4867" s="35" t="s">
        <v>589</v>
      </c>
      <c r="I4867" s="68">
        <v>6051.9604706025802</v>
      </c>
      <c r="J4867" s="37"/>
    </row>
    <row r="4868" spans="1:10" x14ac:dyDescent="0.2">
      <c r="A4868" s="67">
        <v>309</v>
      </c>
      <c r="B4868" s="35" t="s">
        <v>226</v>
      </c>
      <c r="C4868" s="35">
        <v>30909</v>
      </c>
      <c r="D4868" s="35" t="s">
        <v>266</v>
      </c>
      <c r="E4868" s="35">
        <v>309091264</v>
      </c>
      <c r="F4868" s="35" t="s">
        <v>264</v>
      </c>
      <c r="G4868" s="35">
        <v>2036</v>
      </c>
      <c r="H4868" s="35" t="s">
        <v>521</v>
      </c>
      <c r="I4868" s="68">
        <v>499.23326397153397</v>
      </c>
      <c r="J4868" s="37"/>
    </row>
    <row r="4869" spans="1:10" x14ac:dyDescent="0.2">
      <c r="A4869" s="67">
        <v>309</v>
      </c>
      <c r="B4869" s="35" t="s">
        <v>226</v>
      </c>
      <c r="C4869" s="35">
        <v>30909</v>
      </c>
      <c r="D4869" s="35" t="s">
        <v>266</v>
      </c>
      <c r="E4869" s="35">
        <v>309091264</v>
      </c>
      <c r="F4869" s="35" t="s">
        <v>264</v>
      </c>
      <c r="G4869" s="35">
        <v>2036</v>
      </c>
      <c r="H4869" s="35" t="s">
        <v>522</v>
      </c>
      <c r="I4869" s="68">
        <v>506.62376879615698</v>
      </c>
      <c r="J4869" s="37"/>
    </row>
    <row r="4870" spans="1:10" x14ac:dyDescent="0.2">
      <c r="A4870" s="67">
        <v>309</v>
      </c>
      <c r="B4870" s="35" t="s">
        <v>226</v>
      </c>
      <c r="C4870" s="35">
        <v>30909</v>
      </c>
      <c r="D4870" s="35" t="s">
        <v>266</v>
      </c>
      <c r="E4870" s="35">
        <v>309091264</v>
      </c>
      <c r="F4870" s="35" t="s">
        <v>264</v>
      </c>
      <c r="G4870" s="35">
        <v>2041</v>
      </c>
      <c r="H4870" s="35" t="s">
        <v>589</v>
      </c>
      <c r="I4870" s="68">
        <v>6062.3150107064002</v>
      </c>
      <c r="J4870" s="37"/>
    </row>
    <row r="4871" spans="1:10" x14ac:dyDescent="0.2">
      <c r="A4871" s="67">
        <v>309</v>
      </c>
      <c r="B4871" s="35" t="s">
        <v>226</v>
      </c>
      <c r="C4871" s="35">
        <v>30909</v>
      </c>
      <c r="D4871" s="35" t="s">
        <v>266</v>
      </c>
      <c r="E4871" s="35">
        <v>309091264</v>
      </c>
      <c r="F4871" s="35" t="s">
        <v>264</v>
      </c>
      <c r="G4871" s="35">
        <v>2041</v>
      </c>
      <c r="H4871" s="35" t="s">
        <v>521</v>
      </c>
      <c r="I4871" s="68">
        <v>511.08071604975203</v>
      </c>
      <c r="J4871" s="37"/>
    </row>
    <row r="4872" spans="1:10" x14ac:dyDescent="0.2">
      <c r="A4872" s="67">
        <v>309</v>
      </c>
      <c r="B4872" s="35" t="s">
        <v>226</v>
      </c>
      <c r="C4872" s="35">
        <v>30909</v>
      </c>
      <c r="D4872" s="35" t="s">
        <v>266</v>
      </c>
      <c r="E4872" s="35">
        <v>309091264</v>
      </c>
      <c r="F4872" s="35" t="s">
        <v>264</v>
      </c>
      <c r="G4872" s="35">
        <v>2041</v>
      </c>
      <c r="H4872" s="35" t="s">
        <v>522</v>
      </c>
      <c r="I4872" s="68">
        <v>513.72131096971395</v>
      </c>
      <c r="J4872" s="37"/>
    </row>
    <row r="4873" spans="1:10" x14ac:dyDescent="0.2">
      <c r="A4873" s="67">
        <v>309</v>
      </c>
      <c r="B4873" s="35" t="s">
        <v>226</v>
      </c>
      <c r="C4873" s="35">
        <v>30909</v>
      </c>
      <c r="D4873" s="35" t="s">
        <v>266</v>
      </c>
      <c r="E4873" s="35">
        <v>309091264</v>
      </c>
      <c r="F4873" s="35" t="s">
        <v>264</v>
      </c>
      <c r="G4873" s="35">
        <v>2046</v>
      </c>
      <c r="H4873" s="35" t="s">
        <v>589</v>
      </c>
      <c r="I4873" s="68">
        <v>6102.0514422857104</v>
      </c>
      <c r="J4873" s="37"/>
    </row>
    <row r="4874" spans="1:10" x14ac:dyDescent="0.2">
      <c r="A4874" s="67">
        <v>309</v>
      </c>
      <c r="B4874" s="35" t="s">
        <v>226</v>
      </c>
      <c r="C4874" s="35">
        <v>30909</v>
      </c>
      <c r="D4874" s="35" t="s">
        <v>266</v>
      </c>
      <c r="E4874" s="35">
        <v>309091264</v>
      </c>
      <c r="F4874" s="35" t="s">
        <v>264</v>
      </c>
      <c r="G4874" s="35">
        <v>2046</v>
      </c>
      <c r="H4874" s="35" t="s">
        <v>521</v>
      </c>
      <c r="I4874" s="68">
        <v>517.874588125998</v>
      </c>
      <c r="J4874" s="37"/>
    </row>
    <row r="4875" spans="1:10" x14ac:dyDescent="0.2">
      <c r="A4875" s="67">
        <v>309</v>
      </c>
      <c r="B4875" s="35" t="s">
        <v>226</v>
      </c>
      <c r="C4875" s="35">
        <v>30909</v>
      </c>
      <c r="D4875" s="35" t="s">
        <v>266</v>
      </c>
      <c r="E4875" s="35">
        <v>309091264</v>
      </c>
      <c r="F4875" s="35" t="s">
        <v>264</v>
      </c>
      <c r="G4875" s="35">
        <v>2046</v>
      </c>
      <c r="H4875" s="35" t="s">
        <v>522</v>
      </c>
      <c r="I4875" s="68">
        <v>528.94944759913596</v>
      </c>
      <c r="J4875" s="37"/>
    </row>
    <row r="4876" spans="1:10" x14ac:dyDescent="0.2">
      <c r="A4876" s="67">
        <v>309</v>
      </c>
      <c r="B4876" s="35" t="s">
        <v>226</v>
      </c>
      <c r="C4876" s="35">
        <v>30909</v>
      </c>
      <c r="D4876" s="35" t="s">
        <v>266</v>
      </c>
      <c r="E4876" s="35">
        <v>309091265</v>
      </c>
      <c r="F4876" s="35" t="s">
        <v>265</v>
      </c>
      <c r="G4876" s="35">
        <v>2021</v>
      </c>
      <c r="H4876" s="35" t="s">
        <v>589</v>
      </c>
      <c r="I4876" s="68">
        <v>7556</v>
      </c>
      <c r="J4876" s="37"/>
    </row>
    <row r="4877" spans="1:10" x14ac:dyDescent="0.2">
      <c r="A4877" s="67">
        <v>309</v>
      </c>
      <c r="B4877" s="35" t="s">
        <v>226</v>
      </c>
      <c r="C4877" s="35">
        <v>30909</v>
      </c>
      <c r="D4877" s="35" t="s">
        <v>266</v>
      </c>
      <c r="E4877" s="35">
        <v>309091265</v>
      </c>
      <c r="F4877" s="35" t="s">
        <v>265</v>
      </c>
      <c r="G4877" s="35">
        <v>2021</v>
      </c>
      <c r="H4877" s="35" t="s">
        <v>521</v>
      </c>
      <c r="I4877" s="68">
        <v>716</v>
      </c>
      <c r="J4877" s="37"/>
    </row>
    <row r="4878" spans="1:10" x14ac:dyDescent="0.2">
      <c r="A4878" s="67">
        <v>309</v>
      </c>
      <c r="B4878" s="35" t="s">
        <v>226</v>
      </c>
      <c r="C4878" s="35">
        <v>30909</v>
      </c>
      <c r="D4878" s="35" t="s">
        <v>266</v>
      </c>
      <c r="E4878" s="35">
        <v>309091265</v>
      </c>
      <c r="F4878" s="35" t="s">
        <v>265</v>
      </c>
      <c r="G4878" s="35">
        <v>2021</v>
      </c>
      <c r="H4878" s="35" t="s">
        <v>522</v>
      </c>
      <c r="I4878" s="68">
        <v>680</v>
      </c>
      <c r="J4878" s="37"/>
    </row>
    <row r="4879" spans="1:10" x14ac:dyDescent="0.2">
      <c r="A4879" s="67">
        <v>309</v>
      </c>
      <c r="B4879" s="35" t="s">
        <v>226</v>
      </c>
      <c r="C4879" s="35">
        <v>30909</v>
      </c>
      <c r="D4879" s="35" t="s">
        <v>266</v>
      </c>
      <c r="E4879" s="35">
        <v>309091265</v>
      </c>
      <c r="F4879" s="35" t="s">
        <v>265</v>
      </c>
      <c r="G4879" s="35">
        <v>2026</v>
      </c>
      <c r="H4879" s="35" t="s">
        <v>589</v>
      </c>
      <c r="I4879" s="68">
        <v>7817.1938014386697</v>
      </c>
      <c r="J4879" s="37"/>
    </row>
    <row r="4880" spans="1:10" x14ac:dyDescent="0.2">
      <c r="A4880" s="67">
        <v>309</v>
      </c>
      <c r="B4880" s="35" t="s">
        <v>226</v>
      </c>
      <c r="C4880" s="35">
        <v>30909</v>
      </c>
      <c r="D4880" s="35" t="s">
        <v>266</v>
      </c>
      <c r="E4880" s="35">
        <v>309091265</v>
      </c>
      <c r="F4880" s="35" t="s">
        <v>265</v>
      </c>
      <c r="G4880" s="35">
        <v>2026</v>
      </c>
      <c r="H4880" s="35" t="s">
        <v>521</v>
      </c>
      <c r="I4880" s="68">
        <v>627.78926601068702</v>
      </c>
      <c r="J4880" s="37"/>
    </row>
    <row r="4881" spans="1:10" x14ac:dyDescent="0.2">
      <c r="A4881" s="67">
        <v>309</v>
      </c>
      <c r="B4881" s="35" t="s">
        <v>226</v>
      </c>
      <c r="C4881" s="35">
        <v>30909</v>
      </c>
      <c r="D4881" s="35" t="s">
        <v>266</v>
      </c>
      <c r="E4881" s="35">
        <v>309091265</v>
      </c>
      <c r="F4881" s="35" t="s">
        <v>265</v>
      </c>
      <c r="G4881" s="35">
        <v>2026</v>
      </c>
      <c r="H4881" s="35" t="s">
        <v>522</v>
      </c>
      <c r="I4881" s="68">
        <v>797.74705530941901</v>
      </c>
      <c r="J4881" s="37"/>
    </row>
    <row r="4882" spans="1:10" x14ac:dyDescent="0.2">
      <c r="A4882" s="67">
        <v>309</v>
      </c>
      <c r="B4882" s="35" t="s">
        <v>226</v>
      </c>
      <c r="C4882" s="35">
        <v>30909</v>
      </c>
      <c r="D4882" s="35" t="s">
        <v>266</v>
      </c>
      <c r="E4882" s="35">
        <v>309091265</v>
      </c>
      <c r="F4882" s="35" t="s">
        <v>265</v>
      </c>
      <c r="G4882" s="35">
        <v>2031</v>
      </c>
      <c r="H4882" s="35" t="s">
        <v>589</v>
      </c>
      <c r="I4882" s="68">
        <v>8010.9188315914798</v>
      </c>
      <c r="J4882" s="37"/>
    </row>
    <row r="4883" spans="1:10" x14ac:dyDescent="0.2">
      <c r="A4883" s="67">
        <v>309</v>
      </c>
      <c r="B4883" s="35" t="s">
        <v>226</v>
      </c>
      <c r="C4883" s="35">
        <v>30909</v>
      </c>
      <c r="D4883" s="35" t="s">
        <v>266</v>
      </c>
      <c r="E4883" s="35">
        <v>309091265</v>
      </c>
      <c r="F4883" s="35" t="s">
        <v>265</v>
      </c>
      <c r="G4883" s="35">
        <v>2031</v>
      </c>
      <c r="H4883" s="35" t="s">
        <v>521</v>
      </c>
      <c r="I4883" s="68">
        <v>623.13623131993597</v>
      </c>
      <c r="J4883" s="37"/>
    </row>
    <row r="4884" spans="1:10" x14ac:dyDescent="0.2">
      <c r="A4884" s="67">
        <v>309</v>
      </c>
      <c r="B4884" s="35" t="s">
        <v>226</v>
      </c>
      <c r="C4884" s="35">
        <v>30909</v>
      </c>
      <c r="D4884" s="35" t="s">
        <v>266</v>
      </c>
      <c r="E4884" s="35">
        <v>309091265</v>
      </c>
      <c r="F4884" s="35" t="s">
        <v>265</v>
      </c>
      <c r="G4884" s="35">
        <v>2031</v>
      </c>
      <c r="H4884" s="35" t="s">
        <v>522</v>
      </c>
      <c r="I4884" s="68">
        <v>773.49160737301202</v>
      </c>
      <c r="J4884" s="37"/>
    </row>
    <row r="4885" spans="1:10" x14ac:dyDescent="0.2">
      <c r="A4885" s="67">
        <v>309</v>
      </c>
      <c r="B4885" s="35" t="s">
        <v>226</v>
      </c>
      <c r="C4885" s="35">
        <v>30909</v>
      </c>
      <c r="D4885" s="35" t="s">
        <v>266</v>
      </c>
      <c r="E4885" s="35">
        <v>309091265</v>
      </c>
      <c r="F4885" s="35" t="s">
        <v>265</v>
      </c>
      <c r="G4885" s="35">
        <v>2036</v>
      </c>
      <c r="H4885" s="35" t="s">
        <v>589</v>
      </c>
      <c r="I4885" s="68">
        <v>8031.8845701325099</v>
      </c>
      <c r="J4885" s="37"/>
    </row>
    <row r="4886" spans="1:10" x14ac:dyDescent="0.2">
      <c r="A4886" s="67">
        <v>309</v>
      </c>
      <c r="B4886" s="35" t="s">
        <v>226</v>
      </c>
      <c r="C4886" s="35">
        <v>30909</v>
      </c>
      <c r="D4886" s="35" t="s">
        <v>266</v>
      </c>
      <c r="E4886" s="35">
        <v>309091265</v>
      </c>
      <c r="F4886" s="35" t="s">
        <v>265</v>
      </c>
      <c r="G4886" s="35">
        <v>2036</v>
      </c>
      <c r="H4886" s="35" t="s">
        <v>521</v>
      </c>
      <c r="I4886" s="68">
        <v>639.248357203811</v>
      </c>
      <c r="J4886" s="37"/>
    </row>
    <row r="4887" spans="1:10" x14ac:dyDescent="0.2">
      <c r="A4887" s="67">
        <v>309</v>
      </c>
      <c r="B4887" s="35" t="s">
        <v>226</v>
      </c>
      <c r="C4887" s="35">
        <v>30909</v>
      </c>
      <c r="D4887" s="35" t="s">
        <v>266</v>
      </c>
      <c r="E4887" s="35">
        <v>309091265</v>
      </c>
      <c r="F4887" s="35" t="s">
        <v>265</v>
      </c>
      <c r="G4887" s="35">
        <v>2036</v>
      </c>
      <c r="H4887" s="35" t="s">
        <v>522</v>
      </c>
      <c r="I4887" s="68">
        <v>745.65076177812398</v>
      </c>
      <c r="J4887" s="37"/>
    </row>
    <row r="4888" spans="1:10" x14ac:dyDescent="0.2">
      <c r="A4888" s="67">
        <v>309</v>
      </c>
      <c r="B4888" s="35" t="s">
        <v>226</v>
      </c>
      <c r="C4888" s="35">
        <v>30909</v>
      </c>
      <c r="D4888" s="35" t="s">
        <v>266</v>
      </c>
      <c r="E4888" s="35">
        <v>309091265</v>
      </c>
      <c r="F4888" s="35" t="s">
        <v>265</v>
      </c>
      <c r="G4888" s="35">
        <v>2041</v>
      </c>
      <c r="H4888" s="35" t="s">
        <v>589</v>
      </c>
      <c r="I4888" s="68">
        <v>8007.59244060736</v>
      </c>
      <c r="J4888" s="37"/>
    </row>
    <row r="4889" spans="1:10" x14ac:dyDescent="0.2">
      <c r="A4889" s="67">
        <v>309</v>
      </c>
      <c r="B4889" s="35" t="s">
        <v>226</v>
      </c>
      <c r="C4889" s="35">
        <v>30909</v>
      </c>
      <c r="D4889" s="35" t="s">
        <v>266</v>
      </c>
      <c r="E4889" s="35">
        <v>309091265</v>
      </c>
      <c r="F4889" s="35" t="s">
        <v>265</v>
      </c>
      <c r="G4889" s="35">
        <v>2041</v>
      </c>
      <c r="H4889" s="35" t="s">
        <v>521</v>
      </c>
      <c r="I4889" s="68">
        <v>657.52830905683095</v>
      </c>
      <c r="J4889" s="37"/>
    </row>
    <row r="4890" spans="1:10" x14ac:dyDescent="0.2">
      <c r="A4890" s="67">
        <v>309</v>
      </c>
      <c r="B4890" s="35" t="s">
        <v>226</v>
      </c>
      <c r="C4890" s="35">
        <v>30909</v>
      </c>
      <c r="D4890" s="35" t="s">
        <v>266</v>
      </c>
      <c r="E4890" s="35">
        <v>309091265</v>
      </c>
      <c r="F4890" s="35" t="s">
        <v>265</v>
      </c>
      <c r="G4890" s="35">
        <v>2041</v>
      </c>
      <c r="H4890" s="35" t="s">
        <v>522</v>
      </c>
      <c r="I4890" s="68">
        <v>758.10234327226794</v>
      </c>
      <c r="J4890" s="37"/>
    </row>
    <row r="4891" spans="1:10" x14ac:dyDescent="0.2">
      <c r="A4891" s="67">
        <v>309</v>
      </c>
      <c r="B4891" s="35" t="s">
        <v>226</v>
      </c>
      <c r="C4891" s="35">
        <v>30909</v>
      </c>
      <c r="D4891" s="35" t="s">
        <v>266</v>
      </c>
      <c r="E4891" s="35">
        <v>309091265</v>
      </c>
      <c r="F4891" s="35" t="s">
        <v>265</v>
      </c>
      <c r="G4891" s="35">
        <v>2046</v>
      </c>
      <c r="H4891" s="35" t="s">
        <v>589</v>
      </c>
      <c r="I4891" s="68">
        <v>7984.6518748845701</v>
      </c>
      <c r="J4891" s="37"/>
    </row>
    <row r="4892" spans="1:10" x14ac:dyDescent="0.2">
      <c r="A4892" s="67">
        <v>309</v>
      </c>
      <c r="B4892" s="35" t="s">
        <v>226</v>
      </c>
      <c r="C4892" s="35">
        <v>30909</v>
      </c>
      <c r="D4892" s="35" t="s">
        <v>266</v>
      </c>
      <c r="E4892" s="35">
        <v>309091265</v>
      </c>
      <c r="F4892" s="35" t="s">
        <v>265</v>
      </c>
      <c r="G4892" s="35">
        <v>2046</v>
      </c>
      <c r="H4892" s="35" t="s">
        <v>521</v>
      </c>
      <c r="I4892" s="68">
        <v>664.05800341899101</v>
      </c>
      <c r="J4892" s="37"/>
    </row>
    <row r="4893" spans="1:10" x14ac:dyDescent="0.2">
      <c r="A4893" s="67">
        <v>309</v>
      </c>
      <c r="B4893" s="35" t="s">
        <v>226</v>
      </c>
      <c r="C4893" s="35">
        <v>30909</v>
      </c>
      <c r="D4893" s="35" t="s">
        <v>266</v>
      </c>
      <c r="E4893" s="35">
        <v>309091265</v>
      </c>
      <c r="F4893" s="35" t="s">
        <v>265</v>
      </c>
      <c r="G4893" s="35">
        <v>2046</v>
      </c>
      <c r="H4893" s="35" t="s">
        <v>522</v>
      </c>
      <c r="I4893" s="68">
        <v>778.006646003377</v>
      </c>
      <c r="J4893" s="37"/>
    </row>
    <row r="4894" spans="1:10" x14ac:dyDescent="0.2">
      <c r="A4894" s="67">
        <v>309</v>
      </c>
      <c r="B4894" s="35" t="s">
        <v>226</v>
      </c>
      <c r="C4894" s="35">
        <v>30909</v>
      </c>
      <c r="D4894" s="35" t="s">
        <v>266</v>
      </c>
      <c r="E4894" s="35">
        <v>309091540</v>
      </c>
      <c r="F4894" s="35" t="s">
        <v>601</v>
      </c>
      <c r="G4894" s="35">
        <v>2021</v>
      </c>
      <c r="H4894" s="35" t="s">
        <v>589</v>
      </c>
      <c r="I4894" s="68">
        <v>16652</v>
      </c>
      <c r="J4894" s="37"/>
    </row>
    <row r="4895" spans="1:10" x14ac:dyDescent="0.2">
      <c r="A4895" s="67">
        <v>309</v>
      </c>
      <c r="B4895" s="35" t="s">
        <v>226</v>
      </c>
      <c r="C4895" s="35">
        <v>30909</v>
      </c>
      <c r="D4895" s="35" t="s">
        <v>266</v>
      </c>
      <c r="E4895" s="35">
        <v>309091540</v>
      </c>
      <c r="F4895" s="35" t="s">
        <v>601</v>
      </c>
      <c r="G4895" s="35">
        <v>2021</v>
      </c>
      <c r="H4895" s="35" t="s">
        <v>521</v>
      </c>
      <c r="I4895" s="68">
        <v>755</v>
      </c>
      <c r="J4895" s="37"/>
    </row>
    <row r="4896" spans="1:10" x14ac:dyDescent="0.2">
      <c r="A4896" s="67">
        <v>309</v>
      </c>
      <c r="B4896" s="35" t="s">
        <v>226</v>
      </c>
      <c r="C4896" s="35">
        <v>30909</v>
      </c>
      <c r="D4896" s="35" t="s">
        <v>266</v>
      </c>
      <c r="E4896" s="35">
        <v>309091540</v>
      </c>
      <c r="F4896" s="35" t="s">
        <v>601</v>
      </c>
      <c r="G4896" s="35">
        <v>2021</v>
      </c>
      <c r="H4896" s="35" t="s">
        <v>522</v>
      </c>
      <c r="I4896" s="68">
        <v>772</v>
      </c>
      <c r="J4896" s="37"/>
    </row>
    <row r="4897" spans="1:10" x14ac:dyDescent="0.2">
      <c r="A4897" s="67">
        <v>309</v>
      </c>
      <c r="B4897" s="35" t="s">
        <v>226</v>
      </c>
      <c r="C4897" s="35">
        <v>30909</v>
      </c>
      <c r="D4897" s="35" t="s">
        <v>266</v>
      </c>
      <c r="E4897" s="35">
        <v>309091540</v>
      </c>
      <c r="F4897" s="35" t="s">
        <v>601</v>
      </c>
      <c r="G4897" s="35">
        <v>2026</v>
      </c>
      <c r="H4897" s="35" t="s">
        <v>589</v>
      </c>
      <c r="I4897" s="68">
        <v>19522.154878010901</v>
      </c>
      <c r="J4897" s="37"/>
    </row>
    <row r="4898" spans="1:10" x14ac:dyDescent="0.2">
      <c r="A4898" s="67">
        <v>309</v>
      </c>
      <c r="B4898" s="35" t="s">
        <v>226</v>
      </c>
      <c r="C4898" s="35">
        <v>30909</v>
      </c>
      <c r="D4898" s="35" t="s">
        <v>266</v>
      </c>
      <c r="E4898" s="35">
        <v>309091540</v>
      </c>
      <c r="F4898" s="35" t="s">
        <v>601</v>
      </c>
      <c r="G4898" s="35">
        <v>2026</v>
      </c>
      <c r="H4898" s="35" t="s">
        <v>521</v>
      </c>
      <c r="I4898" s="68">
        <v>1055.39229432568</v>
      </c>
      <c r="J4898" s="37"/>
    </row>
    <row r="4899" spans="1:10" x14ac:dyDescent="0.2">
      <c r="A4899" s="67">
        <v>309</v>
      </c>
      <c r="B4899" s="35" t="s">
        <v>226</v>
      </c>
      <c r="C4899" s="35">
        <v>30909</v>
      </c>
      <c r="D4899" s="35" t="s">
        <v>266</v>
      </c>
      <c r="E4899" s="35">
        <v>309091540</v>
      </c>
      <c r="F4899" s="35" t="s">
        <v>601</v>
      </c>
      <c r="G4899" s="35">
        <v>2026</v>
      </c>
      <c r="H4899" s="35" t="s">
        <v>522</v>
      </c>
      <c r="I4899" s="68">
        <v>1104.3285457147001</v>
      </c>
      <c r="J4899" s="37"/>
    </row>
    <row r="4900" spans="1:10" x14ac:dyDescent="0.2">
      <c r="A4900" s="67">
        <v>309</v>
      </c>
      <c r="B4900" s="35" t="s">
        <v>226</v>
      </c>
      <c r="C4900" s="35">
        <v>30909</v>
      </c>
      <c r="D4900" s="35" t="s">
        <v>266</v>
      </c>
      <c r="E4900" s="35">
        <v>309091540</v>
      </c>
      <c r="F4900" s="35" t="s">
        <v>601</v>
      </c>
      <c r="G4900" s="35">
        <v>2031</v>
      </c>
      <c r="H4900" s="35" t="s">
        <v>589</v>
      </c>
      <c r="I4900" s="68">
        <v>25909.609804787098</v>
      </c>
      <c r="J4900" s="37"/>
    </row>
    <row r="4901" spans="1:10" x14ac:dyDescent="0.2">
      <c r="A4901" s="67">
        <v>309</v>
      </c>
      <c r="B4901" s="35" t="s">
        <v>226</v>
      </c>
      <c r="C4901" s="35">
        <v>30909</v>
      </c>
      <c r="D4901" s="35" t="s">
        <v>266</v>
      </c>
      <c r="E4901" s="35">
        <v>309091540</v>
      </c>
      <c r="F4901" s="35" t="s">
        <v>601</v>
      </c>
      <c r="G4901" s="35">
        <v>2031</v>
      </c>
      <c r="H4901" s="35" t="s">
        <v>521</v>
      </c>
      <c r="I4901" s="68">
        <v>1366.7395220178701</v>
      </c>
      <c r="J4901" s="37"/>
    </row>
    <row r="4902" spans="1:10" x14ac:dyDescent="0.2">
      <c r="A4902" s="67">
        <v>309</v>
      </c>
      <c r="B4902" s="35" t="s">
        <v>226</v>
      </c>
      <c r="C4902" s="35">
        <v>30909</v>
      </c>
      <c r="D4902" s="35" t="s">
        <v>266</v>
      </c>
      <c r="E4902" s="35">
        <v>309091540</v>
      </c>
      <c r="F4902" s="35" t="s">
        <v>601</v>
      </c>
      <c r="G4902" s="35">
        <v>2031</v>
      </c>
      <c r="H4902" s="35" t="s">
        <v>522</v>
      </c>
      <c r="I4902" s="68">
        <v>1514.5524516298699</v>
      </c>
      <c r="J4902" s="37"/>
    </row>
    <row r="4903" spans="1:10" x14ac:dyDescent="0.2">
      <c r="A4903" s="67">
        <v>309</v>
      </c>
      <c r="B4903" s="35" t="s">
        <v>226</v>
      </c>
      <c r="C4903" s="35">
        <v>30909</v>
      </c>
      <c r="D4903" s="35" t="s">
        <v>266</v>
      </c>
      <c r="E4903" s="35">
        <v>309091540</v>
      </c>
      <c r="F4903" s="35" t="s">
        <v>601</v>
      </c>
      <c r="G4903" s="35">
        <v>2036</v>
      </c>
      <c r="H4903" s="35" t="s">
        <v>589</v>
      </c>
      <c r="I4903" s="68">
        <v>31463.9174096395</v>
      </c>
      <c r="J4903" s="37"/>
    </row>
    <row r="4904" spans="1:10" x14ac:dyDescent="0.2">
      <c r="A4904" s="67">
        <v>309</v>
      </c>
      <c r="B4904" s="35" t="s">
        <v>226</v>
      </c>
      <c r="C4904" s="35">
        <v>30909</v>
      </c>
      <c r="D4904" s="35" t="s">
        <v>266</v>
      </c>
      <c r="E4904" s="35">
        <v>309091540</v>
      </c>
      <c r="F4904" s="35" t="s">
        <v>601</v>
      </c>
      <c r="G4904" s="35">
        <v>2036</v>
      </c>
      <c r="H4904" s="35" t="s">
        <v>521</v>
      </c>
      <c r="I4904" s="68">
        <v>1626.5207836273801</v>
      </c>
      <c r="J4904" s="37"/>
    </row>
    <row r="4905" spans="1:10" x14ac:dyDescent="0.2">
      <c r="A4905" s="67">
        <v>309</v>
      </c>
      <c r="B4905" s="35" t="s">
        <v>226</v>
      </c>
      <c r="C4905" s="35">
        <v>30909</v>
      </c>
      <c r="D4905" s="35" t="s">
        <v>266</v>
      </c>
      <c r="E4905" s="35">
        <v>309091540</v>
      </c>
      <c r="F4905" s="35" t="s">
        <v>601</v>
      </c>
      <c r="G4905" s="35">
        <v>2036</v>
      </c>
      <c r="H4905" s="35" t="s">
        <v>522</v>
      </c>
      <c r="I4905" s="68">
        <v>1719.10488961739</v>
      </c>
      <c r="J4905" s="37"/>
    </row>
    <row r="4906" spans="1:10" x14ac:dyDescent="0.2">
      <c r="A4906" s="67">
        <v>309</v>
      </c>
      <c r="B4906" s="35" t="s">
        <v>226</v>
      </c>
      <c r="C4906" s="35">
        <v>30909</v>
      </c>
      <c r="D4906" s="35" t="s">
        <v>266</v>
      </c>
      <c r="E4906" s="35">
        <v>309091540</v>
      </c>
      <c r="F4906" s="35" t="s">
        <v>601</v>
      </c>
      <c r="G4906" s="35">
        <v>2041</v>
      </c>
      <c r="H4906" s="35" t="s">
        <v>589</v>
      </c>
      <c r="I4906" s="68">
        <v>36307.510988177302</v>
      </c>
      <c r="J4906" s="37"/>
    </row>
    <row r="4907" spans="1:10" x14ac:dyDescent="0.2">
      <c r="A4907" s="67">
        <v>309</v>
      </c>
      <c r="B4907" s="35" t="s">
        <v>226</v>
      </c>
      <c r="C4907" s="35">
        <v>30909</v>
      </c>
      <c r="D4907" s="35" t="s">
        <v>266</v>
      </c>
      <c r="E4907" s="35">
        <v>309091540</v>
      </c>
      <c r="F4907" s="35" t="s">
        <v>601</v>
      </c>
      <c r="G4907" s="35">
        <v>2041</v>
      </c>
      <c r="H4907" s="35" t="s">
        <v>521</v>
      </c>
      <c r="I4907" s="68">
        <v>1885.25569644352</v>
      </c>
      <c r="J4907" s="37"/>
    </row>
    <row r="4908" spans="1:10" x14ac:dyDescent="0.2">
      <c r="A4908" s="67">
        <v>309</v>
      </c>
      <c r="B4908" s="35" t="s">
        <v>226</v>
      </c>
      <c r="C4908" s="35">
        <v>30909</v>
      </c>
      <c r="D4908" s="35" t="s">
        <v>266</v>
      </c>
      <c r="E4908" s="35">
        <v>309091540</v>
      </c>
      <c r="F4908" s="35" t="s">
        <v>601</v>
      </c>
      <c r="G4908" s="35">
        <v>2041</v>
      </c>
      <c r="H4908" s="35" t="s">
        <v>522</v>
      </c>
      <c r="I4908" s="68">
        <v>1917.5431373911399</v>
      </c>
      <c r="J4908" s="37"/>
    </row>
    <row r="4909" spans="1:10" x14ac:dyDescent="0.2">
      <c r="A4909" s="67">
        <v>309</v>
      </c>
      <c r="B4909" s="35" t="s">
        <v>226</v>
      </c>
      <c r="C4909" s="35">
        <v>30909</v>
      </c>
      <c r="D4909" s="35" t="s">
        <v>266</v>
      </c>
      <c r="E4909" s="35">
        <v>309091540</v>
      </c>
      <c r="F4909" s="35" t="s">
        <v>601</v>
      </c>
      <c r="G4909" s="35">
        <v>2046</v>
      </c>
      <c r="H4909" s="35" t="s">
        <v>589</v>
      </c>
      <c r="I4909" s="68">
        <v>41302.701863616101</v>
      </c>
      <c r="J4909" s="37"/>
    </row>
    <row r="4910" spans="1:10" x14ac:dyDescent="0.2">
      <c r="A4910" s="67">
        <v>309</v>
      </c>
      <c r="B4910" s="35" t="s">
        <v>226</v>
      </c>
      <c r="C4910" s="35">
        <v>30909</v>
      </c>
      <c r="D4910" s="35" t="s">
        <v>266</v>
      </c>
      <c r="E4910" s="35">
        <v>309091540</v>
      </c>
      <c r="F4910" s="35" t="s">
        <v>601</v>
      </c>
      <c r="G4910" s="35">
        <v>2046</v>
      </c>
      <c r="H4910" s="35" t="s">
        <v>521</v>
      </c>
      <c r="I4910" s="68">
        <v>2132.2717036399299</v>
      </c>
      <c r="J4910" s="37"/>
    </row>
    <row r="4911" spans="1:10" x14ac:dyDescent="0.2">
      <c r="A4911" s="67">
        <v>309</v>
      </c>
      <c r="B4911" s="35" t="s">
        <v>226</v>
      </c>
      <c r="C4911" s="35">
        <v>30909</v>
      </c>
      <c r="D4911" s="35" t="s">
        <v>266</v>
      </c>
      <c r="E4911" s="35">
        <v>309091540</v>
      </c>
      <c r="F4911" s="35" t="s">
        <v>601</v>
      </c>
      <c r="G4911" s="35">
        <v>2046</v>
      </c>
      <c r="H4911" s="35" t="s">
        <v>522</v>
      </c>
      <c r="I4911" s="68">
        <v>2162.9913687398398</v>
      </c>
      <c r="J4911" s="37"/>
    </row>
    <row r="4912" spans="1:10" x14ac:dyDescent="0.2">
      <c r="A4912" s="67">
        <v>309</v>
      </c>
      <c r="B4912" s="35" t="s">
        <v>226</v>
      </c>
      <c r="C4912" s="35">
        <v>30909</v>
      </c>
      <c r="D4912" s="35" t="s">
        <v>266</v>
      </c>
      <c r="E4912" s="35">
        <v>309091541</v>
      </c>
      <c r="F4912" s="35" t="s">
        <v>602</v>
      </c>
      <c r="G4912" s="35">
        <v>2021</v>
      </c>
      <c r="H4912" s="35" t="s">
        <v>589</v>
      </c>
      <c r="I4912" s="68">
        <v>16702</v>
      </c>
      <c r="J4912" s="37"/>
    </row>
    <row r="4913" spans="1:10" x14ac:dyDescent="0.2">
      <c r="A4913" s="67">
        <v>309</v>
      </c>
      <c r="B4913" s="35" t="s">
        <v>226</v>
      </c>
      <c r="C4913" s="35">
        <v>30909</v>
      </c>
      <c r="D4913" s="35" t="s">
        <v>266</v>
      </c>
      <c r="E4913" s="35">
        <v>309091541</v>
      </c>
      <c r="F4913" s="35" t="s">
        <v>602</v>
      </c>
      <c r="G4913" s="35">
        <v>2021</v>
      </c>
      <c r="H4913" s="35" t="s">
        <v>521</v>
      </c>
      <c r="I4913" s="68">
        <v>1131</v>
      </c>
      <c r="J4913" s="37"/>
    </row>
    <row r="4914" spans="1:10" x14ac:dyDescent="0.2">
      <c r="A4914" s="67">
        <v>309</v>
      </c>
      <c r="B4914" s="35" t="s">
        <v>226</v>
      </c>
      <c r="C4914" s="35">
        <v>30909</v>
      </c>
      <c r="D4914" s="35" t="s">
        <v>266</v>
      </c>
      <c r="E4914" s="35">
        <v>309091541</v>
      </c>
      <c r="F4914" s="35" t="s">
        <v>602</v>
      </c>
      <c r="G4914" s="35">
        <v>2021</v>
      </c>
      <c r="H4914" s="35" t="s">
        <v>522</v>
      </c>
      <c r="I4914" s="68">
        <v>1365</v>
      </c>
      <c r="J4914" s="37"/>
    </row>
    <row r="4915" spans="1:10" x14ac:dyDescent="0.2">
      <c r="A4915" s="67">
        <v>309</v>
      </c>
      <c r="B4915" s="35" t="s">
        <v>226</v>
      </c>
      <c r="C4915" s="35">
        <v>30909</v>
      </c>
      <c r="D4915" s="35" t="s">
        <v>266</v>
      </c>
      <c r="E4915" s="35">
        <v>309091541</v>
      </c>
      <c r="F4915" s="35" t="s">
        <v>602</v>
      </c>
      <c r="G4915" s="35">
        <v>2026</v>
      </c>
      <c r="H4915" s="35" t="s">
        <v>589</v>
      </c>
      <c r="I4915" s="68">
        <v>18022.533129859399</v>
      </c>
      <c r="J4915" s="37"/>
    </row>
    <row r="4916" spans="1:10" x14ac:dyDescent="0.2">
      <c r="A4916" s="67">
        <v>309</v>
      </c>
      <c r="B4916" s="35" t="s">
        <v>226</v>
      </c>
      <c r="C4916" s="35">
        <v>30909</v>
      </c>
      <c r="D4916" s="35" t="s">
        <v>266</v>
      </c>
      <c r="E4916" s="35">
        <v>309091541</v>
      </c>
      <c r="F4916" s="35" t="s">
        <v>602</v>
      </c>
      <c r="G4916" s="35">
        <v>2026</v>
      </c>
      <c r="H4916" s="35" t="s">
        <v>521</v>
      </c>
      <c r="I4916" s="68">
        <v>1106.6510419989099</v>
      </c>
      <c r="J4916" s="37"/>
    </row>
    <row r="4917" spans="1:10" x14ac:dyDescent="0.2">
      <c r="A4917" s="67">
        <v>309</v>
      </c>
      <c r="B4917" s="35" t="s">
        <v>226</v>
      </c>
      <c r="C4917" s="35">
        <v>30909</v>
      </c>
      <c r="D4917" s="35" t="s">
        <v>266</v>
      </c>
      <c r="E4917" s="35">
        <v>309091541</v>
      </c>
      <c r="F4917" s="35" t="s">
        <v>602</v>
      </c>
      <c r="G4917" s="35">
        <v>2026</v>
      </c>
      <c r="H4917" s="35" t="s">
        <v>522</v>
      </c>
      <c r="I4917" s="68">
        <v>1455.175746037</v>
      </c>
      <c r="J4917" s="37"/>
    </row>
    <row r="4918" spans="1:10" x14ac:dyDescent="0.2">
      <c r="A4918" s="67">
        <v>309</v>
      </c>
      <c r="B4918" s="35" t="s">
        <v>226</v>
      </c>
      <c r="C4918" s="35">
        <v>30909</v>
      </c>
      <c r="D4918" s="35" t="s">
        <v>266</v>
      </c>
      <c r="E4918" s="35">
        <v>309091541</v>
      </c>
      <c r="F4918" s="35" t="s">
        <v>602</v>
      </c>
      <c r="G4918" s="35">
        <v>2031</v>
      </c>
      <c r="H4918" s="35" t="s">
        <v>589</v>
      </c>
      <c r="I4918" s="68">
        <v>20940.926480877399</v>
      </c>
      <c r="J4918" s="37"/>
    </row>
    <row r="4919" spans="1:10" x14ac:dyDescent="0.2">
      <c r="A4919" s="67">
        <v>309</v>
      </c>
      <c r="B4919" s="35" t="s">
        <v>226</v>
      </c>
      <c r="C4919" s="35">
        <v>30909</v>
      </c>
      <c r="D4919" s="35" t="s">
        <v>266</v>
      </c>
      <c r="E4919" s="35">
        <v>309091541</v>
      </c>
      <c r="F4919" s="35" t="s">
        <v>602</v>
      </c>
      <c r="G4919" s="35">
        <v>2031</v>
      </c>
      <c r="H4919" s="35" t="s">
        <v>521</v>
      </c>
      <c r="I4919" s="68">
        <v>1229.33913842162</v>
      </c>
      <c r="J4919" s="37"/>
    </row>
    <row r="4920" spans="1:10" x14ac:dyDescent="0.2">
      <c r="A4920" s="67">
        <v>309</v>
      </c>
      <c r="B4920" s="35" t="s">
        <v>226</v>
      </c>
      <c r="C4920" s="35">
        <v>30909</v>
      </c>
      <c r="D4920" s="35" t="s">
        <v>266</v>
      </c>
      <c r="E4920" s="35">
        <v>309091541</v>
      </c>
      <c r="F4920" s="35" t="s">
        <v>602</v>
      </c>
      <c r="G4920" s="35">
        <v>2031</v>
      </c>
      <c r="H4920" s="35" t="s">
        <v>522</v>
      </c>
      <c r="I4920" s="68">
        <v>1602.39268035597</v>
      </c>
      <c r="J4920" s="37"/>
    </row>
    <row r="4921" spans="1:10" x14ac:dyDescent="0.2">
      <c r="A4921" s="67">
        <v>309</v>
      </c>
      <c r="B4921" s="35" t="s">
        <v>226</v>
      </c>
      <c r="C4921" s="35">
        <v>30909</v>
      </c>
      <c r="D4921" s="35" t="s">
        <v>266</v>
      </c>
      <c r="E4921" s="35">
        <v>309091541</v>
      </c>
      <c r="F4921" s="35" t="s">
        <v>602</v>
      </c>
      <c r="G4921" s="35">
        <v>2036</v>
      </c>
      <c r="H4921" s="35" t="s">
        <v>589</v>
      </c>
      <c r="I4921" s="68">
        <v>23945.321827341399</v>
      </c>
      <c r="J4921" s="37"/>
    </row>
    <row r="4922" spans="1:10" x14ac:dyDescent="0.2">
      <c r="A4922" s="67">
        <v>309</v>
      </c>
      <c r="B4922" s="35" t="s">
        <v>226</v>
      </c>
      <c r="C4922" s="35">
        <v>30909</v>
      </c>
      <c r="D4922" s="35" t="s">
        <v>266</v>
      </c>
      <c r="E4922" s="35">
        <v>309091541</v>
      </c>
      <c r="F4922" s="35" t="s">
        <v>602</v>
      </c>
      <c r="G4922" s="35">
        <v>2036</v>
      </c>
      <c r="H4922" s="35" t="s">
        <v>521</v>
      </c>
      <c r="I4922" s="68">
        <v>1416.4258775518001</v>
      </c>
      <c r="J4922" s="37"/>
    </row>
    <row r="4923" spans="1:10" x14ac:dyDescent="0.2">
      <c r="A4923" s="67">
        <v>309</v>
      </c>
      <c r="B4923" s="35" t="s">
        <v>226</v>
      </c>
      <c r="C4923" s="35">
        <v>30909</v>
      </c>
      <c r="D4923" s="35" t="s">
        <v>266</v>
      </c>
      <c r="E4923" s="35">
        <v>309091541</v>
      </c>
      <c r="F4923" s="35" t="s">
        <v>602</v>
      </c>
      <c r="G4923" s="35">
        <v>2036</v>
      </c>
      <c r="H4923" s="35" t="s">
        <v>522</v>
      </c>
      <c r="I4923" s="68">
        <v>1718.8929468974</v>
      </c>
      <c r="J4923" s="37"/>
    </row>
    <row r="4924" spans="1:10" x14ac:dyDescent="0.2">
      <c r="A4924" s="67">
        <v>309</v>
      </c>
      <c r="B4924" s="35" t="s">
        <v>226</v>
      </c>
      <c r="C4924" s="35">
        <v>30909</v>
      </c>
      <c r="D4924" s="35" t="s">
        <v>266</v>
      </c>
      <c r="E4924" s="35">
        <v>309091541</v>
      </c>
      <c r="F4924" s="35" t="s">
        <v>602</v>
      </c>
      <c r="G4924" s="35">
        <v>2041</v>
      </c>
      <c r="H4924" s="35" t="s">
        <v>589</v>
      </c>
      <c r="I4924" s="68">
        <v>26580.131518913</v>
      </c>
      <c r="J4924" s="37"/>
    </row>
    <row r="4925" spans="1:10" x14ac:dyDescent="0.2">
      <c r="A4925" s="67">
        <v>309</v>
      </c>
      <c r="B4925" s="35" t="s">
        <v>226</v>
      </c>
      <c r="C4925" s="35">
        <v>30909</v>
      </c>
      <c r="D4925" s="35" t="s">
        <v>266</v>
      </c>
      <c r="E4925" s="35">
        <v>309091541</v>
      </c>
      <c r="F4925" s="35" t="s">
        <v>602</v>
      </c>
      <c r="G4925" s="35">
        <v>2041</v>
      </c>
      <c r="H4925" s="35" t="s">
        <v>521</v>
      </c>
      <c r="I4925" s="68">
        <v>1601.90874386772</v>
      </c>
      <c r="J4925" s="37"/>
    </row>
    <row r="4926" spans="1:10" x14ac:dyDescent="0.2">
      <c r="A4926" s="67">
        <v>309</v>
      </c>
      <c r="B4926" s="35" t="s">
        <v>226</v>
      </c>
      <c r="C4926" s="35">
        <v>30909</v>
      </c>
      <c r="D4926" s="35" t="s">
        <v>266</v>
      </c>
      <c r="E4926" s="35">
        <v>309091541</v>
      </c>
      <c r="F4926" s="35" t="s">
        <v>602</v>
      </c>
      <c r="G4926" s="35">
        <v>2041</v>
      </c>
      <c r="H4926" s="35" t="s">
        <v>522</v>
      </c>
      <c r="I4926" s="68">
        <v>1882.46574783607</v>
      </c>
      <c r="J4926" s="37"/>
    </row>
    <row r="4927" spans="1:10" x14ac:dyDescent="0.2">
      <c r="A4927" s="67">
        <v>309</v>
      </c>
      <c r="B4927" s="35" t="s">
        <v>226</v>
      </c>
      <c r="C4927" s="35">
        <v>30909</v>
      </c>
      <c r="D4927" s="35" t="s">
        <v>266</v>
      </c>
      <c r="E4927" s="35">
        <v>309091541</v>
      </c>
      <c r="F4927" s="35" t="s">
        <v>602</v>
      </c>
      <c r="G4927" s="35">
        <v>2046</v>
      </c>
      <c r="H4927" s="35" t="s">
        <v>589</v>
      </c>
      <c r="I4927" s="68">
        <v>29321.233240864902</v>
      </c>
      <c r="J4927" s="37"/>
    </row>
    <row r="4928" spans="1:10" x14ac:dyDescent="0.2">
      <c r="A4928" s="67">
        <v>309</v>
      </c>
      <c r="B4928" s="35" t="s">
        <v>226</v>
      </c>
      <c r="C4928" s="35">
        <v>30909</v>
      </c>
      <c r="D4928" s="35" t="s">
        <v>266</v>
      </c>
      <c r="E4928" s="35">
        <v>309091541</v>
      </c>
      <c r="F4928" s="35" t="s">
        <v>602</v>
      </c>
      <c r="G4928" s="35">
        <v>2046</v>
      </c>
      <c r="H4928" s="35" t="s">
        <v>521</v>
      </c>
      <c r="I4928" s="68">
        <v>1769.2498697537401</v>
      </c>
      <c r="J4928" s="37"/>
    </row>
    <row r="4929" spans="1:10" x14ac:dyDescent="0.2">
      <c r="A4929" s="67">
        <v>309</v>
      </c>
      <c r="B4929" s="35" t="s">
        <v>226</v>
      </c>
      <c r="C4929" s="35">
        <v>30909</v>
      </c>
      <c r="D4929" s="35" t="s">
        <v>266</v>
      </c>
      <c r="E4929" s="35">
        <v>309091541</v>
      </c>
      <c r="F4929" s="35" t="s">
        <v>602</v>
      </c>
      <c r="G4929" s="35">
        <v>2046</v>
      </c>
      <c r="H4929" s="35" t="s">
        <v>522</v>
      </c>
      <c r="I4929" s="68">
        <v>2099.4890428925801</v>
      </c>
      <c r="J4929" s="37"/>
    </row>
    <row r="4930" spans="1:10" x14ac:dyDescent="0.2">
      <c r="A4930" s="67">
        <v>309</v>
      </c>
      <c r="B4930" s="35" t="s">
        <v>226</v>
      </c>
      <c r="C4930" s="35">
        <v>30910</v>
      </c>
      <c r="D4930" s="35" t="s">
        <v>270</v>
      </c>
      <c r="E4930" s="35">
        <v>309101267</v>
      </c>
      <c r="F4930" s="35" t="s">
        <v>267</v>
      </c>
      <c r="G4930" s="35">
        <v>2021</v>
      </c>
      <c r="H4930" s="35" t="s">
        <v>589</v>
      </c>
      <c r="I4930" s="68">
        <v>8072</v>
      </c>
      <c r="J4930" s="37"/>
    </row>
    <row r="4931" spans="1:10" x14ac:dyDescent="0.2">
      <c r="A4931" s="67">
        <v>309</v>
      </c>
      <c r="B4931" s="35" t="s">
        <v>226</v>
      </c>
      <c r="C4931" s="35">
        <v>30910</v>
      </c>
      <c r="D4931" s="35" t="s">
        <v>270</v>
      </c>
      <c r="E4931" s="35">
        <v>309101267</v>
      </c>
      <c r="F4931" s="35" t="s">
        <v>267</v>
      </c>
      <c r="G4931" s="35">
        <v>2021</v>
      </c>
      <c r="H4931" s="35" t="s">
        <v>521</v>
      </c>
      <c r="I4931" s="68">
        <v>944</v>
      </c>
      <c r="J4931" s="37"/>
    </row>
    <row r="4932" spans="1:10" x14ac:dyDescent="0.2">
      <c r="A4932" s="67">
        <v>309</v>
      </c>
      <c r="B4932" s="35" t="s">
        <v>226</v>
      </c>
      <c r="C4932" s="35">
        <v>30910</v>
      </c>
      <c r="D4932" s="35" t="s">
        <v>270</v>
      </c>
      <c r="E4932" s="35">
        <v>309101267</v>
      </c>
      <c r="F4932" s="35" t="s">
        <v>267</v>
      </c>
      <c r="G4932" s="35">
        <v>2021</v>
      </c>
      <c r="H4932" s="35" t="s">
        <v>522</v>
      </c>
      <c r="I4932" s="68">
        <v>964</v>
      </c>
      <c r="J4932" s="37"/>
    </row>
    <row r="4933" spans="1:10" x14ac:dyDescent="0.2">
      <c r="A4933" s="67">
        <v>309</v>
      </c>
      <c r="B4933" s="35" t="s">
        <v>226</v>
      </c>
      <c r="C4933" s="35">
        <v>30910</v>
      </c>
      <c r="D4933" s="35" t="s">
        <v>270</v>
      </c>
      <c r="E4933" s="35">
        <v>309101267</v>
      </c>
      <c r="F4933" s="35" t="s">
        <v>267</v>
      </c>
      <c r="G4933" s="35">
        <v>2026</v>
      </c>
      <c r="H4933" s="35" t="s">
        <v>589</v>
      </c>
      <c r="I4933" s="68">
        <v>9028.7511576768993</v>
      </c>
      <c r="J4933" s="37"/>
    </row>
    <row r="4934" spans="1:10" x14ac:dyDescent="0.2">
      <c r="A4934" s="67">
        <v>309</v>
      </c>
      <c r="B4934" s="35" t="s">
        <v>226</v>
      </c>
      <c r="C4934" s="35">
        <v>30910</v>
      </c>
      <c r="D4934" s="35" t="s">
        <v>270</v>
      </c>
      <c r="E4934" s="35">
        <v>309101267</v>
      </c>
      <c r="F4934" s="35" t="s">
        <v>267</v>
      </c>
      <c r="G4934" s="35">
        <v>2026</v>
      </c>
      <c r="H4934" s="35" t="s">
        <v>521</v>
      </c>
      <c r="I4934" s="68">
        <v>972.61151851813304</v>
      </c>
      <c r="J4934" s="37"/>
    </row>
    <row r="4935" spans="1:10" x14ac:dyDescent="0.2">
      <c r="A4935" s="67">
        <v>309</v>
      </c>
      <c r="B4935" s="35" t="s">
        <v>226</v>
      </c>
      <c r="C4935" s="35">
        <v>30910</v>
      </c>
      <c r="D4935" s="35" t="s">
        <v>270</v>
      </c>
      <c r="E4935" s="35">
        <v>309101267</v>
      </c>
      <c r="F4935" s="35" t="s">
        <v>267</v>
      </c>
      <c r="G4935" s="35">
        <v>2026</v>
      </c>
      <c r="H4935" s="35" t="s">
        <v>522</v>
      </c>
      <c r="I4935" s="68">
        <v>998.01366400352094</v>
      </c>
      <c r="J4935" s="37"/>
    </row>
    <row r="4936" spans="1:10" x14ac:dyDescent="0.2">
      <c r="A4936" s="67">
        <v>309</v>
      </c>
      <c r="B4936" s="35" t="s">
        <v>226</v>
      </c>
      <c r="C4936" s="35">
        <v>30910</v>
      </c>
      <c r="D4936" s="35" t="s">
        <v>270</v>
      </c>
      <c r="E4936" s="35">
        <v>309101267</v>
      </c>
      <c r="F4936" s="35" t="s">
        <v>267</v>
      </c>
      <c r="G4936" s="35">
        <v>2031</v>
      </c>
      <c r="H4936" s="35" t="s">
        <v>589</v>
      </c>
      <c r="I4936" s="68">
        <v>9698.5786154435209</v>
      </c>
      <c r="J4936" s="37"/>
    </row>
    <row r="4937" spans="1:10" x14ac:dyDescent="0.2">
      <c r="A4937" s="67">
        <v>309</v>
      </c>
      <c r="B4937" s="35" t="s">
        <v>226</v>
      </c>
      <c r="C4937" s="35">
        <v>30910</v>
      </c>
      <c r="D4937" s="35" t="s">
        <v>270</v>
      </c>
      <c r="E4937" s="35">
        <v>309101267</v>
      </c>
      <c r="F4937" s="35" t="s">
        <v>267</v>
      </c>
      <c r="G4937" s="35">
        <v>2031</v>
      </c>
      <c r="H4937" s="35" t="s">
        <v>521</v>
      </c>
      <c r="I4937" s="68">
        <v>1005.22501531891</v>
      </c>
      <c r="J4937" s="37"/>
    </row>
    <row r="4938" spans="1:10" x14ac:dyDescent="0.2">
      <c r="A4938" s="67">
        <v>309</v>
      </c>
      <c r="B4938" s="35" t="s">
        <v>226</v>
      </c>
      <c r="C4938" s="35">
        <v>30910</v>
      </c>
      <c r="D4938" s="35" t="s">
        <v>270</v>
      </c>
      <c r="E4938" s="35">
        <v>309101267</v>
      </c>
      <c r="F4938" s="35" t="s">
        <v>267</v>
      </c>
      <c r="G4938" s="35">
        <v>2031</v>
      </c>
      <c r="H4938" s="35" t="s">
        <v>522</v>
      </c>
      <c r="I4938" s="68">
        <v>998.12616149493203</v>
      </c>
      <c r="J4938" s="37"/>
    </row>
    <row r="4939" spans="1:10" x14ac:dyDescent="0.2">
      <c r="A4939" s="67">
        <v>309</v>
      </c>
      <c r="B4939" s="35" t="s">
        <v>226</v>
      </c>
      <c r="C4939" s="35">
        <v>30910</v>
      </c>
      <c r="D4939" s="35" t="s">
        <v>270</v>
      </c>
      <c r="E4939" s="35">
        <v>309101267</v>
      </c>
      <c r="F4939" s="35" t="s">
        <v>267</v>
      </c>
      <c r="G4939" s="35">
        <v>2036</v>
      </c>
      <c r="H4939" s="35" t="s">
        <v>589</v>
      </c>
      <c r="I4939" s="68">
        <v>10133.844450464199</v>
      </c>
      <c r="J4939" s="37"/>
    </row>
    <row r="4940" spans="1:10" x14ac:dyDescent="0.2">
      <c r="A4940" s="67">
        <v>309</v>
      </c>
      <c r="B4940" s="35" t="s">
        <v>226</v>
      </c>
      <c r="C4940" s="35">
        <v>30910</v>
      </c>
      <c r="D4940" s="35" t="s">
        <v>270</v>
      </c>
      <c r="E4940" s="35">
        <v>309101267</v>
      </c>
      <c r="F4940" s="35" t="s">
        <v>267</v>
      </c>
      <c r="G4940" s="35">
        <v>2036</v>
      </c>
      <c r="H4940" s="35" t="s">
        <v>521</v>
      </c>
      <c r="I4940" s="68">
        <v>1056.6875818609899</v>
      </c>
      <c r="J4940" s="37"/>
    </row>
    <row r="4941" spans="1:10" x14ac:dyDescent="0.2">
      <c r="A4941" s="67">
        <v>309</v>
      </c>
      <c r="B4941" s="35" t="s">
        <v>226</v>
      </c>
      <c r="C4941" s="35">
        <v>30910</v>
      </c>
      <c r="D4941" s="35" t="s">
        <v>270</v>
      </c>
      <c r="E4941" s="35">
        <v>309101267</v>
      </c>
      <c r="F4941" s="35" t="s">
        <v>267</v>
      </c>
      <c r="G4941" s="35">
        <v>2036</v>
      </c>
      <c r="H4941" s="35" t="s">
        <v>522</v>
      </c>
      <c r="I4941" s="68">
        <v>994.32483389782999</v>
      </c>
      <c r="J4941" s="37"/>
    </row>
    <row r="4942" spans="1:10" x14ac:dyDescent="0.2">
      <c r="A4942" s="67">
        <v>309</v>
      </c>
      <c r="B4942" s="35" t="s">
        <v>226</v>
      </c>
      <c r="C4942" s="35">
        <v>30910</v>
      </c>
      <c r="D4942" s="35" t="s">
        <v>270</v>
      </c>
      <c r="E4942" s="35">
        <v>309101267</v>
      </c>
      <c r="F4942" s="35" t="s">
        <v>267</v>
      </c>
      <c r="G4942" s="35">
        <v>2041</v>
      </c>
      <c r="H4942" s="35" t="s">
        <v>589</v>
      </c>
      <c r="I4942" s="68">
        <v>10420.632065551799</v>
      </c>
      <c r="J4942" s="37"/>
    </row>
    <row r="4943" spans="1:10" x14ac:dyDescent="0.2">
      <c r="A4943" s="67">
        <v>309</v>
      </c>
      <c r="B4943" s="35" t="s">
        <v>226</v>
      </c>
      <c r="C4943" s="35">
        <v>30910</v>
      </c>
      <c r="D4943" s="35" t="s">
        <v>270</v>
      </c>
      <c r="E4943" s="35">
        <v>309101267</v>
      </c>
      <c r="F4943" s="35" t="s">
        <v>267</v>
      </c>
      <c r="G4943" s="35">
        <v>2041</v>
      </c>
      <c r="H4943" s="35" t="s">
        <v>521</v>
      </c>
      <c r="I4943" s="68">
        <v>1105.87974552482</v>
      </c>
      <c r="J4943" s="37"/>
    </row>
    <row r="4944" spans="1:10" x14ac:dyDescent="0.2">
      <c r="A4944" s="67">
        <v>309</v>
      </c>
      <c r="B4944" s="35" t="s">
        <v>226</v>
      </c>
      <c r="C4944" s="35">
        <v>30910</v>
      </c>
      <c r="D4944" s="35" t="s">
        <v>270</v>
      </c>
      <c r="E4944" s="35">
        <v>309101267</v>
      </c>
      <c r="F4944" s="35" t="s">
        <v>267</v>
      </c>
      <c r="G4944" s="35">
        <v>2041</v>
      </c>
      <c r="H4944" s="35" t="s">
        <v>522</v>
      </c>
      <c r="I4944" s="68">
        <v>1025.2995731416099</v>
      </c>
      <c r="J4944" s="37"/>
    </row>
    <row r="4945" spans="1:10" x14ac:dyDescent="0.2">
      <c r="A4945" s="67">
        <v>309</v>
      </c>
      <c r="B4945" s="35" t="s">
        <v>226</v>
      </c>
      <c r="C4945" s="35">
        <v>30910</v>
      </c>
      <c r="D4945" s="35" t="s">
        <v>270</v>
      </c>
      <c r="E4945" s="35">
        <v>309101267</v>
      </c>
      <c r="F4945" s="35" t="s">
        <v>267</v>
      </c>
      <c r="G4945" s="35">
        <v>2046</v>
      </c>
      <c r="H4945" s="35" t="s">
        <v>589</v>
      </c>
      <c r="I4945" s="68">
        <v>10549.4740129982</v>
      </c>
      <c r="J4945" s="37"/>
    </row>
    <row r="4946" spans="1:10" x14ac:dyDescent="0.2">
      <c r="A4946" s="67">
        <v>309</v>
      </c>
      <c r="B4946" s="35" t="s">
        <v>226</v>
      </c>
      <c r="C4946" s="35">
        <v>30910</v>
      </c>
      <c r="D4946" s="35" t="s">
        <v>270</v>
      </c>
      <c r="E4946" s="35">
        <v>309101267</v>
      </c>
      <c r="F4946" s="35" t="s">
        <v>267</v>
      </c>
      <c r="G4946" s="35">
        <v>2046</v>
      </c>
      <c r="H4946" s="35" t="s">
        <v>521</v>
      </c>
      <c r="I4946" s="68">
        <v>1119.6222813914401</v>
      </c>
      <c r="J4946" s="37"/>
    </row>
    <row r="4947" spans="1:10" x14ac:dyDescent="0.2">
      <c r="A4947" s="67">
        <v>309</v>
      </c>
      <c r="B4947" s="35" t="s">
        <v>226</v>
      </c>
      <c r="C4947" s="35">
        <v>30910</v>
      </c>
      <c r="D4947" s="35" t="s">
        <v>270</v>
      </c>
      <c r="E4947" s="35">
        <v>309101267</v>
      </c>
      <c r="F4947" s="35" t="s">
        <v>267</v>
      </c>
      <c r="G4947" s="35">
        <v>2046</v>
      </c>
      <c r="H4947" s="35" t="s">
        <v>522</v>
      </c>
      <c r="I4947" s="68">
        <v>1057.32839117771</v>
      </c>
      <c r="J4947" s="37"/>
    </row>
    <row r="4948" spans="1:10" x14ac:dyDescent="0.2">
      <c r="A4948" s="67">
        <v>309</v>
      </c>
      <c r="B4948" s="35" t="s">
        <v>226</v>
      </c>
      <c r="C4948" s="35">
        <v>30910</v>
      </c>
      <c r="D4948" s="35" t="s">
        <v>270</v>
      </c>
      <c r="E4948" s="35">
        <v>309101268</v>
      </c>
      <c r="F4948" s="35" t="s">
        <v>268</v>
      </c>
      <c r="G4948" s="35">
        <v>2021</v>
      </c>
      <c r="H4948" s="35" t="s">
        <v>589</v>
      </c>
      <c r="I4948" s="68">
        <v>4050</v>
      </c>
      <c r="J4948" s="37"/>
    </row>
    <row r="4949" spans="1:10" x14ac:dyDescent="0.2">
      <c r="A4949" s="67">
        <v>309</v>
      </c>
      <c r="B4949" s="35" t="s">
        <v>226</v>
      </c>
      <c r="C4949" s="35">
        <v>30910</v>
      </c>
      <c r="D4949" s="35" t="s">
        <v>270</v>
      </c>
      <c r="E4949" s="35">
        <v>309101268</v>
      </c>
      <c r="F4949" s="35" t="s">
        <v>268</v>
      </c>
      <c r="G4949" s="35">
        <v>2021</v>
      </c>
      <c r="H4949" s="35" t="s">
        <v>521</v>
      </c>
      <c r="I4949" s="68">
        <v>456</v>
      </c>
      <c r="J4949" s="37"/>
    </row>
    <row r="4950" spans="1:10" x14ac:dyDescent="0.2">
      <c r="A4950" s="67">
        <v>309</v>
      </c>
      <c r="B4950" s="35" t="s">
        <v>226</v>
      </c>
      <c r="C4950" s="35">
        <v>30910</v>
      </c>
      <c r="D4950" s="35" t="s">
        <v>270</v>
      </c>
      <c r="E4950" s="35">
        <v>309101268</v>
      </c>
      <c r="F4950" s="35" t="s">
        <v>268</v>
      </c>
      <c r="G4950" s="35">
        <v>2021</v>
      </c>
      <c r="H4950" s="35" t="s">
        <v>522</v>
      </c>
      <c r="I4950" s="68">
        <v>419</v>
      </c>
      <c r="J4950" s="37"/>
    </row>
    <row r="4951" spans="1:10" x14ac:dyDescent="0.2">
      <c r="A4951" s="67">
        <v>309</v>
      </c>
      <c r="B4951" s="35" t="s">
        <v>226</v>
      </c>
      <c r="C4951" s="35">
        <v>30910</v>
      </c>
      <c r="D4951" s="35" t="s">
        <v>270</v>
      </c>
      <c r="E4951" s="35">
        <v>309101268</v>
      </c>
      <c r="F4951" s="35" t="s">
        <v>268</v>
      </c>
      <c r="G4951" s="35">
        <v>2026</v>
      </c>
      <c r="H4951" s="35" t="s">
        <v>589</v>
      </c>
      <c r="I4951" s="68">
        <v>4242.1224717845498</v>
      </c>
      <c r="J4951" s="37"/>
    </row>
    <row r="4952" spans="1:10" x14ac:dyDescent="0.2">
      <c r="A4952" s="67">
        <v>309</v>
      </c>
      <c r="B4952" s="35" t="s">
        <v>226</v>
      </c>
      <c r="C4952" s="35">
        <v>30910</v>
      </c>
      <c r="D4952" s="35" t="s">
        <v>270</v>
      </c>
      <c r="E4952" s="35">
        <v>309101268</v>
      </c>
      <c r="F4952" s="35" t="s">
        <v>268</v>
      </c>
      <c r="G4952" s="35">
        <v>2026</v>
      </c>
      <c r="H4952" s="35" t="s">
        <v>521</v>
      </c>
      <c r="I4952" s="68">
        <v>398.191637026904</v>
      </c>
      <c r="J4952" s="37"/>
    </row>
    <row r="4953" spans="1:10" x14ac:dyDescent="0.2">
      <c r="A4953" s="67">
        <v>309</v>
      </c>
      <c r="B4953" s="35" t="s">
        <v>226</v>
      </c>
      <c r="C4953" s="35">
        <v>30910</v>
      </c>
      <c r="D4953" s="35" t="s">
        <v>270</v>
      </c>
      <c r="E4953" s="35">
        <v>309101268</v>
      </c>
      <c r="F4953" s="35" t="s">
        <v>268</v>
      </c>
      <c r="G4953" s="35">
        <v>2026</v>
      </c>
      <c r="H4953" s="35" t="s">
        <v>522</v>
      </c>
      <c r="I4953" s="68">
        <v>450.68258565654799</v>
      </c>
      <c r="J4953" s="37"/>
    </row>
    <row r="4954" spans="1:10" x14ac:dyDescent="0.2">
      <c r="A4954" s="67">
        <v>309</v>
      </c>
      <c r="B4954" s="35" t="s">
        <v>226</v>
      </c>
      <c r="C4954" s="35">
        <v>30910</v>
      </c>
      <c r="D4954" s="35" t="s">
        <v>270</v>
      </c>
      <c r="E4954" s="35">
        <v>309101268</v>
      </c>
      <c r="F4954" s="35" t="s">
        <v>268</v>
      </c>
      <c r="G4954" s="35">
        <v>2031</v>
      </c>
      <c r="H4954" s="35" t="s">
        <v>589</v>
      </c>
      <c r="I4954" s="68">
        <v>4444.7547509870801</v>
      </c>
      <c r="J4954" s="37"/>
    </row>
    <row r="4955" spans="1:10" x14ac:dyDescent="0.2">
      <c r="A4955" s="67">
        <v>309</v>
      </c>
      <c r="B4955" s="35" t="s">
        <v>226</v>
      </c>
      <c r="C4955" s="35">
        <v>30910</v>
      </c>
      <c r="D4955" s="35" t="s">
        <v>270</v>
      </c>
      <c r="E4955" s="35">
        <v>309101268</v>
      </c>
      <c r="F4955" s="35" t="s">
        <v>268</v>
      </c>
      <c r="G4955" s="35">
        <v>2031</v>
      </c>
      <c r="H4955" s="35" t="s">
        <v>521</v>
      </c>
      <c r="I4955" s="68">
        <v>385.52009210984602</v>
      </c>
      <c r="J4955" s="37"/>
    </row>
    <row r="4956" spans="1:10" x14ac:dyDescent="0.2">
      <c r="A4956" s="67">
        <v>309</v>
      </c>
      <c r="B4956" s="35" t="s">
        <v>226</v>
      </c>
      <c r="C4956" s="35">
        <v>30910</v>
      </c>
      <c r="D4956" s="35" t="s">
        <v>270</v>
      </c>
      <c r="E4956" s="35">
        <v>309101268</v>
      </c>
      <c r="F4956" s="35" t="s">
        <v>268</v>
      </c>
      <c r="G4956" s="35">
        <v>2031</v>
      </c>
      <c r="H4956" s="35" t="s">
        <v>522</v>
      </c>
      <c r="I4956" s="68">
        <v>431.61009512681602</v>
      </c>
      <c r="J4956" s="37"/>
    </row>
    <row r="4957" spans="1:10" x14ac:dyDescent="0.2">
      <c r="A4957" s="67">
        <v>309</v>
      </c>
      <c r="B4957" s="35" t="s">
        <v>226</v>
      </c>
      <c r="C4957" s="35">
        <v>30910</v>
      </c>
      <c r="D4957" s="35" t="s">
        <v>270</v>
      </c>
      <c r="E4957" s="35">
        <v>309101268</v>
      </c>
      <c r="F4957" s="35" t="s">
        <v>268</v>
      </c>
      <c r="G4957" s="35">
        <v>2036</v>
      </c>
      <c r="H4957" s="35" t="s">
        <v>589</v>
      </c>
      <c r="I4957" s="68">
        <v>5065.7837213982802</v>
      </c>
      <c r="J4957" s="37"/>
    </row>
    <row r="4958" spans="1:10" x14ac:dyDescent="0.2">
      <c r="A4958" s="67">
        <v>309</v>
      </c>
      <c r="B4958" s="35" t="s">
        <v>226</v>
      </c>
      <c r="C4958" s="35">
        <v>30910</v>
      </c>
      <c r="D4958" s="35" t="s">
        <v>270</v>
      </c>
      <c r="E4958" s="35">
        <v>309101268</v>
      </c>
      <c r="F4958" s="35" t="s">
        <v>268</v>
      </c>
      <c r="G4958" s="35">
        <v>2036</v>
      </c>
      <c r="H4958" s="35" t="s">
        <v>521</v>
      </c>
      <c r="I4958" s="68">
        <v>441.40493484436598</v>
      </c>
      <c r="J4958" s="37"/>
    </row>
    <row r="4959" spans="1:10" x14ac:dyDescent="0.2">
      <c r="A4959" s="67">
        <v>309</v>
      </c>
      <c r="B4959" s="35" t="s">
        <v>226</v>
      </c>
      <c r="C4959" s="35">
        <v>30910</v>
      </c>
      <c r="D4959" s="35" t="s">
        <v>270</v>
      </c>
      <c r="E4959" s="35">
        <v>309101268</v>
      </c>
      <c r="F4959" s="35" t="s">
        <v>268</v>
      </c>
      <c r="G4959" s="35">
        <v>2036</v>
      </c>
      <c r="H4959" s="35" t="s">
        <v>522</v>
      </c>
      <c r="I4959" s="68">
        <v>457.11128957438098</v>
      </c>
      <c r="J4959" s="37"/>
    </row>
    <row r="4960" spans="1:10" x14ac:dyDescent="0.2">
      <c r="A4960" s="67">
        <v>309</v>
      </c>
      <c r="B4960" s="35" t="s">
        <v>226</v>
      </c>
      <c r="C4960" s="35">
        <v>30910</v>
      </c>
      <c r="D4960" s="35" t="s">
        <v>270</v>
      </c>
      <c r="E4960" s="35">
        <v>309101268</v>
      </c>
      <c r="F4960" s="35" t="s">
        <v>268</v>
      </c>
      <c r="G4960" s="35">
        <v>2041</v>
      </c>
      <c r="H4960" s="35" t="s">
        <v>589</v>
      </c>
      <c r="I4960" s="68">
        <v>5653.8723700519704</v>
      </c>
      <c r="J4960" s="37"/>
    </row>
    <row r="4961" spans="1:10" x14ac:dyDescent="0.2">
      <c r="A4961" s="67">
        <v>309</v>
      </c>
      <c r="B4961" s="35" t="s">
        <v>226</v>
      </c>
      <c r="C4961" s="35">
        <v>30910</v>
      </c>
      <c r="D4961" s="35" t="s">
        <v>270</v>
      </c>
      <c r="E4961" s="35">
        <v>309101268</v>
      </c>
      <c r="F4961" s="35" t="s">
        <v>268</v>
      </c>
      <c r="G4961" s="35">
        <v>2041</v>
      </c>
      <c r="H4961" s="35" t="s">
        <v>521</v>
      </c>
      <c r="I4961" s="68">
        <v>493.72035249637599</v>
      </c>
      <c r="J4961" s="37"/>
    </row>
    <row r="4962" spans="1:10" x14ac:dyDescent="0.2">
      <c r="A4962" s="67">
        <v>309</v>
      </c>
      <c r="B4962" s="35" t="s">
        <v>226</v>
      </c>
      <c r="C4962" s="35">
        <v>30910</v>
      </c>
      <c r="D4962" s="35" t="s">
        <v>270</v>
      </c>
      <c r="E4962" s="35">
        <v>309101268</v>
      </c>
      <c r="F4962" s="35" t="s">
        <v>268</v>
      </c>
      <c r="G4962" s="35">
        <v>2041</v>
      </c>
      <c r="H4962" s="35" t="s">
        <v>522</v>
      </c>
      <c r="I4962" s="68">
        <v>506.548627800943</v>
      </c>
      <c r="J4962" s="37"/>
    </row>
    <row r="4963" spans="1:10" x14ac:dyDescent="0.2">
      <c r="A4963" s="67">
        <v>309</v>
      </c>
      <c r="B4963" s="35" t="s">
        <v>226</v>
      </c>
      <c r="C4963" s="35">
        <v>30910</v>
      </c>
      <c r="D4963" s="35" t="s">
        <v>270</v>
      </c>
      <c r="E4963" s="35">
        <v>309101268</v>
      </c>
      <c r="F4963" s="35" t="s">
        <v>268</v>
      </c>
      <c r="G4963" s="35">
        <v>2046</v>
      </c>
      <c r="H4963" s="35" t="s">
        <v>589</v>
      </c>
      <c r="I4963" s="68">
        <v>6316.2627663549702</v>
      </c>
      <c r="J4963" s="37"/>
    </row>
    <row r="4964" spans="1:10" x14ac:dyDescent="0.2">
      <c r="A4964" s="67">
        <v>309</v>
      </c>
      <c r="B4964" s="35" t="s">
        <v>226</v>
      </c>
      <c r="C4964" s="35">
        <v>30910</v>
      </c>
      <c r="D4964" s="35" t="s">
        <v>270</v>
      </c>
      <c r="E4964" s="35">
        <v>309101268</v>
      </c>
      <c r="F4964" s="35" t="s">
        <v>268</v>
      </c>
      <c r="G4964" s="35">
        <v>2046</v>
      </c>
      <c r="H4964" s="35" t="s">
        <v>521</v>
      </c>
      <c r="I4964" s="68">
        <v>544.13433255914401</v>
      </c>
      <c r="J4964" s="37"/>
    </row>
    <row r="4965" spans="1:10" x14ac:dyDescent="0.2">
      <c r="A4965" s="67">
        <v>309</v>
      </c>
      <c r="B4965" s="35" t="s">
        <v>226</v>
      </c>
      <c r="C4965" s="35">
        <v>30910</v>
      </c>
      <c r="D4965" s="35" t="s">
        <v>270</v>
      </c>
      <c r="E4965" s="35">
        <v>309101268</v>
      </c>
      <c r="F4965" s="35" t="s">
        <v>268</v>
      </c>
      <c r="G4965" s="35">
        <v>2046</v>
      </c>
      <c r="H4965" s="35" t="s">
        <v>522</v>
      </c>
      <c r="I4965" s="68">
        <v>568.80916230362902</v>
      </c>
      <c r="J4965" s="37"/>
    </row>
    <row r="4966" spans="1:10" x14ac:dyDescent="0.2">
      <c r="A4966" s="67">
        <v>309</v>
      </c>
      <c r="B4966" s="35" t="s">
        <v>226</v>
      </c>
      <c r="C4966" s="35">
        <v>30910</v>
      </c>
      <c r="D4966" s="35" t="s">
        <v>270</v>
      </c>
      <c r="E4966" s="35">
        <v>309101269</v>
      </c>
      <c r="F4966" s="35" t="s">
        <v>269</v>
      </c>
      <c r="G4966" s="35">
        <v>2021</v>
      </c>
      <c r="H4966" s="35" t="s">
        <v>589</v>
      </c>
      <c r="I4966" s="68">
        <v>3794</v>
      </c>
      <c r="J4966" s="37"/>
    </row>
    <row r="4967" spans="1:10" x14ac:dyDescent="0.2">
      <c r="A4967" s="67">
        <v>309</v>
      </c>
      <c r="B4967" s="35" t="s">
        <v>226</v>
      </c>
      <c r="C4967" s="35">
        <v>30910</v>
      </c>
      <c r="D4967" s="35" t="s">
        <v>270</v>
      </c>
      <c r="E4967" s="35">
        <v>309101269</v>
      </c>
      <c r="F4967" s="35" t="s">
        <v>269</v>
      </c>
      <c r="G4967" s="35">
        <v>2021</v>
      </c>
      <c r="H4967" s="35" t="s">
        <v>521</v>
      </c>
      <c r="I4967" s="68">
        <v>106</v>
      </c>
      <c r="J4967" s="37"/>
    </row>
    <row r="4968" spans="1:10" x14ac:dyDescent="0.2">
      <c r="A4968" s="67">
        <v>309</v>
      </c>
      <c r="B4968" s="35" t="s">
        <v>226</v>
      </c>
      <c r="C4968" s="35">
        <v>30910</v>
      </c>
      <c r="D4968" s="35" t="s">
        <v>270</v>
      </c>
      <c r="E4968" s="35">
        <v>309101269</v>
      </c>
      <c r="F4968" s="35" t="s">
        <v>269</v>
      </c>
      <c r="G4968" s="35">
        <v>2021</v>
      </c>
      <c r="H4968" s="35" t="s">
        <v>522</v>
      </c>
      <c r="I4968" s="68">
        <v>121</v>
      </c>
      <c r="J4968" s="37"/>
    </row>
    <row r="4969" spans="1:10" x14ac:dyDescent="0.2">
      <c r="A4969" s="67">
        <v>309</v>
      </c>
      <c r="B4969" s="35" t="s">
        <v>226</v>
      </c>
      <c r="C4969" s="35">
        <v>30910</v>
      </c>
      <c r="D4969" s="35" t="s">
        <v>270</v>
      </c>
      <c r="E4969" s="35">
        <v>309101269</v>
      </c>
      <c r="F4969" s="35" t="s">
        <v>269</v>
      </c>
      <c r="G4969" s="35">
        <v>2026</v>
      </c>
      <c r="H4969" s="35" t="s">
        <v>589</v>
      </c>
      <c r="I4969" s="68">
        <v>4291.1057324919502</v>
      </c>
      <c r="J4969" s="37"/>
    </row>
    <row r="4970" spans="1:10" x14ac:dyDescent="0.2">
      <c r="A4970" s="67">
        <v>309</v>
      </c>
      <c r="B4970" s="35" t="s">
        <v>226</v>
      </c>
      <c r="C4970" s="35">
        <v>30910</v>
      </c>
      <c r="D4970" s="35" t="s">
        <v>270</v>
      </c>
      <c r="E4970" s="35">
        <v>309101269</v>
      </c>
      <c r="F4970" s="35" t="s">
        <v>269</v>
      </c>
      <c r="G4970" s="35">
        <v>2026</v>
      </c>
      <c r="H4970" s="35" t="s">
        <v>521</v>
      </c>
      <c r="I4970" s="68">
        <v>133.135534150951</v>
      </c>
      <c r="J4970" s="37"/>
    </row>
    <row r="4971" spans="1:10" x14ac:dyDescent="0.2">
      <c r="A4971" s="67">
        <v>309</v>
      </c>
      <c r="B4971" s="35" t="s">
        <v>226</v>
      </c>
      <c r="C4971" s="35">
        <v>30910</v>
      </c>
      <c r="D4971" s="35" t="s">
        <v>270</v>
      </c>
      <c r="E4971" s="35">
        <v>309101269</v>
      </c>
      <c r="F4971" s="35" t="s">
        <v>269</v>
      </c>
      <c r="G4971" s="35">
        <v>2026</v>
      </c>
      <c r="H4971" s="35" t="s">
        <v>522</v>
      </c>
      <c r="I4971" s="68">
        <v>155.965988421113</v>
      </c>
      <c r="J4971" s="37"/>
    </row>
    <row r="4972" spans="1:10" x14ac:dyDescent="0.2">
      <c r="A4972" s="67">
        <v>309</v>
      </c>
      <c r="B4972" s="35" t="s">
        <v>226</v>
      </c>
      <c r="C4972" s="35">
        <v>30910</v>
      </c>
      <c r="D4972" s="35" t="s">
        <v>270</v>
      </c>
      <c r="E4972" s="35">
        <v>309101269</v>
      </c>
      <c r="F4972" s="35" t="s">
        <v>269</v>
      </c>
      <c r="G4972" s="35">
        <v>2031</v>
      </c>
      <c r="H4972" s="35" t="s">
        <v>589</v>
      </c>
      <c r="I4972" s="68">
        <v>4838.1973116639101</v>
      </c>
      <c r="J4972" s="37"/>
    </row>
    <row r="4973" spans="1:10" x14ac:dyDescent="0.2">
      <c r="A4973" s="67">
        <v>309</v>
      </c>
      <c r="B4973" s="35" t="s">
        <v>226</v>
      </c>
      <c r="C4973" s="35">
        <v>30910</v>
      </c>
      <c r="D4973" s="35" t="s">
        <v>270</v>
      </c>
      <c r="E4973" s="35">
        <v>309101269</v>
      </c>
      <c r="F4973" s="35" t="s">
        <v>269</v>
      </c>
      <c r="G4973" s="35">
        <v>2031</v>
      </c>
      <c r="H4973" s="35" t="s">
        <v>521</v>
      </c>
      <c r="I4973" s="68">
        <v>146.66022817012299</v>
      </c>
      <c r="J4973" s="37"/>
    </row>
    <row r="4974" spans="1:10" x14ac:dyDescent="0.2">
      <c r="A4974" s="67">
        <v>309</v>
      </c>
      <c r="B4974" s="35" t="s">
        <v>226</v>
      </c>
      <c r="C4974" s="35">
        <v>30910</v>
      </c>
      <c r="D4974" s="35" t="s">
        <v>270</v>
      </c>
      <c r="E4974" s="35">
        <v>309101269</v>
      </c>
      <c r="F4974" s="35" t="s">
        <v>269</v>
      </c>
      <c r="G4974" s="35">
        <v>2031</v>
      </c>
      <c r="H4974" s="35" t="s">
        <v>522</v>
      </c>
      <c r="I4974" s="68">
        <v>177.56223438795499</v>
      </c>
      <c r="J4974" s="37"/>
    </row>
    <row r="4975" spans="1:10" x14ac:dyDescent="0.2">
      <c r="A4975" s="67">
        <v>309</v>
      </c>
      <c r="B4975" s="35" t="s">
        <v>226</v>
      </c>
      <c r="C4975" s="35">
        <v>30910</v>
      </c>
      <c r="D4975" s="35" t="s">
        <v>270</v>
      </c>
      <c r="E4975" s="35">
        <v>309101269</v>
      </c>
      <c r="F4975" s="35" t="s">
        <v>269</v>
      </c>
      <c r="G4975" s="35">
        <v>2036</v>
      </c>
      <c r="H4975" s="35" t="s">
        <v>589</v>
      </c>
      <c r="I4975" s="68">
        <v>5466.92343987603</v>
      </c>
      <c r="J4975" s="37"/>
    </row>
    <row r="4976" spans="1:10" x14ac:dyDescent="0.2">
      <c r="A4976" s="67">
        <v>309</v>
      </c>
      <c r="B4976" s="35" t="s">
        <v>226</v>
      </c>
      <c r="C4976" s="35">
        <v>30910</v>
      </c>
      <c r="D4976" s="35" t="s">
        <v>270</v>
      </c>
      <c r="E4976" s="35">
        <v>309101269</v>
      </c>
      <c r="F4976" s="35" t="s">
        <v>269</v>
      </c>
      <c r="G4976" s="35">
        <v>2036</v>
      </c>
      <c r="H4976" s="35" t="s">
        <v>521</v>
      </c>
      <c r="I4976" s="68">
        <v>164.96308412540799</v>
      </c>
      <c r="J4976" s="37"/>
    </row>
    <row r="4977" spans="1:10" x14ac:dyDescent="0.2">
      <c r="A4977" s="67">
        <v>309</v>
      </c>
      <c r="B4977" s="35" t="s">
        <v>226</v>
      </c>
      <c r="C4977" s="35">
        <v>30910</v>
      </c>
      <c r="D4977" s="35" t="s">
        <v>270</v>
      </c>
      <c r="E4977" s="35">
        <v>309101269</v>
      </c>
      <c r="F4977" s="35" t="s">
        <v>269</v>
      </c>
      <c r="G4977" s="35">
        <v>2036</v>
      </c>
      <c r="H4977" s="35" t="s">
        <v>522</v>
      </c>
      <c r="I4977" s="68">
        <v>191.58709961124899</v>
      </c>
      <c r="J4977" s="37"/>
    </row>
    <row r="4978" spans="1:10" x14ac:dyDescent="0.2">
      <c r="A4978" s="67">
        <v>309</v>
      </c>
      <c r="B4978" s="35" t="s">
        <v>226</v>
      </c>
      <c r="C4978" s="35">
        <v>30910</v>
      </c>
      <c r="D4978" s="35" t="s">
        <v>270</v>
      </c>
      <c r="E4978" s="35">
        <v>309101269</v>
      </c>
      <c r="F4978" s="35" t="s">
        <v>269</v>
      </c>
      <c r="G4978" s="35">
        <v>2041</v>
      </c>
      <c r="H4978" s="35" t="s">
        <v>589</v>
      </c>
      <c r="I4978" s="68">
        <v>6112.4975908904498</v>
      </c>
      <c r="J4978" s="37"/>
    </row>
    <row r="4979" spans="1:10" x14ac:dyDescent="0.2">
      <c r="A4979" s="67">
        <v>309</v>
      </c>
      <c r="B4979" s="35" t="s">
        <v>226</v>
      </c>
      <c r="C4979" s="35">
        <v>30910</v>
      </c>
      <c r="D4979" s="35" t="s">
        <v>270</v>
      </c>
      <c r="E4979" s="35">
        <v>309101269</v>
      </c>
      <c r="F4979" s="35" t="s">
        <v>269</v>
      </c>
      <c r="G4979" s="35">
        <v>2041</v>
      </c>
      <c r="H4979" s="35" t="s">
        <v>521</v>
      </c>
      <c r="I4979" s="68">
        <v>184.91036838909301</v>
      </c>
      <c r="J4979" s="37"/>
    </row>
    <row r="4980" spans="1:10" x14ac:dyDescent="0.2">
      <c r="A4980" s="67">
        <v>309</v>
      </c>
      <c r="B4980" s="35" t="s">
        <v>226</v>
      </c>
      <c r="C4980" s="35">
        <v>30910</v>
      </c>
      <c r="D4980" s="35" t="s">
        <v>270</v>
      </c>
      <c r="E4980" s="35">
        <v>309101269</v>
      </c>
      <c r="F4980" s="35" t="s">
        <v>269</v>
      </c>
      <c r="G4980" s="35">
        <v>2041</v>
      </c>
      <c r="H4980" s="35" t="s">
        <v>522</v>
      </c>
      <c r="I4980" s="68">
        <v>212.087202344818</v>
      </c>
      <c r="J4980" s="37"/>
    </row>
    <row r="4981" spans="1:10" x14ac:dyDescent="0.2">
      <c r="A4981" s="67">
        <v>309</v>
      </c>
      <c r="B4981" s="35" t="s">
        <v>226</v>
      </c>
      <c r="C4981" s="35">
        <v>30910</v>
      </c>
      <c r="D4981" s="35" t="s">
        <v>270</v>
      </c>
      <c r="E4981" s="35">
        <v>309101269</v>
      </c>
      <c r="F4981" s="35" t="s">
        <v>269</v>
      </c>
      <c r="G4981" s="35">
        <v>2046</v>
      </c>
      <c r="H4981" s="35" t="s">
        <v>589</v>
      </c>
      <c r="I4981" s="68">
        <v>6998.9331187219796</v>
      </c>
      <c r="J4981" s="37"/>
    </row>
    <row r="4982" spans="1:10" x14ac:dyDescent="0.2">
      <c r="A4982" s="67">
        <v>309</v>
      </c>
      <c r="B4982" s="35" t="s">
        <v>226</v>
      </c>
      <c r="C4982" s="35">
        <v>30910</v>
      </c>
      <c r="D4982" s="35" t="s">
        <v>270</v>
      </c>
      <c r="E4982" s="35">
        <v>309101269</v>
      </c>
      <c r="F4982" s="35" t="s">
        <v>269</v>
      </c>
      <c r="G4982" s="35">
        <v>2046</v>
      </c>
      <c r="H4982" s="35" t="s">
        <v>521</v>
      </c>
      <c r="I4982" s="68">
        <v>208.95545287205499</v>
      </c>
      <c r="J4982" s="37"/>
    </row>
    <row r="4983" spans="1:10" x14ac:dyDescent="0.2">
      <c r="A4983" s="67">
        <v>309</v>
      </c>
      <c r="B4983" s="35" t="s">
        <v>226</v>
      </c>
      <c r="C4983" s="35">
        <v>30910</v>
      </c>
      <c r="D4983" s="35" t="s">
        <v>270</v>
      </c>
      <c r="E4983" s="35">
        <v>309101269</v>
      </c>
      <c r="F4983" s="35" t="s">
        <v>269</v>
      </c>
      <c r="G4983" s="35">
        <v>2046</v>
      </c>
      <c r="H4983" s="35" t="s">
        <v>522</v>
      </c>
      <c r="I4983" s="68">
        <v>244.19220028379601</v>
      </c>
      <c r="J4983" s="37"/>
    </row>
    <row r="4984" spans="1:10" x14ac:dyDescent="0.2">
      <c r="A4984" s="67">
        <v>309</v>
      </c>
      <c r="B4984" s="35" t="s">
        <v>226</v>
      </c>
      <c r="C4984" s="35">
        <v>30910</v>
      </c>
      <c r="D4984" s="35" t="s">
        <v>270</v>
      </c>
      <c r="E4984" s="35">
        <v>309101561</v>
      </c>
      <c r="F4984" s="35" t="s">
        <v>623</v>
      </c>
      <c r="G4984" s="35">
        <v>2021</v>
      </c>
      <c r="H4984" s="35" t="s">
        <v>589</v>
      </c>
      <c r="I4984" s="68">
        <v>11681</v>
      </c>
      <c r="J4984" s="37"/>
    </row>
    <row r="4985" spans="1:10" x14ac:dyDescent="0.2">
      <c r="A4985" s="67">
        <v>309</v>
      </c>
      <c r="B4985" s="35" t="s">
        <v>226</v>
      </c>
      <c r="C4985" s="35">
        <v>30910</v>
      </c>
      <c r="D4985" s="35" t="s">
        <v>270</v>
      </c>
      <c r="E4985" s="35">
        <v>309101561</v>
      </c>
      <c r="F4985" s="35" t="s">
        <v>623</v>
      </c>
      <c r="G4985" s="35">
        <v>2021</v>
      </c>
      <c r="H4985" s="35" t="s">
        <v>521</v>
      </c>
      <c r="I4985" s="68">
        <v>365</v>
      </c>
      <c r="J4985" s="37"/>
    </row>
    <row r="4986" spans="1:10" x14ac:dyDescent="0.2">
      <c r="A4986" s="67">
        <v>309</v>
      </c>
      <c r="B4986" s="35" t="s">
        <v>226</v>
      </c>
      <c r="C4986" s="35">
        <v>30910</v>
      </c>
      <c r="D4986" s="35" t="s">
        <v>270</v>
      </c>
      <c r="E4986" s="35">
        <v>309101561</v>
      </c>
      <c r="F4986" s="35" t="s">
        <v>623</v>
      </c>
      <c r="G4986" s="35">
        <v>2021</v>
      </c>
      <c r="H4986" s="35" t="s">
        <v>522</v>
      </c>
      <c r="I4986" s="68">
        <v>329</v>
      </c>
      <c r="J4986" s="37"/>
    </row>
    <row r="4987" spans="1:10" x14ac:dyDescent="0.2">
      <c r="A4987" s="67">
        <v>309</v>
      </c>
      <c r="B4987" s="35" t="s">
        <v>226</v>
      </c>
      <c r="C4987" s="35">
        <v>30910</v>
      </c>
      <c r="D4987" s="35" t="s">
        <v>270</v>
      </c>
      <c r="E4987" s="35">
        <v>309101561</v>
      </c>
      <c r="F4987" s="35" t="s">
        <v>623</v>
      </c>
      <c r="G4987" s="35">
        <v>2026</v>
      </c>
      <c r="H4987" s="35" t="s">
        <v>589</v>
      </c>
      <c r="I4987" s="68">
        <v>14183.6822518391</v>
      </c>
      <c r="J4987" s="37"/>
    </row>
    <row r="4988" spans="1:10" x14ac:dyDescent="0.2">
      <c r="A4988" s="67">
        <v>309</v>
      </c>
      <c r="B4988" s="35" t="s">
        <v>226</v>
      </c>
      <c r="C4988" s="35">
        <v>30910</v>
      </c>
      <c r="D4988" s="35" t="s">
        <v>270</v>
      </c>
      <c r="E4988" s="35">
        <v>309101561</v>
      </c>
      <c r="F4988" s="35" t="s">
        <v>623</v>
      </c>
      <c r="G4988" s="35">
        <v>2026</v>
      </c>
      <c r="H4988" s="35" t="s">
        <v>521</v>
      </c>
      <c r="I4988" s="68">
        <v>400.11937428576101</v>
      </c>
      <c r="J4988" s="37"/>
    </row>
    <row r="4989" spans="1:10" x14ac:dyDescent="0.2">
      <c r="A4989" s="67">
        <v>309</v>
      </c>
      <c r="B4989" s="35" t="s">
        <v>226</v>
      </c>
      <c r="C4989" s="35">
        <v>30910</v>
      </c>
      <c r="D4989" s="35" t="s">
        <v>270</v>
      </c>
      <c r="E4989" s="35">
        <v>309101561</v>
      </c>
      <c r="F4989" s="35" t="s">
        <v>623</v>
      </c>
      <c r="G4989" s="35">
        <v>2026</v>
      </c>
      <c r="H4989" s="35" t="s">
        <v>522</v>
      </c>
      <c r="I4989" s="68">
        <v>525.42074234060499</v>
      </c>
      <c r="J4989" s="37"/>
    </row>
    <row r="4990" spans="1:10" x14ac:dyDescent="0.2">
      <c r="A4990" s="67">
        <v>309</v>
      </c>
      <c r="B4990" s="35" t="s">
        <v>226</v>
      </c>
      <c r="C4990" s="35">
        <v>30910</v>
      </c>
      <c r="D4990" s="35" t="s">
        <v>270</v>
      </c>
      <c r="E4990" s="35">
        <v>309101561</v>
      </c>
      <c r="F4990" s="35" t="s">
        <v>623</v>
      </c>
      <c r="G4990" s="35">
        <v>2031</v>
      </c>
      <c r="H4990" s="35" t="s">
        <v>589</v>
      </c>
      <c r="I4990" s="68">
        <v>17076.0614948531</v>
      </c>
      <c r="J4990" s="37"/>
    </row>
    <row r="4991" spans="1:10" x14ac:dyDescent="0.2">
      <c r="A4991" s="67">
        <v>309</v>
      </c>
      <c r="B4991" s="35" t="s">
        <v>226</v>
      </c>
      <c r="C4991" s="35">
        <v>30910</v>
      </c>
      <c r="D4991" s="35" t="s">
        <v>270</v>
      </c>
      <c r="E4991" s="35">
        <v>309101561</v>
      </c>
      <c r="F4991" s="35" t="s">
        <v>623</v>
      </c>
      <c r="G4991" s="35">
        <v>2031</v>
      </c>
      <c r="H4991" s="35" t="s">
        <v>521</v>
      </c>
      <c r="I4991" s="68">
        <v>462.8925102714</v>
      </c>
      <c r="J4991" s="37"/>
    </row>
    <row r="4992" spans="1:10" x14ac:dyDescent="0.2">
      <c r="A4992" s="67">
        <v>309</v>
      </c>
      <c r="B4992" s="35" t="s">
        <v>226</v>
      </c>
      <c r="C4992" s="35">
        <v>30910</v>
      </c>
      <c r="D4992" s="35" t="s">
        <v>270</v>
      </c>
      <c r="E4992" s="35">
        <v>309101561</v>
      </c>
      <c r="F4992" s="35" t="s">
        <v>623</v>
      </c>
      <c r="G4992" s="35">
        <v>2031</v>
      </c>
      <c r="H4992" s="35" t="s">
        <v>522</v>
      </c>
      <c r="I4992" s="68">
        <v>615.81006885935403</v>
      </c>
      <c r="J4992" s="37"/>
    </row>
    <row r="4993" spans="1:10" x14ac:dyDescent="0.2">
      <c r="A4993" s="67">
        <v>309</v>
      </c>
      <c r="B4993" s="35" t="s">
        <v>226</v>
      </c>
      <c r="C4993" s="35">
        <v>30910</v>
      </c>
      <c r="D4993" s="35" t="s">
        <v>270</v>
      </c>
      <c r="E4993" s="35">
        <v>309101561</v>
      </c>
      <c r="F4993" s="35" t="s">
        <v>623</v>
      </c>
      <c r="G4993" s="35">
        <v>2036</v>
      </c>
      <c r="H4993" s="35" t="s">
        <v>589</v>
      </c>
      <c r="I4993" s="68">
        <v>20624.403449961799</v>
      </c>
      <c r="J4993" s="37"/>
    </row>
    <row r="4994" spans="1:10" x14ac:dyDescent="0.2">
      <c r="A4994" s="67">
        <v>309</v>
      </c>
      <c r="B4994" s="35" t="s">
        <v>226</v>
      </c>
      <c r="C4994" s="35">
        <v>30910</v>
      </c>
      <c r="D4994" s="35" t="s">
        <v>270</v>
      </c>
      <c r="E4994" s="35">
        <v>309101561</v>
      </c>
      <c r="F4994" s="35" t="s">
        <v>623</v>
      </c>
      <c r="G4994" s="35">
        <v>2036</v>
      </c>
      <c r="H4994" s="35" t="s">
        <v>521</v>
      </c>
      <c r="I4994" s="68">
        <v>562.94638179469496</v>
      </c>
      <c r="J4994" s="37"/>
    </row>
    <row r="4995" spans="1:10" x14ac:dyDescent="0.2">
      <c r="A4995" s="67">
        <v>309</v>
      </c>
      <c r="B4995" s="35" t="s">
        <v>226</v>
      </c>
      <c r="C4995" s="35">
        <v>30910</v>
      </c>
      <c r="D4995" s="35" t="s">
        <v>270</v>
      </c>
      <c r="E4995" s="35">
        <v>309101561</v>
      </c>
      <c r="F4995" s="35" t="s">
        <v>623</v>
      </c>
      <c r="G4995" s="35">
        <v>2036</v>
      </c>
      <c r="H4995" s="35" t="s">
        <v>522</v>
      </c>
      <c r="I4995" s="68">
        <v>698.299250184789</v>
      </c>
      <c r="J4995" s="37"/>
    </row>
    <row r="4996" spans="1:10" x14ac:dyDescent="0.2">
      <c r="A4996" s="67">
        <v>309</v>
      </c>
      <c r="B4996" s="35" t="s">
        <v>226</v>
      </c>
      <c r="C4996" s="35">
        <v>30910</v>
      </c>
      <c r="D4996" s="35" t="s">
        <v>270</v>
      </c>
      <c r="E4996" s="35">
        <v>309101561</v>
      </c>
      <c r="F4996" s="35" t="s">
        <v>623</v>
      </c>
      <c r="G4996" s="35">
        <v>2041</v>
      </c>
      <c r="H4996" s="35" t="s">
        <v>589</v>
      </c>
      <c r="I4996" s="68">
        <v>24601.294494248799</v>
      </c>
      <c r="J4996" s="37"/>
    </row>
    <row r="4997" spans="1:10" x14ac:dyDescent="0.2">
      <c r="A4997" s="67">
        <v>309</v>
      </c>
      <c r="B4997" s="35" t="s">
        <v>226</v>
      </c>
      <c r="C4997" s="35">
        <v>30910</v>
      </c>
      <c r="D4997" s="35" t="s">
        <v>270</v>
      </c>
      <c r="E4997" s="35">
        <v>309101561</v>
      </c>
      <c r="F4997" s="35" t="s">
        <v>623</v>
      </c>
      <c r="G4997" s="35">
        <v>2041</v>
      </c>
      <c r="H4997" s="35" t="s">
        <v>521</v>
      </c>
      <c r="I4997" s="68">
        <v>683.67958844471298</v>
      </c>
      <c r="J4997" s="37"/>
    </row>
    <row r="4998" spans="1:10" x14ac:dyDescent="0.2">
      <c r="A4998" s="67">
        <v>309</v>
      </c>
      <c r="B4998" s="35" t="s">
        <v>226</v>
      </c>
      <c r="C4998" s="35">
        <v>30910</v>
      </c>
      <c r="D4998" s="35" t="s">
        <v>270</v>
      </c>
      <c r="E4998" s="35">
        <v>309101561</v>
      </c>
      <c r="F4998" s="35" t="s">
        <v>623</v>
      </c>
      <c r="G4998" s="35">
        <v>2041</v>
      </c>
      <c r="H4998" s="35" t="s">
        <v>522</v>
      </c>
      <c r="I4998" s="68">
        <v>815.85056989104203</v>
      </c>
      <c r="J4998" s="37"/>
    </row>
    <row r="4999" spans="1:10" x14ac:dyDescent="0.2">
      <c r="A4999" s="67">
        <v>309</v>
      </c>
      <c r="B4999" s="35" t="s">
        <v>226</v>
      </c>
      <c r="C4999" s="35">
        <v>30910</v>
      </c>
      <c r="D4999" s="35" t="s">
        <v>270</v>
      </c>
      <c r="E4999" s="35">
        <v>309101561</v>
      </c>
      <c r="F4999" s="35" t="s">
        <v>623</v>
      </c>
      <c r="G4999" s="35">
        <v>2046</v>
      </c>
      <c r="H4999" s="35" t="s">
        <v>589</v>
      </c>
      <c r="I4999" s="68">
        <v>28529.474860558599</v>
      </c>
      <c r="J4999" s="37"/>
    </row>
    <row r="5000" spans="1:10" x14ac:dyDescent="0.2">
      <c r="A5000" s="67">
        <v>309</v>
      </c>
      <c r="B5000" s="35" t="s">
        <v>226</v>
      </c>
      <c r="C5000" s="35">
        <v>30910</v>
      </c>
      <c r="D5000" s="35" t="s">
        <v>270</v>
      </c>
      <c r="E5000" s="35">
        <v>309101561</v>
      </c>
      <c r="F5000" s="35" t="s">
        <v>623</v>
      </c>
      <c r="G5000" s="35">
        <v>2046</v>
      </c>
      <c r="H5000" s="35" t="s">
        <v>521</v>
      </c>
      <c r="I5000" s="68">
        <v>797.17565116777996</v>
      </c>
      <c r="J5000" s="37"/>
    </row>
    <row r="5001" spans="1:10" x14ac:dyDescent="0.2">
      <c r="A5001" s="67">
        <v>309</v>
      </c>
      <c r="B5001" s="35" t="s">
        <v>226</v>
      </c>
      <c r="C5001" s="35">
        <v>30910</v>
      </c>
      <c r="D5001" s="35" t="s">
        <v>270</v>
      </c>
      <c r="E5001" s="35">
        <v>309101561</v>
      </c>
      <c r="F5001" s="35" t="s">
        <v>623</v>
      </c>
      <c r="G5001" s="35">
        <v>2046</v>
      </c>
      <c r="H5001" s="35" t="s">
        <v>522</v>
      </c>
      <c r="I5001" s="68">
        <v>943.27680691957403</v>
      </c>
      <c r="J5001" s="37"/>
    </row>
    <row r="5002" spans="1:10" x14ac:dyDescent="0.2">
      <c r="A5002" s="67">
        <v>309</v>
      </c>
      <c r="B5002" s="35" t="s">
        <v>226</v>
      </c>
      <c r="C5002" s="35">
        <v>30910</v>
      </c>
      <c r="D5002" s="35" t="s">
        <v>270</v>
      </c>
      <c r="E5002" s="35">
        <v>309101562</v>
      </c>
      <c r="F5002" s="35" t="s">
        <v>624</v>
      </c>
      <c r="G5002" s="35">
        <v>2021</v>
      </c>
      <c r="H5002" s="35" t="s">
        <v>589</v>
      </c>
      <c r="I5002" s="68">
        <v>13364</v>
      </c>
      <c r="J5002" s="37"/>
    </row>
    <row r="5003" spans="1:10" x14ac:dyDescent="0.2">
      <c r="A5003" s="67">
        <v>309</v>
      </c>
      <c r="B5003" s="35" t="s">
        <v>226</v>
      </c>
      <c r="C5003" s="35">
        <v>30910</v>
      </c>
      <c r="D5003" s="35" t="s">
        <v>270</v>
      </c>
      <c r="E5003" s="35">
        <v>309101562</v>
      </c>
      <c r="F5003" s="35" t="s">
        <v>624</v>
      </c>
      <c r="G5003" s="35">
        <v>2021</v>
      </c>
      <c r="H5003" s="35" t="s">
        <v>521</v>
      </c>
      <c r="I5003" s="68">
        <v>570</v>
      </c>
      <c r="J5003" s="37"/>
    </row>
    <row r="5004" spans="1:10" x14ac:dyDescent="0.2">
      <c r="A5004" s="67">
        <v>309</v>
      </c>
      <c r="B5004" s="35" t="s">
        <v>226</v>
      </c>
      <c r="C5004" s="35">
        <v>30910</v>
      </c>
      <c r="D5004" s="35" t="s">
        <v>270</v>
      </c>
      <c r="E5004" s="35">
        <v>309101562</v>
      </c>
      <c r="F5004" s="35" t="s">
        <v>624</v>
      </c>
      <c r="G5004" s="35">
        <v>2021</v>
      </c>
      <c r="H5004" s="35" t="s">
        <v>522</v>
      </c>
      <c r="I5004" s="68">
        <v>488</v>
      </c>
      <c r="J5004" s="37"/>
    </row>
    <row r="5005" spans="1:10" x14ac:dyDescent="0.2">
      <c r="A5005" s="67">
        <v>309</v>
      </c>
      <c r="B5005" s="35" t="s">
        <v>226</v>
      </c>
      <c r="C5005" s="35">
        <v>30910</v>
      </c>
      <c r="D5005" s="35" t="s">
        <v>270</v>
      </c>
      <c r="E5005" s="35">
        <v>309101562</v>
      </c>
      <c r="F5005" s="35" t="s">
        <v>624</v>
      </c>
      <c r="G5005" s="35">
        <v>2026</v>
      </c>
      <c r="H5005" s="35" t="s">
        <v>589</v>
      </c>
      <c r="I5005" s="68">
        <v>16710.5791629862</v>
      </c>
      <c r="J5005" s="37"/>
    </row>
    <row r="5006" spans="1:10" x14ac:dyDescent="0.2">
      <c r="A5006" s="67">
        <v>309</v>
      </c>
      <c r="B5006" s="35" t="s">
        <v>226</v>
      </c>
      <c r="C5006" s="35">
        <v>30910</v>
      </c>
      <c r="D5006" s="35" t="s">
        <v>270</v>
      </c>
      <c r="E5006" s="35">
        <v>309101562</v>
      </c>
      <c r="F5006" s="35" t="s">
        <v>624</v>
      </c>
      <c r="G5006" s="35">
        <v>2026</v>
      </c>
      <c r="H5006" s="35" t="s">
        <v>521</v>
      </c>
      <c r="I5006" s="68">
        <v>559.00893872324104</v>
      </c>
      <c r="J5006" s="37"/>
    </row>
    <row r="5007" spans="1:10" x14ac:dyDescent="0.2">
      <c r="A5007" s="67">
        <v>309</v>
      </c>
      <c r="B5007" s="35" t="s">
        <v>226</v>
      </c>
      <c r="C5007" s="35">
        <v>30910</v>
      </c>
      <c r="D5007" s="35" t="s">
        <v>270</v>
      </c>
      <c r="E5007" s="35">
        <v>309101562</v>
      </c>
      <c r="F5007" s="35" t="s">
        <v>624</v>
      </c>
      <c r="G5007" s="35">
        <v>2026</v>
      </c>
      <c r="H5007" s="35" t="s">
        <v>522</v>
      </c>
      <c r="I5007" s="68">
        <v>732.71358413503197</v>
      </c>
      <c r="J5007" s="37"/>
    </row>
    <row r="5008" spans="1:10" x14ac:dyDescent="0.2">
      <c r="A5008" s="67">
        <v>309</v>
      </c>
      <c r="B5008" s="35" t="s">
        <v>226</v>
      </c>
      <c r="C5008" s="35">
        <v>30910</v>
      </c>
      <c r="D5008" s="35" t="s">
        <v>270</v>
      </c>
      <c r="E5008" s="35">
        <v>309101562</v>
      </c>
      <c r="F5008" s="35" t="s">
        <v>624</v>
      </c>
      <c r="G5008" s="35">
        <v>2031</v>
      </c>
      <c r="H5008" s="35" t="s">
        <v>589</v>
      </c>
      <c r="I5008" s="68">
        <v>19228.619855067402</v>
      </c>
      <c r="J5008" s="37"/>
    </row>
    <row r="5009" spans="1:10" x14ac:dyDescent="0.2">
      <c r="A5009" s="67">
        <v>309</v>
      </c>
      <c r="B5009" s="35" t="s">
        <v>226</v>
      </c>
      <c r="C5009" s="35">
        <v>30910</v>
      </c>
      <c r="D5009" s="35" t="s">
        <v>270</v>
      </c>
      <c r="E5009" s="35">
        <v>309101562</v>
      </c>
      <c r="F5009" s="35" t="s">
        <v>624</v>
      </c>
      <c r="G5009" s="35">
        <v>2031</v>
      </c>
      <c r="H5009" s="35" t="s">
        <v>521</v>
      </c>
      <c r="I5009" s="68">
        <v>598.84951303477601</v>
      </c>
      <c r="J5009" s="37"/>
    </row>
    <row r="5010" spans="1:10" x14ac:dyDescent="0.2">
      <c r="A5010" s="67">
        <v>309</v>
      </c>
      <c r="B5010" s="35" t="s">
        <v>226</v>
      </c>
      <c r="C5010" s="35">
        <v>30910</v>
      </c>
      <c r="D5010" s="35" t="s">
        <v>270</v>
      </c>
      <c r="E5010" s="35">
        <v>309101562</v>
      </c>
      <c r="F5010" s="35" t="s">
        <v>624</v>
      </c>
      <c r="G5010" s="35">
        <v>2031</v>
      </c>
      <c r="H5010" s="35" t="s">
        <v>522</v>
      </c>
      <c r="I5010" s="68">
        <v>778.15315964220702</v>
      </c>
      <c r="J5010" s="37"/>
    </row>
    <row r="5011" spans="1:10" x14ac:dyDescent="0.2">
      <c r="A5011" s="67">
        <v>309</v>
      </c>
      <c r="B5011" s="35" t="s">
        <v>226</v>
      </c>
      <c r="C5011" s="35">
        <v>30910</v>
      </c>
      <c r="D5011" s="35" t="s">
        <v>270</v>
      </c>
      <c r="E5011" s="35">
        <v>309101562</v>
      </c>
      <c r="F5011" s="35" t="s">
        <v>624</v>
      </c>
      <c r="G5011" s="35">
        <v>2036</v>
      </c>
      <c r="H5011" s="35" t="s">
        <v>589</v>
      </c>
      <c r="I5011" s="68">
        <v>22115.3097689319</v>
      </c>
      <c r="J5011" s="37"/>
    </row>
    <row r="5012" spans="1:10" x14ac:dyDescent="0.2">
      <c r="A5012" s="67">
        <v>309</v>
      </c>
      <c r="B5012" s="35" t="s">
        <v>226</v>
      </c>
      <c r="C5012" s="35">
        <v>30910</v>
      </c>
      <c r="D5012" s="35" t="s">
        <v>270</v>
      </c>
      <c r="E5012" s="35">
        <v>309101562</v>
      </c>
      <c r="F5012" s="35" t="s">
        <v>624</v>
      </c>
      <c r="G5012" s="35">
        <v>2036</v>
      </c>
      <c r="H5012" s="35" t="s">
        <v>521</v>
      </c>
      <c r="I5012" s="68">
        <v>682.94139478808404</v>
      </c>
      <c r="J5012" s="37"/>
    </row>
    <row r="5013" spans="1:10" x14ac:dyDescent="0.2">
      <c r="A5013" s="67">
        <v>309</v>
      </c>
      <c r="B5013" s="35" t="s">
        <v>226</v>
      </c>
      <c r="C5013" s="35">
        <v>30910</v>
      </c>
      <c r="D5013" s="35" t="s">
        <v>270</v>
      </c>
      <c r="E5013" s="35">
        <v>309101562</v>
      </c>
      <c r="F5013" s="35" t="s">
        <v>624</v>
      </c>
      <c r="G5013" s="35">
        <v>2036</v>
      </c>
      <c r="H5013" s="35" t="s">
        <v>522</v>
      </c>
      <c r="I5013" s="68">
        <v>829.94381856042401</v>
      </c>
      <c r="J5013" s="37"/>
    </row>
    <row r="5014" spans="1:10" x14ac:dyDescent="0.2">
      <c r="A5014" s="67">
        <v>309</v>
      </c>
      <c r="B5014" s="35" t="s">
        <v>226</v>
      </c>
      <c r="C5014" s="35">
        <v>30910</v>
      </c>
      <c r="D5014" s="35" t="s">
        <v>270</v>
      </c>
      <c r="E5014" s="35">
        <v>309101562</v>
      </c>
      <c r="F5014" s="35" t="s">
        <v>624</v>
      </c>
      <c r="G5014" s="35">
        <v>2041</v>
      </c>
      <c r="H5014" s="35" t="s">
        <v>589</v>
      </c>
      <c r="I5014" s="68">
        <v>24880.142873132299</v>
      </c>
      <c r="J5014" s="37"/>
    </row>
    <row r="5015" spans="1:10" x14ac:dyDescent="0.2">
      <c r="A5015" s="67">
        <v>309</v>
      </c>
      <c r="B5015" s="35" t="s">
        <v>226</v>
      </c>
      <c r="C5015" s="35">
        <v>30910</v>
      </c>
      <c r="D5015" s="35" t="s">
        <v>270</v>
      </c>
      <c r="E5015" s="35">
        <v>309101562</v>
      </c>
      <c r="F5015" s="35" t="s">
        <v>624</v>
      </c>
      <c r="G5015" s="35">
        <v>2041</v>
      </c>
      <c r="H5015" s="35" t="s">
        <v>521</v>
      </c>
      <c r="I5015" s="68">
        <v>777.73221498596399</v>
      </c>
      <c r="J5015" s="37"/>
    </row>
    <row r="5016" spans="1:10" x14ac:dyDescent="0.2">
      <c r="A5016" s="67">
        <v>309</v>
      </c>
      <c r="B5016" s="35" t="s">
        <v>226</v>
      </c>
      <c r="C5016" s="35">
        <v>30910</v>
      </c>
      <c r="D5016" s="35" t="s">
        <v>270</v>
      </c>
      <c r="E5016" s="35">
        <v>309101562</v>
      </c>
      <c r="F5016" s="35" t="s">
        <v>624</v>
      </c>
      <c r="G5016" s="35">
        <v>2041</v>
      </c>
      <c r="H5016" s="35" t="s">
        <v>522</v>
      </c>
      <c r="I5016" s="68">
        <v>914.56524815979105</v>
      </c>
      <c r="J5016" s="37"/>
    </row>
    <row r="5017" spans="1:10" x14ac:dyDescent="0.2">
      <c r="A5017" s="67">
        <v>309</v>
      </c>
      <c r="B5017" s="35" t="s">
        <v>226</v>
      </c>
      <c r="C5017" s="35">
        <v>30910</v>
      </c>
      <c r="D5017" s="35" t="s">
        <v>270</v>
      </c>
      <c r="E5017" s="35">
        <v>309101562</v>
      </c>
      <c r="F5017" s="35" t="s">
        <v>624</v>
      </c>
      <c r="G5017" s="35">
        <v>2046</v>
      </c>
      <c r="H5017" s="35" t="s">
        <v>589</v>
      </c>
      <c r="I5017" s="68">
        <v>27560.062342992202</v>
      </c>
      <c r="J5017" s="37"/>
    </row>
    <row r="5018" spans="1:10" x14ac:dyDescent="0.2">
      <c r="A5018" s="67">
        <v>309</v>
      </c>
      <c r="B5018" s="35" t="s">
        <v>226</v>
      </c>
      <c r="C5018" s="35">
        <v>30910</v>
      </c>
      <c r="D5018" s="35" t="s">
        <v>270</v>
      </c>
      <c r="E5018" s="35">
        <v>309101562</v>
      </c>
      <c r="F5018" s="35" t="s">
        <v>624</v>
      </c>
      <c r="G5018" s="35">
        <v>2046</v>
      </c>
      <c r="H5018" s="35" t="s">
        <v>521</v>
      </c>
      <c r="I5018" s="68">
        <v>864.24172997258802</v>
      </c>
      <c r="J5018" s="37"/>
    </row>
    <row r="5019" spans="1:10" x14ac:dyDescent="0.2">
      <c r="A5019" s="67">
        <v>309</v>
      </c>
      <c r="B5019" s="35" t="s">
        <v>226</v>
      </c>
      <c r="C5019" s="35">
        <v>30910</v>
      </c>
      <c r="D5019" s="35" t="s">
        <v>270</v>
      </c>
      <c r="E5019" s="35">
        <v>309101562</v>
      </c>
      <c r="F5019" s="35" t="s">
        <v>624</v>
      </c>
      <c r="G5019" s="35">
        <v>2046</v>
      </c>
      <c r="H5019" s="35" t="s">
        <v>522</v>
      </c>
      <c r="I5019" s="68">
        <v>1018.57342496929</v>
      </c>
      <c r="J5019" s="37"/>
    </row>
    <row r="5020" spans="1:10" x14ac:dyDescent="0.2">
      <c r="A5020" s="67">
        <v>310</v>
      </c>
      <c r="B5020" s="35" t="s">
        <v>271</v>
      </c>
      <c r="C5020" s="35">
        <v>31001</v>
      </c>
      <c r="D5020" s="35" t="s">
        <v>558</v>
      </c>
      <c r="E5020" s="35">
        <v>310011271</v>
      </c>
      <c r="F5020" s="35" t="s">
        <v>272</v>
      </c>
      <c r="G5020" s="35">
        <v>2021</v>
      </c>
      <c r="H5020" s="35" t="s">
        <v>589</v>
      </c>
      <c r="I5020" s="68">
        <v>4024</v>
      </c>
      <c r="J5020" s="37"/>
    </row>
    <row r="5021" spans="1:10" x14ac:dyDescent="0.2">
      <c r="A5021" s="67">
        <v>310</v>
      </c>
      <c r="B5021" s="35" t="s">
        <v>271</v>
      </c>
      <c r="C5021" s="35">
        <v>31001</v>
      </c>
      <c r="D5021" s="35" t="s">
        <v>558</v>
      </c>
      <c r="E5021" s="35">
        <v>310011271</v>
      </c>
      <c r="F5021" s="35" t="s">
        <v>272</v>
      </c>
      <c r="G5021" s="35">
        <v>2021</v>
      </c>
      <c r="H5021" s="35" t="s">
        <v>521</v>
      </c>
      <c r="I5021" s="68">
        <v>450</v>
      </c>
      <c r="J5021" s="37"/>
    </row>
    <row r="5022" spans="1:10" x14ac:dyDescent="0.2">
      <c r="A5022" s="67">
        <v>310</v>
      </c>
      <c r="B5022" s="35" t="s">
        <v>271</v>
      </c>
      <c r="C5022" s="35">
        <v>31001</v>
      </c>
      <c r="D5022" s="35" t="s">
        <v>558</v>
      </c>
      <c r="E5022" s="35">
        <v>310011271</v>
      </c>
      <c r="F5022" s="35" t="s">
        <v>272</v>
      </c>
      <c r="G5022" s="35">
        <v>2021</v>
      </c>
      <c r="H5022" s="35" t="s">
        <v>522</v>
      </c>
      <c r="I5022" s="68">
        <v>296</v>
      </c>
      <c r="J5022" s="37"/>
    </row>
    <row r="5023" spans="1:10" x14ac:dyDescent="0.2">
      <c r="A5023" s="67">
        <v>310</v>
      </c>
      <c r="B5023" s="35" t="s">
        <v>271</v>
      </c>
      <c r="C5023" s="35">
        <v>31001</v>
      </c>
      <c r="D5023" s="35" t="s">
        <v>558</v>
      </c>
      <c r="E5023" s="35">
        <v>310011271</v>
      </c>
      <c r="F5023" s="35" t="s">
        <v>272</v>
      </c>
      <c r="G5023" s="35">
        <v>2026</v>
      </c>
      <c r="H5023" s="35" t="s">
        <v>589</v>
      </c>
      <c r="I5023" s="68">
        <v>4395.1138171439798</v>
      </c>
      <c r="J5023" s="37"/>
    </row>
    <row r="5024" spans="1:10" x14ac:dyDescent="0.2">
      <c r="A5024" s="67">
        <v>310</v>
      </c>
      <c r="B5024" s="35" t="s">
        <v>271</v>
      </c>
      <c r="C5024" s="35">
        <v>31001</v>
      </c>
      <c r="D5024" s="35" t="s">
        <v>558</v>
      </c>
      <c r="E5024" s="35">
        <v>310011271</v>
      </c>
      <c r="F5024" s="35" t="s">
        <v>272</v>
      </c>
      <c r="G5024" s="35">
        <v>2026</v>
      </c>
      <c r="H5024" s="35" t="s">
        <v>521</v>
      </c>
      <c r="I5024" s="68">
        <v>429.68071471113302</v>
      </c>
      <c r="J5024" s="37"/>
    </row>
    <row r="5025" spans="1:10" x14ac:dyDescent="0.2">
      <c r="A5025" s="67">
        <v>310</v>
      </c>
      <c r="B5025" s="35" t="s">
        <v>271</v>
      </c>
      <c r="C5025" s="35">
        <v>31001</v>
      </c>
      <c r="D5025" s="35" t="s">
        <v>558</v>
      </c>
      <c r="E5025" s="35">
        <v>310011271</v>
      </c>
      <c r="F5025" s="35" t="s">
        <v>272</v>
      </c>
      <c r="G5025" s="35">
        <v>2026</v>
      </c>
      <c r="H5025" s="35" t="s">
        <v>522</v>
      </c>
      <c r="I5025" s="68">
        <v>382.76230860260301</v>
      </c>
      <c r="J5025" s="37"/>
    </row>
    <row r="5026" spans="1:10" x14ac:dyDescent="0.2">
      <c r="A5026" s="67">
        <v>310</v>
      </c>
      <c r="B5026" s="35" t="s">
        <v>271</v>
      </c>
      <c r="C5026" s="35">
        <v>31001</v>
      </c>
      <c r="D5026" s="35" t="s">
        <v>558</v>
      </c>
      <c r="E5026" s="35">
        <v>310011271</v>
      </c>
      <c r="F5026" s="35" t="s">
        <v>272</v>
      </c>
      <c r="G5026" s="35">
        <v>2031</v>
      </c>
      <c r="H5026" s="35" t="s">
        <v>589</v>
      </c>
      <c r="I5026" s="68">
        <v>4508.5857913678201</v>
      </c>
      <c r="J5026" s="37"/>
    </row>
    <row r="5027" spans="1:10" x14ac:dyDescent="0.2">
      <c r="A5027" s="67">
        <v>310</v>
      </c>
      <c r="B5027" s="35" t="s">
        <v>271</v>
      </c>
      <c r="C5027" s="35">
        <v>31001</v>
      </c>
      <c r="D5027" s="35" t="s">
        <v>558</v>
      </c>
      <c r="E5027" s="35">
        <v>310011271</v>
      </c>
      <c r="F5027" s="35" t="s">
        <v>272</v>
      </c>
      <c r="G5027" s="35">
        <v>2031</v>
      </c>
      <c r="H5027" s="35" t="s">
        <v>521</v>
      </c>
      <c r="I5027" s="68">
        <v>395.36768968872002</v>
      </c>
      <c r="J5027" s="37"/>
    </row>
    <row r="5028" spans="1:10" x14ac:dyDescent="0.2">
      <c r="A5028" s="67">
        <v>310</v>
      </c>
      <c r="B5028" s="35" t="s">
        <v>271</v>
      </c>
      <c r="C5028" s="35">
        <v>31001</v>
      </c>
      <c r="D5028" s="35" t="s">
        <v>558</v>
      </c>
      <c r="E5028" s="35">
        <v>310011271</v>
      </c>
      <c r="F5028" s="35" t="s">
        <v>272</v>
      </c>
      <c r="G5028" s="35">
        <v>2031</v>
      </c>
      <c r="H5028" s="35" t="s">
        <v>522</v>
      </c>
      <c r="I5028" s="68">
        <v>382.03486233433</v>
      </c>
      <c r="J5028" s="37"/>
    </row>
    <row r="5029" spans="1:10" x14ac:dyDescent="0.2">
      <c r="A5029" s="67">
        <v>310</v>
      </c>
      <c r="B5029" s="35" t="s">
        <v>271</v>
      </c>
      <c r="C5029" s="35">
        <v>31001</v>
      </c>
      <c r="D5029" s="35" t="s">
        <v>558</v>
      </c>
      <c r="E5029" s="35">
        <v>310011271</v>
      </c>
      <c r="F5029" s="35" t="s">
        <v>272</v>
      </c>
      <c r="G5029" s="35">
        <v>2036</v>
      </c>
      <c r="H5029" s="35" t="s">
        <v>589</v>
      </c>
      <c r="I5029" s="68">
        <v>4619.8247272156996</v>
      </c>
      <c r="J5029" s="37"/>
    </row>
    <row r="5030" spans="1:10" x14ac:dyDescent="0.2">
      <c r="A5030" s="67">
        <v>310</v>
      </c>
      <c r="B5030" s="35" t="s">
        <v>271</v>
      </c>
      <c r="C5030" s="35">
        <v>31001</v>
      </c>
      <c r="D5030" s="35" t="s">
        <v>558</v>
      </c>
      <c r="E5030" s="35">
        <v>310011271</v>
      </c>
      <c r="F5030" s="35" t="s">
        <v>272</v>
      </c>
      <c r="G5030" s="35">
        <v>2036</v>
      </c>
      <c r="H5030" s="35" t="s">
        <v>521</v>
      </c>
      <c r="I5030" s="68">
        <v>402.44465815028798</v>
      </c>
      <c r="J5030" s="37"/>
    </row>
    <row r="5031" spans="1:10" x14ac:dyDescent="0.2">
      <c r="A5031" s="67">
        <v>310</v>
      </c>
      <c r="B5031" s="35" t="s">
        <v>271</v>
      </c>
      <c r="C5031" s="35">
        <v>31001</v>
      </c>
      <c r="D5031" s="35" t="s">
        <v>558</v>
      </c>
      <c r="E5031" s="35">
        <v>310011271</v>
      </c>
      <c r="F5031" s="35" t="s">
        <v>272</v>
      </c>
      <c r="G5031" s="35">
        <v>2036</v>
      </c>
      <c r="H5031" s="35" t="s">
        <v>522</v>
      </c>
      <c r="I5031" s="68">
        <v>361.95621709581701</v>
      </c>
      <c r="J5031" s="37"/>
    </row>
    <row r="5032" spans="1:10" x14ac:dyDescent="0.2">
      <c r="A5032" s="67">
        <v>310</v>
      </c>
      <c r="B5032" s="35" t="s">
        <v>271</v>
      </c>
      <c r="C5032" s="35">
        <v>31001</v>
      </c>
      <c r="D5032" s="35" t="s">
        <v>558</v>
      </c>
      <c r="E5032" s="35">
        <v>310011271</v>
      </c>
      <c r="F5032" s="35" t="s">
        <v>272</v>
      </c>
      <c r="G5032" s="35">
        <v>2041</v>
      </c>
      <c r="H5032" s="35" t="s">
        <v>589</v>
      </c>
      <c r="I5032" s="68">
        <v>4772.1135616593701</v>
      </c>
      <c r="J5032" s="37"/>
    </row>
    <row r="5033" spans="1:10" x14ac:dyDescent="0.2">
      <c r="A5033" s="67">
        <v>310</v>
      </c>
      <c r="B5033" s="35" t="s">
        <v>271</v>
      </c>
      <c r="C5033" s="35">
        <v>31001</v>
      </c>
      <c r="D5033" s="35" t="s">
        <v>558</v>
      </c>
      <c r="E5033" s="35">
        <v>310011271</v>
      </c>
      <c r="F5033" s="35" t="s">
        <v>272</v>
      </c>
      <c r="G5033" s="35">
        <v>2041</v>
      </c>
      <c r="H5033" s="35" t="s">
        <v>521</v>
      </c>
      <c r="I5033" s="68">
        <v>423.73930505823898</v>
      </c>
      <c r="J5033" s="37"/>
    </row>
    <row r="5034" spans="1:10" x14ac:dyDescent="0.2">
      <c r="A5034" s="67">
        <v>310</v>
      </c>
      <c r="B5034" s="35" t="s">
        <v>271</v>
      </c>
      <c r="C5034" s="35">
        <v>31001</v>
      </c>
      <c r="D5034" s="35" t="s">
        <v>558</v>
      </c>
      <c r="E5034" s="35">
        <v>310011271</v>
      </c>
      <c r="F5034" s="35" t="s">
        <v>272</v>
      </c>
      <c r="G5034" s="35">
        <v>2041</v>
      </c>
      <c r="H5034" s="35" t="s">
        <v>522</v>
      </c>
      <c r="I5034" s="68">
        <v>370.90321123004998</v>
      </c>
      <c r="J5034" s="37"/>
    </row>
    <row r="5035" spans="1:10" x14ac:dyDescent="0.2">
      <c r="A5035" s="67">
        <v>310</v>
      </c>
      <c r="B5035" s="35" t="s">
        <v>271</v>
      </c>
      <c r="C5035" s="35">
        <v>31001</v>
      </c>
      <c r="D5035" s="35" t="s">
        <v>558</v>
      </c>
      <c r="E5035" s="35">
        <v>310011271</v>
      </c>
      <c r="F5035" s="35" t="s">
        <v>272</v>
      </c>
      <c r="G5035" s="35">
        <v>2046</v>
      </c>
      <c r="H5035" s="35" t="s">
        <v>589</v>
      </c>
      <c r="I5035" s="68">
        <v>5124.7056145775396</v>
      </c>
      <c r="J5035" s="37"/>
    </row>
    <row r="5036" spans="1:10" x14ac:dyDescent="0.2">
      <c r="A5036" s="67">
        <v>310</v>
      </c>
      <c r="B5036" s="35" t="s">
        <v>271</v>
      </c>
      <c r="C5036" s="35">
        <v>31001</v>
      </c>
      <c r="D5036" s="35" t="s">
        <v>558</v>
      </c>
      <c r="E5036" s="35">
        <v>310011271</v>
      </c>
      <c r="F5036" s="35" t="s">
        <v>272</v>
      </c>
      <c r="G5036" s="35">
        <v>2046</v>
      </c>
      <c r="H5036" s="35" t="s">
        <v>521</v>
      </c>
      <c r="I5036" s="68">
        <v>459.12519118413297</v>
      </c>
      <c r="J5036" s="37"/>
    </row>
    <row r="5037" spans="1:10" x14ac:dyDescent="0.2">
      <c r="A5037" s="67">
        <v>310</v>
      </c>
      <c r="B5037" s="35" t="s">
        <v>271</v>
      </c>
      <c r="C5037" s="35">
        <v>31001</v>
      </c>
      <c r="D5037" s="35" t="s">
        <v>558</v>
      </c>
      <c r="E5037" s="35">
        <v>310011271</v>
      </c>
      <c r="F5037" s="35" t="s">
        <v>272</v>
      </c>
      <c r="G5037" s="35">
        <v>2046</v>
      </c>
      <c r="H5037" s="35" t="s">
        <v>522</v>
      </c>
      <c r="I5037" s="68">
        <v>410.16454680072599</v>
      </c>
      <c r="J5037" s="37"/>
    </row>
    <row r="5038" spans="1:10" x14ac:dyDescent="0.2">
      <c r="A5038" s="67">
        <v>310</v>
      </c>
      <c r="B5038" s="35" t="s">
        <v>271</v>
      </c>
      <c r="C5038" s="35">
        <v>31001</v>
      </c>
      <c r="D5038" s="35" t="s">
        <v>558</v>
      </c>
      <c r="E5038" s="35">
        <v>310011272</v>
      </c>
      <c r="F5038" s="35" t="s">
        <v>273</v>
      </c>
      <c r="G5038" s="35">
        <v>2021</v>
      </c>
      <c r="H5038" s="35" t="s">
        <v>589</v>
      </c>
      <c r="I5038" s="68">
        <v>7041</v>
      </c>
      <c r="J5038" s="37"/>
    </row>
    <row r="5039" spans="1:10" x14ac:dyDescent="0.2">
      <c r="A5039" s="67">
        <v>310</v>
      </c>
      <c r="B5039" s="35" t="s">
        <v>271</v>
      </c>
      <c r="C5039" s="35">
        <v>31001</v>
      </c>
      <c r="D5039" s="35" t="s">
        <v>558</v>
      </c>
      <c r="E5039" s="35">
        <v>310011272</v>
      </c>
      <c r="F5039" s="35" t="s">
        <v>273</v>
      </c>
      <c r="G5039" s="35">
        <v>2021</v>
      </c>
      <c r="H5039" s="35" t="s">
        <v>521</v>
      </c>
      <c r="I5039" s="68">
        <v>710</v>
      </c>
      <c r="J5039" s="37"/>
    </row>
    <row r="5040" spans="1:10" x14ac:dyDescent="0.2">
      <c r="A5040" s="67">
        <v>310</v>
      </c>
      <c r="B5040" s="35" t="s">
        <v>271</v>
      </c>
      <c r="C5040" s="35">
        <v>31001</v>
      </c>
      <c r="D5040" s="35" t="s">
        <v>558</v>
      </c>
      <c r="E5040" s="35">
        <v>310011272</v>
      </c>
      <c r="F5040" s="35" t="s">
        <v>273</v>
      </c>
      <c r="G5040" s="35">
        <v>2021</v>
      </c>
      <c r="H5040" s="35" t="s">
        <v>522</v>
      </c>
      <c r="I5040" s="68">
        <v>603</v>
      </c>
      <c r="J5040" s="37"/>
    </row>
    <row r="5041" spans="1:10" x14ac:dyDescent="0.2">
      <c r="A5041" s="67">
        <v>310</v>
      </c>
      <c r="B5041" s="35" t="s">
        <v>271</v>
      </c>
      <c r="C5041" s="35">
        <v>31001</v>
      </c>
      <c r="D5041" s="35" t="s">
        <v>558</v>
      </c>
      <c r="E5041" s="35">
        <v>310011272</v>
      </c>
      <c r="F5041" s="35" t="s">
        <v>273</v>
      </c>
      <c r="G5041" s="35">
        <v>2026</v>
      </c>
      <c r="H5041" s="35" t="s">
        <v>589</v>
      </c>
      <c r="I5041" s="68">
        <v>7591.8820131001903</v>
      </c>
      <c r="J5041" s="37"/>
    </row>
    <row r="5042" spans="1:10" x14ac:dyDescent="0.2">
      <c r="A5042" s="67">
        <v>310</v>
      </c>
      <c r="B5042" s="35" t="s">
        <v>271</v>
      </c>
      <c r="C5042" s="35">
        <v>31001</v>
      </c>
      <c r="D5042" s="35" t="s">
        <v>558</v>
      </c>
      <c r="E5042" s="35">
        <v>310011272</v>
      </c>
      <c r="F5042" s="35" t="s">
        <v>273</v>
      </c>
      <c r="G5042" s="35">
        <v>2026</v>
      </c>
      <c r="H5042" s="35" t="s">
        <v>521</v>
      </c>
      <c r="I5042" s="68">
        <v>698.06052917591705</v>
      </c>
      <c r="J5042" s="37"/>
    </row>
    <row r="5043" spans="1:10" x14ac:dyDescent="0.2">
      <c r="A5043" s="67">
        <v>310</v>
      </c>
      <c r="B5043" s="35" t="s">
        <v>271</v>
      </c>
      <c r="C5043" s="35">
        <v>31001</v>
      </c>
      <c r="D5043" s="35" t="s">
        <v>558</v>
      </c>
      <c r="E5043" s="35">
        <v>310011272</v>
      </c>
      <c r="F5043" s="35" t="s">
        <v>273</v>
      </c>
      <c r="G5043" s="35">
        <v>2026</v>
      </c>
      <c r="H5043" s="35" t="s">
        <v>522</v>
      </c>
      <c r="I5043" s="68">
        <v>615.14554667714594</v>
      </c>
      <c r="J5043" s="37"/>
    </row>
    <row r="5044" spans="1:10" x14ac:dyDescent="0.2">
      <c r="A5044" s="67">
        <v>310</v>
      </c>
      <c r="B5044" s="35" t="s">
        <v>271</v>
      </c>
      <c r="C5044" s="35">
        <v>31001</v>
      </c>
      <c r="D5044" s="35" t="s">
        <v>558</v>
      </c>
      <c r="E5044" s="35">
        <v>310011272</v>
      </c>
      <c r="F5044" s="35" t="s">
        <v>273</v>
      </c>
      <c r="G5044" s="35">
        <v>2031</v>
      </c>
      <c r="H5044" s="35" t="s">
        <v>589</v>
      </c>
      <c r="I5044" s="68">
        <v>7815.5701589269602</v>
      </c>
      <c r="J5044" s="37"/>
    </row>
    <row r="5045" spans="1:10" x14ac:dyDescent="0.2">
      <c r="A5045" s="67">
        <v>310</v>
      </c>
      <c r="B5045" s="35" t="s">
        <v>271</v>
      </c>
      <c r="C5045" s="35">
        <v>31001</v>
      </c>
      <c r="D5045" s="35" t="s">
        <v>558</v>
      </c>
      <c r="E5045" s="35">
        <v>310011272</v>
      </c>
      <c r="F5045" s="35" t="s">
        <v>273</v>
      </c>
      <c r="G5045" s="35">
        <v>2031</v>
      </c>
      <c r="H5045" s="35" t="s">
        <v>521</v>
      </c>
      <c r="I5045" s="68">
        <v>662.882570454149</v>
      </c>
      <c r="J5045" s="37"/>
    </row>
    <row r="5046" spans="1:10" x14ac:dyDescent="0.2">
      <c r="A5046" s="67">
        <v>310</v>
      </c>
      <c r="B5046" s="35" t="s">
        <v>271</v>
      </c>
      <c r="C5046" s="35">
        <v>31001</v>
      </c>
      <c r="D5046" s="35" t="s">
        <v>558</v>
      </c>
      <c r="E5046" s="35">
        <v>310011272</v>
      </c>
      <c r="F5046" s="35" t="s">
        <v>273</v>
      </c>
      <c r="G5046" s="35">
        <v>2031</v>
      </c>
      <c r="H5046" s="35" t="s">
        <v>522</v>
      </c>
      <c r="I5046" s="68">
        <v>587.80355201217697</v>
      </c>
      <c r="J5046" s="37"/>
    </row>
    <row r="5047" spans="1:10" x14ac:dyDescent="0.2">
      <c r="A5047" s="67">
        <v>310</v>
      </c>
      <c r="B5047" s="35" t="s">
        <v>271</v>
      </c>
      <c r="C5047" s="35">
        <v>31001</v>
      </c>
      <c r="D5047" s="35" t="s">
        <v>558</v>
      </c>
      <c r="E5047" s="35">
        <v>310011272</v>
      </c>
      <c r="F5047" s="35" t="s">
        <v>273</v>
      </c>
      <c r="G5047" s="35">
        <v>2036</v>
      </c>
      <c r="H5047" s="35" t="s">
        <v>589</v>
      </c>
      <c r="I5047" s="68">
        <v>7924.8790513591202</v>
      </c>
      <c r="J5047" s="37"/>
    </row>
    <row r="5048" spans="1:10" x14ac:dyDescent="0.2">
      <c r="A5048" s="67">
        <v>310</v>
      </c>
      <c r="B5048" s="35" t="s">
        <v>271</v>
      </c>
      <c r="C5048" s="35">
        <v>31001</v>
      </c>
      <c r="D5048" s="35" t="s">
        <v>558</v>
      </c>
      <c r="E5048" s="35">
        <v>310011272</v>
      </c>
      <c r="F5048" s="35" t="s">
        <v>273</v>
      </c>
      <c r="G5048" s="35">
        <v>2036</v>
      </c>
      <c r="H5048" s="35" t="s">
        <v>521</v>
      </c>
      <c r="I5048" s="68">
        <v>667.96323536050897</v>
      </c>
      <c r="J5048" s="37"/>
    </row>
    <row r="5049" spans="1:10" x14ac:dyDescent="0.2">
      <c r="A5049" s="67">
        <v>310</v>
      </c>
      <c r="B5049" s="35" t="s">
        <v>271</v>
      </c>
      <c r="C5049" s="35">
        <v>31001</v>
      </c>
      <c r="D5049" s="35" t="s">
        <v>558</v>
      </c>
      <c r="E5049" s="35">
        <v>310011272</v>
      </c>
      <c r="F5049" s="35" t="s">
        <v>273</v>
      </c>
      <c r="G5049" s="35">
        <v>2036</v>
      </c>
      <c r="H5049" s="35" t="s">
        <v>522</v>
      </c>
      <c r="I5049" s="68">
        <v>555.99102325331796</v>
      </c>
      <c r="J5049" s="37"/>
    </row>
    <row r="5050" spans="1:10" x14ac:dyDescent="0.2">
      <c r="A5050" s="67">
        <v>310</v>
      </c>
      <c r="B5050" s="35" t="s">
        <v>271</v>
      </c>
      <c r="C5050" s="35">
        <v>31001</v>
      </c>
      <c r="D5050" s="35" t="s">
        <v>558</v>
      </c>
      <c r="E5050" s="35">
        <v>310011272</v>
      </c>
      <c r="F5050" s="35" t="s">
        <v>273</v>
      </c>
      <c r="G5050" s="35">
        <v>2041</v>
      </c>
      <c r="H5050" s="35" t="s">
        <v>589</v>
      </c>
      <c r="I5050" s="68">
        <v>7947.8140363864504</v>
      </c>
      <c r="J5050" s="37"/>
    </row>
    <row r="5051" spans="1:10" x14ac:dyDescent="0.2">
      <c r="A5051" s="67">
        <v>310</v>
      </c>
      <c r="B5051" s="35" t="s">
        <v>271</v>
      </c>
      <c r="C5051" s="35">
        <v>31001</v>
      </c>
      <c r="D5051" s="35" t="s">
        <v>558</v>
      </c>
      <c r="E5051" s="35">
        <v>310011272</v>
      </c>
      <c r="F5051" s="35" t="s">
        <v>273</v>
      </c>
      <c r="G5051" s="35">
        <v>2041</v>
      </c>
      <c r="H5051" s="35" t="s">
        <v>521</v>
      </c>
      <c r="I5051" s="68">
        <v>676.49449880080294</v>
      </c>
      <c r="J5051" s="37"/>
    </row>
    <row r="5052" spans="1:10" x14ac:dyDescent="0.2">
      <c r="A5052" s="67">
        <v>310</v>
      </c>
      <c r="B5052" s="35" t="s">
        <v>271</v>
      </c>
      <c r="C5052" s="35">
        <v>31001</v>
      </c>
      <c r="D5052" s="35" t="s">
        <v>558</v>
      </c>
      <c r="E5052" s="35">
        <v>310011272</v>
      </c>
      <c r="F5052" s="35" t="s">
        <v>273</v>
      </c>
      <c r="G5052" s="35">
        <v>2041</v>
      </c>
      <c r="H5052" s="35" t="s">
        <v>522</v>
      </c>
      <c r="I5052" s="68">
        <v>547.81644370795095</v>
      </c>
      <c r="J5052" s="37"/>
    </row>
    <row r="5053" spans="1:10" x14ac:dyDescent="0.2">
      <c r="A5053" s="67">
        <v>310</v>
      </c>
      <c r="B5053" s="35" t="s">
        <v>271</v>
      </c>
      <c r="C5053" s="35">
        <v>31001</v>
      </c>
      <c r="D5053" s="35" t="s">
        <v>558</v>
      </c>
      <c r="E5053" s="35">
        <v>310011272</v>
      </c>
      <c r="F5053" s="35" t="s">
        <v>273</v>
      </c>
      <c r="G5053" s="35">
        <v>2046</v>
      </c>
      <c r="H5053" s="35" t="s">
        <v>589</v>
      </c>
      <c r="I5053" s="68">
        <v>7950.8641052978201</v>
      </c>
      <c r="J5053" s="37"/>
    </row>
    <row r="5054" spans="1:10" x14ac:dyDescent="0.2">
      <c r="A5054" s="67">
        <v>310</v>
      </c>
      <c r="B5054" s="35" t="s">
        <v>271</v>
      </c>
      <c r="C5054" s="35">
        <v>31001</v>
      </c>
      <c r="D5054" s="35" t="s">
        <v>558</v>
      </c>
      <c r="E5054" s="35">
        <v>310011272</v>
      </c>
      <c r="F5054" s="35" t="s">
        <v>273</v>
      </c>
      <c r="G5054" s="35">
        <v>2046</v>
      </c>
      <c r="H5054" s="35" t="s">
        <v>521</v>
      </c>
      <c r="I5054" s="68">
        <v>673.68232474313004</v>
      </c>
      <c r="J5054" s="37"/>
    </row>
    <row r="5055" spans="1:10" x14ac:dyDescent="0.2">
      <c r="A5055" s="67">
        <v>310</v>
      </c>
      <c r="B5055" s="35" t="s">
        <v>271</v>
      </c>
      <c r="C5055" s="35">
        <v>31001</v>
      </c>
      <c r="D5055" s="35" t="s">
        <v>558</v>
      </c>
      <c r="E5055" s="35">
        <v>310011272</v>
      </c>
      <c r="F5055" s="35" t="s">
        <v>273</v>
      </c>
      <c r="G5055" s="35">
        <v>2046</v>
      </c>
      <c r="H5055" s="35" t="s">
        <v>522</v>
      </c>
      <c r="I5055" s="68">
        <v>557.99370391174102</v>
      </c>
      <c r="J5055" s="37"/>
    </row>
    <row r="5056" spans="1:10" x14ac:dyDescent="0.2">
      <c r="A5056" s="67">
        <v>310</v>
      </c>
      <c r="B5056" s="35" t="s">
        <v>271</v>
      </c>
      <c r="C5056" s="35">
        <v>31001</v>
      </c>
      <c r="D5056" s="35" t="s">
        <v>558</v>
      </c>
      <c r="E5056" s="35">
        <v>310011274</v>
      </c>
      <c r="F5056" s="35" t="s">
        <v>274</v>
      </c>
      <c r="G5056" s="35">
        <v>2021</v>
      </c>
      <c r="H5056" s="35" t="s">
        <v>589</v>
      </c>
      <c r="I5056" s="68">
        <v>16391</v>
      </c>
      <c r="J5056" s="37"/>
    </row>
    <row r="5057" spans="1:10" x14ac:dyDescent="0.2">
      <c r="A5057" s="67">
        <v>310</v>
      </c>
      <c r="B5057" s="35" t="s">
        <v>271</v>
      </c>
      <c r="C5057" s="35">
        <v>31001</v>
      </c>
      <c r="D5057" s="35" t="s">
        <v>558</v>
      </c>
      <c r="E5057" s="35">
        <v>310011274</v>
      </c>
      <c r="F5057" s="35" t="s">
        <v>274</v>
      </c>
      <c r="G5057" s="35">
        <v>2021</v>
      </c>
      <c r="H5057" s="35" t="s">
        <v>521</v>
      </c>
      <c r="I5057" s="68">
        <v>2249</v>
      </c>
      <c r="J5057" s="37"/>
    </row>
    <row r="5058" spans="1:10" x14ac:dyDescent="0.2">
      <c r="A5058" s="67">
        <v>310</v>
      </c>
      <c r="B5058" s="35" t="s">
        <v>271</v>
      </c>
      <c r="C5058" s="35">
        <v>31001</v>
      </c>
      <c r="D5058" s="35" t="s">
        <v>558</v>
      </c>
      <c r="E5058" s="35">
        <v>310011274</v>
      </c>
      <c r="F5058" s="35" t="s">
        <v>274</v>
      </c>
      <c r="G5058" s="35">
        <v>2021</v>
      </c>
      <c r="H5058" s="35" t="s">
        <v>522</v>
      </c>
      <c r="I5058" s="68">
        <v>1688</v>
      </c>
      <c r="J5058" s="37"/>
    </row>
    <row r="5059" spans="1:10" x14ac:dyDescent="0.2">
      <c r="A5059" s="67">
        <v>310</v>
      </c>
      <c r="B5059" s="35" t="s">
        <v>271</v>
      </c>
      <c r="C5059" s="35">
        <v>31001</v>
      </c>
      <c r="D5059" s="35" t="s">
        <v>558</v>
      </c>
      <c r="E5059" s="35">
        <v>310011274</v>
      </c>
      <c r="F5059" s="35" t="s">
        <v>274</v>
      </c>
      <c r="G5059" s="35">
        <v>2026</v>
      </c>
      <c r="H5059" s="35" t="s">
        <v>589</v>
      </c>
      <c r="I5059" s="68">
        <v>17886.051969573498</v>
      </c>
      <c r="J5059" s="37"/>
    </row>
    <row r="5060" spans="1:10" x14ac:dyDescent="0.2">
      <c r="A5060" s="67">
        <v>310</v>
      </c>
      <c r="B5060" s="35" t="s">
        <v>271</v>
      </c>
      <c r="C5060" s="35">
        <v>31001</v>
      </c>
      <c r="D5060" s="35" t="s">
        <v>558</v>
      </c>
      <c r="E5060" s="35">
        <v>310011274</v>
      </c>
      <c r="F5060" s="35" t="s">
        <v>274</v>
      </c>
      <c r="G5060" s="35">
        <v>2026</v>
      </c>
      <c r="H5060" s="35" t="s">
        <v>521</v>
      </c>
      <c r="I5060" s="68">
        <v>2305.46642651927</v>
      </c>
      <c r="J5060" s="37"/>
    </row>
    <row r="5061" spans="1:10" x14ac:dyDescent="0.2">
      <c r="A5061" s="67">
        <v>310</v>
      </c>
      <c r="B5061" s="35" t="s">
        <v>271</v>
      </c>
      <c r="C5061" s="35">
        <v>31001</v>
      </c>
      <c r="D5061" s="35" t="s">
        <v>558</v>
      </c>
      <c r="E5061" s="35">
        <v>310011274</v>
      </c>
      <c r="F5061" s="35" t="s">
        <v>274</v>
      </c>
      <c r="G5061" s="35">
        <v>2026</v>
      </c>
      <c r="H5061" s="35" t="s">
        <v>522</v>
      </c>
      <c r="I5061" s="68">
        <v>1922.0853289771801</v>
      </c>
      <c r="J5061" s="37"/>
    </row>
    <row r="5062" spans="1:10" x14ac:dyDescent="0.2">
      <c r="A5062" s="67">
        <v>310</v>
      </c>
      <c r="B5062" s="35" t="s">
        <v>271</v>
      </c>
      <c r="C5062" s="35">
        <v>31001</v>
      </c>
      <c r="D5062" s="35" t="s">
        <v>558</v>
      </c>
      <c r="E5062" s="35">
        <v>310011274</v>
      </c>
      <c r="F5062" s="35" t="s">
        <v>274</v>
      </c>
      <c r="G5062" s="35">
        <v>2031</v>
      </c>
      <c r="H5062" s="35" t="s">
        <v>589</v>
      </c>
      <c r="I5062" s="68">
        <v>18373.507798251801</v>
      </c>
      <c r="J5062" s="37"/>
    </row>
    <row r="5063" spans="1:10" x14ac:dyDescent="0.2">
      <c r="A5063" s="67">
        <v>310</v>
      </c>
      <c r="B5063" s="35" t="s">
        <v>271</v>
      </c>
      <c r="C5063" s="35">
        <v>31001</v>
      </c>
      <c r="D5063" s="35" t="s">
        <v>558</v>
      </c>
      <c r="E5063" s="35">
        <v>310011274</v>
      </c>
      <c r="F5063" s="35" t="s">
        <v>274</v>
      </c>
      <c r="G5063" s="35">
        <v>2031</v>
      </c>
      <c r="H5063" s="35" t="s">
        <v>521</v>
      </c>
      <c r="I5063" s="68">
        <v>2172.9883504432801</v>
      </c>
      <c r="J5063" s="37"/>
    </row>
    <row r="5064" spans="1:10" x14ac:dyDescent="0.2">
      <c r="A5064" s="67">
        <v>310</v>
      </c>
      <c r="B5064" s="35" t="s">
        <v>271</v>
      </c>
      <c r="C5064" s="35">
        <v>31001</v>
      </c>
      <c r="D5064" s="35" t="s">
        <v>558</v>
      </c>
      <c r="E5064" s="35">
        <v>310011274</v>
      </c>
      <c r="F5064" s="35" t="s">
        <v>274</v>
      </c>
      <c r="G5064" s="35">
        <v>2031</v>
      </c>
      <c r="H5064" s="35" t="s">
        <v>522</v>
      </c>
      <c r="I5064" s="68">
        <v>1900.7472908586001</v>
      </c>
      <c r="J5064" s="37"/>
    </row>
    <row r="5065" spans="1:10" x14ac:dyDescent="0.2">
      <c r="A5065" s="67">
        <v>310</v>
      </c>
      <c r="B5065" s="35" t="s">
        <v>271</v>
      </c>
      <c r="C5065" s="35">
        <v>31001</v>
      </c>
      <c r="D5065" s="35" t="s">
        <v>558</v>
      </c>
      <c r="E5065" s="35">
        <v>310011274</v>
      </c>
      <c r="F5065" s="35" t="s">
        <v>274</v>
      </c>
      <c r="G5065" s="35">
        <v>2036</v>
      </c>
      <c r="H5065" s="35" t="s">
        <v>589</v>
      </c>
      <c r="I5065" s="68">
        <v>20566.151147183198</v>
      </c>
      <c r="J5065" s="37"/>
    </row>
    <row r="5066" spans="1:10" x14ac:dyDescent="0.2">
      <c r="A5066" s="67">
        <v>310</v>
      </c>
      <c r="B5066" s="35" t="s">
        <v>271</v>
      </c>
      <c r="C5066" s="35">
        <v>31001</v>
      </c>
      <c r="D5066" s="35" t="s">
        <v>558</v>
      </c>
      <c r="E5066" s="35">
        <v>310011274</v>
      </c>
      <c r="F5066" s="35" t="s">
        <v>274</v>
      </c>
      <c r="G5066" s="35">
        <v>2036</v>
      </c>
      <c r="H5066" s="35" t="s">
        <v>521</v>
      </c>
      <c r="I5066" s="68">
        <v>2399.9307180251799</v>
      </c>
      <c r="J5066" s="37"/>
    </row>
    <row r="5067" spans="1:10" x14ac:dyDescent="0.2">
      <c r="A5067" s="67">
        <v>310</v>
      </c>
      <c r="B5067" s="35" t="s">
        <v>271</v>
      </c>
      <c r="C5067" s="35">
        <v>31001</v>
      </c>
      <c r="D5067" s="35" t="s">
        <v>558</v>
      </c>
      <c r="E5067" s="35">
        <v>310011274</v>
      </c>
      <c r="F5067" s="35" t="s">
        <v>274</v>
      </c>
      <c r="G5067" s="35">
        <v>2036</v>
      </c>
      <c r="H5067" s="35" t="s">
        <v>522</v>
      </c>
      <c r="I5067" s="68">
        <v>1985.8385631961</v>
      </c>
      <c r="J5067" s="37"/>
    </row>
    <row r="5068" spans="1:10" x14ac:dyDescent="0.2">
      <c r="A5068" s="67">
        <v>310</v>
      </c>
      <c r="B5068" s="35" t="s">
        <v>271</v>
      </c>
      <c r="C5068" s="35">
        <v>31001</v>
      </c>
      <c r="D5068" s="35" t="s">
        <v>558</v>
      </c>
      <c r="E5068" s="35">
        <v>310011274</v>
      </c>
      <c r="F5068" s="35" t="s">
        <v>274</v>
      </c>
      <c r="G5068" s="35">
        <v>2041</v>
      </c>
      <c r="H5068" s="35" t="s">
        <v>589</v>
      </c>
      <c r="I5068" s="68">
        <v>23724.118975815501</v>
      </c>
      <c r="J5068" s="37"/>
    </row>
    <row r="5069" spans="1:10" x14ac:dyDescent="0.2">
      <c r="A5069" s="67">
        <v>310</v>
      </c>
      <c r="B5069" s="35" t="s">
        <v>271</v>
      </c>
      <c r="C5069" s="35">
        <v>31001</v>
      </c>
      <c r="D5069" s="35" t="s">
        <v>558</v>
      </c>
      <c r="E5069" s="35">
        <v>310011274</v>
      </c>
      <c r="F5069" s="35" t="s">
        <v>274</v>
      </c>
      <c r="G5069" s="35">
        <v>2041</v>
      </c>
      <c r="H5069" s="35" t="s">
        <v>521</v>
      </c>
      <c r="I5069" s="68">
        <v>2811.8319542465201</v>
      </c>
      <c r="J5069" s="37"/>
    </row>
    <row r="5070" spans="1:10" x14ac:dyDescent="0.2">
      <c r="A5070" s="67">
        <v>310</v>
      </c>
      <c r="B5070" s="35" t="s">
        <v>271</v>
      </c>
      <c r="C5070" s="35">
        <v>31001</v>
      </c>
      <c r="D5070" s="35" t="s">
        <v>558</v>
      </c>
      <c r="E5070" s="35">
        <v>310011274</v>
      </c>
      <c r="F5070" s="35" t="s">
        <v>274</v>
      </c>
      <c r="G5070" s="35">
        <v>2041</v>
      </c>
      <c r="H5070" s="35" t="s">
        <v>522</v>
      </c>
      <c r="I5070" s="68">
        <v>2240.1571254869</v>
      </c>
      <c r="J5070" s="37"/>
    </row>
    <row r="5071" spans="1:10" x14ac:dyDescent="0.2">
      <c r="A5071" s="67">
        <v>310</v>
      </c>
      <c r="B5071" s="35" t="s">
        <v>271</v>
      </c>
      <c r="C5071" s="35">
        <v>31001</v>
      </c>
      <c r="D5071" s="35" t="s">
        <v>558</v>
      </c>
      <c r="E5071" s="35">
        <v>310011274</v>
      </c>
      <c r="F5071" s="35" t="s">
        <v>274</v>
      </c>
      <c r="G5071" s="35">
        <v>2046</v>
      </c>
      <c r="H5071" s="35" t="s">
        <v>589</v>
      </c>
      <c r="I5071" s="68">
        <v>24756.675406929298</v>
      </c>
      <c r="J5071" s="37"/>
    </row>
    <row r="5072" spans="1:10" x14ac:dyDescent="0.2">
      <c r="A5072" s="67">
        <v>310</v>
      </c>
      <c r="B5072" s="35" t="s">
        <v>271</v>
      </c>
      <c r="C5072" s="35">
        <v>31001</v>
      </c>
      <c r="D5072" s="35" t="s">
        <v>558</v>
      </c>
      <c r="E5072" s="35">
        <v>310011274</v>
      </c>
      <c r="F5072" s="35" t="s">
        <v>274</v>
      </c>
      <c r="G5072" s="35">
        <v>2046</v>
      </c>
      <c r="H5072" s="35" t="s">
        <v>521</v>
      </c>
      <c r="I5072" s="68">
        <v>2940.2606725789801</v>
      </c>
      <c r="J5072" s="37"/>
    </row>
    <row r="5073" spans="1:10" x14ac:dyDescent="0.2">
      <c r="A5073" s="67">
        <v>310</v>
      </c>
      <c r="B5073" s="35" t="s">
        <v>271</v>
      </c>
      <c r="C5073" s="35">
        <v>31001</v>
      </c>
      <c r="D5073" s="35" t="s">
        <v>558</v>
      </c>
      <c r="E5073" s="35">
        <v>310011274</v>
      </c>
      <c r="F5073" s="35" t="s">
        <v>274</v>
      </c>
      <c r="G5073" s="35">
        <v>2046</v>
      </c>
      <c r="H5073" s="35" t="s">
        <v>522</v>
      </c>
      <c r="I5073" s="68">
        <v>2387.3607980848901</v>
      </c>
      <c r="J5073" s="37"/>
    </row>
    <row r="5074" spans="1:10" x14ac:dyDescent="0.2">
      <c r="A5074" s="67">
        <v>310</v>
      </c>
      <c r="B5074" s="35" t="s">
        <v>271</v>
      </c>
      <c r="C5074" s="35">
        <v>31001</v>
      </c>
      <c r="D5074" s="35" t="s">
        <v>558</v>
      </c>
      <c r="E5074" s="35">
        <v>310011275</v>
      </c>
      <c r="F5074" s="35" t="s">
        <v>275</v>
      </c>
      <c r="G5074" s="35">
        <v>2021</v>
      </c>
      <c r="H5074" s="35" t="s">
        <v>589</v>
      </c>
      <c r="I5074" s="68">
        <v>7230</v>
      </c>
      <c r="J5074" s="37"/>
    </row>
    <row r="5075" spans="1:10" x14ac:dyDescent="0.2">
      <c r="A5075" s="67">
        <v>310</v>
      </c>
      <c r="B5075" s="35" t="s">
        <v>271</v>
      </c>
      <c r="C5075" s="35">
        <v>31001</v>
      </c>
      <c r="D5075" s="35" t="s">
        <v>558</v>
      </c>
      <c r="E5075" s="35">
        <v>310011275</v>
      </c>
      <c r="F5075" s="35" t="s">
        <v>275</v>
      </c>
      <c r="G5075" s="35">
        <v>2021</v>
      </c>
      <c r="H5075" s="35" t="s">
        <v>521</v>
      </c>
      <c r="I5075" s="68">
        <v>827</v>
      </c>
      <c r="J5075" s="37"/>
    </row>
    <row r="5076" spans="1:10" x14ac:dyDescent="0.2">
      <c r="A5076" s="67">
        <v>310</v>
      </c>
      <c r="B5076" s="35" t="s">
        <v>271</v>
      </c>
      <c r="C5076" s="35">
        <v>31001</v>
      </c>
      <c r="D5076" s="35" t="s">
        <v>558</v>
      </c>
      <c r="E5076" s="35">
        <v>310011275</v>
      </c>
      <c r="F5076" s="35" t="s">
        <v>275</v>
      </c>
      <c r="G5076" s="35">
        <v>2021</v>
      </c>
      <c r="H5076" s="35" t="s">
        <v>522</v>
      </c>
      <c r="I5076" s="68">
        <v>636</v>
      </c>
      <c r="J5076" s="37"/>
    </row>
    <row r="5077" spans="1:10" x14ac:dyDescent="0.2">
      <c r="A5077" s="67">
        <v>310</v>
      </c>
      <c r="B5077" s="35" t="s">
        <v>271</v>
      </c>
      <c r="C5077" s="35">
        <v>31001</v>
      </c>
      <c r="D5077" s="35" t="s">
        <v>558</v>
      </c>
      <c r="E5077" s="35">
        <v>310011275</v>
      </c>
      <c r="F5077" s="35" t="s">
        <v>275</v>
      </c>
      <c r="G5077" s="35">
        <v>2026</v>
      </c>
      <c r="H5077" s="35" t="s">
        <v>589</v>
      </c>
      <c r="I5077" s="68">
        <v>8022.61789069112</v>
      </c>
      <c r="J5077" s="37"/>
    </row>
    <row r="5078" spans="1:10" x14ac:dyDescent="0.2">
      <c r="A5078" s="67">
        <v>310</v>
      </c>
      <c r="B5078" s="35" t="s">
        <v>271</v>
      </c>
      <c r="C5078" s="35">
        <v>31001</v>
      </c>
      <c r="D5078" s="35" t="s">
        <v>558</v>
      </c>
      <c r="E5078" s="35">
        <v>310011275</v>
      </c>
      <c r="F5078" s="35" t="s">
        <v>275</v>
      </c>
      <c r="G5078" s="35">
        <v>2026</v>
      </c>
      <c r="H5078" s="35" t="s">
        <v>521</v>
      </c>
      <c r="I5078" s="68">
        <v>856.58021378516298</v>
      </c>
      <c r="J5078" s="37"/>
    </row>
    <row r="5079" spans="1:10" x14ac:dyDescent="0.2">
      <c r="A5079" s="67">
        <v>310</v>
      </c>
      <c r="B5079" s="35" t="s">
        <v>271</v>
      </c>
      <c r="C5079" s="35">
        <v>31001</v>
      </c>
      <c r="D5079" s="35" t="s">
        <v>558</v>
      </c>
      <c r="E5079" s="35">
        <v>310011275</v>
      </c>
      <c r="F5079" s="35" t="s">
        <v>275</v>
      </c>
      <c r="G5079" s="35">
        <v>2026</v>
      </c>
      <c r="H5079" s="35" t="s">
        <v>522</v>
      </c>
      <c r="I5079" s="68">
        <v>687.25312154608503</v>
      </c>
      <c r="J5079" s="37"/>
    </row>
    <row r="5080" spans="1:10" x14ac:dyDescent="0.2">
      <c r="A5080" s="67">
        <v>310</v>
      </c>
      <c r="B5080" s="35" t="s">
        <v>271</v>
      </c>
      <c r="C5080" s="35">
        <v>31001</v>
      </c>
      <c r="D5080" s="35" t="s">
        <v>558</v>
      </c>
      <c r="E5080" s="35">
        <v>310011275</v>
      </c>
      <c r="F5080" s="35" t="s">
        <v>275</v>
      </c>
      <c r="G5080" s="35">
        <v>2031</v>
      </c>
      <c r="H5080" s="35" t="s">
        <v>589</v>
      </c>
      <c r="I5080" s="68">
        <v>8312.8625199224007</v>
      </c>
      <c r="J5080" s="37"/>
    </row>
    <row r="5081" spans="1:10" x14ac:dyDescent="0.2">
      <c r="A5081" s="67">
        <v>310</v>
      </c>
      <c r="B5081" s="35" t="s">
        <v>271</v>
      </c>
      <c r="C5081" s="35">
        <v>31001</v>
      </c>
      <c r="D5081" s="35" t="s">
        <v>558</v>
      </c>
      <c r="E5081" s="35">
        <v>310011275</v>
      </c>
      <c r="F5081" s="35" t="s">
        <v>275</v>
      </c>
      <c r="G5081" s="35">
        <v>2031</v>
      </c>
      <c r="H5081" s="35" t="s">
        <v>521</v>
      </c>
      <c r="I5081" s="68">
        <v>827.19282007426204</v>
      </c>
      <c r="J5081" s="37"/>
    </row>
    <row r="5082" spans="1:10" x14ac:dyDescent="0.2">
      <c r="A5082" s="67">
        <v>310</v>
      </c>
      <c r="B5082" s="35" t="s">
        <v>271</v>
      </c>
      <c r="C5082" s="35">
        <v>31001</v>
      </c>
      <c r="D5082" s="35" t="s">
        <v>558</v>
      </c>
      <c r="E5082" s="35">
        <v>310011275</v>
      </c>
      <c r="F5082" s="35" t="s">
        <v>275</v>
      </c>
      <c r="G5082" s="35">
        <v>2031</v>
      </c>
      <c r="H5082" s="35" t="s">
        <v>522</v>
      </c>
      <c r="I5082" s="68">
        <v>686.50041788885699</v>
      </c>
      <c r="J5082" s="37"/>
    </row>
    <row r="5083" spans="1:10" x14ac:dyDescent="0.2">
      <c r="A5083" s="67">
        <v>310</v>
      </c>
      <c r="B5083" s="35" t="s">
        <v>271</v>
      </c>
      <c r="C5083" s="35">
        <v>31001</v>
      </c>
      <c r="D5083" s="35" t="s">
        <v>558</v>
      </c>
      <c r="E5083" s="35">
        <v>310011275</v>
      </c>
      <c r="F5083" s="35" t="s">
        <v>275</v>
      </c>
      <c r="G5083" s="35">
        <v>2036</v>
      </c>
      <c r="H5083" s="35" t="s">
        <v>589</v>
      </c>
      <c r="I5083" s="68">
        <v>8509.1257738045806</v>
      </c>
      <c r="J5083" s="37"/>
    </row>
    <row r="5084" spans="1:10" x14ac:dyDescent="0.2">
      <c r="A5084" s="67">
        <v>310</v>
      </c>
      <c r="B5084" s="35" t="s">
        <v>271</v>
      </c>
      <c r="C5084" s="35">
        <v>31001</v>
      </c>
      <c r="D5084" s="35" t="s">
        <v>558</v>
      </c>
      <c r="E5084" s="35">
        <v>310011275</v>
      </c>
      <c r="F5084" s="35" t="s">
        <v>275</v>
      </c>
      <c r="G5084" s="35">
        <v>2036</v>
      </c>
      <c r="H5084" s="35" t="s">
        <v>521</v>
      </c>
      <c r="I5084" s="68">
        <v>838.77716625593303</v>
      </c>
      <c r="J5084" s="37"/>
    </row>
    <row r="5085" spans="1:10" x14ac:dyDescent="0.2">
      <c r="A5085" s="67">
        <v>310</v>
      </c>
      <c r="B5085" s="35" t="s">
        <v>271</v>
      </c>
      <c r="C5085" s="35">
        <v>31001</v>
      </c>
      <c r="D5085" s="35" t="s">
        <v>558</v>
      </c>
      <c r="E5085" s="35">
        <v>310011275</v>
      </c>
      <c r="F5085" s="35" t="s">
        <v>275</v>
      </c>
      <c r="G5085" s="35">
        <v>2036</v>
      </c>
      <c r="H5085" s="35" t="s">
        <v>522</v>
      </c>
      <c r="I5085" s="68">
        <v>661.03086693040404</v>
      </c>
      <c r="J5085" s="37"/>
    </row>
    <row r="5086" spans="1:10" x14ac:dyDescent="0.2">
      <c r="A5086" s="67">
        <v>310</v>
      </c>
      <c r="B5086" s="35" t="s">
        <v>271</v>
      </c>
      <c r="C5086" s="35">
        <v>31001</v>
      </c>
      <c r="D5086" s="35" t="s">
        <v>558</v>
      </c>
      <c r="E5086" s="35">
        <v>310011275</v>
      </c>
      <c r="F5086" s="35" t="s">
        <v>275</v>
      </c>
      <c r="G5086" s="35">
        <v>2041</v>
      </c>
      <c r="H5086" s="35" t="s">
        <v>589</v>
      </c>
      <c r="I5086" s="68">
        <v>8651.8828020271194</v>
      </c>
      <c r="J5086" s="37"/>
    </row>
    <row r="5087" spans="1:10" x14ac:dyDescent="0.2">
      <c r="A5087" s="67">
        <v>310</v>
      </c>
      <c r="B5087" s="35" t="s">
        <v>271</v>
      </c>
      <c r="C5087" s="35">
        <v>31001</v>
      </c>
      <c r="D5087" s="35" t="s">
        <v>558</v>
      </c>
      <c r="E5087" s="35">
        <v>310011275</v>
      </c>
      <c r="F5087" s="35" t="s">
        <v>275</v>
      </c>
      <c r="G5087" s="35">
        <v>2041</v>
      </c>
      <c r="H5087" s="35" t="s">
        <v>521</v>
      </c>
      <c r="I5087" s="68">
        <v>862.73414449591098</v>
      </c>
      <c r="J5087" s="37"/>
    </row>
    <row r="5088" spans="1:10" x14ac:dyDescent="0.2">
      <c r="A5088" s="67">
        <v>310</v>
      </c>
      <c r="B5088" s="35" t="s">
        <v>271</v>
      </c>
      <c r="C5088" s="35">
        <v>31001</v>
      </c>
      <c r="D5088" s="35" t="s">
        <v>558</v>
      </c>
      <c r="E5088" s="35">
        <v>310011275</v>
      </c>
      <c r="F5088" s="35" t="s">
        <v>275</v>
      </c>
      <c r="G5088" s="35">
        <v>2041</v>
      </c>
      <c r="H5088" s="35" t="s">
        <v>522</v>
      </c>
      <c r="I5088" s="68">
        <v>661.51299615949495</v>
      </c>
      <c r="J5088" s="37"/>
    </row>
    <row r="5089" spans="1:10" x14ac:dyDescent="0.2">
      <c r="A5089" s="67">
        <v>310</v>
      </c>
      <c r="B5089" s="35" t="s">
        <v>271</v>
      </c>
      <c r="C5089" s="35">
        <v>31001</v>
      </c>
      <c r="D5089" s="35" t="s">
        <v>558</v>
      </c>
      <c r="E5089" s="35">
        <v>310011275</v>
      </c>
      <c r="F5089" s="35" t="s">
        <v>275</v>
      </c>
      <c r="G5089" s="35">
        <v>2046</v>
      </c>
      <c r="H5089" s="35" t="s">
        <v>589</v>
      </c>
      <c r="I5089" s="68">
        <v>8729.7149282994505</v>
      </c>
      <c r="J5089" s="37"/>
    </row>
    <row r="5090" spans="1:10" x14ac:dyDescent="0.2">
      <c r="A5090" s="67">
        <v>310</v>
      </c>
      <c r="B5090" s="35" t="s">
        <v>271</v>
      </c>
      <c r="C5090" s="35">
        <v>31001</v>
      </c>
      <c r="D5090" s="35" t="s">
        <v>558</v>
      </c>
      <c r="E5090" s="35">
        <v>310011275</v>
      </c>
      <c r="F5090" s="35" t="s">
        <v>275</v>
      </c>
      <c r="G5090" s="35">
        <v>2046</v>
      </c>
      <c r="H5090" s="35" t="s">
        <v>521</v>
      </c>
      <c r="I5090" s="68">
        <v>869.15015063387204</v>
      </c>
      <c r="J5090" s="37"/>
    </row>
    <row r="5091" spans="1:10" x14ac:dyDescent="0.2">
      <c r="A5091" s="67">
        <v>310</v>
      </c>
      <c r="B5091" s="35" t="s">
        <v>271</v>
      </c>
      <c r="C5091" s="35">
        <v>31001</v>
      </c>
      <c r="D5091" s="35" t="s">
        <v>558</v>
      </c>
      <c r="E5091" s="35">
        <v>310011275</v>
      </c>
      <c r="F5091" s="35" t="s">
        <v>275</v>
      </c>
      <c r="G5091" s="35">
        <v>2046</v>
      </c>
      <c r="H5091" s="35" t="s">
        <v>522</v>
      </c>
      <c r="I5091" s="68">
        <v>683.76349410263197</v>
      </c>
      <c r="J5091" s="37"/>
    </row>
    <row r="5092" spans="1:10" x14ac:dyDescent="0.2">
      <c r="A5092" s="67">
        <v>310</v>
      </c>
      <c r="B5092" s="35" t="s">
        <v>271</v>
      </c>
      <c r="C5092" s="35">
        <v>31001</v>
      </c>
      <c r="D5092" s="35" t="s">
        <v>558</v>
      </c>
      <c r="E5092" s="35">
        <v>310011276</v>
      </c>
      <c r="F5092" s="35" t="s">
        <v>276</v>
      </c>
      <c r="G5092" s="35">
        <v>2021</v>
      </c>
      <c r="H5092" s="35" t="s">
        <v>589</v>
      </c>
      <c r="I5092" s="68">
        <v>5786</v>
      </c>
      <c r="J5092" s="37"/>
    </row>
    <row r="5093" spans="1:10" x14ac:dyDescent="0.2">
      <c r="A5093" s="67">
        <v>310</v>
      </c>
      <c r="B5093" s="35" t="s">
        <v>271</v>
      </c>
      <c r="C5093" s="35">
        <v>31001</v>
      </c>
      <c r="D5093" s="35" t="s">
        <v>558</v>
      </c>
      <c r="E5093" s="35">
        <v>310011276</v>
      </c>
      <c r="F5093" s="35" t="s">
        <v>276</v>
      </c>
      <c r="G5093" s="35">
        <v>2021</v>
      </c>
      <c r="H5093" s="35" t="s">
        <v>521</v>
      </c>
      <c r="I5093" s="68">
        <v>280</v>
      </c>
      <c r="J5093" s="37"/>
    </row>
    <row r="5094" spans="1:10" x14ac:dyDescent="0.2">
      <c r="A5094" s="67">
        <v>310</v>
      </c>
      <c r="B5094" s="35" t="s">
        <v>271</v>
      </c>
      <c r="C5094" s="35">
        <v>31001</v>
      </c>
      <c r="D5094" s="35" t="s">
        <v>558</v>
      </c>
      <c r="E5094" s="35">
        <v>310011276</v>
      </c>
      <c r="F5094" s="35" t="s">
        <v>276</v>
      </c>
      <c r="G5094" s="35">
        <v>2021</v>
      </c>
      <c r="H5094" s="35" t="s">
        <v>522</v>
      </c>
      <c r="I5094" s="68">
        <v>333</v>
      </c>
      <c r="J5094" s="37"/>
    </row>
    <row r="5095" spans="1:10" x14ac:dyDescent="0.2">
      <c r="A5095" s="67">
        <v>310</v>
      </c>
      <c r="B5095" s="35" t="s">
        <v>271</v>
      </c>
      <c r="C5095" s="35">
        <v>31001</v>
      </c>
      <c r="D5095" s="35" t="s">
        <v>558</v>
      </c>
      <c r="E5095" s="35">
        <v>310011276</v>
      </c>
      <c r="F5095" s="35" t="s">
        <v>276</v>
      </c>
      <c r="G5095" s="35">
        <v>2026</v>
      </c>
      <c r="H5095" s="35" t="s">
        <v>589</v>
      </c>
      <c r="I5095" s="68">
        <v>6286.7461158478</v>
      </c>
      <c r="J5095" s="37"/>
    </row>
    <row r="5096" spans="1:10" x14ac:dyDescent="0.2">
      <c r="A5096" s="67">
        <v>310</v>
      </c>
      <c r="B5096" s="35" t="s">
        <v>271</v>
      </c>
      <c r="C5096" s="35">
        <v>31001</v>
      </c>
      <c r="D5096" s="35" t="s">
        <v>558</v>
      </c>
      <c r="E5096" s="35">
        <v>310011276</v>
      </c>
      <c r="F5096" s="35" t="s">
        <v>276</v>
      </c>
      <c r="G5096" s="35">
        <v>2026</v>
      </c>
      <c r="H5096" s="35" t="s">
        <v>521</v>
      </c>
      <c r="I5096" s="68">
        <v>356.81012219526002</v>
      </c>
      <c r="J5096" s="37"/>
    </row>
    <row r="5097" spans="1:10" x14ac:dyDescent="0.2">
      <c r="A5097" s="67">
        <v>310</v>
      </c>
      <c r="B5097" s="35" t="s">
        <v>271</v>
      </c>
      <c r="C5097" s="35">
        <v>31001</v>
      </c>
      <c r="D5097" s="35" t="s">
        <v>558</v>
      </c>
      <c r="E5097" s="35">
        <v>310011276</v>
      </c>
      <c r="F5097" s="35" t="s">
        <v>276</v>
      </c>
      <c r="G5097" s="35">
        <v>2026</v>
      </c>
      <c r="H5097" s="35" t="s">
        <v>522</v>
      </c>
      <c r="I5097" s="68">
        <v>448.87861610257801</v>
      </c>
      <c r="J5097" s="37"/>
    </row>
    <row r="5098" spans="1:10" x14ac:dyDescent="0.2">
      <c r="A5098" s="67">
        <v>310</v>
      </c>
      <c r="B5098" s="35" t="s">
        <v>271</v>
      </c>
      <c r="C5098" s="35">
        <v>31001</v>
      </c>
      <c r="D5098" s="35" t="s">
        <v>558</v>
      </c>
      <c r="E5098" s="35">
        <v>310011276</v>
      </c>
      <c r="F5098" s="35" t="s">
        <v>276</v>
      </c>
      <c r="G5098" s="35">
        <v>2031</v>
      </c>
      <c r="H5098" s="35" t="s">
        <v>589</v>
      </c>
      <c r="I5098" s="68">
        <v>6338.5880264382804</v>
      </c>
      <c r="J5098" s="37"/>
    </row>
    <row r="5099" spans="1:10" x14ac:dyDescent="0.2">
      <c r="A5099" s="67">
        <v>310</v>
      </c>
      <c r="B5099" s="35" t="s">
        <v>271</v>
      </c>
      <c r="C5099" s="35">
        <v>31001</v>
      </c>
      <c r="D5099" s="35" t="s">
        <v>558</v>
      </c>
      <c r="E5099" s="35">
        <v>310011276</v>
      </c>
      <c r="F5099" s="35" t="s">
        <v>276</v>
      </c>
      <c r="G5099" s="35">
        <v>2031</v>
      </c>
      <c r="H5099" s="35" t="s">
        <v>521</v>
      </c>
      <c r="I5099" s="68">
        <v>364.333205344833</v>
      </c>
      <c r="J5099" s="37"/>
    </row>
    <row r="5100" spans="1:10" x14ac:dyDescent="0.2">
      <c r="A5100" s="67">
        <v>310</v>
      </c>
      <c r="B5100" s="35" t="s">
        <v>271</v>
      </c>
      <c r="C5100" s="35">
        <v>31001</v>
      </c>
      <c r="D5100" s="35" t="s">
        <v>558</v>
      </c>
      <c r="E5100" s="35">
        <v>310011276</v>
      </c>
      <c r="F5100" s="35" t="s">
        <v>276</v>
      </c>
      <c r="G5100" s="35">
        <v>2031</v>
      </c>
      <c r="H5100" s="35" t="s">
        <v>522</v>
      </c>
      <c r="I5100" s="68">
        <v>474.96682488324001</v>
      </c>
      <c r="J5100" s="37"/>
    </row>
    <row r="5101" spans="1:10" x14ac:dyDescent="0.2">
      <c r="A5101" s="67">
        <v>310</v>
      </c>
      <c r="B5101" s="35" t="s">
        <v>271</v>
      </c>
      <c r="C5101" s="35">
        <v>31001</v>
      </c>
      <c r="D5101" s="35" t="s">
        <v>558</v>
      </c>
      <c r="E5101" s="35">
        <v>310011276</v>
      </c>
      <c r="F5101" s="35" t="s">
        <v>276</v>
      </c>
      <c r="G5101" s="35">
        <v>2036</v>
      </c>
      <c r="H5101" s="35" t="s">
        <v>589</v>
      </c>
      <c r="I5101" s="68">
        <v>6394.8109290016801</v>
      </c>
      <c r="J5101" s="37"/>
    </row>
    <row r="5102" spans="1:10" x14ac:dyDescent="0.2">
      <c r="A5102" s="67">
        <v>310</v>
      </c>
      <c r="B5102" s="35" t="s">
        <v>271</v>
      </c>
      <c r="C5102" s="35">
        <v>31001</v>
      </c>
      <c r="D5102" s="35" t="s">
        <v>558</v>
      </c>
      <c r="E5102" s="35">
        <v>310011276</v>
      </c>
      <c r="F5102" s="35" t="s">
        <v>276</v>
      </c>
      <c r="G5102" s="35">
        <v>2036</v>
      </c>
      <c r="H5102" s="35" t="s">
        <v>521</v>
      </c>
      <c r="I5102" s="68">
        <v>380.53418797306898</v>
      </c>
      <c r="J5102" s="37"/>
    </row>
    <row r="5103" spans="1:10" x14ac:dyDescent="0.2">
      <c r="A5103" s="67">
        <v>310</v>
      </c>
      <c r="B5103" s="35" t="s">
        <v>271</v>
      </c>
      <c r="C5103" s="35">
        <v>31001</v>
      </c>
      <c r="D5103" s="35" t="s">
        <v>558</v>
      </c>
      <c r="E5103" s="35">
        <v>310011276</v>
      </c>
      <c r="F5103" s="35" t="s">
        <v>276</v>
      </c>
      <c r="G5103" s="35">
        <v>2036</v>
      </c>
      <c r="H5103" s="35" t="s">
        <v>522</v>
      </c>
      <c r="I5103" s="68">
        <v>474.02567966827797</v>
      </c>
      <c r="J5103" s="37"/>
    </row>
    <row r="5104" spans="1:10" x14ac:dyDescent="0.2">
      <c r="A5104" s="67">
        <v>310</v>
      </c>
      <c r="B5104" s="35" t="s">
        <v>271</v>
      </c>
      <c r="C5104" s="35">
        <v>31001</v>
      </c>
      <c r="D5104" s="35" t="s">
        <v>558</v>
      </c>
      <c r="E5104" s="35">
        <v>310011276</v>
      </c>
      <c r="F5104" s="35" t="s">
        <v>276</v>
      </c>
      <c r="G5104" s="35">
        <v>2041</v>
      </c>
      <c r="H5104" s="35" t="s">
        <v>589</v>
      </c>
      <c r="I5104" s="68">
        <v>6408.2971942363301</v>
      </c>
      <c r="J5104" s="37"/>
    </row>
    <row r="5105" spans="1:10" x14ac:dyDescent="0.2">
      <c r="A5105" s="67">
        <v>310</v>
      </c>
      <c r="B5105" s="35" t="s">
        <v>271</v>
      </c>
      <c r="C5105" s="35">
        <v>31001</v>
      </c>
      <c r="D5105" s="35" t="s">
        <v>558</v>
      </c>
      <c r="E5105" s="35">
        <v>310011276</v>
      </c>
      <c r="F5105" s="35" t="s">
        <v>276</v>
      </c>
      <c r="G5105" s="35">
        <v>2041</v>
      </c>
      <c r="H5105" s="35" t="s">
        <v>521</v>
      </c>
      <c r="I5105" s="68">
        <v>399.505651485952</v>
      </c>
      <c r="J5105" s="37"/>
    </row>
    <row r="5106" spans="1:10" x14ac:dyDescent="0.2">
      <c r="A5106" s="67">
        <v>310</v>
      </c>
      <c r="B5106" s="35" t="s">
        <v>271</v>
      </c>
      <c r="C5106" s="35">
        <v>31001</v>
      </c>
      <c r="D5106" s="35" t="s">
        <v>558</v>
      </c>
      <c r="E5106" s="35">
        <v>310011276</v>
      </c>
      <c r="F5106" s="35" t="s">
        <v>276</v>
      </c>
      <c r="G5106" s="35">
        <v>2041</v>
      </c>
      <c r="H5106" s="35" t="s">
        <v>522</v>
      </c>
      <c r="I5106" s="68">
        <v>482.98579135319397</v>
      </c>
      <c r="J5106" s="37"/>
    </row>
    <row r="5107" spans="1:10" x14ac:dyDescent="0.2">
      <c r="A5107" s="67">
        <v>310</v>
      </c>
      <c r="B5107" s="35" t="s">
        <v>271</v>
      </c>
      <c r="C5107" s="35">
        <v>31001</v>
      </c>
      <c r="D5107" s="35" t="s">
        <v>558</v>
      </c>
      <c r="E5107" s="35">
        <v>310011276</v>
      </c>
      <c r="F5107" s="35" t="s">
        <v>276</v>
      </c>
      <c r="G5107" s="35">
        <v>2046</v>
      </c>
      <c r="H5107" s="35" t="s">
        <v>589</v>
      </c>
      <c r="I5107" s="68">
        <v>6398.3760368301901</v>
      </c>
      <c r="J5107" s="37"/>
    </row>
    <row r="5108" spans="1:10" x14ac:dyDescent="0.2">
      <c r="A5108" s="67">
        <v>310</v>
      </c>
      <c r="B5108" s="35" t="s">
        <v>271</v>
      </c>
      <c r="C5108" s="35">
        <v>31001</v>
      </c>
      <c r="D5108" s="35" t="s">
        <v>558</v>
      </c>
      <c r="E5108" s="35">
        <v>310011276</v>
      </c>
      <c r="F5108" s="35" t="s">
        <v>276</v>
      </c>
      <c r="G5108" s="35">
        <v>2046</v>
      </c>
      <c r="H5108" s="35" t="s">
        <v>521</v>
      </c>
      <c r="I5108" s="68">
        <v>408.12189465179603</v>
      </c>
      <c r="J5108" s="37"/>
    </row>
    <row r="5109" spans="1:10" x14ac:dyDescent="0.2">
      <c r="A5109" s="67">
        <v>310</v>
      </c>
      <c r="B5109" s="35" t="s">
        <v>271</v>
      </c>
      <c r="C5109" s="35">
        <v>31001</v>
      </c>
      <c r="D5109" s="35" t="s">
        <v>558</v>
      </c>
      <c r="E5109" s="35">
        <v>310011276</v>
      </c>
      <c r="F5109" s="35" t="s">
        <v>276</v>
      </c>
      <c r="G5109" s="35">
        <v>2046</v>
      </c>
      <c r="H5109" s="35" t="s">
        <v>522</v>
      </c>
      <c r="I5109" s="68">
        <v>507.188912121008</v>
      </c>
      <c r="J5109" s="37"/>
    </row>
    <row r="5110" spans="1:10" x14ac:dyDescent="0.2">
      <c r="A5110" s="67">
        <v>310</v>
      </c>
      <c r="B5110" s="35" t="s">
        <v>271</v>
      </c>
      <c r="C5110" s="35">
        <v>31001</v>
      </c>
      <c r="D5110" s="35" t="s">
        <v>558</v>
      </c>
      <c r="E5110" s="35">
        <v>310011563</v>
      </c>
      <c r="F5110" s="35" t="s">
        <v>625</v>
      </c>
      <c r="G5110" s="35">
        <v>2021</v>
      </c>
      <c r="H5110" s="35" t="s">
        <v>589</v>
      </c>
      <c r="I5110" s="68">
        <v>7079</v>
      </c>
      <c r="J5110" s="37"/>
    </row>
    <row r="5111" spans="1:10" x14ac:dyDescent="0.2">
      <c r="A5111" s="67">
        <v>310</v>
      </c>
      <c r="B5111" s="35" t="s">
        <v>271</v>
      </c>
      <c r="C5111" s="35">
        <v>31001</v>
      </c>
      <c r="D5111" s="35" t="s">
        <v>558</v>
      </c>
      <c r="E5111" s="35">
        <v>310011563</v>
      </c>
      <c r="F5111" s="35" t="s">
        <v>625</v>
      </c>
      <c r="G5111" s="35">
        <v>2021</v>
      </c>
      <c r="H5111" s="35" t="s">
        <v>521</v>
      </c>
      <c r="I5111" s="68">
        <v>969</v>
      </c>
      <c r="J5111" s="37"/>
    </row>
    <row r="5112" spans="1:10" x14ac:dyDescent="0.2">
      <c r="A5112" s="67">
        <v>310</v>
      </c>
      <c r="B5112" s="35" t="s">
        <v>271</v>
      </c>
      <c r="C5112" s="35">
        <v>31001</v>
      </c>
      <c r="D5112" s="35" t="s">
        <v>558</v>
      </c>
      <c r="E5112" s="35">
        <v>310011563</v>
      </c>
      <c r="F5112" s="35" t="s">
        <v>625</v>
      </c>
      <c r="G5112" s="35">
        <v>2021</v>
      </c>
      <c r="H5112" s="35" t="s">
        <v>522</v>
      </c>
      <c r="I5112" s="68">
        <v>675</v>
      </c>
      <c r="J5112" s="37"/>
    </row>
    <row r="5113" spans="1:10" x14ac:dyDescent="0.2">
      <c r="A5113" s="67">
        <v>310</v>
      </c>
      <c r="B5113" s="35" t="s">
        <v>271</v>
      </c>
      <c r="C5113" s="35">
        <v>31001</v>
      </c>
      <c r="D5113" s="35" t="s">
        <v>558</v>
      </c>
      <c r="E5113" s="35">
        <v>310011563</v>
      </c>
      <c r="F5113" s="35" t="s">
        <v>625</v>
      </c>
      <c r="G5113" s="35">
        <v>2026</v>
      </c>
      <c r="H5113" s="35" t="s">
        <v>589</v>
      </c>
      <c r="I5113" s="68">
        <v>8290.1955726052802</v>
      </c>
      <c r="J5113" s="37"/>
    </row>
    <row r="5114" spans="1:10" x14ac:dyDescent="0.2">
      <c r="A5114" s="67">
        <v>310</v>
      </c>
      <c r="B5114" s="35" t="s">
        <v>271</v>
      </c>
      <c r="C5114" s="35">
        <v>31001</v>
      </c>
      <c r="D5114" s="35" t="s">
        <v>558</v>
      </c>
      <c r="E5114" s="35">
        <v>310011563</v>
      </c>
      <c r="F5114" s="35" t="s">
        <v>625</v>
      </c>
      <c r="G5114" s="35">
        <v>2026</v>
      </c>
      <c r="H5114" s="35" t="s">
        <v>521</v>
      </c>
      <c r="I5114" s="68">
        <v>1040.9100667509599</v>
      </c>
      <c r="J5114" s="37"/>
    </row>
    <row r="5115" spans="1:10" x14ac:dyDescent="0.2">
      <c r="A5115" s="67">
        <v>310</v>
      </c>
      <c r="B5115" s="35" t="s">
        <v>271</v>
      </c>
      <c r="C5115" s="35">
        <v>31001</v>
      </c>
      <c r="D5115" s="35" t="s">
        <v>558</v>
      </c>
      <c r="E5115" s="35">
        <v>310011563</v>
      </c>
      <c r="F5115" s="35" t="s">
        <v>625</v>
      </c>
      <c r="G5115" s="35">
        <v>2026</v>
      </c>
      <c r="H5115" s="35" t="s">
        <v>522</v>
      </c>
      <c r="I5115" s="68">
        <v>862.72630495120904</v>
      </c>
      <c r="J5115" s="37"/>
    </row>
    <row r="5116" spans="1:10" x14ac:dyDescent="0.2">
      <c r="A5116" s="67">
        <v>310</v>
      </c>
      <c r="B5116" s="35" t="s">
        <v>271</v>
      </c>
      <c r="C5116" s="35">
        <v>31001</v>
      </c>
      <c r="D5116" s="35" t="s">
        <v>558</v>
      </c>
      <c r="E5116" s="35">
        <v>310011563</v>
      </c>
      <c r="F5116" s="35" t="s">
        <v>625</v>
      </c>
      <c r="G5116" s="35">
        <v>2031</v>
      </c>
      <c r="H5116" s="35" t="s">
        <v>589</v>
      </c>
      <c r="I5116" s="68">
        <v>8757.41546685295</v>
      </c>
      <c r="J5116" s="37"/>
    </row>
    <row r="5117" spans="1:10" x14ac:dyDescent="0.2">
      <c r="A5117" s="67">
        <v>310</v>
      </c>
      <c r="B5117" s="35" t="s">
        <v>271</v>
      </c>
      <c r="C5117" s="35">
        <v>31001</v>
      </c>
      <c r="D5117" s="35" t="s">
        <v>558</v>
      </c>
      <c r="E5117" s="35">
        <v>310011563</v>
      </c>
      <c r="F5117" s="35" t="s">
        <v>625</v>
      </c>
      <c r="G5117" s="35">
        <v>2031</v>
      </c>
      <c r="H5117" s="35" t="s">
        <v>521</v>
      </c>
      <c r="I5117" s="68">
        <v>985.02751017430205</v>
      </c>
      <c r="J5117" s="37"/>
    </row>
    <row r="5118" spans="1:10" x14ac:dyDescent="0.2">
      <c r="A5118" s="67">
        <v>310</v>
      </c>
      <c r="B5118" s="35" t="s">
        <v>271</v>
      </c>
      <c r="C5118" s="35">
        <v>31001</v>
      </c>
      <c r="D5118" s="35" t="s">
        <v>558</v>
      </c>
      <c r="E5118" s="35">
        <v>310011563</v>
      </c>
      <c r="F5118" s="35" t="s">
        <v>625</v>
      </c>
      <c r="G5118" s="35">
        <v>2031</v>
      </c>
      <c r="H5118" s="35" t="s">
        <v>522</v>
      </c>
      <c r="I5118" s="68">
        <v>853.36903840354705</v>
      </c>
      <c r="J5118" s="37"/>
    </row>
    <row r="5119" spans="1:10" x14ac:dyDescent="0.2">
      <c r="A5119" s="67">
        <v>310</v>
      </c>
      <c r="B5119" s="35" t="s">
        <v>271</v>
      </c>
      <c r="C5119" s="35">
        <v>31001</v>
      </c>
      <c r="D5119" s="35" t="s">
        <v>558</v>
      </c>
      <c r="E5119" s="35">
        <v>310011563</v>
      </c>
      <c r="F5119" s="35" t="s">
        <v>625</v>
      </c>
      <c r="G5119" s="35">
        <v>2036</v>
      </c>
      <c r="H5119" s="35" t="s">
        <v>589</v>
      </c>
      <c r="I5119" s="68">
        <v>9080.1001991391695</v>
      </c>
      <c r="J5119" s="37"/>
    </row>
    <row r="5120" spans="1:10" x14ac:dyDescent="0.2">
      <c r="A5120" s="67">
        <v>310</v>
      </c>
      <c r="B5120" s="35" t="s">
        <v>271</v>
      </c>
      <c r="C5120" s="35">
        <v>31001</v>
      </c>
      <c r="D5120" s="35" t="s">
        <v>558</v>
      </c>
      <c r="E5120" s="35">
        <v>310011563</v>
      </c>
      <c r="F5120" s="35" t="s">
        <v>625</v>
      </c>
      <c r="G5120" s="35">
        <v>2036</v>
      </c>
      <c r="H5120" s="35" t="s">
        <v>521</v>
      </c>
      <c r="I5120" s="68">
        <v>996.59475270455903</v>
      </c>
      <c r="J5120" s="37"/>
    </row>
    <row r="5121" spans="1:10" x14ac:dyDescent="0.2">
      <c r="A5121" s="67">
        <v>310</v>
      </c>
      <c r="B5121" s="35" t="s">
        <v>271</v>
      </c>
      <c r="C5121" s="35">
        <v>31001</v>
      </c>
      <c r="D5121" s="35" t="s">
        <v>558</v>
      </c>
      <c r="E5121" s="35">
        <v>310011563</v>
      </c>
      <c r="F5121" s="35" t="s">
        <v>625</v>
      </c>
      <c r="G5121" s="35">
        <v>2036</v>
      </c>
      <c r="H5121" s="35" t="s">
        <v>522</v>
      </c>
      <c r="I5121" s="68">
        <v>814.340262335185</v>
      </c>
      <c r="J5121" s="37"/>
    </row>
    <row r="5122" spans="1:10" x14ac:dyDescent="0.2">
      <c r="A5122" s="67">
        <v>310</v>
      </c>
      <c r="B5122" s="35" t="s">
        <v>271</v>
      </c>
      <c r="C5122" s="35">
        <v>31001</v>
      </c>
      <c r="D5122" s="35" t="s">
        <v>558</v>
      </c>
      <c r="E5122" s="35">
        <v>310011563</v>
      </c>
      <c r="F5122" s="35" t="s">
        <v>625</v>
      </c>
      <c r="G5122" s="35">
        <v>2041</v>
      </c>
      <c r="H5122" s="35" t="s">
        <v>589</v>
      </c>
      <c r="I5122" s="68">
        <v>9258.7984763260902</v>
      </c>
      <c r="J5122" s="37"/>
    </row>
    <row r="5123" spans="1:10" x14ac:dyDescent="0.2">
      <c r="A5123" s="67">
        <v>310</v>
      </c>
      <c r="B5123" s="35" t="s">
        <v>271</v>
      </c>
      <c r="C5123" s="35">
        <v>31001</v>
      </c>
      <c r="D5123" s="35" t="s">
        <v>558</v>
      </c>
      <c r="E5123" s="35">
        <v>310011563</v>
      </c>
      <c r="F5123" s="35" t="s">
        <v>625</v>
      </c>
      <c r="G5123" s="35">
        <v>2041</v>
      </c>
      <c r="H5123" s="35" t="s">
        <v>521</v>
      </c>
      <c r="I5123" s="68">
        <v>1020.5918195660699</v>
      </c>
      <c r="J5123" s="37"/>
    </row>
    <row r="5124" spans="1:10" x14ac:dyDescent="0.2">
      <c r="A5124" s="67">
        <v>310</v>
      </c>
      <c r="B5124" s="35" t="s">
        <v>271</v>
      </c>
      <c r="C5124" s="35">
        <v>31001</v>
      </c>
      <c r="D5124" s="35" t="s">
        <v>558</v>
      </c>
      <c r="E5124" s="35">
        <v>310011563</v>
      </c>
      <c r="F5124" s="35" t="s">
        <v>625</v>
      </c>
      <c r="G5124" s="35">
        <v>2041</v>
      </c>
      <c r="H5124" s="35" t="s">
        <v>522</v>
      </c>
      <c r="I5124" s="68">
        <v>811.97419045892298</v>
      </c>
      <c r="J5124" s="37"/>
    </row>
    <row r="5125" spans="1:10" x14ac:dyDescent="0.2">
      <c r="A5125" s="67">
        <v>310</v>
      </c>
      <c r="B5125" s="35" t="s">
        <v>271</v>
      </c>
      <c r="C5125" s="35">
        <v>31001</v>
      </c>
      <c r="D5125" s="35" t="s">
        <v>558</v>
      </c>
      <c r="E5125" s="35">
        <v>310011563</v>
      </c>
      <c r="F5125" s="35" t="s">
        <v>625</v>
      </c>
      <c r="G5125" s="35">
        <v>2046</v>
      </c>
      <c r="H5125" s="35" t="s">
        <v>589</v>
      </c>
      <c r="I5125" s="68">
        <v>9354.2907033453903</v>
      </c>
      <c r="J5125" s="37"/>
    </row>
    <row r="5126" spans="1:10" x14ac:dyDescent="0.2">
      <c r="A5126" s="67">
        <v>310</v>
      </c>
      <c r="B5126" s="35" t="s">
        <v>271</v>
      </c>
      <c r="C5126" s="35">
        <v>31001</v>
      </c>
      <c r="D5126" s="35" t="s">
        <v>558</v>
      </c>
      <c r="E5126" s="35">
        <v>310011563</v>
      </c>
      <c r="F5126" s="35" t="s">
        <v>625</v>
      </c>
      <c r="G5126" s="35">
        <v>2046</v>
      </c>
      <c r="H5126" s="35" t="s">
        <v>521</v>
      </c>
      <c r="I5126" s="68">
        <v>1024.4595358264601</v>
      </c>
      <c r="J5126" s="37"/>
    </row>
    <row r="5127" spans="1:10" x14ac:dyDescent="0.2">
      <c r="A5127" s="67">
        <v>310</v>
      </c>
      <c r="B5127" s="35" t="s">
        <v>271</v>
      </c>
      <c r="C5127" s="35">
        <v>31001</v>
      </c>
      <c r="D5127" s="35" t="s">
        <v>558</v>
      </c>
      <c r="E5127" s="35">
        <v>310011563</v>
      </c>
      <c r="F5127" s="35" t="s">
        <v>625</v>
      </c>
      <c r="G5127" s="35">
        <v>2046</v>
      </c>
      <c r="H5127" s="35" t="s">
        <v>522</v>
      </c>
      <c r="I5127" s="68">
        <v>833.12548325896898</v>
      </c>
      <c r="J5127" s="37"/>
    </row>
    <row r="5128" spans="1:10" x14ac:dyDescent="0.2">
      <c r="A5128" s="67">
        <v>310</v>
      </c>
      <c r="B5128" s="35" t="s">
        <v>271</v>
      </c>
      <c r="C5128" s="35">
        <v>31001</v>
      </c>
      <c r="D5128" s="35" t="s">
        <v>558</v>
      </c>
      <c r="E5128" s="35">
        <v>310011564</v>
      </c>
      <c r="F5128" s="35" t="s">
        <v>626</v>
      </c>
      <c r="G5128" s="35">
        <v>2021</v>
      </c>
      <c r="H5128" s="35" t="s">
        <v>589</v>
      </c>
      <c r="I5128" s="68">
        <v>18688</v>
      </c>
      <c r="J5128" s="37"/>
    </row>
    <row r="5129" spans="1:10" x14ac:dyDescent="0.2">
      <c r="A5129" s="67">
        <v>310</v>
      </c>
      <c r="B5129" s="35" t="s">
        <v>271</v>
      </c>
      <c r="C5129" s="35">
        <v>31001</v>
      </c>
      <c r="D5129" s="35" t="s">
        <v>558</v>
      </c>
      <c r="E5129" s="35">
        <v>310011564</v>
      </c>
      <c r="F5129" s="35" t="s">
        <v>626</v>
      </c>
      <c r="G5129" s="35">
        <v>2021</v>
      </c>
      <c r="H5129" s="35" t="s">
        <v>521</v>
      </c>
      <c r="I5129" s="68">
        <v>2218</v>
      </c>
      <c r="J5129" s="37"/>
    </row>
    <row r="5130" spans="1:10" x14ac:dyDescent="0.2">
      <c r="A5130" s="67">
        <v>310</v>
      </c>
      <c r="B5130" s="35" t="s">
        <v>271</v>
      </c>
      <c r="C5130" s="35">
        <v>31001</v>
      </c>
      <c r="D5130" s="35" t="s">
        <v>558</v>
      </c>
      <c r="E5130" s="35">
        <v>310011564</v>
      </c>
      <c r="F5130" s="35" t="s">
        <v>626</v>
      </c>
      <c r="G5130" s="35">
        <v>2021</v>
      </c>
      <c r="H5130" s="35" t="s">
        <v>522</v>
      </c>
      <c r="I5130" s="68">
        <v>2010</v>
      </c>
      <c r="J5130" s="37"/>
    </row>
    <row r="5131" spans="1:10" x14ac:dyDescent="0.2">
      <c r="A5131" s="67">
        <v>310</v>
      </c>
      <c r="B5131" s="35" t="s">
        <v>271</v>
      </c>
      <c r="C5131" s="35">
        <v>31001</v>
      </c>
      <c r="D5131" s="35" t="s">
        <v>558</v>
      </c>
      <c r="E5131" s="35">
        <v>310011564</v>
      </c>
      <c r="F5131" s="35" t="s">
        <v>626</v>
      </c>
      <c r="G5131" s="35">
        <v>2026</v>
      </c>
      <c r="H5131" s="35" t="s">
        <v>589</v>
      </c>
      <c r="I5131" s="68">
        <v>20176.714153368201</v>
      </c>
      <c r="J5131" s="37"/>
    </row>
    <row r="5132" spans="1:10" x14ac:dyDescent="0.2">
      <c r="A5132" s="67">
        <v>310</v>
      </c>
      <c r="B5132" s="35" t="s">
        <v>271</v>
      </c>
      <c r="C5132" s="35">
        <v>31001</v>
      </c>
      <c r="D5132" s="35" t="s">
        <v>558</v>
      </c>
      <c r="E5132" s="35">
        <v>310011564</v>
      </c>
      <c r="F5132" s="35" t="s">
        <v>626</v>
      </c>
      <c r="G5132" s="35">
        <v>2026</v>
      </c>
      <c r="H5132" s="35" t="s">
        <v>521</v>
      </c>
      <c r="I5132" s="68">
        <v>2103.2523228535101</v>
      </c>
      <c r="J5132" s="37"/>
    </row>
    <row r="5133" spans="1:10" x14ac:dyDescent="0.2">
      <c r="A5133" s="67">
        <v>310</v>
      </c>
      <c r="B5133" s="35" t="s">
        <v>271</v>
      </c>
      <c r="C5133" s="35">
        <v>31001</v>
      </c>
      <c r="D5133" s="35" t="s">
        <v>558</v>
      </c>
      <c r="E5133" s="35">
        <v>310011564</v>
      </c>
      <c r="F5133" s="35" t="s">
        <v>626</v>
      </c>
      <c r="G5133" s="35">
        <v>2026</v>
      </c>
      <c r="H5133" s="35" t="s">
        <v>522</v>
      </c>
      <c r="I5133" s="68">
        <v>1998.0004240589301</v>
      </c>
      <c r="J5133" s="37"/>
    </row>
    <row r="5134" spans="1:10" x14ac:dyDescent="0.2">
      <c r="A5134" s="67">
        <v>310</v>
      </c>
      <c r="B5134" s="35" t="s">
        <v>271</v>
      </c>
      <c r="C5134" s="35">
        <v>31001</v>
      </c>
      <c r="D5134" s="35" t="s">
        <v>558</v>
      </c>
      <c r="E5134" s="35">
        <v>310011564</v>
      </c>
      <c r="F5134" s="35" t="s">
        <v>626</v>
      </c>
      <c r="G5134" s="35">
        <v>2031</v>
      </c>
      <c r="H5134" s="35" t="s">
        <v>589</v>
      </c>
      <c r="I5134" s="68">
        <v>20816.7115464618</v>
      </c>
      <c r="J5134" s="37"/>
    </row>
    <row r="5135" spans="1:10" x14ac:dyDescent="0.2">
      <c r="A5135" s="67">
        <v>310</v>
      </c>
      <c r="B5135" s="35" t="s">
        <v>271</v>
      </c>
      <c r="C5135" s="35">
        <v>31001</v>
      </c>
      <c r="D5135" s="35" t="s">
        <v>558</v>
      </c>
      <c r="E5135" s="35">
        <v>310011564</v>
      </c>
      <c r="F5135" s="35" t="s">
        <v>626</v>
      </c>
      <c r="G5135" s="35">
        <v>2031</v>
      </c>
      <c r="H5135" s="35" t="s">
        <v>521</v>
      </c>
      <c r="I5135" s="68">
        <v>2005.7569485690501</v>
      </c>
      <c r="J5135" s="37"/>
    </row>
    <row r="5136" spans="1:10" x14ac:dyDescent="0.2">
      <c r="A5136" s="67">
        <v>310</v>
      </c>
      <c r="B5136" s="35" t="s">
        <v>271</v>
      </c>
      <c r="C5136" s="35">
        <v>31001</v>
      </c>
      <c r="D5136" s="35" t="s">
        <v>558</v>
      </c>
      <c r="E5136" s="35">
        <v>310011564</v>
      </c>
      <c r="F5136" s="35" t="s">
        <v>626</v>
      </c>
      <c r="G5136" s="35">
        <v>2031</v>
      </c>
      <c r="H5136" s="35" t="s">
        <v>522</v>
      </c>
      <c r="I5136" s="68">
        <v>1890.9145550220601</v>
      </c>
      <c r="J5136" s="37"/>
    </row>
    <row r="5137" spans="1:10" x14ac:dyDescent="0.2">
      <c r="A5137" s="67">
        <v>310</v>
      </c>
      <c r="B5137" s="35" t="s">
        <v>271</v>
      </c>
      <c r="C5137" s="35">
        <v>31001</v>
      </c>
      <c r="D5137" s="35" t="s">
        <v>558</v>
      </c>
      <c r="E5137" s="35">
        <v>310011564</v>
      </c>
      <c r="F5137" s="35" t="s">
        <v>626</v>
      </c>
      <c r="G5137" s="35">
        <v>2036</v>
      </c>
      <c r="H5137" s="35" t="s">
        <v>589</v>
      </c>
      <c r="I5137" s="68">
        <v>21198.250951757698</v>
      </c>
      <c r="J5137" s="37"/>
    </row>
    <row r="5138" spans="1:10" x14ac:dyDescent="0.2">
      <c r="A5138" s="67">
        <v>310</v>
      </c>
      <c r="B5138" s="35" t="s">
        <v>271</v>
      </c>
      <c r="C5138" s="35">
        <v>31001</v>
      </c>
      <c r="D5138" s="35" t="s">
        <v>558</v>
      </c>
      <c r="E5138" s="35">
        <v>310011564</v>
      </c>
      <c r="F5138" s="35" t="s">
        <v>626</v>
      </c>
      <c r="G5138" s="35">
        <v>2036</v>
      </c>
      <c r="H5138" s="35" t="s">
        <v>521</v>
      </c>
      <c r="I5138" s="68">
        <v>2040.8044362803601</v>
      </c>
      <c r="J5138" s="37"/>
    </row>
    <row r="5139" spans="1:10" x14ac:dyDescent="0.2">
      <c r="A5139" s="67">
        <v>310</v>
      </c>
      <c r="B5139" s="35" t="s">
        <v>271</v>
      </c>
      <c r="C5139" s="35">
        <v>31001</v>
      </c>
      <c r="D5139" s="35" t="s">
        <v>558</v>
      </c>
      <c r="E5139" s="35">
        <v>310011564</v>
      </c>
      <c r="F5139" s="35" t="s">
        <v>626</v>
      </c>
      <c r="G5139" s="35">
        <v>2036</v>
      </c>
      <c r="H5139" s="35" t="s">
        <v>522</v>
      </c>
      <c r="I5139" s="68">
        <v>1798.2558426861401</v>
      </c>
      <c r="J5139" s="37"/>
    </row>
    <row r="5140" spans="1:10" x14ac:dyDescent="0.2">
      <c r="A5140" s="67">
        <v>310</v>
      </c>
      <c r="B5140" s="35" t="s">
        <v>271</v>
      </c>
      <c r="C5140" s="35">
        <v>31001</v>
      </c>
      <c r="D5140" s="35" t="s">
        <v>558</v>
      </c>
      <c r="E5140" s="35">
        <v>310011564</v>
      </c>
      <c r="F5140" s="35" t="s">
        <v>626</v>
      </c>
      <c r="G5140" s="35">
        <v>2041</v>
      </c>
      <c r="H5140" s="35" t="s">
        <v>589</v>
      </c>
      <c r="I5140" s="68">
        <v>21639.319985717601</v>
      </c>
      <c r="J5140" s="37"/>
    </row>
    <row r="5141" spans="1:10" x14ac:dyDescent="0.2">
      <c r="A5141" s="67">
        <v>310</v>
      </c>
      <c r="B5141" s="35" t="s">
        <v>271</v>
      </c>
      <c r="C5141" s="35">
        <v>31001</v>
      </c>
      <c r="D5141" s="35" t="s">
        <v>558</v>
      </c>
      <c r="E5141" s="35">
        <v>310011564</v>
      </c>
      <c r="F5141" s="35" t="s">
        <v>626</v>
      </c>
      <c r="G5141" s="35">
        <v>2041</v>
      </c>
      <c r="H5141" s="35" t="s">
        <v>521</v>
      </c>
      <c r="I5141" s="68">
        <v>2124.96502399159</v>
      </c>
      <c r="J5141" s="37"/>
    </row>
    <row r="5142" spans="1:10" x14ac:dyDescent="0.2">
      <c r="A5142" s="67">
        <v>310</v>
      </c>
      <c r="B5142" s="35" t="s">
        <v>271</v>
      </c>
      <c r="C5142" s="35">
        <v>31001</v>
      </c>
      <c r="D5142" s="35" t="s">
        <v>558</v>
      </c>
      <c r="E5142" s="35">
        <v>310011564</v>
      </c>
      <c r="F5142" s="35" t="s">
        <v>626</v>
      </c>
      <c r="G5142" s="35">
        <v>2041</v>
      </c>
      <c r="H5142" s="35" t="s">
        <v>522</v>
      </c>
      <c r="I5142" s="68">
        <v>1813.6726058849199</v>
      </c>
      <c r="J5142" s="37"/>
    </row>
    <row r="5143" spans="1:10" x14ac:dyDescent="0.2">
      <c r="A5143" s="67">
        <v>310</v>
      </c>
      <c r="B5143" s="35" t="s">
        <v>271</v>
      </c>
      <c r="C5143" s="35">
        <v>31001</v>
      </c>
      <c r="D5143" s="35" t="s">
        <v>558</v>
      </c>
      <c r="E5143" s="35">
        <v>310011564</v>
      </c>
      <c r="F5143" s="35" t="s">
        <v>626</v>
      </c>
      <c r="G5143" s="35">
        <v>2046</v>
      </c>
      <c r="H5143" s="35" t="s">
        <v>589</v>
      </c>
      <c r="I5143" s="68">
        <v>22416.9697512739</v>
      </c>
      <c r="J5143" s="37"/>
    </row>
    <row r="5144" spans="1:10" x14ac:dyDescent="0.2">
      <c r="A5144" s="67">
        <v>310</v>
      </c>
      <c r="B5144" s="35" t="s">
        <v>271</v>
      </c>
      <c r="C5144" s="35">
        <v>31001</v>
      </c>
      <c r="D5144" s="35" t="s">
        <v>558</v>
      </c>
      <c r="E5144" s="35">
        <v>310011564</v>
      </c>
      <c r="F5144" s="35" t="s">
        <v>626</v>
      </c>
      <c r="G5144" s="35">
        <v>2046</v>
      </c>
      <c r="H5144" s="35" t="s">
        <v>521</v>
      </c>
      <c r="I5144" s="68">
        <v>2204.1650635429701</v>
      </c>
      <c r="J5144" s="37"/>
    </row>
    <row r="5145" spans="1:10" x14ac:dyDescent="0.2">
      <c r="A5145" s="67">
        <v>310</v>
      </c>
      <c r="B5145" s="35" t="s">
        <v>271</v>
      </c>
      <c r="C5145" s="35">
        <v>31001</v>
      </c>
      <c r="D5145" s="35" t="s">
        <v>558</v>
      </c>
      <c r="E5145" s="35">
        <v>310011564</v>
      </c>
      <c r="F5145" s="35" t="s">
        <v>626</v>
      </c>
      <c r="G5145" s="35">
        <v>2046</v>
      </c>
      <c r="H5145" s="35" t="s">
        <v>522</v>
      </c>
      <c r="I5145" s="68">
        <v>1927.87786964765</v>
      </c>
      <c r="J5145" s="37"/>
    </row>
    <row r="5146" spans="1:10" x14ac:dyDescent="0.2">
      <c r="A5146" s="67">
        <v>310</v>
      </c>
      <c r="B5146" s="35" t="s">
        <v>271</v>
      </c>
      <c r="C5146" s="35">
        <v>31002</v>
      </c>
      <c r="D5146" s="35" t="s">
        <v>559</v>
      </c>
      <c r="E5146" s="35">
        <v>310021277</v>
      </c>
      <c r="F5146" s="35" t="s">
        <v>277</v>
      </c>
      <c r="G5146" s="35">
        <v>2021</v>
      </c>
      <c r="H5146" s="35" t="s">
        <v>589</v>
      </c>
      <c r="I5146" s="68">
        <v>10702</v>
      </c>
      <c r="J5146" s="37"/>
    </row>
    <row r="5147" spans="1:10" x14ac:dyDescent="0.2">
      <c r="A5147" s="67">
        <v>310</v>
      </c>
      <c r="B5147" s="35" t="s">
        <v>271</v>
      </c>
      <c r="C5147" s="35">
        <v>31002</v>
      </c>
      <c r="D5147" s="35" t="s">
        <v>559</v>
      </c>
      <c r="E5147" s="35">
        <v>310021277</v>
      </c>
      <c r="F5147" s="35" t="s">
        <v>277</v>
      </c>
      <c r="G5147" s="35">
        <v>2021</v>
      </c>
      <c r="H5147" s="35" t="s">
        <v>521</v>
      </c>
      <c r="I5147" s="68">
        <v>1037</v>
      </c>
      <c r="J5147" s="37"/>
    </row>
    <row r="5148" spans="1:10" x14ac:dyDescent="0.2">
      <c r="A5148" s="67">
        <v>310</v>
      </c>
      <c r="B5148" s="35" t="s">
        <v>271</v>
      </c>
      <c r="C5148" s="35">
        <v>31002</v>
      </c>
      <c r="D5148" s="35" t="s">
        <v>559</v>
      </c>
      <c r="E5148" s="35">
        <v>310021277</v>
      </c>
      <c r="F5148" s="35" t="s">
        <v>277</v>
      </c>
      <c r="G5148" s="35">
        <v>2021</v>
      </c>
      <c r="H5148" s="35" t="s">
        <v>522</v>
      </c>
      <c r="I5148" s="68">
        <v>1047</v>
      </c>
      <c r="J5148" s="37"/>
    </row>
    <row r="5149" spans="1:10" x14ac:dyDescent="0.2">
      <c r="A5149" s="67">
        <v>310</v>
      </c>
      <c r="B5149" s="35" t="s">
        <v>271</v>
      </c>
      <c r="C5149" s="35">
        <v>31002</v>
      </c>
      <c r="D5149" s="35" t="s">
        <v>559</v>
      </c>
      <c r="E5149" s="35">
        <v>310021277</v>
      </c>
      <c r="F5149" s="35" t="s">
        <v>277</v>
      </c>
      <c r="G5149" s="35">
        <v>2026</v>
      </c>
      <c r="H5149" s="35" t="s">
        <v>589</v>
      </c>
      <c r="I5149" s="68">
        <v>11548.553084477</v>
      </c>
      <c r="J5149" s="37"/>
    </row>
    <row r="5150" spans="1:10" x14ac:dyDescent="0.2">
      <c r="A5150" s="67">
        <v>310</v>
      </c>
      <c r="B5150" s="35" t="s">
        <v>271</v>
      </c>
      <c r="C5150" s="35">
        <v>31002</v>
      </c>
      <c r="D5150" s="35" t="s">
        <v>559</v>
      </c>
      <c r="E5150" s="35">
        <v>310021277</v>
      </c>
      <c r="F5150" s="35" t="s">
        <v>277</v>
      </c>
      <c r="G5150" s="35">
        <v>2026</v>
      </c>
      <c r="H5150" s="35" t="s">
        <v>521</v>
      </c>
      <c r="I5150" s="68">
        <v>1031.2063588255601</v>
      </c>
      <c r="J5150" s="37"/>
    </row>
    <row r="5151" spans="1:10" x14ac:dyDescent="0.2">
      <c r="A5151" s="67">
        <v>310</v>
      </c>
      <c r="B5151" s="35" t="s">
        <v>271</v>
      </c>
      <c r="C5151" s="35">
        <v>31002</v>
      </c>
      <c r="D5151" s="35" t="s">
        <v>559</v>
      </c>
      <c r="E5151" s="35">
        <v>310021277</v>
      </c>
      <c r="F5151" s="35" t="s">
        <v>277</v>
      </c>
      <c r="G5151" s="35">
        <v>2026</v>
      </c>
      <c r="H5151" s="35" t="s">
        <v>522</v>
      </c>
      <c r="I5151" s="68">
        <v>969.437843875927</v>
      </c>
      <c r="J5151" s="37"/>
    </row>
    <row r="5152" spans="1:10" x14ac:dyDescent="0.2">
      <c r="A5152" s="67">
        <v>310</v>
      </c>
      <c r="B5152" s="35" t="s">
        <v>271</v>
      </c>
      <c r="C5152" s="35">
        <v>31002</v>
      </c>
      <c r="D5152" s="35" t="s">
        <v>559</v>
      </c>
      <c r="E5152" s="35">
        <v>310021277</v>
      </c>
      <c r="F5152" s="35" t="s">
        <v>277</v>
      </c>
      <c r="G5152" s="35">
        <v>2031</v>
      </c>
      <c r="H5152" s="35" t="s">
        <v>589</v>
      </c>
      <c r="I5152" s="68">
        <v>12834.6627570488</v>
      </c>
      <c r="J5152" s="37"/>
    </row>
    <row r="5153" spans="1:10" x14ac:dyDescent="0.2">
      <c r="A5153" s="67">
        <v>310</v>
      </c>
      <c r="B5153" s="35" t="s">
        <v>271</v>
      </c>
      <c r="C5153" s="35">
        <v>31002</v>
      </c>
      <c r="D5153" s="35" t="s">
        <v>559</v>
      </c>
      <c r="E5153" s="35">
        <v>310021277</v>
      </c>
      <c r="F5153" s="35" t="s">
        <v>277</v>
      </c>
      <c r="G5153" s="35">
        <v>2031</v>
      </c>
      <c r="H5153" s="35" t="s">
        <v>521</v>
      </c>
      <c r="I5153" s="68">
        <v>1067.2800197680101</v>
      </c>
      <c r="J5153" s="37"/>
    </row>
    <row r="5154" spans="1:10" x14ac:dyDescent="0.2">
      <c r="A5154" s="67">
        <v>310</v>
      </c>
      <c r="B5154" s="35" t="s">
        <v>271</v>
      </c>
      <c r="C5154" s="35">
        <v>31002</v>
      </c>
      <c r="D5154" s="35" t="s">
        <v>559</v>
      </c>
      <c r="E5154" s="35">
        <v>310021277</v>
      </c>
      <c r="F5154" s="35" t="s">
        <v>277</v>
      </c>
      <c r="G5154" s="35">
        <v>2031</v>
      </c>
      <c r="H5154" s="35" t="s">
        <v>522</v>
      </c>
      <c r="I5154" s="68">
        <v>962.92315720631996</v>
      </c>
      <c r="J5154" s="37"/>
    </row>
    <row r="5155" spans="1:10" x14ac:dyDescent="0.2">
      <c r="A5155" s="67">
        <v>310</v>
      </c>
      <c r="B5155" s="35" t="s">
        <v>271</v>
      </c>
      <c r="C5155" s="35">
        <v>31002</v>
      </c>
      <c r="D5155" s="35" t="s">
        <v>559</v>
      </c>
      <c r="E5155" s="35">
        <v>310021277</v>
      </c>
      <c r="F5155" s="35" t="s">
        <v>277</v>
      </c>
      <c r="G5155" s="35">
        <v>2036</v>
      </c>
      <c r="H5155" s="35" t="s">
        <v>589</v>
      </c>
      <c r="I5155" s="68">
        <v>13966.9989321578</v>
      </c>
      <c r="J5155" s="37"/>
    </row>
    <row r="5156" spans="1:10" x14ac:dyDescent="0.2">
      <c r="A5156" s="67">
        <v>310</v>
      </c>
      <c r="B5156" s="35" t="s">
        <v>271</v>
      </c>
      <c r="C5156" s="35">
        <v>31002</v>
      </c>
      <c r="D5156" s="35" t="s">
        <v>559</v>
      </c>
      <c r="E5156" s="35">
        <v>310021277</v>
      </c>
      <c r="F5156" s="35" t="s">
        <v>277</v>
      </c>
      <c r="G5156" s="35">
        <v>2036</v>
      </c>
      <c r="H5156" s="35" t="s">
        <v>521</v>
      </c>
      <c r="I5156" s="68">
        <v>1148.6945443514301</v>
      </c>
      <c r="J5156" s="37"/>
    </row>
    <row r="5157" spans="1:10" x14ac:dyDescent="0.2">
      <c r="A5157" s="67">
        <v>310</v>
      </c>
      <c r="B5157" s="35" t="s">
        <v>271</v>
      </c>
      <c r="C5157" s="35">
        <v>31002</v>
      </c>
      <c r="D5157" s="35" t="s">
        <v>559</v>
      </c>
      <c r="E5157" s="35">
        <v>310021277</v>
      </c>
      <c r="F5157" s="35" t="s">
        <v>277</v>
      </c>
      <c r="G5157" s="35">
        <v>2036</v>
      </c>
      <c r="H5157" s="35" t="s">
        <v>522</v>
      </c>
      <c r="I5157" s="68">
        <v>972.09735263747905</v>
      </c>
      <c r="J5157" s="37"/>
    </row>
    <row r="5158" spans="1:10" x14ac:dyDescent="0.2">
      <c r="A5158" s="67">
        <v>310</v>
      </c>
      <c r="B5158" s="35" t="s">
        <v>271</v>
      </c>
      <c r="C5158" s="35">
        <v>31002</v>
      </c>
      <c r="D5158" s="35" t="s">
        <v>559</v>
      </c>
      <c r="E5158" s="35">
        <v>310021277</v>
      </c>
      <c r="F5158" s="35" t="s">
        <v>277</v>
      </c>
      <c r="G5158" s="35">
        <v>2041</v>
      </c>
      <c r="H5158" s="35" t="s">
        <v>589</v>
      </c>
      <c r="I5158" s="68">
        <v>14938.217895743101</v>
      </c>
      <c r="J5158" s="37"/>
    </row>
    <row r="5159" spans="1:10" x14ac:dyDescent="0.2">
      <c r="A5159" s="67">
        <v>310</v>
      </c>
      <c r="B5159" s="35" t="s">
        <v>271</v>
      </c>
      <c r="C5159" s="35">
        <v>31002</v>
      </c>
      <c r="D5159" s="35" t="s">
        <v>559</v>
      </c>
      <c r="E5159" s="35">
        <v>310021277</v>
      </c>
      <c r="F5159" s="35" t="s">
        <v>277</v>
      </c>
      <c r="G5159" s="35">
        <v>2041</v>
      </c>
      <c r="H5159" s="35" t="s">
        <v>521</v>
      </c>
      <c r="I5159" s="68">
        <v>1246.2141893878199</v>
      </c>
      <c r="J5159" s="37"/>
    </row>
    <row r="5160" spans="1:10" x14ac:dyDescent="0.2">
      <c r="A5160" s="67">
        <v>310</v>
      </c>
      <c r="B5160" s="35" t="s">
        <v>271</v>
      </c>
      <c r="C5160" s="35">
        <v>31002</v>
      </c>
      <c r="D5160" s="35" t="s">
        <v>559</v>
      </c>
      <c r="E5160" s="35">
        <v>310021277</v>
      </c>
      <c r="F5160" s="35" t="s">
        <v>277</v>
      </c>
      <c r="G5160" s="35">
        <v>2041</v>
      </c>
      <c r="H5160" s="35" t="s">
        <v>522</v>
      </c>
      <c r="I5160" s="68">
        <v>1014.97862034312</v>
      </c>
      <c r="J5160" s="37"/>
    </row>
    <row r="5161" spans="1:10" x14ac:dyDescent="0.2">
      <c r="A5161" s="67">
        <v>310</v>
      </c>
      <c r="B5161" s="35" t="s">
        <v>271</v>
      </c>
      <c r="C5161" s="35">
        <v>31002</v>
      </c>
      <c r="D5161" s="35" t="s">
        <v>559</v>
      </c>
      <c r="E5161" s="35">
        <v>310021277</v>
      </c>
      <c r="F5161" s="35" t="s">
        <v>277</v>
      </c>
      <c r="G5161" s="35">
        <v>2046</v>
      </c>
      <c r="H5161" s="35" t="s">
        <v>589</v>
      </c>
      <c r="I5161" s="68">
        <v>15872.547286519501</v>
      </c>
      <c r="J5161" s="37"/>
    </row>
    <row r="5162" spans="1:10" x14ac:dyDescent="0.2">
      <c r="A5162" s="67">
        <v>310</v>
      </c>
      <c r="B5162" s="35" t="s">
        <v>271</v>
      </c>
      <c r="C5162" s="35">
        <v>31002</v>
      </c>
      <c r="D5162" s="35" t="s">
        <v>559</v>
      </c>
      <c r="E5162" s="35">
        <v>310021277</v>
      </c>
      <c r="F5162" s="35" t="s">
        <v>277</v>
      </c>
      <c r="G5162" s="35">
        <v>2046</v>
      </c>
      <c r="H5162" s="35" t="s">
        <v>521</v>
      </c>
      <c r="I5162" s="68">
        <v>1306.68738179566</v>
      </c>
      <c r="J5162" s="37"/>
    </row>
    <row r="5163" spans="1:10" x14ac:dyDescent="0.2">
      <c r="A5163" s="67">
        <v>310</v>
      </c>
      <c r="B5163" s="35" t="s">
        <v>271</v>
      </c>
      <c r="C5163" s="35">
        <v>31002</v>
      </c>
      <c r="D5163" s="35" t="s">
        <v>559</v>
      </c>
      <c r="E5163" s="35">
        <v>310021277</v>
      </c>
      <c r="F5163" s="35" t="s">
        <v>277</v>
      </c>
      <c r="G5163" s="35">
        <v>2046</v>
      </c>
      <c r="H5163" s="35" t="s">
        <v>522</v>
      </c>
      <c r="I5163" s="68">
        <v>1103.1522735956</v>
      </c>
      <c r="J5163" s="37"/>
    </row>
    <row r="5164" spans="1:10" x14ac:dyDescent="0.2">
      <c r="A5164" s="67">
        <v>310</v>
      </c>
      <c r="B5164" s="35" t="s">
        <v>271</v>
      </c>
      <c r="C5164" s="35">
        <v>31002</v>
      </c>
      <c r="D5164" s="35" t="s">
        <v>559</v>
      </c>
      <c r="E5164" s="35">
        <v>310021278</v>
      </c>
      <c r="F5164" s="35" t="s">
        <v>278</v>
      </c>
      <c r="G5164" s="35">
        <v>2021</v>
      </c>
      <c r="H5164" s="35" t="s">
        <v>589</v>
      </c>
      <c r="I5164" s="68">
        <v>4421</v>
      </c>
      <c r="J5164" s="37"/>
    </row>
    <row r="5165" spans="1:10" x14ac:dyDescent="0.2">
      <c r="A5165" s="67">
        <v>310</v>
      </c>
      <c r="B5165" s="35" t="s">
        <v>271</v>
      </c>
      <c r="C5165" s="35">
        <v>31002</v>
      </c>
      <c r="D5165" s="35" t="s">
        <v>559</v>
      </c>
      <c r="E5165" s="35">
        <v>310021278</v>
      </c>
      <c r="F5165" s="35" t="s">
        <v>278</v>
      </c>
      <c r="G5165" s="35">
        <v>2021</v>
      </c>
      <c r="H5165" s="35" t="s">
        <v>521</v>
      </c>
      <c r="I5165" s="68">
        <v>344</v>
      </c>
      <c r="J5165" s="37"/>
    </row>
    <row r="5166" spans="1:10" x14ac:dyDescent="0.2">
      <c r="A5166" s="67">
        <v>310</v>
      </c>
      <c r="B5166" s="35" t="s">
        <v>271</v>
      </c>
      <c r="C5166" s="35">
        <v>31002</v>
      </c>
      <c r="D5166" s="35" t="s">
        <v>559</v>
      </c>
      <c r="E5166" s="35">
        <v>310021278</v>
      </c>
      <c r="F5166" s="35" t="s">
        <v>278</v>
      </c>
      <c r="G5166" s="35">
        <v>2021</v>
      </c>
      <c r="H5166" s="35" t="s">
        <v>522</v>
      </c>
      <c r="I5166" s="68">
        <v>334</v>
      </c>
      <c r="J5166" s="37"/>
    </row>
    <row r="5167" spans="1:10" x14ac:dyDescent="0.2">
      <c r="A5167" s="67">
        <v>310</v>
      </c>
      <c r="B5167" s="35" t="s">
        <v>271</v>
      </c>
      <c r="C5167" s="35">
        <v>31002</v>
      </c>
      <c r="D5167" s="35" t="s">
        <v>559</v>
      </c>
      <c r="E5167" s="35">
        <v>310021278</v>
      </c>
      <c r="F5167" s="35" t="s">
        <v>278</v>
      </c>
      <c r="G5167" s="35">
        <v>2026</v>
      </c>
      <c r="H5167" s="35" t="s">
        <v>589</v>
      </c>
      <c r="I5167" s="68">
        <v>4802.7684821511702</v>
      </c>
      <c r="J5167" s="37"/>
    </row>
    <row r="5168" spans="1:10" x14ac:dyDescent="0.2">
      <c r="A5168" s="67">
        <v>310</v>
      </c>
      <c r="B5168" s="35" t="s">
        <v>271</v>
      </c>
      <c r="C5168" s="35">
        <v>31002</v>
      </c>
      <c r="D5168" s="35" t="s">
        <v>559</v>
      </c>
      <c r="E5168" s="35">
        <v>310021278</v>
      </c>
      <c r="F5168" s="35" t="s">
        <v>278</v>
      </c>
      <c r="G5168" s="35">
        <v>2026</v>
      </c>
      <c r="H5168" s="35" t="s">
        <v>521</v>
      </c>
      <c r="I5168" s="68">
        <v>312.16540227359002</v>
      </c>
      <c r="J5168" s="37"/>
    </row>
    <row r="5169" spans="1:10" x14ac:dyDescent="0.2">
      <c r="A5169" s="67">
        <v>310</v>
      </c>
      <c r="B5169" s="35" t="s">
        <v>271</v>
      </c>
      <c r="C5169" s="35">
        <v>31002</v>
      </c>
      <c r="D5169" s="35" t="s">
        <v>559</v>
      </c>
      <c r="E5169" s="35">
        <v>310021278</v>
      </c>
      <c r="F5169" s="35" t="s">
        <v>278</v>
      </c>
      <c r="G5169" s="35">
        <v>2026</v>
      </c>
      <c r="H5169" s="35" t="s">
        <v>522</v>
      </c>
      <c r="I5169" s="68">
        <v>306.16546041907401</v>
      </c>
      <c r="J5169" s="37"/>
    </row>
    <row r="5170" spans="1:10" x14ac:dyDescent="0.2">
      <c r="A5170" s="67">
        <v>310</v>
      </c>
      <c r="B5170" s="35" t="s">
        <v>271</v>
      </c>
      <c r="C5170" s="35">
        <v>31002</v>
      </c>
      <c r="D5170" s="35" t="s">
        <v>559</v>
      </c>
      <c r="E5170" s="35">
        <v>310021278</v>
      </c>
      <c r="F5170" s="35" t="s">
        <v>278</v>
      </c>
      <c r="G5170" s="35">
        <v>2031</v>
      </c>
      <c r="H5170" s="35" t="s">
        <v>589</v>
      </c>
      <c r="I5170" s="68">
        <v>5075.44326096037</v>
      </c>
      <c r="J5170" s="37"/>
    </row>
    <row r="5171" spans="1:10" x14ac:dyDescent="0.2">
      <c r="A5171" s="67">
        <v>310</v>
      </c>
      <c r="B5171" s="35" t="s">
        <v>271</v>
      </c>
      <c r="C5171" s="35">
        <v>31002</v>
      </c>
      <c r="D5171" s="35" t="s">
        <v>559</v>
      </c>
      <c r="E5171" s="35">
        <v>310021278</v>
      </c>
      <c r="F5171" s="35" t="s">
        <v>278</v>
      </c>
      <c r="G5171" s="35">
        <v>2031</v>
      </c>
      <c r="H5171" s="35" t="s">
        <v>521</v>
      </c>
      <c r="I5171" s="68">
        <v>293.507503986632</v>
      </c>
      <c r="J5171" s="37"/>
    </row>
    <row r="5172" spans="1:10" x14ac:dyDescent="0.2">
      <c r="A5172" s="67">
        <v>310</v>
      </c>
      <c r="B5172" s="35" t="s">
        <v>271</v>
      </c>
      <c r="C5172" s="35">
        <v>31002</v>
      </c>
      <c r="D5172" s="35" t="s">
        <v>559</v>
      </c>
      <c r="E5172" s="35">
        <v>310021278</v>
      </c>
      <c r="F5172" s="35" t="s">
        <v>278</v>
      </c>
      <c r="G5172" s="35">
        <v>2031</v>
      </c>
      <c r="H5172" s="35" t="s">
        <v>522</v>
      </c>
      <c r="I5172" s="68">
        <v>276.34684720127302</v>
      </c>
      <c r="J5172" s="37"/>
    </row>
    <row r="5173" spans="1:10" x14ac:dyDescent="0.2">
      <c r="A5173" s="67">
        <v>310</v>
      </c>
      <c r="B5173" s="35" t="s">
        <v>271</v>
      </c>
      <c r="C5173" s="35">
        <v>31002</v>
      </c>
      <c r="D5173" s="35" t="s">
        <v>559</v>
      </c>
      <c r="E5173" s="35">
        <v>310021278</v>
      </c>
      <c r="F5173" s="35" t="s">
        <v>278</v>
      </c>
      <c r="G5173" s="35">
        <v>2036</v>
      </c>
      <c r="H5173" s="35" t="s">
        <v>589</v>
      </c>
      <c r="I5173" s="68">
        <v>5295.2977788936296</v>
      </c>
      <c r="J5173" s="37"/>
    </row>
    <row r="5174" spans="1:10" x14ac:dyDescent="0.2">
      <c r="A5174" s="67">
        <v>310</v>
      </c>
      <c r="B5174" s="35" t="s">
        <v>271</v>
      </c>
      <c r="C5174" s="35">
        <v>31002</v>
      </c>
      <c r="D5174" s="35" t="s">
        <v>559</v>
      </c>
      <c r="E5174" s="35">
        <v>310021278</v>
      </c>
      <c r="F5174" s="35" t="s">
        <v>278</v>
      </c>
      <c r="G5174" s="35">
        <v>2036</v>
      </c>
      <c r="H5174" s="35" t="s">
        <v>521</v>
      </c>
      <c r="I5174" s="68">
        <v>299.27750909762801</v>
      </c>
      <c r="J5174" s="37"/>
    </row>
    <row r="5175" spans="1:10" x14ac:dyDescent="0.2">
      <c r="A5175" s="67">
        <v>310</v>
      </c>
      <c r="B5175" s="35" t="s">
        <v>271</v>
      </c>
      <c r="C5175" s="35">
        <v>31002</v>
      </c>
      <c r="D5175" s="35" t="s">
        <v>559</v>
      </c>
      <c r="E5175" s="35">
        <v>310021278</v>
      </c>
      <c r="F5175" s="35" t="s">
        <v>278</v>
      </c>
      <c r="G5175" s="35">
        <v>2036</v>
      </c>
      <c r="H5175" s="35" t="s">
        <v>522</v>
      </c>
      <c r="I5175" s="68">
        <v>258.507643337449</v>
      </c>
      <c r="J5175" s="37"/>
    </row>
    <row r="5176" spans="1:10" x14ac:dyDescent="0.2">
      <c r="A5176" s="67">
        <v>310</v>
      </c>
      <c r="B5176" s="35" t="s">
        <v>271</v>
      </c>
      <c r="C5176" s="35">
        <v>31002</v>
      </c>
      <c r="D5176" s="35" t="s">
        <v>559</v>
      </c>
      <c r="E5176" s="35">
        <v>310021278</v>
      </c>
      <c r="F5176" s="35" t="s">
        <v>278</v>
      </c>
      <c r="G5176" s="35">
        <v>2041</v>
      </c>
      <c r="H5176" s="35" t="s">
        <v>589</v>
      </c>
      <c r="I5176" s="68">
        <v>5480.37371070668</v>
      </c>
      <c r="J5176" s="37"/>
    </row>
    <row r="5177" spans="1:10" x14ac:dyDescent="0.2">
      <c r="A5177" s="67">
        <v>310</v>
      </c>
      <c r="B5177" s="35" t="s">
        <v>271</v>
      </c>
      <c r="C5177" s="35">
        <v>31002</v>
      </c>
      <c r="D5177" s="35" t="s">
        <v>559</v>
      </c>
      <c r="E5177" s="35">
        <v>310021278</v>
      </c>
      <c r="F5177" s="35" t="s">
        <v>278</v>
      </c>
      <c r="G5177" s="35">
        <v>2041</v>
      </c>
      <c r="H5177" s="35" t="s">
        <v>521</v>
      </c>
      <c r="I5177" s="68">
        <v>309.31751917797499</v>
      </c>
      <c r="J5177" s="37"/>
    </row>
    <row r="5178" spans="1:10" x14ac:dyDescent="0.2">
      <c r="A5178" s="67">
        <v>310</v>
      </c>
      <c r="B5178" s="35" t="s">
        <v>271</v>
      </c>
      <c r="C5178" s="35">
        <v>31002</v>
      </c>
      <c r="D5178" s="35" t="s">
        <v>559</v>
      </c>
      <c r="E5178" s="35">
        <v>310021278</v>
      </c>
      <c r="F5178" s="35" t="s">
        <v>278</v>
      </c>
      <c r="G5178" s="35">
        <v>2041</v>
      </c>
      <c r="H5178" s="35" t="s">
        <v>522</v>
      </c>
      <c r="I5178" s="68">
        <v>258.305517881051</v>
      </c>
      <c r="J5178" s="37"/>
    </row>
    <row r="5179" spans="1:10" x14ac:dyDescent="0.2">
      <c r="A5179" s="67">
        <v>310</v>
      </c>
      <c r="B5179" s="35" t="s">
        <v>271</v>
      </c>
      <c r="C5179" s="35">
        <v>31002</v>
      </c>
      <c r="D5179" s="35" t="s">
        <v>559</v>
      </c>
      <c r="E5179" s="35">
        <v>310021278</v>
      </c>
      <c r="F5179" s="35" t="s">
        <v>278</v>
      </c>
      <c r="G5179" s="35">
        <v>2046</v>
      </c>
      <c r="H5179" s="35" t="s">
        <v>589</v>
      </c>
      <c r="I5179" s="68">
        <v>5653.2091325912097</v>
      </c>
      <c r="J5179" s="37"/>
    </row>
    <row r="5180" spans="1:10" x14ac:dyDescent="0.2">
      <c r="A5180" s="67">
        <v>310</v>
      </c>
      <c r="B5180" s="35" t="s">
        <v>271</v>
      </c>
      <c r="C5180" s="35">
        <v>31002</v>
      </c>
      <c r="D5180" s="35" t="s">
        <v>559</v>
      </c>
      <c r="E5180" s="35">
        <v>310021278</v>
      </c>
      <c r="F5180" s="35" t="s">
        <v>278</v>
      </c>
      <c r="G5180" s="35">
        <v>2046</v>
      </c>
      <c r="H5180" s="35" t="s">
        <v>521</v>
      </c>
      <c r="I5180" s="68">
        <v>312.00606804988399</v>
      </c>
      <c r="J5180" s="37"/>
    </row>
    <row r="5181" spans="1:10" x14ac:dyDescent="0.2">
      <c r="A5181" s="67">
        <v>310</v>
      </c>
      <c r="B5181" s="35" t="s">
        <v>271</v>
      </c>
      <c r="C5181" s="35">
        <v>31002</v>
      </c>
      <c r="D5181" s="35" t="s">
        <v>559</v>
      </c>
      <c r="E5181" s="35">
        <v>310021278</v>
      </c>
      <c r="F5181" s="35" t="s">
        <v>278</v>
      </c>
      <c r="G5181" s="35">
        <v>2046</v>
      </c>
      <c r="H5181" s="35" t="s">
        <v>522</v>
      </c>
      <c r="I5181" s="68">
        <v>267.97974607433798</v>
      </c>
      <c r="J5181" s="37"/>
    </row>
    <row r="5182" spans="1:10" x14ac:dyDescent="0.2">
      <c r="A5182" s="67">
        <v>310</v>
      </c>
      <c r="B5182" s="35" t="s">
        <v>271</v>
      </c>
      <c r="C5182" s="35">
        <v>31002</v>
      </c>
      <c r="D5182" s="35" t="s">
        <v>559</v>
      </c>
      <c r="E5182" s="35">
        <v>310021279</v>
      </c>
      <c r="F5182" s="35" t="s">
        <v>279</v>
      </c>
      <c r="G5182" s="35">
        <v>2021</v>
      </c>
      <c r="H5182" s="35" t="s">
        <v>589</v>
      </c>
      <c r="I5182" s="68">
        <v>0</v>
      </c>
      <c r="J5182" s="37"/>
    </row>
    <row r="5183" spans="1:10" x14ac:dyDescent="0.2">
      <c r="A5183" s="67">
        <v>310</v>
      </c>
      <c r="B5183" s="35" t="s">
        <v>271</v>
      </c>
      <c r="C5183" s="35">
        <v>31002</v>
      </c>
      <c r="D5183" s="35" t="s">
        <v>559</v>
      </c>
      <c r="E5183" s="35">
        <v>310021279</v>
      </c>
      <c r="F5183" s="35" t="s">
        <v>279</v>
      </c>
      <c r="G5183" s="35">
        <v>2021</v>
      </c>
      <c r="H5183" s="35" t="s">
        <v>521</v>
      </c>
      <c r="I5183" s="68">
        <v>0</v>
      </c>
      <c r="J5183" s="37"/>
    </row>
    <row r="5184" spans="1:10" x14ac:dyDescent="0.2">
      <c r="A5184" s="67">
        <v>310</v>
      </c>
      <c r="B5184" s="35" t="s">
        <v>271</v>
      </c>
      <c r="C5184" s="35">
        <v>31002</v>
      </c>
      <c r="D5184" s="35" t="s">
        <v>559</v>
      </c>
      <c r="E5184" s="35">
        <v>310021279</v>
      </c>
      <c r="F5184" s="35" t="s">
        <v>279</v>
      </c>
      <c r="G5184" s="35">
        <v>2021</v>
      </c>
      <c r="H5184" s="35" t="s">
        <v>522</v>
      </c>
      <c r="I5184" s="68">
        <v>0</v>
      </c>
      <c r="J5184" s="37"/>
    </row>
    <row r="5185" spans="1:10" x14ac:dyDescent="0.2">
      <c r="A5185" s="67">
        <v>310</v>
      </c>
      <c r="B5185" s="35" t="s">
        <v>271</v>
      </c>
      <c r="C5185" s="35">
        <v>31002</v>
      </c>
      <c r="D5185" s="35" t="s">
        <v>559</v>
      </c>
      <c r="E5185" s="35">
        <v>310021279</v>
      </c>
      <c r="F5185" s="35" t="s">
        <v>279</v>
      </c>
      <c r="G5185" s="35">
        <v>2026</v>
      </c>
      <c r="H5185" s="35" t="s">
        <v>589</v>
      </c>
      <c r="I5185" s="68">
        <v>3.0799999798671401E-2</v>
      </c>
      <c r="J5185" s="37"/>
    </row>
    <row r="5186" spans="1:10" x14ac:dyDescent="0.2">
      <c r="A5186" s="67">
        <v>310</v>
      </c>
      <c r="B5186" s="35" t="s">
        <v>271</v>
      </c>
      <c r="C5186" s="35">
        <v>31002</v>
      </c>
      <c r="D5186" s="35" t="s">
        <v>559</v>
      </c>
      <c r="E5186" s="35">
        <v>310021279</v>
      </c>
      <c r="F5186" s="35" t="s">
        <v>279</v>
      </c>
      <c r="G5186" s="35">
        <v>2026</v>
      </c>
      <c r="H5186" s="35" t="s">
        <v>521</v>
      </c>
      <c r="I5186" s="68">
        <v>2.8E-3</v>
      </c>
      <c r="J5186" s="37"/>
    </row>
    <row r="5187" spans="1:10" x14ac:dyDescent="0.2">
      <c r="A5187" s="67">
        <v>310</v>
      </c>
      <c r="B5187" s="35" t="s">
        <v>271</v>
      </c>
      <c r="C5187" s="35">
        <v>31002</v>
      </c>
      <c r="D5187" s="35" t="s">
        <v>559</v>
      </c>
      <c r="E5187" s="35">
        <v>310021279</v>
      </c>
      <c r="F5187" s="35" t="s">
        <v>279</v>
      </c>
      <c r="G5187" s="35">
        <v>2026</v>
      </c>
      <c r="H5187" s="35" t="s">
        <v>522</v>
      </c>
      <c r="I5187" s="68">
        <v>2.3999999999999998E-3</v>
      </c>
      <c r="J5187" s="37"/>
    </row>
    <row r="5188" spans="1:10" x14ac:dyDescent="0.2">
      <c r="A5188" s="67">
        <v>310</v>
      </c>
      <c r="B5188" s="35" t="s">
        <v>271</v>
      </c>
      <c r="C5188" s="35">
        <v>31002</v>
      </c>
      <c r="D5188" s="35" t="s">
        <v>559</v>
      </c>
      <c r="E5188" s="35">
        <v>310021279</v>
      </c>
      <c r="F5188" s="35" t="s">
        <v>279</v>
      </c>
      <c r="G5188" s="35">
        <v>2031</v>
      </c>
      <c r="H5188" s="35" t="s">
        <v>589</v>
      </c>
      <c r="I5188" s="68">
        <v>6.1599993665691598E-2</v>
      </c>
      <c r="J5188" s="37"/>
    </row>
    <row r="5189" spans="1:10" x14ac:dyDescent="0.2">
      <c r="A5189" s="67">
        <v>310</v>
      </c>
      <c r="B5189" s="35" t="s">
        <v>271</v>
      </c>
      <c r="C5189" s="35">
        <v>31002</v>
      </c>
      <c r="D5189" s="35" t="s">
        <v>559</v>
      </c>
      <c r="E5189" s="35">
        <v>310021279</v>
      </c>
      <c r="F5189" s="35" t="s">
        <v>279</v>
      </c>
      <c r="G5189" s="35">
        <v>2031</v>
      </c>
      <c r="H5189" s="35" t="s">
        <v>521</v>
      </c>
      <c r="I5189" s="68">
        <v>5.5999992175658399E-3</v>
      </c>
      <c r="J5189" s="37"/>
    </row>
    <row r="5190" spans="1:10" x14ac:dyDescent="0.2">
      <c r="A5190" s="67">
        <v>310</v>
      </c>
      <c r="B5190" s="35" t="s">
        <v>271</v>
      </c>
      <c r="C5190" s="35">
        <v>31002</v>
      </c>
      <c r="D5190" s="35" t="s">
        <v>559</v>
      </c>
      <c r="E5190" s="35">
        <v>310021279</v>
      </c>
      <c r="F5190" s="35" t="s">
        <v>279</v>
      </c>
      <c r="G5190" s="35">
        <v>2031</v>
      </c>
      <c r="H5190" s="35" t="s">
        <v>522</v>
      </c>
      <c r="I5190" s="68">
        <v>4.7999993032656497E-3</v>
      </c>
      <c r="J5190" s="37"/>
    </row>
    <row r="5191" spans="1:10" x14ac:dyDescent="0.2">
      <c r="A5191" s="67">
        <v>310</v>
      </c>
      <c r="B5191" s="35" t="s">
        <v>271</v>
      </c>
      <c r="C5191" s="35">
        <v>31002</v>
      </c>
      <c r="D5191" s="35" t="s">
        <v>559</v>
      </c>
      <c r="E5191" s="35">
        <v>310021279</v>
      </c>
      <c r="F5191" s="35" t="s">
        <v>279</v>
      </c>
      <c r="G5191" s="35">
        <v>2036</v>
      </c>
      <c r="H5191" s="35" t="s">
        <v>589</v>
      </c>
      <c r="I5191" s="68">
        <v>9.2399977264782704E-2</v>
      </c>
      <c r="J5191" s="37"/>
    </row>
    <row r="5192" spans="1:10" x14ac:dyDescent="0.2">
      <c r="A5192" s="67">
        <v>310</v>
      </c>
      <c r="B5192" s="35" t="s">
        <v>271</v>
      </c>
      <c r="C5192" s="35">
        <v>31002</v>
      </c>
      <c r="D5192" s="35" t="s">
        <v>559</v>
      </c>
      <c r="E5192" s="35">
        <v>310021279</v>
      </c>
      <c r="F5192" s="35" t="s">
        <v>279</v>
      </c>
      <c r="G5192" s="35">
        <v>2036</v>
      </c>
      <c r="H5192" s="35" t="s">
        <v>521</v>
      </c>
      <c r="I5192" s="68">
        <v>8.3999980655357995E-3</v>
      </c>
      <c r="J5192" s="37"/>
    </row>
    <row r="5193" spans="1:10" x14ac:dyDescent="0.2">
      <c r="A5193" s="67">
        <v>310</v>
      </c>
      <c r="B5193" s="35" t="s">
        <v>271</v>
      </c>
      <c r="C5193" s="35">
        <v>31002</v>
      </c>
      <c r="D5193" s="35" t="s">
        <v>559</v>
      </c>
      <c r="E5193" s="35">
        <v>310021279</v>
      </c>
      <c r="F5193" s="35" t="s">
        <v>279</v>
      </c>
      <c r="G5193" s="35">
        <v>2036</v>
      </c>
      <c r="H5193" s="35" t="s">
        <v>522</v>
      </c>
      <c r="I5193" s="68">
        <v>7.1999983668784998E-3</v>
      </c>
      <c r="J5193" s="37"/>
    </row>
    <row r="5194" spans="1:10" x14ac:dyDescent="0.2">
      <c r="A5194" s="67">
        <v>310</v>
      </c>
      <c r="B5194" s="35" t="s">
        <v>271</v>
      </c>
      <c r="C5194" s="35">
        <v>31002</v>
      </c>
      <c r="D5194" s="35" t="s">
        <v>559</v>
      </c>
      <c r="E5194" s="35">
        <v>310021279</v>
      </c>
      <c r="F5194" s="35" t="s">
        <v>279</v>
      </c>
      <c r="G5194" s="35">
        <v>2041</v>
      </c>
      <c r="H5194" s="35" t="s">
        <v>589</v>
      </c>
      <c r="I5194" s="68">
        <v>0.12319996334882399</v>
      </c>
      <c r="J5194" s="37"/>
    </row>
    <row r="5195" spans="1:10" x14ac:dyDescent="0.2">
      <c r="A5195" s="67">
        <v>310</v>
      </c>
      <c r="B5195" s="35" t="s">
        <v>271</v>
      </c>
      <c r="C5195" s="35">
        <v>31002</v>
      </c>
      <c r="D5195" s="35" t="s">
        <v>559</v>
      </c>
      <c r="E5195" s="35">
        <v>310021279</v>
      </c>
      <c r="F5195" s="35" t="s">
        <v>279</v>
      </c>
      <c r="G5195" s="35">
        <v>2041</v>
      </c>
      <c r="H5195" s="35" t="s">
        <v>521</v>
      </c>
      <c r="I5195" s="68">
        <v>1.1199996823929401E-2</v>
      </c>
      <c r="J5195" s="37"/>
    </row>
    <row r="5196" spans="1:10" x14ac:dyDescent="0.2">
      <c r="A5196" s="67">
        <v>310</v>
      </c>
      <c r="B5196" s="35" t="s">
        <v>271</v>
      </c>
      <c r="C5196" s="35">
        <v>31002</v>
      </c>
      <c r="D5196" s="35" t="s">
        <v>559</v>
      </c>
      <c r="E5196" s="35">
        <v>310021279</v>
      </c>
      <c r="F5196" s="35" t="s">
        <v>279</v>
      </c>
      <c r="G5196" s="35">
        <v>2041</v>
      </c>
      <c r="H5196" s="35" t="s">
        <v>522</v>
      </c>
      <c r="I5196" s="68">
        <v>9.5999972739465103E-3</v>
      </c>
      <c r="J5196" s="37"/>
    </row>
    <row r="5197" spans="1:10" x14ac:dyDescent="0.2">
      <c r="A5197" s="67">
        <v>310</v>
      </c>
      <c r="B5197" s="35" t="s">
        <v>271</v>
      </c>
      <c r="C5197" s="35">
        <v>31002</v>
      </c>
      <c r="D5197" s="35" t="s">
        <v>559</v>
      </c>
      <c r="E5197" s="35">
        <v>310021279</v>
      </c>
      <c r="F5197" s="35" t="s">
        <v>279</v>
      </c>
      <c r="G5197" s="35">
        <v>2046</v>
      </c>
      <c r="H5197" s="35" t="s">
        <v>589</v>
      </c>
      <c r="I5197" s="68">
        <v>0.15399994739643699</v>
      </c>
      <c r="J5197" s="37"/>
    </row>
    <row r="5198" spans="1:10" x14ac:dyDescent="0.2">
      <c r="A5198" s="67">
        <v>310</v>
      </c>
      <c r="B5198" s="35" t="s">
        <v>271</v>
      </c>
      <c r="C5198" s="35">
        <v>31002</v>
      </c>
      <c r="D5198" s="35" t="s">
        <v>559</v>
      </c>
      <c r="E5198" s="35">
        <v>310021279</v>
      </c>
      <c r="F5198" s="35" t="s">
        <v>279</v>
      </c>
      <c r="G5198" s="35">
        <v>2046</v>
      </c>
      <c r="H5198" s="35" t="s">
        <v>521</v>
      </c>
      <c r="I5198" s="68">
        <v>1.3999995331541599E-2</v>
      </c>
      <c r="J5198" s="37"/>
    </row>
    <row r="5199" spans="1:10" x14ac:dyDescent="0.2">
      <c r="A5199" s="67">
        <v>310</v>
      </c>
      <c r="B5199" s="35" t="s">
        <v>271</v>
      </c>
      <c r="C5199" s="35">
        <v>31002</v>
      </c>
      <c r="D5199" s="35" t="s">
        <v>559</v>
      </c>
      <c r="E5199" s="35">
        <v>310021279</v>
      </c>
      <c r="F5199" s="35" t="s">
        <v>279</v>
      </c>
      <c r="G5199" s="35">
        <v>2046</v>
      </c>
      <c r="H5199" s="35" t="s">
        <v>522</v>
      </c>
      <c r="I5199" s="68">
        <v>1.19999960463615E-2</v>
      </c>
      <c r="J5199" s="37"/>
    </row>
    <row r="5200" spans="1:10" x14ac:dyDescent="0.2">
      <c r="A5200" s="67">
        <v>310</v>
      </c>
      <c r="B5200" s="35" t="s">
        <v>271</v>
      </c>
      <c r="C5200" s="35">
        <v>31002</v>
      </c>
      <c r="D5200" s="35" t="s">
        <v>559</v>
      </c>
      <c r="E5200" s="35">
        <v>310021280</v>
      </c>
      <c r="F5200" s="35" t="s">
        <v>280</v>
      </c>
      <c r="G5200" s="35">
        <v>2021</v>
      </c>
      <c r="H5200" s="35" t="s">
        <v>589</v>
      </c>
      <c r="I5200" s="68">
        <v>17783</v>
      </c>
      <c r="J5200" s="37"/>
    </row>
    <row r="5201" spans="1:10" x14ac:dyDescent="0.2">
      <c r="A5201" s="67">
        <v>310</v>
      </c>
      <c r="B5201" s="35" t="s">
        <v>271</v>
      </c>
      <c r="C5201" s="35">
        <v>31002</v>
      </c>
      <c r="D5201" s="35" t="s">
        <v>559</v>
      </c>
      <c r="E5201" s="35">
        <v>310021280</v>
      </c>
      <c r="F5201" s="35" t="s">
        <v>280</v>
      </c>
      <c r="G5201" s="35">
        <v>2021</v>
      </c>
      <c r="H5201" s="35" t="s">
        <v>521</v>
      </c>
      <c r="I5201" s="68">
        <v>2017</v>
      </c>
      <c r="J5201" s="37"/>
    </row>
    <row r="5202" spans="1:10" x14ac:dyDescent="0.2">
      <c r="A5202" s="67">
        <v>310</v>
      </c>
      <c r="B5202" s="35" t="s">
        <v>271</v>
      </c>
      <c r="C5202" s="35">
        <v>31002</v>
      </c>
      <c r="D5202" s="35" t="s">
        <v>559</v>
      </c>
      <c r="E5202" s="35">
        <v>310021280</v>
      </c>
      <c r="F5202" s="35" t="s">
        <v>280</v>
      </c>
      <c r="G5202" s="35">
        <v>2021</v>
      </c>
      <c r="H5202" s="35" t="s">
        <v>522</v>
      </c>
      <c r="I5202" s="68">
        <v>1816</v>
      </c>
      <c r="J5202" s="37"/>
    </row>
    <row r="5203" spans="1:10" x14ac:dyDescent="0.2">
      <c r="A5203" s="67">
        <v>310</v>
      </c>
      <c r="B5203" s="35" t="s">
        <v>271</v>
      </c>
      <c r="C5203" s="35">
        <v>31002</v>
      </c>
      <c r="D5203" s="35" t="s">
        <v>559</v>
      </c>
      <c r="E5203" s="35">
        <v>310021280</v>
      </c>
      <c r="F5203" s="35" t="s">
        <v>280</v>
      </c>
      <c r="G5203" s="35">
        <v>2026</v>
      </c>
      <c r="H5203" s="35" t="s">
        <v>589</v>
      </c>
      <c r="I5203" s="68">
        <v>20633.125823026501</v>
      </c>
      <c r="J5203" s="37"/>
    </row>
    <row r="5204" spans="1:10" x14ac:dyDescent="0.2">
      <c r="A5204" s="67">
        <v>310</v>
      </c>
      <c r="B5204" s="35" t="s">
        <v>271</v>
      </c>
      <c r="C5204" s="35">
        <v>31002</v>
      </c>
      <c r="D5204" s="35" t="s">
        <v>559</v>
      </c>
      <c r="E5204" s="35">
        <v>310021280</v>
      </c>
      <c r="F5204" s="35" t="s">
        <v>280</v>
      </c>
      <c r="G5204" s="35">
        <v>2026</v>
      </c>
      <c r="H5204" s="35" t="s">
        <v>521</v>
      </c>
      <c r="I5204" s="68">
        <v>2032.8923242495</v>
      </c>
      <c r="J5204" s="37"/>
    </row>
    <row r="5205" spans="1:10" x14ac:dyDescent="0.2">
      <c r="A5205" s="67">
        <v>310</v>
      </c>
      <c r="B5205" s="35" t="s">
        <v>271</v>
      </c>
      <c r="C5205" s="35">
        <v>31002</v>
      </c>
      <c r="D5205" s="35" t="s">
        <v>559</v>
      </c>
      <c r="E5205" s="35">
        <v>310021280</v>
      </c>
      <c r="F5205" s="35" t="s">
        <v>280</v>
      </c>
      <c r="G5205" s="35">
        <v>2026</v>
      </c>
      <c r="H5205" s="35" t="s">
        <v>522</v>
      </c>
      <c r="I5205" s="68">
        <v>1918.5884961265899</v>
      </c>
      <c r="J5205" s="37"/>
    </row>
    <row r="5206" spans="1:10" x14ac:dyDescent="0.2">
      <c r="A5206" s="67">
        <v>310</v>
      </c>
      <c r="B5206" s="35" t="s">
        <v>271</v>
      </c>
      <c r="C5206" s="35">
        <v>31002</v>
      </c>
      <c r="D5206" s="35" t="s">
        <v>559</v>
      </c>
      <c r="E5206" s="35">
        <v>310021280</v>
      </c>
      <c r="F5206" s="35" t="s">
        <v>280</v>
      </c>
      <c r="G5206" s="35">
        <v>2031</v>
      </c>
      <c r="H5206" s="35" t="s">
        <v>589</v>
      </c>
      <c r="I5206" s="68">
        <v>22255.254488253799</v>
      </c>
      <c r="J5206" s="37"/>
    </row>
    <row r="5207" spans="1:10" x14ac:dyDescent="0.2">
      <c r="A5207" s="67">
        <v>310</v>
      </c>
      <c r="B5207" s="35" t="s">
        <v>271</v>
      </c>
      <c r="C5207" s="35">
        <v>31002</v>
      </c>
      <c r="D5207" s="35" t="s">
        <v>559</v>
      </c>
      <c r="E5207" s="35">
        <v>310021280</v>
      </c>
      <c r="F5207" s="35" t="s">
        <v>280</v>
      </c>
      <c r="G5207" s="35">
        <v>2031</v>
      </c>
      <c r="H5207" s="35" t="s">
        <v>521</v>
      </c>
      <c r="I5207" s="68">
        <v>1977.60279644455</v>
      </c>
      <c r="J5207" s="37"/>
    </row>
    <row r="5208" spans="1:10" x14ac:dyDescent="0.2">
      <c r="A5208" s="67">
        <v>310</v>
      </c>
      <c r="B5208" s="35" t="s">
        <v>271</v>
      </c>
      <c r="C5208" s="35">
        <v>31002</v>
      </c>
      <c r="D5208" s="35" t="s">
        <v>559</v>
      </c>
      <c r="E5208" s="35">
        <v>310021280</v>
      </c>
      <c r="F5208" s="35" t="s">
        <v>280</v>
      </c>
      <c r="G5208" s="35">
        <v>2031</v>
      </c>
      <c r="H5208" s="35" t="s">
        <v>522</v>
      </c>
      <c r="I5208" s="68">
        <v>1818.0608337400099</v>
      </c>
      <c r="J5208" s="37"/>
    </row>
    <row r="5209" spans="1:10" x14ac:dyDescent="0.2">
      <c r="A5209" s="67">
        <v>310</v>
      </c>
      <c r="B5209" s="35" t="s">
        <v>271</v>
      </c>
      <c r="C5209" s="35">
        <v>31002</v>
      </c>
      <c r="D5209" s="35" t="s">
        <v>559</v>
      </c>
      <c r="E5209" s="35">
        <v>310021280</v>
      </c>
      <c r="F5209" s="35" t="s">
        <v>280</v>
      </c>
      <c r="G5209" s="35">
        <v>2036</v>
      </c>
      <c r="H5209" s="35" t="s">
        <v>589</v>
      </c>
      <c r="I5209" s="68">
        <v>23609.224042269499</v>
      </c>
      <c r="J5209" s="37"/>
    </row>
    <row r="5210" spans="1:10" x14ac:dyDescent="0.2">
      <c r="A5210" s="67">
        <v>310</v>
      </c>
      <c r="B5210" s="35" t="s">
        <v>271</v>
      </c>
      <c r="C5210" s="35">
        <v>31002</v>
      </c>
      <c r="D5210" s="35" t="s">
        <v>559</v>
      </c>
      <c r="E5210" s="35">
        <v>310021280</v>
      </c>
      <c r="F5210" s="35" t="s">
        <v>280</v>
      </c>
      <c r="G5210" s="35">
        <v>2036</v>
      </c>
      <c r="H5210" s="35" t="s">
        <v>521</v>
      </c>
      <c r="I5210" s="68">
        <v>2084.02051301555</v>
      </c>
      <c r="J5210" s="37"/>
    </row>
    <row r="5211" spans="1:10" x14ac:dyDescent="0.2">
      <c r="A5211" s="67">
        <v>310</v>
      </c>
      <c r="B5211" s="35" t="s">
        <v>271</v>
      </c>
      <c r="C5211" s="35">
        <v>31002</v>
      </c>
      <c r="D5211" s="35" t="s">
        <v>559</v>
      </c>
      <c r="E5211" s="35">
        <v>310021280</v>
      </c>
      <c r="F5211" s="35" t="s">
        <v>280</v>
      </c>
      <c r="G5211" s="35">
        <v>2036</v>
      </c>
      <c r="H5211" s="35" t="s">
        <v>522</v>
      </c>
      <c r="I5211" s="68">
        <v>1756.88420364336</v>
      </c>
      <c r="J5211" s="37"/>
    </row>
    <row r="5212" spans="1:10" x14ac:dyDescent="0.2">
      <c r="A5212" s="67">
        <v>310</v>
      </c>
      <c r="B5212" s="35" t="s">
        <v>271</v>
      </c>
      <c r="C5212" s="35">
        <v>31002</v>
      </c>
      <c r="D5212" s="35" t="s">
        <v>559</v>
      </c>
      <c r="E5212" s="35">
        <v>310021280</v>
      </c>
      <c r="F5212" s="35" t="s">
        <v>280</v>
      </c>
      <c r="G5212" s="35">
        <v>2041</v>
      </c>
      <c r="H5212" s="35" t="s">
        <v>589</v>
      </c>
      <c r="I5212" s="68">
        <v>24673.744821472999</v>
      </c>
      <c r="J5212" s="37"/>
    </row>
    <row r="5213" spans="1:10" x14ac:dyDescent="0.2">
      <c r="A5213" s="67">
        <v>310</v>
      </c>
      <c r="B5213" s="35" t="s">
        <v>271</v>
      </c>
      <c r="C5213" s="35">
        <v>31002</v>
      </c>
      <c r="D5213" s="35" t="s">
        <v>559</v>
      </c>
      <c r="E5213" s="35">
        <v>310021280</v>
      </c>
      <c r="F5213" s="35" t="s">
        <v>280</v>
      </c>
      <c r="G5213" s="35">
        <v>2041</v>
      </c>
      <c r="H5213" s="35" t="s">
        <v>521</v>
      </c>
      <c r="I5213" s="68">
        <v>2212.2151527307701</v>
      </c>
      <c r="J5213" s="37"/>
    </row>
    <row r="5214" spans="1:10" x14ac:dyDescent="0.2">
      <c r="A5214" s="67">
        <v>310</v>
      </c>
      <c r="B5214" s="35" t="s">
        <v>271</v>
      </c>
      <c r="C5214" s="35">
        <v>31002</v>
      </c>
      <c r="D5214" s="35" t="s">
        <v>559</v>
      </c>
      <c r="E5214" s="35">
        <v>310021280</v>
      </c>
      <c r="F5214" s="35" t="s">
        <v>280</v>
      </c>
      <c r="G5214" s="35">
        <v>2041</v>
      </c>
      <c r="H5214" s="35" t="s">
        <v>522</v>
      </c>
      <c r="I5214" s="68">
        <v>1799.5865296376301</v>
      </c>
      <c r="J5214" s="37"/>
    </row>
    <row r="5215" spans="1:10" x14ac:dyDescent="0.2">
      <c r="A5215" s="67">
        <v>310</v>
      </c>
      <c r="B5215" s="35" t="s">
        <v>271</v>
      </c>
      <c r="C5215" s="35">
        <v>31002</v>
      </c>
      <c r="D5215" s="35" t="s">
        <v>559</v>
      </c>
      <c r="E5215" s="35">
        <v>310021280</v>
      </c>
      <c r="F5215" s="35" t="s">
        <v>280</v>
      </c>
      <c r="G5215" s="35">
        <v>2046</v>
      </c>
      <c r="H5215" s="35" t="s">
        <v>589</v>
      </c>
      <c r="I5215" s="68">
        <v>25910.757547650701</v>
      </c>
      <c r="J5215" s="37"/>
    </row>
    <row r="5216" spans="1:10" x14ac:dyDescent="0.2">
      <c r="A5216" s="67">
        <v>310</v>
      </c>
      <c r="B5216" s="35" t="s">
        <v>271</v>
      </c>
      <c r="C5216" s="35">
        <v>31002</v>
      </c>
      <c r="D5216" s="35" t="s">
        <v>559</v>
      </c>
      <c r="E5216" s="35">
        <v>310021280</v>
      </c>
      <c r="F5216" s="35" t="s">
        <v>280</v>
      </c>
      <c r="G5216" s="35">
        <v>2046</v>
      </c>
      <c r="H5216" s="35" t="s">
        <v>521</v>
      </c>
      <c r="I5216" s="68">
        <v>2319.7935987590399</v>
      </c>
      <c r="J5216" s="37"/>
    </row>
    <row r="5217" spans="1:10" x14ac:dyDescent="0.2">
      <c r="A5217" s="67">
        <v>310</v>
      </c>
      <c r="B5217" s="35" t="s">
        <v>271</v>
      </c>
      <c r="C5217" s="35">
        <v>31002</v>
      </c>
      <c r="D5217" s="35" t="s">
        <v>559</v>
      </c>
      <c r="E5217" s="35">
        <v>310021280</v>
      </c>
      <c r="F5217" s="35" t="s">
        <v>280</v>
      </c>
      <c r="G5217" s="35">
        <v>2046</v>
      </c>
      <c r="H5217" s="35" t="s">
        <v>522</v>
      </c>
      <c r="I5217" s="68">
        <v>1936.4322532629899</v>
      </c>
      <c r="J5217" s="37"/>
    </row>
    <row r="5218" spans="1:10" x14ac:dyDescent="0.2">
      <c r="A5218" s="67">
        <v>310</v>
      </c>
      <c r="B5218" s="35" t="s">
        <v>271</v>
      </c>
      <c r="C5218" s="35">
        <v>31002</v>
      </c>
      <c r="D5218" s="35" t="s">
        <v>559</v>
      </c>
      <c r="E5218" s="35">
        <v>310021281</v>
      </c>
      <c r="F5218" s="35" t="s">
        <v>281</v>
      </c>
      <c r="G5218" s="35">
        <v>2021</v>
      </c>
      <c r="H5218" s="35" t="s">
        <v>589</v>
      </c>
      <c r="I5218" s="68">
        <v>11585</v>
      </c>
      <c r="J5218" s="37"/>
    </row>
    <row r="5219" spans="1:10" x14ac:dyDescent="0.2">
      <c r="A5219" s="67">
        <v>310</v>
      </c>
      <c r="B5219" s="35" t="s">
        <v>271</v>
      </c>
      <c r="C5219" s="35">
        <v>31002</v>
      </c>
      <c r="D5219" s="35" t="s">
        <v>559</v>
      </c>
      <c r="E5219" s="35">
        <v>310021281</v>
      </c>
      <c r="F5219" s="35" t="s">
        <v>281</v>
      </c>
      <c r="G5219" s="35">
        <v>2021</v>
      </c>
      <c r="H5219" s="35" t="s">
        <v>521</v>
      </c>
      <c r="I5219" s="68">
        <v>1547</v>
      </c>
      <c r="J5219" s="37"/>
    </row>
    <row r="5220" spans="1:10" x14ac:dyDescent="0.2">
      <c r="A5220" s="67">
        <v>310</v>
      </c>
      <c r="B5220" s="35" t="s">
        <v>271</v>
      </c>
      <c r="C5220" s="35">
        <v>31002</v>
      </c>
      <c r="D5220" s="35" t="s">
        <v>559</v>
      </c>
      <c r="E5220" s="35">
        <v>310021281</v>
      </c>
      <c r="F5220" s="35" t="s">
        <v>281</v>
      </c>
      <c r="G5220" s="35">
        <v>2021</v>
      </c>
      <c r="H5220" s="35" t="s">
        <v>522</v>
      </c>
      <c r="I5220" s="68">
        <v>1288</v>
      </c>
      <c r="J5220" s="37"/>
    </row>
    <row r="5221" spans="1:10" x14ac:dyDescent="0.2">
      <c r="A5221" s="67">
        <v>310</v>
      </c>
      <c r="B5221" s="35" t="s">
        <v>271</v>
      </c>
      <c r="C5221" s="35">
        <v>31002</v>
      </c>
      <c r="D5221" s="35" t="s">
        <v>559</v>
      </c>
      <c r="E5221" s="35">
        <v>310021281</v>
      </c>
      <c r="F5221" s="35" t="s">
        <v>281</v>
      </c>
      <c r="G5221" s="35">
        <v>2026</v>
      </c>
      <c r="H5221" s="35" t="s">
        <v>589</v>
      </c>
      <c r="I5221" s="68">
        <v>12832.695854011999</v>
      </c>
      <c r="J5221" s="37"/>
    </row>
    <row r="5222" spans="1:10" x14ac:dyDescent="0.2">
      <c r="A5222" s="67">
        <v>310</v>
      </c>
      <c r="B5222" s="35" t="s">
        <v>271</v>
      </c>
      <c r="C5222" s="35">
        <v>31002</v>
      </c>
      <c r="D5222" s="35" t="s">
        <v>559</v>
      </c>
      <c r="E5222" s="35">
        <v>310021281</v>
      </c>
      <c r="F5222" s="35" t="s">
        <v>281</v>
      </c>
      <c r="G5222" s="35">
        <v>2026</v>
      </c>
      <c r="H5222" s="35" t="s">
        <v>521</v>
      </c>
      <c r="I5222" s="68">
        <v>1565.1547217376201</v>
      </c>
      <c r="J5222" s="37"/>
    </row>
    <row r="5223" spans="1:10" x14ac:dyDescent="0.2">
      <c r="A5223" s="67">
        <v>310</v>
      </c>
      <c r="B5223" s="35" t="s">
        <v>271</v>
      </c>
      <c r="C5223" s="35">
        <v>31002</v>
      </c>
      <c r="D5223" s="35" t="s">
        <v>559</v>
      </c>
      <c r="E5223" s="35">
        <v>310021281</v>
      </c>
      <c r="F5223" s="35" t="s">
        <v>281</v>
      </c>
      <c r="G5223" s="35">
        <v>2026</v>
      </c>
      <c r="H5223" s="35" t="s">
        <v>522</v>
      </c>
      <c r="I5223" s="68">
        <v>1331.1467753673801</v>
      </c>
      <c r="J5223" s="37"/>
    </row>
    <row r="5224" spans="1:10" x14ac:dyDescent="0.2">
      <c r="A5224" s="67">
        <v>310</v>
      </c>
      <c r="B5224" s="35" t="s">
        <v>271</v>
      </c>
      <c r="C5224" s="35">
        <v>31002</v>
      </c>
      <c r="D5224" s="35" t="s">
        <v>559</v>
      </c>
      <c r="E5224" s="35">
        <v>310021281</v>
      </c>
      <c r="F5224" s="35" t="s">
        <v>281</v>
      </c>
      <c r="G5224" s="35">
        <v>2031</v>
      </c>
      <c r="H5224" s="35" t="s">
        <v>589</v>
      </c>
      <c r="I5224" s="68">
        <v>13738.3817590978</v>
      </c>
      <c r="J5224" s="37"/>
    </row>
    <row r="5225" spans="1:10" x14ac:dyDescent="0.2">
      <c r="A5225" s="67">
        <v>310</v>
      </c>
      <c r="B5225" s="35" t="s">
        <v>271</v>
      </c>
      <c r="C5225" s="35">
        <v>31002</v>
      </c>
      <c r="D5225" s="35" t="s">
        <v>559</v>
      </c>
      <c r="E5225" s="35">
        <v>310021281</v>
      </c>
      <c r="F5225" s="35" t="s">
        <v>281</v>
      </c>
      <c r="G5225" s="35">
        <v>2031</v>
      </c>
      <c r="H5225" s="35" t="s">
        <v>521</v>
      </c>
      <c r="I5225" s="68">
        <v>1529.44550686914</v>
      </c>
      <c r="J5225" s="37"/>
    </row>
    <row r="5226" spans="1:10" x14ac:dyDescent="0.2">
      <c r="A5226" s="67">
        <v>310</v>
      </c>
      <c r="B5226" s="35" t="s">
        <v>271</v>
      </c>
      <c r="C5226" s="35">
        <v>31002</v>
      </c>
      <c r="D5226" s="35" t="s">
        <v>559</v>
      </c>
      <c r="E5226" s="35">
        <v>310021281</v>
      </c>
      <c r="F5226" s="35" t="s">
        <v>281</v>
      </c>
      <c r="G5226" s="35">
        <v>2031</v>
      </c>
      <c r="H5226" s="35" t="s">
        <v>522</v>
      </c>
      <c r="I5226" s="68">
        <v>1309.2701140732099</v>
      </c>
      <c r="J5226" s="37"/>
    </row>
    <row r="5227" spans="1:10" x14ac:dyDescent="0.2">
      <c r="A5227" s="67">
        <v>310</v>
      </c>
      <c r="B5227" s="35" t="s">
        <v>271</v>
      </c>
      <c r="C5227" s="35">
        <v>31002</v>
      </c>
      <c r="D5227" s="35" t="s">
        <v>559</v>
      </c>
      <c r="E5227" s="35">
        <v>310021281</v>
      </c>
      <c r="F5227" s="35" t="s">
        <v>281</v>
      </c>
      <c r="G5227" s="35">
        <v>2036</v>
      </c>
      <c r="H5227" s="35" t="s">
        <v>589</v>
      </c>
      <c r="I5227" s="68">
        <v>14449.527913259601</v>
      </c>
      <c r="J5227" s="37"/>
    </row>
    <row r="5228" spans="1:10" x14ac:dyDescent="0.2">
      <c r="A5228" s="67">
        <v>310</v>
      </c>
      <c r="B5228" s="35" t="s">
        <v>271</v>
      </c>
      <c r="C5228" s="35">
        <v>31002</v>
      </c>
      <c r="D5228" s="35" t="s">
        <v>559</v>
      </c>
      <c r="E5228" s="35">
        <v>310021281</v>
      </c>
      <c r="F5228" s="35" t="s">
        <v>281</v>
      </c>
      <c r="G5228" s="35">
        <v>2036</v>
      </c>
      <c r="H5228" s="35" t="s">
        <v>521</v>
      </c>
      <c r="I5228" s="68">
        <v>1597.6078774018299</v>
      </c>
      <c r="J5228" s="37"/>
    </row>
    <row r="5229" spans="1:10" x14ac:dyDescent="0.2">
      <c r="A5229" s="67">
        <v>310</v>
      </c>
      <c r="B5229" s="35" t="s">
        <v>271</v>
      </c>
      <c r="C5229" s="35">
        <v>31002</v>
      </c>
      <c r="D5229" s="35" t="s">
        <v>559</v>
      </c>
      <c r="E5229" s="35">
        <v>310021281</v>
      </c>
      <c r="F5229" s="35" t="s">
        <v>281</v>
      </c>
      <c r="G5229" s="35">
        <v>2036</v>
      </c>
      <c r="H5229" s="35" t="s">
        <v>522</v>
      </c>
      <c r="I5229" s="68">
        <v>1270.62102537018</v>
      </c>
      <c r="J5229" s="37"/>
    </row>
    <row r="5230" spans="1:10" x14ac:dyDescent="0.2">
      <c r="A5230" s="67">
        <v>310</v>
      </c>
      <c r="B5230" s="35" t="s">
        <v>271</v>
      </c>
      <c r="C5230" s="35">
        <v>31002</v>
      </c>
      <c r="D5230" s="35" t="s">
        <v>559</v>
      </c>
      <c r="E5230" s="35">
        <v>310021281</v>
      </c>
      <c r="F5230" s="35" t="s">
        <v>281</v>
      </c>
      <c r="G5230" s="35">
        <v>2041</v>
      </c>
      <c r="H5230" s="35" t="s">
        <v>589</v>
      </c>
      <c r="I5230" s="68">
        <v>14999.0565550427</v>
      </c>
      <c r="J5230" s="37"/>
    </row>
    <row r="5231" spans="1:10" x14ac:dyDescent="0.2">
      <c r="A5231" s="67">
        <v>310</v>
      </c>
      <c r="B5231" s="35" t="s">
        <v>271</v>
      </c>
      <c r="C5231" s="35">
        <v>31002</v>
      </c>
      <c r="D5231" s="35" t="s">
        <v>559</v>
      </c>
      <c r="E5231" s="35">
        <v>310021281</v>
      </c>
      <c r="F5231" s="35" t="s">
        <v>281</v>
      </c>
      <c r="G5231" s="35">
        <v>2041</v>
      </c>
      <c r="H5231" s="35" t="s">
        <v>521</v>
      </c>
      <c r="I5231" s="68">
        <v>1686.8612084249401</v>
      </c>
      <c r="J5231" s="37"/>
    </row>
    <row r="5232" spans="1:10" x14ac:dyDescent="0.2">
      <c r="A5232" s="67">
        <v>310</v>
      </c>
      <c r="B5232" s="35" t="s">
        <v>271</v>
      </c>
      <c r="C5232" s="35">
        <v>31002</v>
      </c>
      <c r="D5232" s="35" t="s">
        <v>559</v>
      </c>
      <c r="E5232" s="35">
        <v>310021281</v>
      </c>
      <c r="F5232" s="35" t="s">
        <v>281</v>
      </c>
      <c r="G5232" s="35">
        <v>2041</v>
      </c>
      <c r="H5232" s="35" t="s">
        <v>522</v>
      </c>
      <c r="I5232" s="68">
        <v>1295.8194693729899</v>
      </c>
      <c r="J5232" s="37"/>
    </row>
    <row r="5233" spans="1:10" x14ac:dyDescent="0.2">
      <c r="A5233" s="67">
        <v>310</v>
      </c>
      <c r="B5233" s="35" t="s">
        <v>271</v>
      </c>
      <c r="C5233" s="35">
        <v>31002</v>
      </c>
      <c r="D5233" s="35" t="s">
        <v>559</v>
      </c>
      <c r="E5233" s="35">
        <v>310021281</v>
      </c>
      <c r="F5233" s="35" t="s">
        <v>281</v>
      </c>
      <c r="G5233" s="35">
        <v>2046</v>
      </c>
      <c r="H5233" s="35" t="s">
        <v>589</v>
      </c>
      <c r="I5233" s="68">
        <v>15484.806758410199</v>
      </c>
      <c r="J5233" s="37"/>
    </row>
    <row r="5234" spans="1:10" x14ac:dyDescent="0.2">
      <c r="A5234" s="67">
        <v>310</v>
      </c>
      <c r="B5234" s="35" t="s">
        <v>271</v>
      </c>
      <c r="C5234" s="35">
        <v>31002</v>
      </c>
      <c r="D5234" s="35" t="s">
        <v>559</v>
      </c>
      <c r="E5234" s="35">
        <v>310021281</v>
      </c>
      <c r="F5234" s="35" t="s">
        <v>281</v>
      </c>
      <c r="G5234" s="35">
        <v>2046</v>
      </c>
      <c r="H5234" s="35" t="s">
        <v>521</v>
      </c>
      <c r="I5234" s="68">
        <v>1734.83370862518</v>
      </c>
      <c r="J5234" s="37"/>
    </row>
    <row r="5235" spans="1:10" x14ac:dyDescent="0.2">
      <c r="A5235" s="67">
        <v>310</v>
      </c>
      <c r="B5235" s="35" t="s">
        <v>271</v>
      </c>
      <c r="C5235" s="35">
        <v>31002</v>
      </c>
      <c r="D5235" s="35" t="s">
        <v>559</v>
      </c>
      <c r="E5235" s="35">
        <v>310021281</v>
      </c>
      <c r="F5235" s="35" t="s">
        <v>281</v>
      </c>
      <c r="G5235" s="35">
        <v>2046</v>
      </c>
      <c r="H5235" s="35" t="s">
        <v>522</v>
      </c>
      <c r="I5235" s="68">
        <v>1372.63244327911</v>
      </c>
      <c r="J5235" s="37"/>
    </row>
    <row r="5236" spans="1:10" x14ac:dyDescent="0.2">
      <c r="A5236" s="67">
        <v>310</v>
      </c>
      <c r="B5236" s="35" t="s">
        <v>271</v>
      </c>
      <c r="C5236" s="35">
        <v>31002</v>
      </c>
      <c r="D5236" s="35" t="s">
        <v>559</v>
      </c>
      <c r="E5236" s="35">
        <v>310021282</v>
      </c>
      <c r="F5236" s="35" t="s">
        <v>282</v>
      </c>
      <c r="G5236" s="35">
        <v>2021</v>
      </c>
      <c r="H5236" s="35" t="s">
        <v>589</v>
      </c>
      <c r="I5236" s="68">
        <v>12106</v>
      </c>
      <c r="J5236" s="37"/>
    </row>
    <row r="5237" spans="1:10" x14ac:dyDescent="0.2">
      <c r="A5237" s="67">
        <v>310</v>
      </c>
      <c r="B5237" s="35" t="s">
        <v>271</v>
      </c>
      <c r="C5237" s="35">
        <v>31002</v>
      </c>
      <c r="D5237" s="35" t="s">
        <v>559</v>
      </c>
      <c r="E5237" s="35">
        <v>310021282</v>
      </c>
      <c r="F5237" s="35" t="s">
        <v>282</v>
      </c>
      <c r="G5237" s="35">
        <v>2021</v>
      </c>
      <c r="H5237" s="35" t="s">
        <v>521</v>
      </c>
      <c r="I5237" s="68">
        <v>1254</v>
      </c>
      <c r="J5237" s="37"/>
    </row>
    <row r="5238" spans="1:10" x14ac:dyDescent="0.2">
      <c r="A5238" s="67">
        <v>310</v>
      </c>
      <c r="B5238" s="35" t="s">
        <v>271</v>
      </c>
      <c r="C5238" s="35">
        <v>31002</v>
      </c>
      <c r="D5238" s="35" t="s">
        <v>559</v>
      </c>
      <c r="E5238" s="35">
        <v>310021282</v>
      </c>
      <c r="F5238" s="35" t="s">
        <v>282</v>
      </c>
      <c r="G5238" s="35">
        <v>2021</v>
      </c>
      <c r="H5238" s="35" t="s">
        <v>522</v>
      </c>
      <c r="I5238" s="68">
        <v>1130</v>
      </c>
      <c r="J5238" s="37"/>
    </row>
    <row r="5239" spans="1:10" x14ac:dyDescent="0.2">
      <c r="A5239" s="67">
        <v>310</v>
      </c>
      <c r="B5239" s="35" t="s">
        <v>271</v>
      </c>
      <c r="C5239" s="35">
        <v>31002</v>
      </c>
      <c r="D5239" s="35" t="s">
        <v>559</v>
      </c>
      <c r="E5239" s="35">
        <v>310021282</v>
      </c>
      <c r="F5239" s="35" t="s">
        <v>282</v>
      </c>
      <c r="G5239" s="35">
        <v>2026</v>
      </c>
      <c r="H5239" s="35" t="s">
        <v>589</v>
      </c>
      <c r="I5239" s="68">
        <v>14575.904941610601</v>
      </c>
      <c r="J5239" s="37"/>
    </row>
    <row r="5240" spans="1:10" x14ac:dyDescent="0.2">
      <c r="A5240" s="67">
        <v>310</v>
      </c>
      <c r="B5240" s="35" t="s">
        <v>271</v>
      </c>
      <c r="C5240" s="35">
        <v>31002</v>
      </c>
      <c r="D5240" s="35" t="s">
        <v>559</v>
      </c>
      <c r="E5240" s="35">
        <v>310021282</v>
      </c>
      <c r="F5240" s="35" t="s">
        <v>282</v>
      </c>
      <c r="G5240" s="35">
        <v>2026</v>
      </c>
      <c r="H5240" s="35" t="s">
        <v>521</v>
      </c>
      <c r="I5240" s="68">
        <v>1406.53844486447</v>
      </c>
      <c r="J5240" s="37"/>
    </row>
    <row r="5241" spans="1:10" x14ac:dyDescent="0.2">
      <c r="A5241" s="67">
        <v>310</v>
      </c>
      <c r="B5241" s="35" t="s">
        <v>271</v>
      </c>
      <c r="C5241" s="35">
        <v>31002</v>
      </c>
      <c r="D5241" s="35" t="s">
        <v>559</v>
      </c>
      <c r="E5241" s="35">
        <v>310021282</v>
      </c>
      <c r="F5241" s="35" t="s">
        <v>282</v>
      </c>
      <c r="G5241" s="35">
        <v>2026</v>
      </c>
      <c r="H5241" s="35" t="s">
        <v>522</v>
      </c>
      <c r="I5241" s="68">
        <v>1269.48275687607</v>
      </c>
      <c r="J5241" s="37"/>
    </row>
    <row r="5242" spans="1:10" x14ac:dyDescent="0.2">
      <c r="A5242" s="67">
        <v>310</v>
      </c>
      <c r="B5242" s="35" t="s">
        <v>271</v>
      </c>
      <c r="C5242" s="35">
        <v>31002</v>
      </c>
      <c r="D5242" s="35" t="s">
        <v>559</v>
      </c>
      <c r="E5242" s="35">
        <v>310021282</v>
      </c>
      <c r="F5242" s="35" t="s">
        <v>282</v>
      </c>
      <c r="G5242" s="35">
        <v>2031</v>
      </c>
      <c r="H5242" s="35" t="s">
        <v>589</v>
      </c>
      <c r="I5242" s="68">
        <v>20823.857725709298</v>
      </c>
      <c r="J5242" s="37"/>
    </row>
    <row r="5243" spans="1:10" x14ac:dyDescent="0.2">
      <c r="A5243" s="67">
        <v>310</v>
      </c>
      <c r="B5243" s="35" t="s">
        <v>271</v>
      </c>
      <c r="C5243" s="35">
        <v>31002</v>
      </c>
      <c r="D5243" s="35" t="s">
        <v>559</v>
      </c>
      <c r="E5243" s="35">
        <v>310021282</v>
      </c>
      <c r="F5243" s="35" t="s">
        <v>282</v>
      </c>
      <c r="G5243" s="35">
        <v>2031</v>
      </c>
      <c r="H5243" s="35" t="s">
        <v>521</v>
      </c>
      <c r="I5243" s="68">
        <v>1922.8736385339</v>
      </c>
      <c r="J5243" s="37"/>
    </row>
    <row r="5244" spans="1:10" x14ac:dyDescent="0.2">
      <c r="A5244" s="67">
        <v>310</v>
      </c>
      <c r="B5244" s="35" t="s">
        <v>271</v>
      </c>
      <c r="C5244" s="35">
        <v>31002</v>
      </c>
      <c r="D5244" s="35" t="s">
        <v>559</v>
      </c>
      <c r="E5244" s="35">
        <v>310021282</v>
      </c>
      <c r="F5244" s="35" t="s">
        <v>282</v>
      </c>
      <c r="G5244" s="35">
        <v>2031</v>
      </c>
      <c r="H5244" s="35" t="s">
        <v>522</v>
      </c>
      <c r="I5244" s="68">
        <v>1640.5519215981999</v>
      </c>
      <c r="J5244" s="37"/>
    </row>
    <row r="5245" spans="1:10" x14ac:dyDescent="0.2">
      <c r="A5245" s="67">
        <v>310</v>
      </c>
      <c r="B5245" s="35" t="s">
        <v>271</v>
      </c>
      <c r="C5245" s="35">
        <v>31002</v>
      </c>
      <c r="D5245" s="35" t="s">
        <v>559</v>
      </c>
      <c r="E5245" s="35">
        <v>310021282</v>
      </c>
      <c r="F5245" s="35" t="s">
        <v>282</v>
      </c>
      <c r="G5245" s="35">
        <v>2036</v>
      </c>
      <c r="H5245" s="35" t="s">
        <v>589</v>
      </c>
      <c r="I5245" s="68">
        <v>27622.257543261199</v>
      </c>
      <c r="J5245" s="37"/>
    </row>
    <row r="5246" spans="1:10" x14ac:dyDescent="0.2">
      <c r="A5246" s="67">
        <v>310</v>
      </c>
      <c r="B5246" s="35" t="s">
        <v>271</v>
      </c>
      <c r="C5246" s="35">
        <v>31002</v>
      </c>
      <c r="D5246" s="35" t="s">
        <v>559</v>
      </c>
      <c r="E5246" s="35">
        <v>310021282</v>
      </c>
      <c r="F5246" s="35" t="s">
        <v>282</v>
      </c>
      <c r="G5246" s="35">
        <v>2036</v>
      </c>
      <c r="H5246" s="35" t="s">
        <v>521</v>
      </c>
      <c r="I5246" s="68">
        <v>2652.5961115554901</v>
      </c>
      <c r="J5246" s="37"/>
    </row>
    <row r="5247" spans="1:10" x14ac:dyDescent="0.2">
      <c r="A5247" s="67">
        <v>310</v>
      </c>
      <c r="B5247" s="35" t="s">
        <v>271</v>
      </c>
      <c r="C5247" s="35">
        <v>31002</v>
      </c>
      <c r="D5247" s="35" t="s">
        <v>559</v>
      </c>
      <c r="E5247" s="35">
        <v>310021282</v>
      </c>
      <c r="F5247" s="35" t="s">
        <v>282</v>
      </c>
      <c r="G5247" s="35">
        <v>2036</v>
      </c>
      <c r="H5247" s="35" t="s">
        <v>522</v>
      </c>
      <c r="I5247" s="68">
        <v>2002.1615418469401</v>
      </c>
      <c r="J5247" s="37"/>
    </row>
    <row r="5248" spans="1:10" x14ac:dyDescent="0.2">
      <c r="A5248" s="67">
        <v>310</v>
      </c>
      <c r="B5248" s="35" t="s">
        <v>271</v>
      </c>
      <c r="C5248" s="35">
        <v>31002</v>
      </c>
      <c r="D5248" s="35" t="s">
        <v>559</v>
      </c>
      <c r="E5248" s="35">
        <v>310021282</v>
      </c>
      <c r="F5248" s="35" t="s">
        <v>282</v>
      </c>
      <c r="G5248" s="35">
        <v>2041</v>
      </c>
      <c r="H5248" s="35" t="s">
        <v>589</v>
      </c>
      <c r="I5248" s="68">
        <v>37190.209864402903</v>
      </c>
      <c r="J5248" s="37"/>
    </row>
    <row r="5249" spans="1:10" x14ac:dyDescent="0.2">
      <c r="A5249" s="67">
        <v>310</v>
      </c>
      <c r="B5249" s="35" t="s">
        <v>271</v>
      </c>
      <c r="C5249" s="35">
        <v>31002</v>
      </c>
      <c r="D5249" s="35" t="s">
        <v>559</v>
      </c>
      <c r="E5249" s="35">
        <v>310021282</v>
      </c>
      <c r="F5249" s="35" t="s">
        <v>282</v>
      </c>
      <c r="G5249" s="35">
        <v>2041</v>
      </c>
      <c r="H5249" s="35" t="s">
        <v>521</v>
      </c>
      <c r="I5249" s="68">
        <v>3977.7795788741901</v>
      </c>
      <c r="J5249" s="37"/>
    </row>
    <row r="5250" spans="1:10" x14ac:dyDescent="0.2">
      <c r="A5250" s="67">
        <v>310</v>
      </c>
      <c r="B5250" s="35" t="s">
        <v>271</v>
      </c>
      <c r="C5250" s="35">
        <v>31002</v>
      </c>
      <c r="D5250" s="35" t="s">
        <v>559</v>
      </c>
      <c r="E5250" s="35">
        <v>310021282</v>
      </c>
      <c r="F5250" s="35" t="s">
        <v>282</v>
      </c>
      <c r="G5250" s="35">
        <v>2041</v>
      </c>
      <c r="H5250" s="35" t="s">
        <v>522</v>
      </c>
      <c r="I5250" s="68">
        <v>2672.0069813980999</v>
      </c>
      <c r="J5250" s="37"/>
    </row>
    <row r="5251" spans="1:10" x14ac:dyDescent="0.2">
      <c r="A5251" s="67">
        <v>310</v>
      </c>
      <c r="B5251" s="35" t="s">
        <v>271</v>
      </c>
      <c r="C5251" s="35">
        <v>31002</v>
      </c>
      <c r="D5251" s="35" t="s">
        <v>559</v>
      </c>
      <c r="E5251" s="35">
        <v>310021282</v>
      </c>
      <c r="F5251" s="35" t="s">
        <v>282</v>
      </c>
      <c r="G5251" s="35">
        <v>2046</v>
      </c>
      <c r="H5251" s="35" t="s">
        <v>589</v>
      </c>
      <c r="I5251" s="68">
        <v>47553.056148818003</v>
      </c>
      <c r="J5251" s="37"/>
    </row>
    <row r="5252" spans="1:10" x14ac:dyDescent="0.2">
      <c r="A5252" s="67">
        <v>310</v>
      </c>
      <c r="B5252" s="35" t="s">
        <v>271</v>
      </c>
      <c r="C5252" s="35">
        <v>31002</v>
      </c>
      <c r="D5252" s="35" t="s">
        <v>559</v>
      </c>
      <c r="E5252" s="35">
        <v>310021282</v>
      </c>
      <c r="F5252" s="35" t="s">
        <v>282</v>
      </c>
      <c r="G5252" s="35">
        <v>2046</v>
      </c>
      <c r="H5252" s="35" t="s">
        <v>521</v>
      </c>
      <c r="I5252" s="68">
        <v>5689.5270734710602</v>
      </c>
      <c r="J5252" s="37"/>
    </row>
    <row r="5253" spans="1:10" x14ac:dyDescent="0.2">
      <c r="A5253" s="67">
        <v>310</v>
      </c>
      <c r="B5253" s="35" t="s">
        <v>271</v>
      </c>
      <c r="C5253" s="35">
        <v>31002</v>
      </c>
      <c r="D5253" s="35" t="s">
        <v>559</v>
      </c>
      <c r="E5253" s="35">
        <v>310021282</v>
      </c>
      <c r="F5253" s="35" t="s">
        <v>282</v>
      </c>
      <c r="G5253" s="35">
        <v>2046</v>
      </c>
      <c r="H5253" s="35" t="s">
        <v>522</v>
      </c>
      <c r="I5253" s="68">
        <v>3749.63004074434</v>
      </c>
      <c r="J5253" s="37"/>
    </row>
    <row r="5254" spans="1:10" x14ac:dyDescent="0.2">
      <c r="A5254" s="67">
        <v>310</v>
      </c>
      <c r="B5254" s="35" t="s">
        <v>271</v>
      </c>
      <c r="C5254" s="35">
        <v>31003</v>
      </c>
      <c r="D5254" s="35" t="s">
        <v>560</v>
      </c>
      <c r="E5254" s="35">
        <v>310031283</v>
      </c>
      <c r="F5254" s="35" t="s">
        <v>283</v>
      </c>
      <c r="G5254" s="35">
        <v>2021</v>
      </c>
      <c r="H5254" s="35" t="s">
        <v>589</v>
      </c>
      <c r="I5254" s="68">
        <v>9928</v>
      </c>
      <c r="J5254" s="37"/>
    </row>
    <row r="5255" spans="1:10" x14ac:dyDescent="0.2">
      <c r="A5255" s="67">
        <v>310</v>
      </c>
      <c r="B5255" s="35" t="s">
        <v>271</v>
      </c>
      <c r="C5255" s="35">
        <v>31003</v>
      </c>
      <c r="D5255" s="35" t="s">
        <v>560</v>
      </c>
      <c r="E5255" s="35">
        <v>310031283</v>
      </c>
      <c r="F5255" s="35" t="s">
        <v>283</v>
      </c>
      <c r="G5255" s="35">
        <v>2021</v>
      </c>
      <c r="H5255" s="35" t="s">
        <v>521</v>
      </c>
      <c r="I5255" s="68">
        <v>1274</v>
      </c>
      <c r="J5255" s="37"/>
    </row>
    <row r="5256" spans="1:10" x14ac:dyDescent="0.2">
      <c r="A5256" s="67">
        <v>310</v>
      </c>
      <c r="B5256" s="35" t="s">
        <v>271</v>
      </c>
      <c r="C5256" s="35">
        <v>31003</v>
      </c>
      <c r="D5256" s="35" t="s">
        <v>560</v>
      </c>
      <c r="E5256" s="35">
        <v>310031283</v>
      </c>
      <c r="F5256" s="35" t="s">
        <v>283</v>
      </c>
      <c r="G5256" s="35">
        <v>2021</v>
      </c>
      <c r="H5256" s="35" t="s">
        <v>522</v>
      </c>
      <c r="I5256" s="68">
        <v>1102</v>
      </c>
      <c r="J5256" s="37"/>
    </row>
    <row r="5257" spans="1:10" x14ac:dyDescent="0.2">
      <c r="A5257" s="67">
        <v>310</v>
      </c>
      <c r="B5257" s="35" t="s">
        <v>271</v>
      </c>
      <c r="C5257" s="35">
        <v>31003</v>
      </c>
      <c r="D5257" s="35" t="s">
        <v>560</v>
      </c>
      <c r="E5257" s="35">
        <v>310031283</v>
      </c>
      <c r="F5257" s="35" t="s">
        <v>283</v>
      </c>
      <c r="G5257" s="35">
        <v>2026</v>
      </c>
      <c r="H5257" s="35" t="s">
        <v>589</v>
      </c>
      <c r="I5257" s="68">
        <v>11006.415821487801</v>
      </c>
      <c r="J5257" s="37"/>
    </row>
    <row r="5258" spans="1:10" x14ac:dyDescent="0.2">
      <c r="A5258" s="67">
        <v>310</v>
      </c>
      <c r="B5258" s="35" t="s">
        <v>271</v>
      </c>
      <c r="C5258" s="35">
        <v>31003</v>
      </c>
      <c r="D5258" s="35" t="s">
        <v>560</v>
      </c>
      <c r="E5258" s="35">
        <v>310031283</v>
      </c>
      <c r="F5258" s="35" t="s">
        <v>283</v>
      </c>
      <c r="G5258" s="35">
        <v>2026</v>
      </c>
      <c r="H5258" s="35" t="s">
        <v>521</v>
      </c>
      <c r="I5258" s="68">
        <v>1237.3903726485701</v>
      </c>
      <c r="J5258" s="37"/>
    </row>
    <row r="5259" spans="1:10" x14ac:dyDescent="0.2">
      <c r="A5259" s="67">
        <v>310</v>
      </c>
      <c r="B5259" s="35" t="s">
        <v>271</v>
      </c>
      <c r="C5259" s="35">
        <v>31003</v>
      </c>
      <c r="D5259" s="35" t="s">
        <v>560</v>
      </c>
      <c r="E5259" s="35">
        <v>310031283</v>
      </c>
      <c r="F5259" s="35" t="s">
        <v>283</v>
      </c>
      <c r="G5259" s="35">
        <v>2026</v>
      </c>
      <c r="H5259" s="35" t="s">
        <v>522</v>
      </c>
      <c r="I5259" s="68">
        <v>1122.6053875423099</v>
      </c>
      <c r="J5259" s="37"/>
    </row>
    <row r="5260" spans="1:10" x14ac:dyDescent="0.2">
      <c r="A5260" s="67">
        <v>310</v>
      </c>
      <c r="B5260" s="35" t="s">
        <v>271</v>
      </c>
      <c r="C5260" s="35">
        <v>31003</v>
      </c>
      <c r="D5260" s="35" t="s">
        <v>560</v>
      </c>
      <c r="E5260" s="35">
        <v>310031283</v>
      </c>
      <c r="F5260" s="35" t="s">
        <v>283</v>
      </c>
      <c r="G5260" s="35">
        <v>2031</v>
      </c>
      <c r="H5260" s="35" t="s">
        <v>589</v>
      </c>
      <c r="I5260" s="68">
        <v>11683.8039677214</v>
      </c>
      <c r="J5260" s="37"/>
    </row>
    <row r="5261" spans="1:10" x14ac:dyDescent="0.2">
      <c r="A5261" s="67">
        <v>310</v>
      </c>
      <c r="B5261" s="35" t="s">
        <v>271</v>
      </c>
      <c r="C5261" s="35">
        <v>31003</v>
      </c>
      <c r="D5261" s="35" t="s">
        <v>560</v>
      </c>
      <c r="E5261" s="35">
        <v>310031283</v>
      </c>
      <c r="F5261" s="35" t="s">
        <v>283</v>
      </c>
      <c r="G5261" s="35">
        <v>2031</v>
      </c>
      <c r="H5261" s="35" t="s">
        <v>521</v>
      </c>
      <c r="I5261" s="68">
        <v>1179.0840033762099</v>
      </c>
      <c r="J5261" s="37"/>
    </row>
    <row r="5262" spans="1:10" x14ac:dyDescent="0.2">
      <c r="A5262" s="67">
        <v>310</v>
      </c>
      <c r="B5262" s="35" t="s">
        <v>271</v>
      </c>
      <c r="C5262" s="35">
        <v>31003</v>
      </c>
      <c r="D5262" s="35" t="s">
        <v>560</v>
      </c>
      <c r="E5262" s="35">
        <v>310031283</v>
      </c>
      <c r="F5262" s="35" t="s">
        <v>283</v>
      </c>
      <c r="G5262" s="35">
        <v>2031</v>
      </c>
      <c r="H5262" s="35" t="s">
        <v>522</v>
      </c>
      <c r="I5262" s="68">
        <v>1075.1067940372</v>
      </c>
      <c r="J5262" s="37"/>
    </row>
    <row r="5263" spans="1:10" x14ac:dyDescent="0.2">
      <c r="A5263" s="67">
        <v>310</v>
      </c>
      <c r="B5263" s="35" t="s">
        <v>271</v>
      </c>
      <c r="C5263" s="35">
        <v>31003</v>
      </c>
      <c r="D5263" s="35" t="s">
        <v>560</v>
      </c>
      <c r="E5263" s="35">
        <v>310031283</v>
      </c>
      <c r="F5263" s="35" t="s">
        <v>283</v>
      </c>
      <c r="G5263" s="35">
        <v>2036</v>
      </c>
      <c r="H5263" s="35" t="s">
        <v>589</v>
      </c>
      <c r="I5263" s="68">
        <v>12248.3678238913</v>
      </c>
      <c r="J5263" s="37"/>
    </row>
    <row r="5264" spans="1:10" x14ac:dyDescent="0.2">
      <c r="A5264" s="67">
        <v>310</v>
      </c>
      <c r="B5264" s="35" t="s">
        <v>271</v>
      </c>
      <c r="C5264" s="35">
        <v>31003</v>
      </c>
      <c r="D5264" s="35" t="s">
        <v>560</v>
      </c>
      <c r="E5264" s="35">
        <v>310031283</v>
      </c>
      <c r="F5264" s="35" t="s">
        <v>283</v>
      </c>
      <c r="G5264" s="35">
        <v>2036</v>
      </c>
      <c r="H5264" s="35" t="s">
        <v>521</v>
      </c>
      <c r="I5264" s="68">
        <v>1221.79830527749</v>
      </c>
      <c r="J5264" s="37"/>
    </row>
    <row r="5265" spans="1:10" x14ac:dyDescent="0.2">
      <c r="A5265" s="67">
        <v>310</v>
      </c>
      <c r="B5265" s="35" t="s">
        <v>271</v>
      </c>
      <c r="C5265" s="35">
        <v>31003</v>
      </c>
      <c r="D5265" s="35" t="s">
        <v>560</v>
      </c>
      <c r="E5265" s="35">
        <v>310031283</v>
      </c>
      <c r="F5265" s="35" t="s">
        <v>283</v>
      </c>
      <c r="G5265" s="35">
        <v>2036</v>
      </c>
      <c r="H5265" s="35" t="s">
        <v>522</v>
      </c>
      <c r="I5265" s="68">
        <v>1030.2009205240199</v>
      </c>
      <c r="J5265" s="37"/>
    </row>
    <row r="5266" spans="1:10" x14ac:dyDescent="0.2">
      <c r="A5266" s="67">
        <v>310</v>
      </c>
      <c r="B5266" s="35" t="s">
        <v>271</v>
      </c>
      <c r="C5266" s="35">
        <v>31003</v>
      </c>
      <c r="D5266" s="35" t="s">
        <v>560</v>
      </c>
      <c r="E5266" s="35">
        <v>310031283</v>
      </c>
      <c r="F5266" s="35" t="s">
        <v>283</v>
      </c>
      <c r="G5266" s="35">
        <v>2041</v>
      </c>
      <c r="H5266" s="35" t="s">
        <v>589</v>
      </c>
      <c r="I5266" s="68">
        <v>12668.2696348315</v>
      </c>
      <c r="J5266" s="37"/>
    </row>
    <row r="5267" spans="1:10" x14ac:dyDescent="0.2">
      <c r="A5267" s="67">
        <v>310</v>
      </c>
      <c r="B5267" s="35" t="s">
        <v>271</v>
      </c>
      <c r="C5267" s="35">
        <v>31003</v>
      </c>
      <c r="D5267" s="35" t="s">
        <v>560</v>
      </c>
      <c r="E5267" s="35">
        <v>310031283</v>
      </c>
      <c r="F5267" s="35" t="s">
        <v>283</v>
      </c>
      <c r="G5267" s="35">
        <v>2041</v>
      </c>
      <c r="H5267" s="35" t="s">
        <v>521</v>
      </c>
      <c r="I5267" s="68">
        <v>1277.66098773115</v>
      </c>
      <c r="J5267" s="37"/>
    </row>
    <row r="5268" spans="1:10" x14ac:dyDescent="0.2">
      <c r="A5268" s="67">
        <v>310</v>
      </c>
      <c r="B5268" s="35" t="s">
        <v>271</v>
      </c>
      <c r="C5268" s="35">
        <v>31003</v>
      </c>
      <c r="D5268" s="35" t="s">
        <v>560</v>
      </c>
      <c r="E5268" s="35">
        <v>310031283</v>
      </c>
      <c r="F5268" s="35" t="s">
        <v>283</v>
      </c>
      <c r="G5268" s="35">
        <v>2041</v>
      </c>
      <c r="H5268" s="35" t="s">
        <v>522</v>
      </c>
      <c r="I5268" s="68">
        <v>1044.82581908938</v>
      </c>
      <c r="J5268" s="37"/>
    </row>
    <row r="5269" spans="1:10" x14ac:dyDescent="0.2">
      <c r="A5269" s="67">
        <v>310</v>
      </c>
      <c r="B5269" s="35" t="s">
        <v>271</v>
      </c>
      <c r="C5269" s="35">
        <v>31003</v>
      </c>
      <c r="D5269" s="35" t="s">
        <v>560</v>
      </c>
      <c r="E5269" s="35">
        <v>310031283</v>
      </c>
      <c r="F5269" s="35" t="s">
        <v>283</v>
      </c>
      <c r="G5269" s="35">
        <v>2046</v>
      </c>
      <c r="H5269" s="35" t="s">
        <v>589</v>
      </c>
      <c r="I5269" s="68">
        <v>13221.7106754287</v>
      </c>
      <c r="J5269" s="37"/>
    </row>
    <row r="5270" spans="1:10" x14ac:dyDescent="0.2">
      <c r="A5270" s="67">
        <v>310</v>
      </c>
      <c r="B5270" s="35" t="s">
        <v>271</v>
      </c>
      <c r="C5270" s="35">
        <v>31003</v>
      </c>
      <c r="D5270" s="35" t="s">
        <v>560</v>
      </c>
      <c r="E5270" s="35">
        <v>310031283</v>
      </c>
      <c r="F5270" s="35" t="s">
        <v>283</v>
      </c>
      <c r="G5270" s="35">
        <v>2046</v>
      </c>
      <c r="H5270" s="35" t="s">
        <v>521</v>
      </c>
      <c r="I5270" s="68">
        <v>1325.8110877071899</v>
      </c>
      <c r="J5270" s="37"/>
    </row>
    <row r="5271" spans="1:10" x14ac:dyDescent="0.2">
      <c r="A5271" s="67">
        <v>310</v>
      </c>
      <c r="B5271" s="35" t="s">
        <v>271</v>
      </c>
      <c r="C5271" s="35">
        <v>31003</v>
      </c>
      <c r="D5271" s="35" t="s">
        <v>560</v>
      </c>
      <c r="E5271" s="35">
        <v>310031283</v>
      </c>
      <c r="F5271" s="35" t="s">
        <v>283</v>
      </c>
      <c r="G5271" s="35">
        <v>2046</v>
      </c>
      <c r="H5271" s="35" t="s">
        <v>522</v>
      </c>
      <c r="I5271" s="68">
        <v>1112.2371079468401</v>
      </c>
      <c r="J5271" s="37"/>
    </row>
    <row r="5272" spans="1:10" x14ac:dyDescent="0.2">
      <c r="A5272" s="67">
        <v>310</v>
      </c>
      <c r="B5272" s="35" t="s">
        <v>271</v>
      </c>
      <c r="C5272" s="35">
        <v>31003</v>
      </c>
      <c r="D5272" s="35" t="s">
        <v>560</v>
      </c>
      <c r="E5272" s="35">
        <v>310031284</v>
      </c>
      <c r="F5272" s="35" t="s">
        <v>284</v>
      </c>
      <c r="G5272" s="35">
        <v>2021</v>
      </c>
      <c r="H5272" s="35" t="s">
        <v>589</v>
      </c>
      <c r="I5272" s="68">
        <v>7830</v>
      </c>
      <c r="J5272" s="37"/>
    </row>
    <row r="5273" spans="1:10" x14ac:dyDescent="0.2">
      <c r="A5273" s="67">
        <v>310</v>
      </c>
      <c r="B5273" s="35" t="s">
        <v>271</v>
      </c>
      <c r="C5273" s="35">
        <v>31003</v>
      </c>
      <c r="D5273" s="35" t="s">
        <v>560</v>
      </c>
      <c r="E5273" s="35">
        <v>310031284</v>
      </c>
      <c r="F5273" s="35" t="s">
        <v>284</v>
      </c>
      <c r="G5273" s="35">
        <v>2021</v>
      </c>
      <c r="H5273" s="35" t="s">
        <v>521</v>
      </c>
      <c r="I5273" s="68">
        <v>907</v>
      </c>
      <c r="J5273" s="37"/>
    </row>
    <row r="5274" spans="1:10" x14ac:dyDescent="0.2">
      <c r="A5274" s="67">
        <v>310</v>
      </c>
      <c r="B5274" s="35" t="s">
        <v>271</v>
      </c>
      <c r="C5274" s="35">
        <v>31003</v>
      </c>
      <c r="D5274" s="35" t="s">
        <v>560</v>
      </c>
      <c r="E5274" s="35">
        <v>310031284</v>
      </c>
      <c r="F5274" s="35" t="s">
        <v>284</v>
      </c>
      <c r="G5274" s="35">
        <v>2021</v>
      </c>
      <c r="H5274" s="35" t="s">
        <v>522</v>
      </c>
      <c r="I5274" s="68">
        <v>727</v>
      </c>
      <c r="J5274" s="37"/>
    </row>
    <row r="5275" spans="1:10" x14ac:dyDescent="0.2">
      <c r="A5275" s="67">
        <v>310</v>
      </c>
      <c r="B5275" s="35" t="s">
        <v>271</v>
      </c>
      <c r="C5275" s="35">
        <v>31003</v>
      </c>
      <c r="D5275" s="35" t="s">
        <v>560</v>
      </c>
      <c r="E5275" s="35">
        <v>310031284</v>
      </c>
      <c r="F5275" s="35" t="s">
        <v>284</v>
      </c>
      <c r="G5275" s="35">
        <v>2026</v>
      </c>
      <c r="H5275" s="35" t="s">
        <v>589</v>
      </c>
      <c r="I5275" s="68">
        <v>8922.7234604894493</v>
      </c>
      <c r="J5275" s="37"/>
    </row>
    <row r="5276" spans="1:10" x14ac:dyDescent="0.2">
      <c r="A5276" s="67">
        <v>310</v>
      </c>
      <c r="B5276" s="35" t="s">
        <v>271</v>
      </c>
      <c r="C5276" s="35">
        <v>31003</v>
      </c>
      <c r="D5276" s="35" t="s">
        <v>560</v>
      </c>
      <c r="E5276" s="35">
        <v>310031284</v>
      </c>
      <c r="F5276" s="35" t="s">
        <v>284</v>
      </c>
      <c r="G5276" s="35">
        <v>2026</v>
      </c>
      <c r="H5276" s="35" t="s">
        <v>521</v>
      </c>
      <c r="I5276" s="68">
        <v>838.66327625594397</v>
      </c>
      <c r="J5276" s="37"/>
    </row>
    <row r="5277" spans="1:10" x14ac:dyDescent="0.2">
      <c r="A5277" s="67">
        <v>310</v>
      </c>
      <c r="B5277" s="35" t="s">
        <v>271</v>
      </c>
      <c r="C5277" s="35">
        <v>31003</v>
      </c>
      <c r="D5277" s="35" t="s">
        <v>560</v>
      </c>
      <c r="E5277" s="35">
        <v>310031284</v>
      </c>
      <c r="F5277" s="35" t="s">
        <v>284</v>
      </c>
      <c r="G5277" s="35">
        <v>2026</v>
      </c>
      <c r="H5277" s="35" t="s">
        <v>522</v>
      </c>
      <c r="I5277" s="68">
        <v>808.30899721710205</v>
      </c>
      <c r="J5277" s="37"/>
    </row>
    <row r="5278" spans="1:10" x14ac:dyDescent="0.2">
      <c r="A5278" s="67">
        <v>310</v>
      </c>
      <c r="B5278" s="35" t="s">
        <v>271</v>
      </c>
      <c r="C5278" s="35">
        <v>31003</v>
      </c>
      <c r="D5278" s="35" t="s">
        <v>560</v>
      </c>
      <c r="E5278" s="35">
        <v>310031284</v>
      </c>
      <c r="F5278" s="35" t="s">
        <v>284</v>
      </c>
      <c r="G5278" s="35">
        <v>2031</v>
      </c>
      <c r="H5278" s="35" t="s">
        <v>589</v>
      </c>
      <c r="I5278" s="68">
        <v>10007.665104965899</v>
      </c>
      <c r="J5278" s="37"/>
    </row>
    <row r="5279" spans="1:10" x14ac:dyDescent="0.2">
      <c r="A5279" s="67">
        <v>310</v>
      </c>
      <c r="B5279" s="35" t="s">
        <v>271</v>
      </c>
      <c r="C5279" s="35">
        <v>31003</v>
      </c>
      <c r="D5279" s="35" t="s">
        <v>560</v>
      </c>
      <c r="E5279" s="35">
        <v>310031284</v>
      </c>
      <c r="F5279" s="35" t="s">
        <v>284</v>
      </c>
      <c r="G5279" s="35">
        <v>2031</v>
      </c>
      <c r="H5279" s="35" t="s">
        <v>521</v>
      </c>
      <c r="I5279" s="68">
        <v>841.152461324304</v>
      </c>
      <c r="J5279" s="37"/>
    </row>
    <row r="5280" spans="1:10" x14ac:dyDescent="0.2">
      <c r="A5280" s="67">
        <v>310</v>
      </c>
      <c r="B5280" s="35" t="s">
        <v>271</v>
      </c>
      <c r="C5280" s="35">
        <v>31003</v>
      </c>
      <c r="D5280" s="35" t="s">
        <v>560</v>
      </c>
      <c r="E5280" s="35">
        <v>310031284</v>
      </c>
      <c r="F5280" s="35" t="s">
        <v>284</v>
      </c>
      <c r="G5280" s="35">
        <v>2031</v>
      </c>
      <c r="H5280" s="35" t="s">
        <v>522</v>
      </c>
      <c r="I5280" s="68">
        <v>797.10761713090699</v>
      </c>
      <c r="J5280" s="37"/>
    </row>
    <row r="5281" spans="1:10" x14ac:dyDescent="0.2">
      <c r="A5281" s="67">
        <v>310</v>
      </c>
      <c r="B5281" s="35" t="s">
        <v>271</v>
      </c>
      <c r="C5281" s="35">
        <v>31003</v>
      </c>
      <c r="D5281" s="35" t="s">
        <v>560</v>
      </c>
      <c r="E5281" s="35">
        <v>310031284</v>
      </c>
      <c r="F5281" s="35" t="s">
        <v>284</v>
      </c>
      <c r="G5281" s="35">
        <v>2036</v>
      </c>
      <c r="H5281" s="35" t="s">
        <v>589</v>
      </c>
      <c r="I5281" s="68">
        <v>11103.503241393701</v>
      </c>
      <c r="J5281" s="37"/>
    </row>
    <row r="5282" spans="1:10" x14ac:dyDescent="0.2">
      <c r="A5282" s="67">
        <v>310</v>
      </c>
      <c r="B5282" s="35" t="s">
        <v>271</v>
      </c>
      <c r="C5282" s="35">
        <v>31003</v>
      </c>
      <c r="D5282" s="35" t="s">
        <v>560</v>
      </c>
      <c r="E5282" s="35">
        <v>310031284</v>
      </c>
      <c r="F5282" s="35" t="s">
        <v>284</v>
      </c>
      <c r="G5282" s="35">
        <v>2036</v>
      </c>
      <c r="H5282" s="35" t="s">
        <v>521</v>
      </c>
      <c r="I5282" s="68">
        <v>924.63815255134296</v>
      </c>
      <c r="J5282" s="37"/>
    </row>
    <row r="5283" spans="1:10" x14ac:dyDescent="0.2">
      <c r="A5283" s="67">
        <v>310</v>
      </c>
      <c r="B5283" s="35" t="s">
        <v>271</v>
      </c>
      <c r="C5283" s="35">
        <v>31003</v>
      </c>
      <c r="D5283" s="35" t="s">
        <v>560</v>
      </c>
      <c r="E5283" s="35">
        <v>310031284</v>
      </c>
      <c r="F5283" s="35" t="s">
        <v>284</v>
      </c>
      <c r="G5283" s="35">
        <v>2036</v>
      </c>
      <c r="H5283" s="35" t="s">
        <v>522</v>
      </c>
      <c r="I5283" s="68">
        <v>802.75503340302896</v>
      </c>
      <c r="J5283" s="37"/>
    </row>
    <row r="5284" spans="1:10" x14ac:dyDescent="0.2">
      <c r="A5284" s="67">
        <v>310</v>
      </c>
      <c r="B5284" s="35" t="s">
        <v>271</v>
      </c>
      <c r="C5284" s="35">
        <v>31003</v>
      </c>
      <c r="D5284" s="35" t="s">
        <v>560</v>
      </c>
      <c r="E5284" s="35">
        <v>310031284</v>
      </c>
      <c r="F5284" s="35" t="s">
        <v>284</v>
      </c>
      <c r="G5284" s="35">
        <v>2041</v>
      </c>
      <c r="H5284" s="35" t="s">
        <v>589</v>
      </c>
      <c r="I5284" s="68">
        <v>12239.482828897701</v>
      </c>
      <c r="J5284" s="37"/>
    </row>
    <row r="5285" spans="1:10" x14ac:dyDescent="0.2">
      <c r="A5285" s="67">
        <v>310</v>
      </c>
      <c r="B5285" s="35" t="s">
        <v>271</v>
      </c>
      <c r="C5285" s="35">
        <v>31003</v>
      </c>
      <c r="D5285" s="35" t="s">
        <v>560</v>
      </c>
      <c r="E5285" s="35">
        <v>310031284</v>
      </c>
      <c r="F5285" s="35" t="s">
        <v>284</v>
      </c>
      <c r="G5285" s="35">
        <v>2041</v>
      </c>
      <c r="H5285" s="35" t="s">
        <v>521</v>
      </c>
      <c r="I5285" s="68">
        <v>1034.53940559788</v>
      </c>
      <c r="J5285" s="37"/>
    </row>
    <row r="5286" spans="1:10" x14ac:dyDescent="0.2">
      <c r="A5286" s="67">
        <v>310</v>
      </c>
      <c r="B5286" s="35" t="s">
        <v>271</v>
      </c>
      <c r="C5286" s="35">
        <v>31003</v>
      </c>
      <c r="D5286" s="35" t="s">
        <v>560</v>
      </c>
      <c r="E5286" s="35">
        <v>310031284</v>
      </c>
      <c r="F5286" s="35" t="s">
        <v>284</v>
      </c>
      <c r="G5286" s="35">
        <v>2041</v>
      </c>
      <c r="H5286" s="35" t="s">
        <v>522</v>
      </c>
      <c r="I5286" s="68">
        <v>868.40888299181302</v>
      </c>
      <c r="J5286" s="37"/>
    </row>
    <row r="5287" spans="1:10" x14ac:dyDescent="0.2">
      <c r="A5287" s="67">
        <v>310</v>
      </c>
      <c r="B5287" s="35" t="s">
        <v>271</v>
      </c>
      <c r="C5287" s="35">
        <v>31003</v>
      </c>
      <c r="D5287" s="35" t="s">
        <v>560</v>
      </c>
      <c r="E5287" s="35">
        <v>310031284</v>
      </c>
      <c r="F5287" s="35" t="s">
        <v>284</v>
      </c>
      <c r="G5287" s="35">
        <v>2046</v>
      </c>
      <c r="H5287" s="35" t="s">
        <v>589</v>
      </c>
      <c r="I5287" s="68">
        <v>14350.8235248615</v>
      </c>
      <c r="J5287" s="37"/>
    </row>
    <row r="5288" spans="1:10" x14ac:dyDescent="0.2">
      <c r="A5288" s="67">
        <v>310</v>
      </c>
      <c r="B5288" s="35" t="s">
        <v>271</v>
      </c>
      <c r="C5288" s="35">
        <v>31003</v>
      </c>
      <c r="D5288" s="35" t="s">
        <v>560</v>
      </c>
      <c r="E5288" s="35">
        <v>310031284</v>
      </c>
      <c r="F5288" s="35" t="s">
        <v>284</v>
      </c>
      <c r="G5288" s="35">
        <v>2046</v>
      </c>
      <c r="H5288" s="35" t="s">
        <v>521</v>
      </c>
      <c r="I5288" s="68">
        <v>1212.7392448953799</v>
      </c>
      <c r="J5288" s="37"/>
    </row>
    <row r="5289" spans="1:10" x14ac:dyDescent="0.2">
      <c r="A5289" s="67">
        <v>310</v>
      </c>
      <c r="B5289" s="35" t="s">
        <v>271</v>
      </c>
      <c r="C5289" s="35">
        <v>31003</v>
      </c>
      <c r="D5289" s="35" t="s">
        <v>560</v>
      </c>
      <c r="E5289" s="35">
        <v>310031284</v>
      </c>
      <c r="F5289" s="35" t="s">
        <v>284</v>
      </c>
      <c r="G5289" s="35">
        <v>2046</v>
      </c>
      <c r="H5289" s="35" t="s">
        <v>522</v>
      </c>
      <c r="I5289" s="68">
        <v>1042.4082652203399</v>
      </c>
      <c r="J5289" s="37"/>
    </row>
    <row r="5290" spans="1:10" x14ac:dyDescent="0.2">
      <c r="A5290" s="67">
        <v>310</v>
      </c>
      <c r="B5290" s="35" t="s">
        <v>271</v>
      </c>
      <c r="C5290" s="35">
        <v>31003</v>
      </c>
      <c r="D5290" s="35" t="s">
        <v>560</v>
      </c>
      <c r="E5290" s="35">
        <v>310031285</v>
      </c>
      <c r="F5290" s="35" t="s">
        <v>285</v>
      </c>
      <c r="G5290" s="35">
        <v>2021</v>
      </c>
      <c r="H5290" s="35" t="s">
        <v>589</v>
      </c>
      <c r="I5290" s="68">
        <v>5515</v>
      </c>
      <c r="J5290" s="37"/>
    </row>
    <row r="5291" spans="1:10" x14ac:dyDescent="0.2">
      <c r="A5291" s="67">
        <v>310</v>
      </c>
      <c r="B5291" s="35" t="s">
        <v>271</v>
      </c>
      <c r="C5291" s="35">
        <v>31003</v>
      </c>
      <c r="D5291" s="35" t="s">
        <v>560</v>
      </c>
      <c r="E5291" s="35">
        <v>310031285</v>
      </c>
      <c r="F5291" s="35" t="s">
        <v>285</v>
      </c>
      <c r="G5291" s="35">
        <v>2021</v>
      </c>
      <c r="H5291" s="35" t="s">
        <v>521</v>
      </c>
      <c r="I5291" s="68">
        <v>746</v>
      </c>
      <c r="J5291" s="37"/>
    </row>
    <row r="5292" spans="1:10" x14ac:dyDescent="0.2">
      <c r="A5292" s="67">
        <v>310</v>
      </c>
      <c r="B5292" s="35" t="s">
        <v>271</v>
      </c>
      <c r="C5292" s="35">
        <v>31003</v>
      </c>
      <c r="D5292" s="35" t="s">
        <v>560</v>
      </c>
      <c r="E5292" s="35">
        <v>310031285</v>
      </c>
      <c r="F5292" s="35" t="s">
        <v>285</v>
      </c>
      <c r="G5292" s="35">
        <v>2021</v>
      </c>
      <c r="H5292" s="35" t="s">
        <v>522</v>
      </c>
      <c r="I5292" s="68">
        <v>660</v>
      </c>
      <c r="J5292" s="37"/>
    </row>
    <row r="5293" spans="1:10" x14ac:dyDescent="0.2">
      <c r="A5293" s="67">
        <v>310</v>
      </c>
      <c r="B5293" s="35" t="s">
        <v>271</v>
      </c>
      <c r="C5293" s="35">
        <v>31003</v>
      </c>
      <c r="D5293" s="35" t="s">
        <v>560</v>
      </c>
      <c r="E5293" s="35">
        <v>310031285</v>
      </c>
      <c r="F5293" s="35" t="s">
        <v>285</v>
      </c>
      <c r="G5293" s="35">
        <v>2026</v>
      </c>
      <c r="H5293" s="35" t="s">
        <v>589</v>
      </c>
      <c r="I5293" s="68">
        <v>5915.1816221028703</v>
      </c>
      <c r="J5293" s="37"/>
    </row>
    <row r="5294" spans="1:10" x14ac:dyDescent="0.2">
      <c r="A5294" s="67">
        <v>310</v>
      </c>
      <c r="B5294" s="35" t="s">
        <v>271</v>
      </c>
      <c r="C5294" s="35">
        <v>31003</v>
      </c>
      <c r="D5294" s="35" t="s">
        <v>560</v>
      </c>
      <c r="E5294" s="35">
        <v>310031285</v>
      </c>
      <c r="F5294" s="35" t="s">
        <v>285</v>
      </c>
      <c r="G5294" s="35">
        <v>2026</v>
      </c>
      <c r="H5294" s="35" t="s">
        <v>521</v>
      </c>
      <c r="I5294" s="68">
        <v>691.80293374213704</v>
      </c>
      <c r="J5294" s="37"/>
    </row>
    <row r="5295" spans="1:10" x14ac:dyDescent="0.2">
      <c r="A5295" s="67">
        <v>310</v>
      </c>
      <c r="B5295" s="35" t="s">
        <v>271</v>
      </c>
      <c r="C5295" s="35">
        <v>31003</v>
      </c>
      <c r="D5295" s="35" t="s">
        <v>560</v>
      </c>
      <c r="E5295" s="35">
        <v>310031285</v>
      </c>
      <c r="F5295" s="35" t="s">
        <v>285</v>
      </c>
      <c r="G5295" s="35">
        <v>2026</v>
      </c>
      <c r="H5295" s="35" t="s">
        <v>522</v>
      </c>
      <c r="I5295" s="68">
        <v>615.53013985621396</v>
      </c>
      <c r="J5295" s="37"/>
    </row>
    <row r="5296" spans="1:10" x14ac:dyDescent="0.2">
      <c r="A5296" s="67">
        <v>310</v>
      </c>
      <c r="B5296" s="35" t="s">
        <v>271</v>
      </c>
      <c r="C5296" s="35">
        <v>31003</v>
      </c>
      <c r="D5296" s="35" t="s">
        <v>560</v>
      </c>
      <c r="E5296" s="35">
        <v>310031285</v>
      </c>
      <c r="F5296" s="35" t="s">
        <v>285</v>
      </c>
      <c r="G5296" s="35">
        <v>2031</v>
      </c>
      <c r="H5296" s="35" t="s">
        <v>589</v>
      </c>
      <c r="I5296" s="68">
        <v>6269.7359430986999</v>
      </c>
      <c r="J5296" s="37"/>
    </row>
    <row r="5297" spans="1:10" x14ac:dyDescent="0.2">
      <c r="A5297" s="67">
        <v>310</v>
      </c>
      <c r="B5297" s="35" t="s">
        <v>271</v>
      </c>
      <c r="C5297" s="35">
        <v>31003</v>
      </c>
      <c r="D5297" s="35" t="s">
        <v>560</v>
      </c>
      <c r="E5297" s="35">
        <v>310031285</v>
      </c>
      <c r="F5297" s="35" t="s">
        <v>285</v>
      </c>
      <c r="G5297" s="35">
        <v>2031</v>
      </c>
      <c r="H5297" s="35" t="s">
        <v>521</v>
      </c>
      <c r="I5297" s="68">
        <v>675.777216443111</v>
      </c>
      <c r="J5297" s="37"/>
    </row>
    <row r="5298" spans="1:10" x14ac:dyDescent="0.2">
      <c r="A5298" s="67">
        <v>310</v>
      </c>
      <c r="B5298" s="35" t="s">
        <v>271</v>
      </c>
      <c r="C5298" s="35">
        <v>31003</v>
      </c>
      <c r="D5298" s="35" t="s">
        <v>560</v>
      </c>
      <c r="E5298" s="35">
        <v>310031285</v>
      </c>
      <c r="F5298" s="35" t="s">
        <v>285</v>
      </c>
      <c r="G5298" s="35">
        <v>2031</v>
      </c>
      <c r="H5298" s="35" t="s">
        <v>522</v>
      </c>
      <c r="I5298" s="68">
        <v>589.17277690497701</v>
      </c>
      <c r="J5298" s="37"/>
    </row>
    <row r="5299" spans="1:10" x14ac:dyDescent="0.2">
      <c r="A5299" s="67">
        <v>310</v>
      </c>
      <c r="B5299" s="35" t="s">
        <v>271</v>
      </c>
      <c r="C5299" s="35">
        <v>31003</v>
      </c>
      <c r="D5299" s="35" t="s">
        <v>560</v>
      </c>
      <c r="E5299" s="35">
        <v>310031285</v>
      </c>
      <c r="F5299" s="35" t="s">
        <v>285</v>
      </c>
      <c r="G5299" s="35">
        <v>2036</v>
      </c>
      <c r="H5299" s="35" t="s">
        <v>589</v>
      </c>
      <c r="I5299" s="68">
        <v>6647.0778798634201</v>
      </c>
      <c r="J5299" s="37"/>
    </row>
    <row r="5300" spans="1:10" x14ac:dyDescent="0.2">
      <c r="A5300" s="67">
        <v>310</v>
      </c>
      <c r="B5300" s="35" t="s">
        <v>271</v>
      </c>
      <c r="C5300" s="35">
        <v>31003</v>
      </c>
      <c r="D5300" s="35" t="s">
        <v>560</v>
      </c>
      <c r="E5300" s="35">
        <v>310031285</v>
      </c>
      <c r="F5300" s="35" t="s">
        <v>285</v>
      </c>
      <c r="G5300" s="35">
        <v>2036</v>
      </c>
      <c r="H5300" s="35" t="s">
        <v>521</v>
      </c>
      <c r="I5300" s="68">
        <v>718.13027727945098</v>
      </c>
      <c r="J5300" s="37"/>
    </row>
    <row r="5301" spans="1:10" x14ac:dyDescent="0.2">
      <c r="A5301" s="67">
        <v>310</v>
      </c>
      <c r="B5301" s="35" t="s">
        <v>271</v>
      </c>
      <c r="C5301" s="35">
        <v>31003</v>
      </c>
      <c r="D5301" s="35" t="s">
        <v>560</v>
      </c>
      <c r="E5301" s="35">
        <v>310031285</v>
      </c>
      <c r="F5301" s="35" t="s">
        <v>285</v>
      </c>
      <c r="G5301" s="35">
        <v>2036</v>
      </c>
      <c r="H5301" s="35" t="s">
        <v>522</v>
      </c>
      <c r="I5301" s="68">
        <v>582.08757425412296</v>
      </c>
      <c r="J5301" s="37"/>
    </row>
    <row r="5302" spans="1:10" x14ac:dyDescent="0.2">
      <c r="A5302" s="67">
        <v>310</v>
      </c>
      <c r="B5302" s="35" t="s">
        <v>271</v>
      </c>
      <c r="C5302" s="35">
        <v>31003</v>
      </c>
      <c r="D5302" s="35" t="s">
        <v>560</v>
      </c>
      <c r="E5302" s="35">
        <v>310031285</v>
      </c>
      <c r="F5302" s="35" t="s">
        <v>285</v>
      </c>
      <c r="G5302" s="35">
        <v>2041</v>
      </c>
      <c r="H5302" s="35" t="s">
        <v>589</v>
      </c>
      <c r="I5302" s="68">
        <v>7144.9257394058905</v>
      </c>
      <c r="J5302" s="37"/>
    </row>
    <row r="5303" spans="1:10" x14ac:dyDescent="0.2">
      <c r="A5303" s="67">
        <v>310</v>
      </c>
      <c r="B5303" s="35" t="s">
        <v>271</v>
      </c>
      <c r="C5303" s="35">
        <v>31003</v>
      </c>
      <c r="D5303" s="35" t="s">
        <v>560</v>
      </c>
      <c r="E5303" s="35">
        <v>310031285</v>
      </c>
      <c r="F5303" s="35" t="s">
        <v>285</v>
      </c>
      <c r="G5303" s="35">
        <v>2041</v>
      </c>
      <c r="H5303" s="35" t="s">
        <v>521</v>
      </c>
      <c r="I5303" s="68">
        <v>789.79172517566496</v>
      </c>
      <c r="J5303" s="37"/>
    </row>
    <row r="5304" spans="1:10" x14ac:dyDescent="0.2">
      <c r="A5304" s="67">
        <v>310</v>
      </c>
      <c r="B5304" s="35" t="s">
        <v>271</v>
      </c>
      <c r="C5304" s="35">
        <v>31003</v>
      </c>
      <c r="D5304" s="35" t="s">
        <v>560</v>
      </c>
      <c r="E5304" s="35">
        <v>310031285</v>
      </c>
      <c r="F5304" s="35" t="s">
        <v>285</v>
      </c>
      <c r="G5304" s="35">
        <v>2041</v>
      </c>
      <c r="H5304" s="35" t="s">
        <v>522</v>
      </c>
      <c r="I5304" s="68">
        <v>622.372011020066</v>
      </c>
      <c r="J5304" s="37"/>
    </row>
    <row r="5305" spans="1:10" x14ac:dyDescent="0.2">
      <c r="A5305" s="67">
        <v>310</v>
      </c>
      <c r="B5305" s="35" t="s">
        <v>271</v>
      </c>
      <c r="C5305" s="35">
        <v>31003</v>
      </c>
      <c r="D5305" s="35" t="s">
        <v>560</v>
      </c>
      <c r="E5305" s="35">
        <v>310031285</v>
      </c>
      <c r="F5305" s="35" t="s">
        <v>285</v>
      </c>
      <c r="G5305" s="35">
        <v>2046</v>
      </c>
      <c r="H5305" s="35" t="s">
        <v>589</v>
      </c>
      <c r="I5305" s="68">
        <v>8487.1718840881294</v>
      </c>
      <c r="J5305" s="37"/>
    </row>
    <row r="5306" spans="1:10" x14ac:dyDescent="0.2">
      <c r="A5306" s="67">
        <v>310</v>
      </c>
      <c r="B5306" s="35" t="s">
        <v>271</v>
      </c>
      <c r="C5306" s="35">
        <v>31003</v>
      </c>
      <c r="D5306" s="35" t="s">
        <v>560</v>
      </c>
      <c r="E5306" s="35">
        <v>310031285</v>
      </c>
      <c r="F5306" s="35" t="s">
        <v>285</v>
      </c>
      <c r="G5306" s="35">
        <v>2046</v>
      </c>
      <c r="H5306" s="35" t="s">
        <v>521</v>
      </c>
      <c r="I5306" s="68">
        <v>939.77787074943603</v>
      </c>
      <c r="J5306" s="37"/>
    </row>
    <row r="5307" spans="1:10" x14ac:dyDescent="0.2">
      <c r="A5307" s="67">
        <v>310</v>
      </c>
      <c r="B5307" s="35" t="s">
        <v>271</v>
      </c>
      <c r="C5307" s="35">
        <v>31003</v>
      </c>
      <c r="D5307" s="35" t="s">
        <v>560</v>
      </c>
      <c r="E5307" s="35">
        <v>310031285</v>
      </c>
      <c r="F5307" s="35" t="s">
        <v>285</v>
      </c>
      <c r="G5307" s="35">
        <v>2046</v>
      </c>
      <c r="H5307" s="35" t="s">
        <v>522</v>
      </c>
      <c r="I5307" s="68">
        <v>762.71673086635599</v>
      </c>
      <c r="J5307" s="37"/>
    </row>
    <row r="5308" spans="1:10" x14ac:dyDescent="0.2">
      <c r="A5308" s="67">
        <v>310</v>
      </c>
      <c r="B5308" s="35" t="s">
        <v>271</v>
      </c>
      <c r="C5308" s="35">
        <v>31003</v>
      </c>
      <c r="D5308" s="35" t="s">
        <v>560</v>
      </c>
      <c r="E5308" s="35">
        <v>310031286</v>
      </c>
      <c r="F5308" s="35" t="s">
        <v>286</v>
      </c>
      <c r="G5308" s="35">
        <v>2021</v>
      </c>
      <c r="H5308" s="35" t="s">
        <v>589</v>
      </c>
      <c r="I5308" s="68">
        <v>5696</v>
      </c>
      <c r="J5308" s="37"/>
    </row>
    <row r="5309" spans="1:10" x14ac:dyDescent="0.2">
      <c r="A5309" s="67">
        <v>310</v>
      </c>
      <c r="B5309" s="35" t="s">
        <v>271</v>
      </c>
      <c r="C5309" s="35">
        <v>31003</v>
      </c>
      <c r="D5309" s="35" t="s">
        <v>560</v>
      </c>
      <c r="E5309" s="35">
        <v>310031286</v>
      </c>
      <c r="F5309" s="35" t="s">
        <v>286</v>
      </c>
      <c r="G5309" s="35">
        <v>2021</v>
      </c>
      <c r="H5309" s="35" t="s">
        <v>521</v>
      </c>
      <c r="I5309" s="68">
        <v>517</v>
      </c>
      <c r="J5309" s="37"/>
    </row>
    <row r="5310" spans="1:10" x14ac:dyDescent="0.2">
      <c r="A5310" s="67">
        <v>310</v>
      </c>
      <c r="B5310" s="35" t="s">
        <v>271</v>
      </c>
      <c r="C5310" s="35">
        <v>31003</v>
      </c>
      <c r="D5310" s="35" t="s">
        <v>560</v>
      </c>
      <c r="E5310" s="35">
        <v>310031286</v>
      </c>
      <c r="F5310" s="35" t="s">
        <v>286</v>
      </c>
      <c r="G5310" s="35">
        <v>2021</v>
      </c>
      <c r="H5310" s="35" t="s">
        <v>522</v>
      </c>
      <c r="I5310" s="68">
        <v>614</v>
      </c>
      <c r="J5310" s="37"/>
    </row>
    <row r="5311" spans="1:10" x14ac:dyDescent="0.2">
      <c r="A5311" s="67">
        <v>310</v>
      </c>
      <c r="B5311" s="35" t="s">
        <v>271</v>
      </c>
      <c r="C5311" s="35">
        <v>31003</v>
      </c>
      <c r="D5311" s="35" t="s">
        <v>560</v>
      </c>
      <c r="E5311" s="35">
        <v>310031286</v>
      </c>
      <c r="F5311" s="35" t="s">
        <v>286</v>
      </c>
      <c r="G5311" s="35">
        <v>2026</v>
      </c>
      <c r="H5311" s="35" t="s">
        <v>589</v>
      </c>
      <c r="I5311" s="68">
        <v>5898.3099875798198</v>
      </c>
      <c r="J5311" s="37"/>
    </row>
    <row r="5312" spans="1:10" x14ac:dyDescent="0.2">
      <c r="A5312" s="67">
        <v>310</v>
      </c>
      <c r="B5312" s="35" t="s">
        <v>271</v>
      </c>
      <c r="C5312" s="35">
        <v>31003</v>
      </c>
      <c r="D5312" s="35" t="s">
        <v>560</v>
      </c>
      <c r="E5312" s="35">
        <v>310031286</v>
      </c>
      <c r="F5312" s="35" t="s">
        <v>286</v>
      </c>
      <c r="G5312" s="35">
        <v>2026</v>
      </c>
      <c r="H5312" s="35" t="s">
        <v>521</v>
      </c>
      <c r="I5312" s="68">
        <v>511.20163106470699</v>
      </c>
      <c r="J5312" s="37"/>
    </row>
    <row r="5313" spans="1:10" x14ac:dyDescent="0.2">
      <c r="A5313" s="67">
        <v>310</v>
      </c>
      <c r="B5313" s="35" t="s">
        <v>271</v>
      </c>
      <c r="C5313" s="35">
        <v>31003</v>
      </c>
      <c r="D5313" s="35" t="s">
        <v>560</v>
      </c>
      <c r="E5313" s="35">
        <v>310031286</v>
      </c>
      <c r="F5313" s="35" t="s">
        <v>286</v>
      </c>
      <c r="G5313" s="35">
        <v>2026</v>
      </c>
      <c r="H5313" s="35" t="s">
        <v>522</v>
      </c>
      <c r="I5313" s="68">
        <v>510.63499953194702</v>
      </c>
      <c r="J5313" s="37"/>
    </row>
    <row r="5314" spans="1:10" x14ac:dyDescent="0.2">
      <c r="A5314" s="67">
        <v>310</v>
      </c>
      <c r="B5314" s="35" t="s">
        <v>271</v>
      </c>
      <c r="C5314" s="35">
        <v>31003</v>
      </c>
      <c r="D5314" s="35" t="s">
        <v>560</v>
      </c>
      <c r="E5314" s="35">
        <v>310031286</v>
      </c>
      <c r="F5314" s="35" t="s">
        <v>286</v>
      </c>
      <c r="G5314" s="35">
        <v>2031</v>
      </c>
      <c r="H5314" s="35" t="s">
        <v>589</v>
      </c>
      <c r="I5314" s="68">
        <v>6395.7632592852897</v>
      </c>
      <c r="J5314" s="37"/>
    </row>
    <row r="5315" spans="1:10" x14ac:dyDescent="0.2">
      <c r="A5315" s="67">
        <v>310</v>
      </c>
      <c r="B5315" s="35" t="s">
        <v>271</v>
      </c>
      <c r="C5315" s="35">
        <v>31003</v>
      </c>
      <c r="D5315" s="35" t="s">
        <v>560</v>
      </c>
      <c r="E5315" s="35">
        <v>310031286</v>
      </c>
      <c r="F5315" s="35" t="s">
        <v>286</v>
      </c>
      <c r="G5315" s="35">
        <v>2031</v>
      </c>
      <c r="H5315" s="35" t="s">
        <v>521</v>
      </c>
      <c r="I5315" s="68">
        <v>510.996860825787</v>
      </c>
      <c r="J5315" s="37"/>
    </row>
    <row r="5316" spans="1:10" x14ac:dyDescent="0.2">
      <c r="A5316" s="67">
        <v>310</v>
      </c>
      <c r="B5316" s="35" t="s">
        <v>271</v>
      </c>
      <c r="C5316" s="35">
        <v>31003</v>
      </c>
      <c r="D5316" s="35" t="s">
        <v>560</v>
      </c>
      <c r="E5316" s="35">
        <v>310031286</v>
      </c>
      <c r="F5316" s="35" t="s">
        <v>286</v>
      </c>
      <c r="G5316" s="35">
        <v>2031</v>
      </c>
      <c r="H5316" s="35" t="s">
        <v>522</v>
      </c>
      <c r="I5316" s="68">
        <v>501.78761604149099</v>
      </c>
      <c r="J5316" s="37"/>
    </row>
    <row r="5317" spans="1:10" x14ac:dyDescent="0.2">
      <c r="A5317" s="67">
        <v>310</v>
      </c>
      <c r="B5317" s="35" t="s">
        <v>271</v>
      </c>
      <c r="C5317" s="35">
        <v>31003</v>
      </c>
      <c r="D5317" s="35" t="s">
        <v>560</v>
      </c>
      <c r="E5317" s="35">
        <v>310031286</v>
      </c>
      <c r="F5317" s="35" t="s">
        <v>286</v>
      </c>
      <c r="G5317" s="35">
        <v>2036</v>
      </c>
      <c r="H5317" s="35" t="s">
        <v>589</v>
      </c>
      <c r="I5317" s="68">
        <v>7018.2320825651996</v>
      </c>
      <c r="J5317" s="37"/>
    </row>
    <row r="5318" spans="1:10" x14ac:dyDescent="0.2">
      <c r="A5318" s="67">
        <v>310</v>
      </c>
      <c r="B5318" s="35" t="s">
        <v>271</v>
      </c>
      <c r="C5318" s="35">
        <v>31003</v>
      </c>
      <c r="D5318" s="35" t="s">
        <v>560</v>
      </c>
      <c r="E5318" s="35">
        <v>310031286</v>
      </c>
      <c r="F5318" s="35" t="s">
        <v>286</v>
      </c>
      <c r="G5318" s="35">
        <v>2036</v>
      </c>
      <c r="H5318" s="35" t="s">
        <v>521</v>
      </c>
      <c r="I5318" s="68">
        <v>552.84265349859095</v>
      </c>
      <c r="J5318" s="37"/>
    </row>
    <row r="5319" spans="1:10" x14ac:dyDescent="0.2">
      <c r="A5319" s="67">
        <v>310</v>
      </c>
      <c r="B5319" s="35" t="s">
        <v>271</v>
      </c>
      <c r="C5319" s="35">
        <v>31003</v>
      </c>
      <c r="D5319" s="35" t="s">
        <v>560</v>
      </c>
      <c r="E5319" s="35">
        <v>310031286</v>
      </c>
      <c r="F5319" s="35" t="s">
        <v>286</v>
      </c>
      <c r="G5319" s="35">
        <v>2036</v>
      </c>
      <c r="H5319" s="35" t="s">
        <v>522</v>
      </c>
      <c r="I5319" s="68">
        <v>508.48221989196298</v>
      </c>
      <c r="J5319" s="37"/>
    </row>
    <row r="5320" spans="1:10" x14ac:dyDescent="0.2">
      <c r="A5320" s="67">
        <v>310</v>
      </c>
      <c r="B5320" s="35" t="s">
        <v>271</v>
      </c>
      <c r="C5320" s="35">
        <v>31003</v>
      </c>
      <c r="D5320" s="35" t="s">
        <v>560</v>
      </c>
      <c r="E5320" s="35">
        <v>310031286</v>
      </c>
      <c r="F5320" s="35" t="s">
        <v>286</v>
      </c>
      <c r="G5320" s="35">
        <v>2041</v>
      </c>
      <c r="H5320" s="35" t="s">
        <v>589</v>
      </c>
      <c r="I5320" s="68">
        <v>7907.5026525482599</v>
      </c>
      <c r="J5320" s="37"/>
    </row>
    <row r="5321" spans="1:10" x14ac:dyDescent="0.2">
      <c r="A5321" s="67">
        <v>310</v>
      </c>
      <c r="B5321" s="35" t="s">
        <v>271</v>
      </c>
      <c r="C5321" s="35">
        <v>31003</v>
      </c>
      <c r="D5321" s="35" t="s">
        <v>560</v>
      </c>
      <c r="E5321" s="35">
        <v>310031286</v>
      </c>
      <c r="F5321" s="35" t="s">
        <v>286</v>
      </c>
      <c r="G5321" s="35">
        <v>2041</v>
      </c>
      <c r="H5321" s="35" t="s">
        <v>521</v>
      </c>
      <c r="I5321" s="68">
        <v>624.98831481896195</v>
      </c>
      <c r="J5321" s="37"/>
    </row>
    <row r="5322" spans="1:10" x14ac:dyDescent="0.2">
      <c r="A5322" s="67">
        <v>310</v>
      </c>
      <c r="B5322" s="35" t="s">
        <v>271</v>
      </c>
      <c r="C5322" s="35">
        <v>31003</v>
      </c>
      <c r="D5322" s="35" t="s">
        <v>560</v>
      </c>
      <c r="E5322" s="35">
        <v>310031286</v>
      </c>
      <c r="F5322" s="35" t="s">
        <v>286</v>
      </c>
      <c r="G5322" s="35">
        <v>2041</v>
      </c>
      <c r="H5322" s="35" t="s">
        <v>522</v>
      </c>
      <c r="I5322" s="68">
        <v>559.99905771533497</v>
      </c>
      <c r="J5322" s="37"/>
    </row>
    <row r="5323" spans="1:10" x14ac:dyDescent="0.2">
      <c r="A5323" s="67">
        <v>310</v>
      </c>
      <c r="B5323" s="35" t="s">
        <v>271</v>
      </c>
      <c r="C5323" s="35">
        <v>31003</v>
      </c>
      <c r="D5323" s="35" t="s">
        <v>560</v>
      </c>
      <c r="E5323" s="35">
        <v>310031286</v>
      </c>
      <c r="F5323" s="35" t="s">
        <v>286</v>
      </c>
      <c r="G5323" s="35">
        <v>2046</v>
      </c>
      <c r="H5323" s="35" t="s">
        <v>589</v>
      </c>
      <c r="I5323" s="68">
        <v>10247.804239284</v>
      </c>
      <c r="J5323" s="37"/>
    </row>
    <row r="5324" spans="1:10" x14ac:dyDescent="0.2">
      <c r="A5324" s="67">
        <v>310</v>
      </c>
      <c r="B5324" s="35" t="s">
        <v>271</v>
      </c>
      <c r="C5324" s="35">
        <v>31003</v>
      </c>
      <c r="D5324" s="35" t="s">
        <v>560</v>
      </c>
      <c r="E5324" s="35">
        <v>310031286</v>
      </c>
      <c r="F5324" s="35" t="s">
        <v>286</v>
      </c>
      <c r="G5324" s="35">
        <v>2046</v>
      </c>
      <c r="H5324" s="35" t="s">
        <v>521</v>
      </c>
      <c r="I5324" s="68">
        <v>799.263471139182</v>
      </c>
      <c r="J5324" s="37"/>
    </row>
    <row r="5325" spans="1:10" x14ac:dyDescent="0.2">
      <c r="A5325" s="67">
        <v>310</v>
      </c>
      <c r="B5325" s="35" t="s">
        <v>271</v>
      </c>
      <c r="C5325" s="35">
        <v>31003</v>
      </c>
      <c r="D5325" s="35" t="s">
        <v>560</v>
      </c>
      <c r="E5325" s="35">
        <v>310031286</v>
      </c>
      <c r="F5325" s="35" t="s">
        <v>286</v>
      </c>
      <c r="G5325" s="35">
        <v>2046</v>
      </c>
      <c r="H5325" s="35" t="s">
        <v>522</v>
      </c>
      <c r="I5325" s="68">
        <v>737.59528216165495</v>
      </c>
      <c r="J5325" s="37"/>
    </row>
    <row r="5326" spans="1:10" x14ac:dyDescent="0.2">
      <c r="A5326" s="67">
        <v>310</v>
      </c>
      <c r="B5326" s="35" t="s">
        <v>271</v>
      </c>
      <c r="C5326" s="35">
        <v>31003</v>
      </c>
      <c r="D5326" s="35" t="s">
        <v>560</v>
      </c>
      <c r="E5326" s="35">
        <v>310031287</v>
      </c>
      <c r="F5326" s="35" t="s">
        <v>287</v>
      </c>
      <c r="G5326" s="35">
        <v>2021</v>
      </c>
      <c r="H5326" s="35" t="s">
        <v>589</v>
      </c>
      <c r="I5326" s="68">
        <v>15315</v>
      </c>
      <c r="J5326" s="37"/>
    </row>
    <row r="5327" spans="1:10" x14ac:dyDescent="0.2">
      <c r="A5327" s="67">
        <v>310</v>
      </c>
      <c r="B5327" s="35" t="s">
        <v>271</v>
      </c>
      <c r="C5327" s="35">
        <v>31003</v>
      </c>
      <c r="D5327" s="35" t="s">
        <v>560</v>
      </c>
      <c r="E5327" s="35">
        <v>310031287</v>
      </c>
      <c r="F5327" s="35" t="s">
        <v>287</v>
      </c>
      <c r="G5327" s="35">
        <v>2021</v>
      </c>
      <c r="H5327" s="35" t="s">
        <v>521</v>
      </c>
      <c r="I5327" s="68">
        <v>1626</v>
      </c>
      <c r="J5327" s="37"/>
    </row>
    <row r="5328" spans="1:10" x14ac:dyDescent="0.2">
      <c r="A5328" s="67">
        <v>310</v>
      </c>
      <c r="B5328" s="35" t="s">
        <v>271</v>
      </c>
      <c r="C5328" s="35">
        <v>31003</v>
      </c>
      <c r="D5328" s="35" t="s">
        <v>560</v>
      </c>
      <c r="E5328" s="35">
        <v>310031287</v>
      </c>
      <c r="F5328" s="35" t="s">
        <v>287</v>
      </c>
      <c r="G5328" s="35">
        <v>2021</v>
      </c>
      <c r="H5328" s="35" t="s">
        <v>522</v>
      </c>
      <c r="I5328" s="68">
        <v>1383</v>
      </c>
      <c r="J5328" s="37"/>
    </row>
    <row r="5329" spans="1:10" x14ac:dyDescent="0.2">
      <c r="A5329" s="67">
        <v>310</v>
      </c>
      <c r="B5329" s="35" t="s">
        <v>271</v>
      </c>
      <c r="C5329" s="35">
        <v>31003</v>
      </c>
      <c r="D5329" s="35" t="s">
        <v>560</v>
      </c>
      <c r="E5329" s="35">
        <v>310031287</v>
      </c>
      <c r="F5329" s="35" t="s">
        <v>287</v>
      </c>
      <c r="G5329" s="35">
        <v>2026</v>
      </c>
      <c r="H5329" s="35" t="s">
        <v>589</v>
      </c>
      <c r="I5329" s="68">
        <v>16155.5267716986</v>
      </c>
      <c r="J5329" s="37"/>
    </row>
    <row r="5330" spans="1:10" x14ac:dyDescent="0.2">
      <c r="A5330" s="67">
        <v>310</v>
      </c>
      <c r="B5330" s="35" t="s">
        <v>271</v>
      </c>
      <c r="C5330" s="35">
        <v>31003</v>
      </c>
      <c r="D5330" s="35" t="s">
        <v>560</v>
      </c>
      <c r="E5330" s="35">
        <v>310031287</v>
      </c>
      <c r="F5330" s="35" t="s">
        <v>287</v>
      </c>
      <c r="G5330" s="35">
        <v>2026</v>
      </c>
      <c r="H5330" s="35" t="s">
        <v>521</v>
      </c>
      <c r="I5330" s="68">
        <v>1577.05912201153</v>
      </c>
      <c r="J5330" s="37"/>
    </row>
    <row r="5331" spans="1:10" x14ac:dyDescent="0.2">
      <c r="A5331" s="67">
        <v>310</v>
      </c>
      <c r="B5331" s="35" t="s">
        <v>271</v>
      </c>
      <c r="C5331" s="35">
        <v>31003</v>
      </c>
      <c r="D5331" s="35" t="s">
        <v>560</v>
      </c>
      <c r="E5331" s="35">
        <v>310031287</v>
      </c>
      <c r="F5331" s="35" t="s">
        <v>287</v>
      </c>
      <c r="G5331" s="35">
        <v>2026</v>
      </c>
      <c r="H5331" s="35" t="s">
        <v>522</v>
      </c>
      <c r="I5331" s="68">
        <v>1442.61798231067</v>
      </c>
      <c r="J5331" s="37"/>
    </row>
    <row r="5332" spans="1:10" x14ac:dyDescent="0.2">
      <c r="A5332" s="67">
        <v>310</v>
      </c>
      <c r="B5332" s="35" t="s">
        <v>271</v>
      </c>
      <c r="C5332" s="35">
        <v>31003</v>
      </c>
      <c r="D5332" s="35" t="s">
        <v>560</v>
      </c>
      <c r="E5332" s="35">
        <v>310031287</v>
      </c>
      <c r="F5332" s="35" t="s">
        <v>287</v>
      </c>
      <c r="G5332" s="35">
        <v>2031</v>
      </c>
      <c r="H5332" s="35" t="s">
        <v>589</v>
      </c>
      <c r="I5332" s="68">
        <v>16923.026310065099</v>
      </c>
      <c r="J5332" s="37"/>
    </row>
    <row r="5333" spans="1:10" x14ac:dyDescent="0.2">
      <c r="A5333" s="67">
        <v>310</v>
      </c>
      <c r="B5333" s="35" t="s">
        <v>271</v>
      </c>
      <c r="C5333" s="35">
        <v>31003</v>
      </c>
      <c r="D5333" s="35" t="s">
        <v>560</v>
      </c>
      <c r="E5333" s="35">
        <v>310031287</v>
      </c>
      <c r="F5333" s="35" t="s">
        <v>287</v>
      </c>
      <c r="G5333" s="35">
        <v>2031</v>
      </c>
      <c r="H5333" s="35" t="s">
        <v>521</v>
      </c>
      <c r="I5333" s="68">
        <v>1527.8451082438</v>
      </c>
      <c r="J5333" s="37"/>
    </row>
    <row r="5334" spans="1:10" x14ac:dyDescent="0.2">
      <c r="A5334" s="67">
        <v>310</v>
      </c>
      <c r="B5334" s="35" t="s">
        <v>271</v>
      </c>
      <c r="C5334" s="35">
        <v>31003</v>
      </c>
      <c r="D5334" s="35" t="s">
        <v>560</v>
      </c>
      <c r="E5334" s="35">
        <v>310031287</v>
      </c>
      <c r="F5334" s="35" t="s">
        <v>287</v>
      </c>
      <c r="G5334" s="35">
        <v>2031</v>
      </c>
      <c r="H5334" s="35" t="s">
        <v>522</v>
      </c>
      <c r="I5334" s="68">
        <v>1405.5020500257999</v>
      </c>
      <c r="J5334" s="37"/>
    </row>
    <row r="5335" spans="1:10" x14ac:dyDescent="0.2">
      <c r="A5335" s="67">
        <v>310</v>
      </c>
      <c r="B5335" s="35" t="s">
        <v>271</v>
      </c>
      <c r="C5335" s="35">
        <v>31003</v>
      </c>
      <c r="D5335" s="35" t="s">
        <v>560</v>
      </c>
      <c r="E5335" s="35">
        <v>310031287</v>
      </c>
      <c r="F5335" s="35" t="s">
        <v>287</v>
      </c>
      <c r="G5335" s="35">
        <v>2036</v>
      </c>
      <c r="H5335" s="35" t="s">
        <v>589</v>
      </c>
      <c r="I5335" s="68">
        <v>17698.825129978701</v>
      </c>
      <c r="J5335" s="37"/>
    </row>
    <row r="5336" spans="1:10" x14ac:dyDescent="0.2">
      <c r="A5336" s="67">
        <v>310</v>
      </c>
      <c r="B5336" s="35" t="s">
        <v>271</v>
      </c>
      <c r="C5336" s="35">
        <v>31003</v>
      </c>
      <c r="D5336" s="35" t="s">
        <v>560</v>
      </c>
      <c r="E5336" s="35">
        <v>310031287</v>
      </c>
      <c r="F5336" s="35" t="s">
        <v>287</v>
      </c>
      <c r="G5336" s="35">
        <v>2036</v>
      </c>
      <c r="H5336" s="35" t="s">
        <v>521</v>
      </c>
      <c r="I5336" s="68">
        <v>1595.2219792342501</v>
      </c>
      <c r="J5336" s="37"/>
    </row>
    <row r="5337" spans="1:10" x14ac:dyDescent="0.2">
      <c r="A5337" s="67">
        <v>310</v>
      </c>
      <c r="B5337" s="35" t="s">
        <v>271</v>
      </c>
      <c r="C5337" s="35">
        <v>31003</v>
      </c>
      <c r="D5337" s="35" t="s">
        <v>560</v>
      </c>
      <c r="E5337" s="35">
        <v>310031287</v>
      </c>
      <c r="F5337" s="35" t="s">
        <v>287</v>
      </c>
      <c r="G5337" s="35">
        <v>2036</v>
      </c>
      <c r="H5337" s="35" t="s">
        <v>522</v>
      </c>
      <c r="I5337" s="68">
        <v>1370.25307321437</v>
      </c>
      <c r="J5337" s="37"/>
    </row>
    <row r="5338" spans="1:10" x14ac:dyDescent="0.2">
      <c r="A5338" s="67">
        <v>310</v>
      </c>
      <c r="B5338" s="35" t="s">
        <v>271</v>
      </c>
      <c r="C5338" s="35">
        <v>31003</v>
      </c>
      <c r="D5338" s="35" t="s">
        <v>560</v>
      </c>
      <c r="E5338" s="35">
        <v>310031287</v>
      </c>
      <c r="F5338" s="35" t="s">
        <v>287</v>
      </c>
      <c r="G5338" s="35">
        <v>2041</v>
      </c>
      <c r="H5338" s="35" t="s">
        <v>589</v>
      </c>
      <c r="I5338" s="68">
        <v>18525.235861919598</v>
      </c>
      <c r="J5338" s="37"/>
    </row>
    <row r="5339" spans="1:10" x14ac:dyDescent="0.2">
      <c r="A5339" s="67">
        <v>310</v>
      </c>
      <c r="B5339" s="35" t="s">
        <v>271</v>
      </c>
      <c r="C5339" s="35">
        <v>31003</v>
      </c>
      <c r="D5339" s="35" t="s">
        <v>560</v>
      </c>
      <c r="E5339" s="35">
        <v>310031287</v>
      </c>
      <c r="F5339" s="35" t="s">
        <v>287</v>
      </c>
      <c r="G5339" s="35">
        <v>2041</v>
      </c>
      <c r="H5339" s="35" t="s">
        <v>521</v>
      </c>
      <c r="I5339" s="68">
        <v>1698.42736966196</v>
      </c>
      <c r="J5339" s="37"/>
    </row>
    <row r="5340" spans="1:10" x14ac:dyDescent="0.2">
      <c r="A5340" s="67">
        <v>310</v>
      </c>
      <c r="B5340" s="35" t="s">
        <v>271</v>
      </c>
      <c r="C5340" s="35">
        <v>31003</v>
      </c>
      <c r="D5340" s="35" t="s">
        <v>560</v>
      </c>
      <c r="E5340" s="35">
        <v>310031287</v>
      </c>
      <c r="F5340" s="35" t="s">
        <v>287</v>
      </c>
      <c r="G5340" s="35">
        <v>2041</v>
      </c>
      <c r="H5340" s="35" t="s">
        <v>522</v>
      </c>
      <c r="I5340" s="68">
        <v>1414.89422855983</v>
      </c>
      <c r="J5340" s="37"/>
    </row>
    <row r="5341" spans="1:10" x14ac:dyDescent="0.2">
      <c r="A5341" s="67">
        <v>310</v>
      </c>
      <c r="B5341" s="35" t="s">
        <v>271</v>
      </c>
      <c r="C5341" s="35">
        <v>31003</v>
      </c>
      <c r="D5341" s="35" t="s">
        <v>560</v>
      </c>
      <c r="E5341" s="35">
        <v>310031287</v>
      </c>
      <c r="F5341" s="35" t="s">
        <v>287</v>
      </c>
      <c r="G5341" s="35">
        <v>2046</v>
      </c>
      <c r="H5341" s="35" t="s">
        <v>589</v>
      </c>
      <c r="I5341" s="68">
        <v>20108.444230762299</v>
      </c>
      <c r="J5341" s="37"/>
    </row>
    <row r="5342" spans="1:10" x14ac:dyDescent="0.2">
      <c r="A5342" s="67">
        <v>310</v>
      </c>
      <c r="B5342" s="35" t="s">
        <v>271</v>
      </c>
      <c r="C5342" s="35">
        <v>31003</v>
      </c>
      <c r="D5342" s="35" t="s">
        <v>560</v>
      </c>
      <c r="E5342" s="35">
        <v>310031287</v>
      </c>
      <c r="F5342" s="35" t="s">
        <v>287</v>
      </c>
      <c r="G5342" s="35">
        <v>2046</v>
      </c>
      <c r="H5342" s="35" t="s">
        <v>521</v>
      </c>
      <c r="I5342" s="68">
        <v>1840.2150941647701</v>
      </c>
      <c r="J5342" s="37"/>
    </row>
    <row r="5343" spans="1:10" x14ac:dyDescent="0.2">
      <c r="A5343" s="67">
        <v>310</v>
      </c>
      <c r="B5343" s="35" t="s">
        <v>271</v>
      </c>
      <c r="C5343" s="35">
        <v>31003</v>
      </c>
      <c r="D5343" s="35" t="s">
        <v>560</v>
      </c>
      <c r="E5343" s="35">
        <v>310031287</v>
      </c>
      <c r="F5343" s="35" t="s">
        <v>287</v>
      </c>
      <c r="G5343" s="35">
        <v>2046</v>
      </c>
      <c r="H5343" s="35" t="s">
        <v>522</v>
      </c>
      <c r="I5343" s="68">
        <v>1575.3581089714901</v>
      </c>
      <c r="J5343" s="37"/>
    </row>
    <row r="5344" spans="1:10" x14ac:dyDescent="0.2">
      <c r="A5344" s="67">
        <v>310</v>
      </c>
      <c r="B5344" s="35" t="s">
        <v>271</v>
      </c>
      <c r="C5344" s="35">
        <v>31003</v>
      </c>
      <c r="D5344" s="35" t="s">
        <v>560</v>
      </c>
      <c r="E5344" s="35">
        <v>310031288</v>
      </c>
      <c r="F5344" s="35" t="s">
        <v>288</v>
      </c>
      <c r="G5344" s="35">
        <v>2021</v>
      </c>
      <c r="H5344" s="35" t="s">
        <v>589</v>
      </c>
      <c r="I5344" s="68">
        <v>3716</v>
      </c>
      <c r="J5344" s="37"/>
    </row>
    <row r="5345" spans="1:10" x14ac:dyDescent="0.2">
      <c r="A5345" s="67">
        <v>310</v>
      </c>
      <c r="B5345" s="35" t="s">
        <v>271</v>
      </c>
      <c r="C5345" s="35">
        <v>31003</v>
      </c>
      <c r="D5345" s="35" t="s">
        <v>560</v>
      </c>
      <c r="E5345" s="35">
        <v>310031288</v>
      </c>
      <c r="F5345" s="35" t="s">
        <v>288</v>
      </c>
      <c r="G5345" s="35">
        <v>2021</v>
      </c>
      <c r="H5345" s="35" t="s">
        <v>521</v>
      </c>
      <c r="I5345" s="68">
        <v>438</v>
      </c>
      <c r="J5345" s="37"/>
    </row>
    <row r="5346" spans="1:10" x14ac:dyDescent="0.2">
      <c r="A5346" s="67">
        <v>310</v>
      </c>
      <c r="B5346" s="35" t="s">
        <v>271</v>
      </c>
      <c r="C5346" s="35">
        <v>31003</v>
      </c>
      <c r="D5346" s="35" t="s">
        <v>560</v>
      </c>
      <c r="E5346" s="35">
        <v>310031288</v>
      </c>
      <c r="F5346" s="35" t="s">
        <v>288</v>
      </c>
      <c r="G5346" s="35">
        <v>2021</v>
      </c>
      <c r="H5346" s="35" t="s">
        <v>522</v>
      </c>
      <c r="I5346" s="68">
        <v>459</v>
      </c>
      <c r="J5346" s="37"/>
    </row>
    <row r="5347" spans="1:10" x14ac:dyDescent="0.2">
      <c r="A5347" s="67">
        <v>310</v>
      </c>
      <c r="B5347" s="35" t="s">
        <v>271</v>
      </c>
      <c r="C5347" s="35">
        <v>31003</v>
      </c>
      <c r="D5347" s="35" t="s">
        <v>560</v>
      </c>
      <c r="E5347" s="35">
        <v>310031288</v>
      </c>
      <c r="F5347" s="35" t="s">
        <v>288</v>
      </c>
      <c r="G5347" s="35">
        <v>2026</v>
      </c>
      <c r="H5347" s="35" t="s">
        <v>589</v>
      </c>
      <c r="I5347" s="68">
        <v>3819.6743236443499</v>
      </c>
      <c r="J5347" s="37"/>
    </row>
    <row r="5348" spans="1:10" x14ac:dyDescent="0.2">
      <c r="A5348" s="67">
        <v>310</v>
      </c>
      <c r="B5348" s="35" t="s">
        <v>271</v>
      </c>
      <c r="C5348" s="35">
        <v>31003</v>
      </c>
      <c r="D5348" s="35" t="s">
        <v>560</v>
      </c>
      <c r="E5348" s="35">
        <v>310031288</v>
      </c>
      <c r="F5348" s="35" t="s">
        <v>288</v>
      </c>
      <c r="G5348" s="35">
        <v>2026</v>
      </c>
      <c r="H5348" s="35" t="s">
        <v>521</v>
      </c>
      <c r="I5348" s="68">
        <v>422.66882159718102</v>
      </c>
      <c r="J5348" s="37"/>
    </row>
    <row r="5349" spans="1:10" x14ac:dyDescent="0.2">
      <c r="A5349" s="67">
        <v>310</v>
      </c>
      <c r="B5349" s="35" t="s">
        <v>271</v>
      </c>
      <c r="C5349" s="35">
        <v>31003</v>
      </c>
      <c r="D5349" s="35" t="s">
        <v>560</v>
      </c>
      <c r="E5349" s="35">
        <v>310031288</v>
      </c>
      <c r="F5349" s="35" t="s">
        <v>288</v>
      </c>
      <c r="G5349" s="35">
        <v>2026</v>
      </c>
      <c r="H5349" s="35" t="s">
        <v>522</v>
      </c>
      <c r="I5349" s="68">
        <v>428.48932223999901</v>
      </c>
      <c r="J5349" s="37"/>
    </row>
    <row r="5350" spans="1:10" x14ac:dyDescent="0.2">
      <c r="A5350" s="67">
        <v>310</v>
      </c>
      <c r="B5350" s="35" t="s">
        <v>271</v>
      </c>
      <c r="C5350" s="35">
        <v>31003</v>
      </c>
      <c r="D5350" s="35" t="s">
        <v>560</v>
      </c>
      <c r="E5350" s="35">
        <v>310031288</v>
      </c>
      <c r="F5350" s="35" t="s">
        <v>288</v>
      </c>
      <c r="G5350" s="35">
        <v>2031</v>
      </c>
      <c r="H5350" s="35" t="s">
        <v>589</v>
      </c>
      <c r="I5350" s="68">
        <v>4378.2438559748198</v>
      </c>
      <c r="J5350" s="37"/>
    </row>
    <row r="5351" spans="1:10" x14ac:dyDescent="0.2">
      <c r="A5351" s="67">
        <v>310</v>
      </c>
      <c r="B5351" s="35" t="s">
        <v>271</v>
      </c>
      <c r="C5351" s="35">
        <v>31003</v>
      </c>
      <c r="D5351" s="35" t="s">
        <v>560</v>
      </c>
      <c r="E5351" s="35">
        <v>310031288</v>
      </c>
      <c r="F5351" s="35" t="s">
        <v>288</v>
      </c>
      <c r="G5351" s="35">
        <v>2031</v>
      </c>
      <c r="H5351" s="35" t="s">
        <v>521</v>
      </c>
      <c r="I5351" s="68">
        <v>454.36131675414998</v>
      </c>
      <c r="J5351" s="37"/>
    </row>
    <row r="5352" spans="1:10" x14ac:dyDescent="0.2">
      <c r="A5352" s="67">
        <v>310</v>
      </c>
      <c r="B5352" s="35" t="s">
        <v>271</v>
      </c>
      <c r="C5352" s="35">
        <v>31003</v>
      </c>
      <c r="D5352" s="35" t="s">
        <v>560</v>
      </c>
      <c r="E5352" s="35">
        <v>310031288</v>
      </c>
      <c r="F5352" s="35" t="s">
        <v>288</v>
      </c>
      <c r="G5352" s="35">
        <v>2031</v>
      </c>
      <c r="H5352" s="35" t="s">
        <v>522</v>
      </c>
      <c r="I5352" s="68">
        <v>453.42628471358603</v>
      </c>
      <c r="J5352" s="37"/>
    </row>
    <row r="5353" spans="1:10" x14ac:dyDescent="0.2">
      <c r="A5353" s="67">
        <v>310</v>
      </c>
      <c r="B5353" s="35" t="s">
        <v>271</v>
      </c>
      <c r="C5353" s="35">
        <v>31003</v>
      </c>
      <c r="D5353" s="35" t="s">
        <v>560</v>
      </c>
      <c r="E5353" s="35">
        <v>310031288</v>
      </c>
      <c r="F5353" s="35" t="s">
        <v>288</v>
      </c>
      <c r="G5353" s="35">
        <v>2036</v>
      </c>
      <c r="H5353" s="35" t="s">
        <v>589</v>
      </c>
      <c r="I5353" s="68">
        <v>4866.3391857132201</v>
      </c>
      <c r="J5353" s="37"/>
    </row>
    <row r="5354" spans="1:10" x14ac:dyDescent="0.2">
      <c r="A5354" s="67">
        <v>310</v>
      </c>
      <c r="B5354" s="35" t="s">
        <v>271</v>
      </c>
      <c r="C5354" s="35">
        <v>31003</v>
      </c>
      <c r="D5354" s="35" t="s">
        <v>560</v>
      </c>
      <c r="E5354" s="35">
        <v>310031288</v>
      </c>
      <c r="F5354" s="35" t="s">
        <v>288</v>
      </c>
      <c r="G5354" s="35">
        <v>2036</v>
      </c>
      <c r="H5354" s="35" t="s">
        <v>521</v>
      </c>
      <c r="I5354" s="68">
        <v>497.06653527560002</v>
      </c>
      <c r="J5354" s="37"/>
    </row>
    <row r="5355" spans="1:10" x14ac:dyDescent="0.2">
      <c r="A5355" s="67">
        <v>310</v>
      </c>
      <c r="B5355" s="35" t="s">
        <v>271</v>
      </c>
      <c r="C5355" s="35">
        <v>31003</v>
      </c>
      <c r="D5355" s="35" t="s">
        <v>560</v>
      </c>
      <c r="E5355" s="35">
        <v>310031288</v>
      </c>
      <c r="F5355" s="35" t="s">
        <v>288</v>
      </c>
      <c r="G5355" s="35">
        <v>2036</v>
      </c>
      <c r="H5355" s="35" t="s">
        <v>522</v>
      </c>
      <c r="I5355" s="68">
        <v>472.543843040779</v>
      </c>
      <c r="J5355" s="37"/>
    </row>
    <row r="5356" spans="1:10" x14ac:dyDescent="0.2">
      <c r="A5356" s="67">
        <v>310</v>
      </c>
      <c r="B5356" s="35" t="s">
        <v>271</v>
      </c>
      <c r="C5356" s="35">
        <v>31003</v>
      </c>
      <c r="D5356" s="35" t="s">
        <v>560</v>
      </c>
      <c r="E5356" s="35">
        <v>310031288</v>
      </c>
      <c r="F5356" s="35" t="s">
        <v>288</v>
      </c>
      <c r="G5356" s="35">
        <v>2041</v>
      </c>
      <c r="H5356" s="35" t="s">
        <v>589</v>
      </c>
      <c r="I5356" s="68">
        <v>5235.4542977684296</v>
      </c>
      <c r="J5356" s="37"/>
    </row>
    <row r="5357" spans="1:10" x14ac:dyDescent="0.2">
      <c r="A5357" s="67">
        <v>310</v>
      </c>
      <c r="B5357" s="35" t="s">
        <v>271</v>
      </c>
      <c r="C5357" s="35">
        <v>31003</v>
      </c>
      <c r="D5357" s="35" t="s">
        <v>560</v>
      </c>
      <c r="E5357" s="35">
        <v>310031288</v>
      </c>
      <c r="F5357" s="35" t="s">
        <v>288</v>
      </c>
      <c r="G5357" s="35">
        <v>2041</v>
      </c>
      <c r="H5357" s="35" t="s">
        <v>521</v>
      </c>
      <c r="I5357" s="68">
        <v>538.57208795529095</v>
      </c>
      <c r="J5357" s="37"/>
    </row>
    <row r="5358" spans="1:10" x14ac:dyDescent="0.2">
      <c r="A5358" s="67">
        <v>310</v>
      </c>
      <c r="B5358" s="35" t="s">
        <v>271</v>
      </c>
      <c r="C5358" s="35">
        <v>31003</v>
      </c>
      <c r="D5358" s="35" t="s">
        <v>560</v>
      </c>
      <c r="E5358" s="35">
        <v>310031288</v>
      </c>
      <c r="F5358" s="35" t="s">
        <v>288</v>
      </c>
      <c r="G5358" s="35">
        <v>2041</v>
      </c>
      <c r="H5358" s="35" t="s">
        <v>522</v>
      </c>
      <c r="I5358" s="68">
        <v>496.19832399484</v>
      </c>
      <c r="J5358" s="37"/>
    </row>
    <row r="5359" spans="1:10" x14ac:dyDescent="0.2">
      <c r="A5359" s="67">
        <v>310</v>
      </c>
      <c r="B5359" s="35" t="s">
        <v>271</v>
      </c>
      <c r="C5359" s="35">
        <v>31003</v>
      </c>
      <c r="D5359" s="35" t="s">
        <v>560</v>
      </c>
      <c r="E5359" s="35">
        <v>310031288</v>
      </c>
      <c r="F5359" s="35" t="s">
        <v>288</v>
      </c>
      <c r="G5359" s="35">
        <v>2046</v>
      </c>
      <c r="H5359" s="35" t="s">
        <v>589</v>
      </c>
      <c r="I5359" s="68">
        <v>5618.4165654814897</v>
      </c>
      <c r="J5359" s="37"/>
    </row>
    <row r="5360" spans="1:10" x14ac:dyDescent="0.2">
      <c r="A5360" s="67">
        <v>310</v>
      </c>
      <c r="B5360" s="35" t="s">
        <v>271</v>
      </c>
      <c r="C5360" s="35">
        <v>31003</v>
      </c>
      <c r="D5360" s="35" t="s">
        <v>560</v>
      </c>
      <c r="E5360" s="35">
        <v>310031288</v>
      </c>
      <c r="F5360" s="35" t="s">
        <v>288</v>
      </c>
      <c r="G5360" s="35">
        <v>2046</v>
      </c>
      <c r="H5360" s="35" t="s">
        <v>521</v>
      </c>
      <c r="I5360" s="68">
        <v>570.85308505045396</v>
      </c>
      <c r="J5360" s="37"/>
    </row>
    <row r="5361" spans="1:10" x14ac:dyDescent="0.2">
      <c r="A5361" s="67">
        <v>310</v>
      </c>
      <c r="B5361" s="35" t="s">
        <v>271</v>
      </c>
      <c r="C5361" s="35">
        <v>31003</v>
      </c>
      <c r="D5361" s="35" t="s">
        <v>560</v>
      </c>
      <c r="E5361" s="35">
        <v>310031288</v>
      </c>
      <c r="F5361" s="35" t="s">
        <v>288</v>
      </c>
      <c r="G5361" s="35">
        <v>2046</v>
      </c>
      <c r="H5361" s="35" t="s">
        <v>522</v>
      </c>
      <c r="I5361" s="68">
        <v>541.42401037793695</v>
      </c>
      <c r="J5361" s="37"/>
    </row>
    <row r="5362" spans="1:10" x14ac:dyDescent="0.2">
      <c r="A5362" s="67">
        <v>310</v>
      </c>
      <c r="B5362" s="35" t="s">
        <v>271</v>
      </c>
      <c r="C5362" s="35">
        <v>31003</v>
      </c>
      <c r="D5362" s="35" t="s">
        <v>560</v>
      </c>
      <c r="E5362" s="35">
        <v>310031289</v>
      </c>
      <c r="F5362" s="35" t="s">
        <v>289</v>
      </c>
      <c r="G5362" s="35">
        <v>2021</v>
      </c>
      <c r="H5362" s="35" t="s">
        <v>589</v>
      </c>
      <c r="I5362" s="68">
        <v>5379</v>
      </c>
      <c r="J5362" s="37"/>
    </row>
    <row r="5363" spans="1:10" x14ac:dyDescent="0.2">
      <c r="A5363" s="67">
        <v>310</v>
      </c>
      <c r="B5363" s="35" t="s">
        <v>271</v>
      </c>
      <c r="C5363" s="35">
        <v>31003</v>
      </c>
      <c r="D5363" s="35" t="s">
        <v>560</v>
      </c>
      <c r="E5363" s="35">
        <v>310031289</v>
      </c>
      <c r="F5363" s="35" t="s">
        <v>289</v>
      </c>
      <c r="G5363" s="35">
        <v>2021</v>
      </c>
      <c r="H5363" s="35" t="s">
        <v>521</v>
      </c>
      <c r="I5363" s="68">
        <v>783</v>
      </c>
      <c r="J5363" s="37"/>
    </row>
    <row r="5364" spans="1:10" x14ac:dyDescent="0.2">
      <c r="A5364" s="67">
        <v>310</v>
      </c>
      <c r="B5364" s="35" t="s">
        <v>271</v>
      </c>
      <c r="C5364" s="35">
        <v>31003</v>
      </c>
      <c r="D5364" s="35" t="s">
        <v>560</v>
      </c>
      <c r="E5364" s="35">
        <v>310031289</v>
      </c>
      <c r="F5364" s="35" t="s">
        <v>289</v>
      </c>
      <c r="G5364" s="35">
        <v>2021</v>
      </c>
      <c r="H5364" s="35" t="s">
        <v>522</v>
      </c>
      <c r="I5364" s="68">
        <v>613</v>
      </c>
      <c r="J5364" s="37"/>
    </row>
    <row r="5365" spans="1:10" x14ac:dyDescent="0.2">
      <c r="A5365" s="67">
        <v>310</v>
      </c>
      <c r="B5365" s="35" t="s">
        <v>271</v>
      </c>
      <c r="C5365" s="35">
        <v>31003</v>
      </c>
      <c r="D5365" s="35" t="s">
        <v>560</v>
      </c>
      <c r="E5365" s="35">
        <v>310031289</v>
      </c>
      <c r="F5365" s="35" t="s">
        <v>289</v>
      </c>
      <c r="G5365" s="35">
        <v>2026</v>
      </c>
      <c r="H5365" s="35" t="s">
        <v>589</v>
      </c>
      <c r="I5365" s="68">
        <v>5923.9398382911804</v>
      </c>
      <c r="J5365" s="37"/>
    </row>
    <row r="5366" spans="1:10" x14ac:dyDescent="0.2">
      <c r="A5366" s="67">
        <v>310</v>
      </c>
      <c r="B5366" s="35" t="s">
        <v>271</v>
      </c>
      <c r="C5366" s="35">
        <v>31003</v>
      </c>
      <c r="D5366" s="35" t="s">
        <v>560</v>
      </c>
      <c r="E5366" s="35">
        <v>310031289</v>
      </c>
      <c r="F5366" s="35" t="s">
        <v>289</v>
      </c>
      <c r="G5366" s="35">
        <v>2026</v>
      </c>
      <c r="H5366" s="35" t="s">
        <v>521</v>
      </c>
      <c r="I5366" s="68">
        <v>821.55734551988201</v>
      </c>
      <c r="J5366" s="37"/>
    </row>
    <row r="5367" spans="1:10" x14ac:dyDescent="0.2">
      <c r="A5367" s="67">
        <v>310</v>
      </c>
      <c r="B5367" s="35" t="s">
        <v>271</v>
      </c>
      <c r="C5367" s="35">
        <v>31003</v>
      </c>
      <c r="D5367" s="35" t="s">
        <v>560</v>
      </c>
      <c r="E5367" s="35">
        <v>310031289</v>
      </c>
      <c r="F5367" s="35" t="s">
        <v>289</v>
      </c>
      <c r="G5367" s="35">
        <v>2026</v>
      </c>
      <c r="H5367" s="35" t="s">
        <v>522</v>
      </c>
      <c r="I5367" s="68">
        <v>681.26800558897503</v>
      </c>
      <c r="J5367" s="37"/>
    </row>
    <row r="5368" spans="1:10" x14ac:dyDescent="0.2">
      <c r="A5368" s="67">
        <v>310</v>
      </c>
      <c r="B5368" s="35" t="s">
        <v>271</v>
      </c>
      <c r="C5368" s="35">
        <v>31003</v>
      </c>
      <c r="D5368" s="35" t="s">
        <v>560</v>
      </c>
      <c r="E5368" s="35">
        <v>310031289</v>
      </c>
      <c r="F5368" s="35" t="s">
        <v>289</v>
      </c>
      <c r="G5368" s="35">
        <v>2031</v>
      </c>
      <c r="H5368" s="35" t="s">
        <v>589</v>
      </c>
      <c r="I5368" s="68">
        <v>6357.0524975877197</v>
      </c>
      <c r="J5368" s="37"/>
    </row>
    <row r="5369" spans="1:10" x14ac:dyDescent="0.2">
      <c r="A5369" s="67">
        <v>310</v>
      </c>
      <c r="B5369" s="35" t="s">
        <v>271</v>
      </c>
      <c r="C5369" s="35">
        <v>31003</v>
      </c>
      <c r="D5369" s="35" t="s">
        <v>560</v>
      </c>
      <c r="E5369" s="35">
        <v>310031289</v>
      </c>
      <c r="F5369" s="35" t="s">
        <v>289</v>
      </c>
      <c r="G5369" s="35">
        <v>2031</v>
      </c>
      <c r="H5369" s="35" t="s">
        <v>521</v>
      </c>
      <c r="I5369" s="68">
        <v>810.37620292342103</v>
      </c>
      <c r="J5369" s="37"/>
    </row>
    <row r="5370" spans="1:10" x14ac:dyDescent="0.2">
      <c r="A5370" s="67">
        <v>310</v>
      </c>
      <c r="B5370" s="35" t="s">
        <v>271</v>
      </c>
      <c r="C5370" s="35">
        <v>31003</v>
      </c>
      <c r="D5370" s="35" t="s">
        <v>560</v>
      </c>
      <c r="E5370" s="35">
        <v>310031289</v>
      </c>
      <c r="F5370" s="35" t="s">
        <v>289</v>
      </c>
      <c r="G5370" s="35">
        <v>2031</v>
      </c>
      <c r="H5370" s="35" t="s">
        <v>522</v>
      </c>
      <c r="I5370" s="68">
        <v>692.98744072790601</v>
      </c>
      <c r="J5370" s="37"/>
    </row>
    <row r="5371" spans="1:10" x14ac:dyDescent="0.2">
      <c r="A5371" s="67">
        <v>310</v>
      </c>
      <c r="B5371" s="35" t="s">
        <v>271</v>
      </c>
      <c r="C5371" s="35">
        <v>31003</v>
      </c>
      <c r="D5371" s="35" t="s">
        <v>560</v>
      </c>
      <c r="E5371" s="35">
        <v>310031289</v>
      </c>
      <c r="F5371" s="35" t="s">
        <v>289</v>
      </c>
      <c r="G5371" s="35">
        <v>2036</v>
      </c>
      <c r="H5371" s="35" t="s">
        <v>589</v>
      </c>
      <c r="I5371" s="68">
        <v>6717.0858467473599</v>
      </c>
      <c r="J5371" s="37"/>
    </row>
    <row r="5372" spans="1:10" x14ac:dyDescent="0.2">
      <c r="A5372" s="67">
        <v>310</v>
      </c>
      <c r="B5372" s="35" t="s">
        <v>271</v>
      </c>
      <c r="C5372" s="35">
        <v>31003</v>
      </c>
      <c r="D5372" s="35" t="s">
        <v>560</v>
      </c>
      <c r="E5372" s="35">
        <v>310031289</v>
      </c>
      <c r="F5372" s="35" t="s">
        <v>289</v>
      </c>
      <c r="G5372" s="35">
        <v>2036</v>
      </c>
      <c r="H5372" s="35" t="s">
        <v>521</v>
      </c>
      <c r="I5372" s="68">
        <v>845.73092909516402</v>
      </c>
      <c r="J5372" s="37"/>
    </row>
    <row r="5373" spans="1:10" x14ac:dyDescent="0.2">
      <c r="A5373" s="67">
        <v>310</v>
      </c>
      <c r="B5373" s="35" t="s">
        <v>271</v>
      </c>
      <c r="C5373" s="35">
        <v>31003</v>
      </c>
      <c r="D5373" s="35" t="s">
        <v>560</v>
      </c>
      <c r="E5373" s="35">
        <v>310031289</v>
      </c>
      <c r="F5373" s="35" t="s">
        <v>289</v>
      </c>
      <c r="G5373" s="35">
        <v>2036</v>
      </c>
      <c r="H5373" s="35" t="s">
        <v>522</v>
      </c>
      <c r="I5373" s="68">
        <v>679.70834986585396</v>
      </c>
      <c r="J5373" s="37"/>
    </row>
    <row r="5374" spans="1:10" x14ac:dyDescent="0.2">
      <c r="A5374" s="67">
        <v>310</v>
      </c>
      <c r="B5374" s="35" t="s">
        <v>271</v>
      </c>
      <c r="C5374" s="35">
        <v>31003</v>
      </c>
      <c r="D5374" s="35" t="s">
        <v>560</v>
      </c>
      <c r="E5374" s="35">
        <v>310031289</v>
      </c>
      <c r="F5374" s="35" t="s">
        <v>289</v>
      </c>
      <c r="G5374" s="35">
        <v>2041</v>
      </c>
      <c r="H5374" s="35" t="s">
        <v>589</v>
      </c>
      <c r="I5374" s="68">
        <v>6919.1575294086097</v>
      </c>
      <c r="J5374" s="37"/>
    </row>
    <row r="5375" spans="1:10" x14ac:dyDescent="0.2">
      <c r="A5375" s="67">
        <v>310</v>
      </c>
      <c r="B5375" s="35" t="s">
        <v>271</v>
      </c>
      <c r="C5375" s="35">
        <v>31003</v>
      </c>
      <c r="D5375" s="35" t="s">
        <v>560</v>
      </c>
      <c r="E5375" s="35">
        <v>310031289</v>
      </c>
      <c r="F5375" s="35" t="s">
        <v>289</v>
      </c>
      <c r="G5375" s="35">
        <v>2041</v>
      </c>
      <c r="H5375" s="35" t="s">
        <v>521</v>
      </c>
      <c r="I5375" s="68">
        <v>887.03550122997501</v>
      </c>
      <c r="J5375" s="37"/>
    </row>
    <row r="5376" spans="1:10" x14ac:dyDescent="0.2">
      <c r="A5376" s="67">
        <v>310</v>
      </c>
      <c r="B5376" s="35" t="s">
        <v>271</v>
      </c>
      <c r="C5376" s="35">
        <v>31003</v>
      </c>
      <c r="D5376" s="35" t="s">
        <v>560</v>
      </c>
      <c r="E5376" s="35">
        <v>310031289</v>
      </c>
      <c r="F5376" s="35" t="s">
        <v>289</v>
      </c>
      <c r="G5376" s="35">
        <v>2041</v>
      </c>
      <c r="H5376" s="35" t="s">
        <v>522</v>
      </c>
      <c r="I5376" s="68">
        <v>688.24290610377295</v>
      </c>
      <c r="J5376" s="37"/>
    </row>
    <row r="5377" spans="1:10" x14ac:dyDescent="0.2">
      <c r="A5377" s="67">
        <v>310</v>
      </c>
      <c r="B5377" s="35" t="s">
        <v>271</v>
      </c>
      <c r="C5377" s="35">
        <v>31003</v>
      </c>
      <c r="D5377" s="35" t="s">
        <v>560</v>
      </c>
      <c r="E5377" s="35">
        <v>310031289</v>
      </c>
      <c r="F5377" s="35" t="s">
        <v>289</v>
      </c>
      <c r="G5377" s="35">
        <v>2046</v>
      </c>
      <c r="H5377" s="35" t="s">
        <v>589</v>
      </c>
      <c r="I5377" s="68">
        <v>7112.8984280367804</v>
      </c>
      <c r="J5377" s="37"/>
    </row>
    <row r="5378" spans="1:10" x14ac:dyDescent="0.2">
      <c r="A5378" s="67">
        <v>310</v>
      </c>
      <c r="B5378" s="35" t="s">
        <v>271</v>
      </c>
      <c r="C5378" s="35">
        <v>31003</v>
      </c>
      <c r="D5378" s="35" t="s">
        <v>560</v>
      </c>
      <c r="E5378" s="35">
        <v>310031289</v>
      </c>
      <c r="F5378" s="35" t="s">
        <v>289</v>
      </c>
      <c r="G5378" s="35">
        <v>2046</v>
      </c>
      <c r="H5378" s="35" t="s">
        <v>521</v>
      </c>
      <c r="I5378" s="68">
        <v>911.84177675214505</v>
      </c>
      <c r="J5378" s="37"/>
    </row>
    <row r="5379" spans="1:10" x14ac:dyDescent="0.2">
      <c r="A5379" s="67">
        <v>310</v>
      </c>
      <c r="B5379" s="35" t="s">
        <v>271</v>
      </c>
      <c r="C5379" s="35">
        <v>31003</v>
      </c>
      <c r="D5379" s="35" t="s">
        <v>560</v>
      </c>
      <c r="E5379" s="35">
        <v>310031289</v>
      </c>
      <c r="F5379" s="35" t="s">
        <v>289</v>
      </c>
      <c r="G5379" s="35">
        <v>2046</v>
      </c>
      <c r="H5379" s="35" t="s">
        <v>522</v>
      </c>
      <c r="I5379" s="68">
        <v>725.45254571273802</v>
      </c>
      <c r="J5379" s="37"/>
    </row>
    <row r="5380" spans="1:10" x14ac:dyDescent="0.2">
      <c r="A5380" s="67">
        <v>310</v>
      </c>
      <c r="B5380" s="35" t="s">
        <v>271</v>
      </c>
      <c r="C5380" s="35">
        <v>31003</v>
      </c>
      <c r="D5380" s="35" t="s">
        <v>560</v>
      </c>
      <c r="E5380" s="35">
        <v>310031290</v>
      </c>
      <c r="F5380" s="35" t="s">
        <v>290</v>
      </c>
      <c r="G5380" s="35">
        <v>2021</v>
      </c>
      <c r="H5380" s="35" t="s">
        <v>589</v>
      </c>
      <c r="I5380" s="68">
        <v>4874</v>
      </c>
      <c r="J5380" s="37"/>
    </row>
    <row r="5381" spans="1:10" x14ac:dyDescent="0.2">
      <c r="A5381" s="67">
        <v>310</v>
      </c>
      <c r="B5381" s="35" t="s">
        <v>271</v>
      </c>
      <c r="C5381" s="35">
        <v>31003</v>
      </c>
      <c r="D5381" s="35" t="s">
        <v>560</v>
      </c>
      <c r="E5381" s="35">
        <v>310031290</v>
      </c>
      <c r="F5381" s="35" t="s">
        <v>290</v>
      </c>
      <c r="G5381" s="35">
        <v>2021</v>
      </c>
      <c r="H5381" s="35" t="s">
        <v>521</v>
      </c>
      <c r="I5381" s="68">
        <v>632</v>
      </c>
      <c r="J5381" s="37"/>
    </row>
    <row r="5382" spans="1:10" x14ac:dyDescent="0.2">
      <c r="A5382" s="67">
        <v>310</v>
      </c>
      <c r="B5382" s="35" t="s">
        <v>271</v>
      </c>
      <c r="C5382" s="35">
        <v>31003</v>
      </c>
      <c r="D5382" s="35" t="s">
        <v>560</v>
      </c>
      <c r="E5382" s="35">
        <v>310031290</v>
      </c>
      <c r="F5382" s="35" t="s">
        <v>290</v>
      </c>
      <c r="G5382" s="35">
        <v>2021</v>
      </c>
      <c r="H5382" s="35" t="s">
        <v>522</v>
      </c>
      <c r="I5382" s="68">
        <v>609</v>
      </c>
      <c r="J5382" s="37"/>
    </row>
    <row r="5383" spans="1:10" x14ac:dyDescent="0.2">
      <c r="A5383" s="67">
        <v>310</v>
      </c>
      <c r="B5383" s="35" t="s">
        <v>271</v>
      </c>
      <c r="C5383" s="35">
        <v>31003</v>
      </c>
      <c r="D5383" s="35" t="s">
        <v>560</v>
      </c>
      <c r="E5383" s="35">
        <v>310031290</v>
      </c>
      <c r="F5383" s="35" t="s">
        <v>290</v>
      </c>
      <c r="G5383" s="35">
        <v>2026</v>
      </c>
      <c r="H5383" s="35" t="s">
        <v>589</v>
      </c>
      <c r="I5383" s="68">
        <v>5088.8344420040503</v>
      </c>
      <c r="J5383" s="37"/>
    </row>
    <row r="5384" spans="1:10" x14ac:dyDescent="0.2">
      <c r="A5384" s="67">
        <v>310</v>
      </c>
      <c r="B5384" s="35" t="s">
        <v>271</v>
      </c>
      <c r="C5384" s="35">
        <v>31003</v>
      </c>
      <c r="D5384" s="35" t="s">
        <v>560</v>
      </c>
      <c r="E5384" s="35">
        <v>310031290</v>
      </c>
      <c r="F5384" s="35" t="s">
        <v>290</v>
      </c>
      <c r="G5384" s="35">
        <v>2026</v>
      </c>
      <c r="H5384" s="35" t="s">
        <v>521</v>
      </c>
      <c r="I5384" s="68">
        <v>585.75373834324296</v>
      </c>
      <c r="J5384" s="37"/>
    </row>
    <row r="5385" spans="1:10" x14ac:dyDescent="0.2">
      <c r="A5385" s="67">
        <v>310</v>
      </c>
      <c r="B5385" s="35" t="s">
        <v>271</v>
      </c>
      <c r="C5385" s="35">
        <v>31003</v>
      </c>
      <c r="D5385" s="35" t="s">
        <v>560</v>
      </c>
      <c r="E5385" s="35">
        <v>310031290</v>
      </c>
      <c r="F5385" s="35" t="s">
        <v>290</v>
      </c>
      <c r="G5385" s="35">
        <v>2026</v>
      </c>
      <c r="H5385" s="35" t="s">
        <v>522</v>
      </c>
      <c r="I5385" s="68">
        <v>605.59181765756898</v>
      </c>
      <c r="J5385" s="37"/>
    </row>
    <row r="5386" spans="1:10" x14ac:dyDescent="0.2">
      <c r="A5386" s="67">
        <v>310</v>
      </c>
      <c r="B5386" s="35" t="s">
        <v>271</v>
      </c>
      <c r="C5386" s="35">
        <v>31003</v>
      </c>
      <c r="D5386" s="35" t="s">
        <v>560</v>
      </c>
      <c r="E5386" s="35">
        <v>310031290</v>
      </c>
      <c r="F5386" s="35" t="s">
        <v>290</v>
      </c>
      <c r="G5386" s="35">
        <v>2031</v>
      </c>
      <c r="H5386" s="35" t="s">
        <v>589</v>
      </c>
      <c r="I5386" s="68">
        <v>5188.41861440919</v>
      </c>
      <c r="J5386" s="37"/>
    </row>
    <row r="5387" spans="1:10" x14ac:dyDescent="0.2">
      <c r="A5387" s="67">
        <v>310</v>
      </c>
      <c r="B5387" s="35" t="s">
        <v>271</v>
      </c>
      <c r="C5387" s="35">
        <v>31003</v>
      </c>
      <c r="D5387" s="35" t="s">
        <v>560</v>
      </c>
      <c r="E5387" s="35">
        <v>310031290</v>
      </c>
      <c r="F5387" s="35" t="s">
        <v>290</v>
      </c>
      <c r="G5387" s="35">
        <v>2031</v>
      </c>
      <c r="H5387" s="35" t="s">
        <v>521</v>
      </c>
      <c r="I5387" s="68">
        <v>558.430903655061</v>
      </c>
      <c r="J5387" s="37"/>
    </row>
    <row r="5388" spans="1:10" x14ac:dyDescent="0.2">
      <c r="A5388" s="67">
        <v>310</v>
      </c>
      <c r="B5388" s="35" t="s">
        <v>271</v>
      </c>
      <c r="C5388" s="35">
        <v>31003</v>
      </c>
      <c r="D5388" s="35" t="s">
        <v>560</v>
      </c>
      <c r="E5388" s="35">
        <v>310031290</v>
      </c>
      <c r="F5388" s="35" t="s">
        <v>290</v>
      </c>
      <c r="G5388" s="35">
        <v>2031</v>
      </c>
      <c r="H5388" s="35" t="s">
        <v>522</v>
      </c>
      <c r="I5388" s="68">
        <v>564.13879137944605</v>
      </c>
      <c r="J5388" s="37"/>
    </row>
    <row r="5389" spans="1:10" x14ac:dyDescent="0.2">
      <c r="A5389" s="67">
        <v>310</v>
      </c>
      <c r="B5389" s="35" t="s">
        <v>271</v>
      </c>
      <c r="C5389" s="35">
        <v>31003</v>
      </c>
      <c r="D5389" s="35" t="s">
        <v>560</v>
      </c>
      <c r="E5389" s="35">
        <v>310031290</v>
      </c>
      <c r="F5389" s="35" t="s">
        <v>290</v>
      </c>
      <c r="G5389" s="35">
        <v>2036</v>
      </c>
      <c r="H5389" s="35" t="s">
        <v>589</v>
      </c>
      <c r="I5389" s="68">
        <v>5237.6077939538</v>
      </c>
      <c r="J5389" s="37"/>
    </row>
    <row r="5390" spans="1:10" x14ac:dyDescent="0.2">
      <c r="A5390" s="67">
        <v>310</v>
      </c>
      <c r="B5390" s="35" t="s">
        <v>271</v>
      </c>
      <c r="C5390" s="35">
        <v>31003</v>
      </c>
      <c r="D5390" s="35" t="s">
        <v>560</v>
      </c>
      <c r="E5390" s="35">
        <v>310031290</v>
      </c>
      <c r="F5390" s="35" t="s">
        <v>290</v>
      </c>
      <c r="G5390" s="35">
        <v>2036</v>
      </c>
      <c r="H5390" s="35" t="s">
        <v>521</v>
      </c>
      <c r="I5390" s="68">
        <v>567.26841434787798</v>
      </c>
      <c r="J5390" s="37"/>
    </row>
    <row r="5391" spans="1:10" x14ac:dyDescent="0.2">
      <c r="A5391" s="67">
        <v>310</v>
      </c>
      <c r="B5391" s="35" t="s">
        <v>271</v>
      </c>
      <c r="C5391" s="35">
        <v>31003</v>
      </c>
      <c r="D5391" s="35" t="s">
        <v>560</v>
      </c>
      <c r="E5391" s="35">
        <v>310031290</v>
      </c>
      <c r="F5391" s="35" t="s">
        <v>290</v>
      </c>
      <c r="G5391" s="35">
        <v>2036</v>
      </c>
      <c r="H5391" s="35" t="s">
        <v>522</v>
      </c>
      <c r="I5391" s="68">
        <v>533.57822761030297</v>
      </c>
      <c r="J5391" s="37"/>
    </row>
    <row r="5392" spans="1:10" x14ac:dyDescent="0.2">
      <c r="A5392" s="67">
        <v>310</v>
      </c>
      <c r="B5392" s="35" t="s">
        <v>271</v>
      </c>
      <c r="C5392" s="35">
        <v>31003</v>
      </c>
      <c r="D5392" s="35" t="s">
        <v>560</v>
      </c>
      <c r="E5392" s="35">
        <v>310031290</v>
      </c>
      <c r="F5392" s="35" t="s">
        <v>290</v>
      </c>
      <c r="G5392" s="35">
        <v>2041</v>
      </c>
      <c r="H5392" s="35" t="s">
        <v>589</v>
      </c>
      <c r="I5392" s="68">
        <v>5246.7020222048804</v>
      </c>
      <c r="J5392" s="37"/>
    </row>
    <row r="5393" spans="1:10" x14ac:dyDescent="0.2">
      <c r="A5393" s="67">
        <v>310</v>
      </c>
      <c r="B5393" s="35" t="s">
        <v>271</v>
      </c>
      <c r="C5393" s="35">
        <v>31003</v>
      </c>
      <c r="D5393" s="35" t="s">
        <v>560</v>
      </c>
      <c r="E5393" s="35">
        <v>310031290</v>
      </c>
      <c r="F5393" s="35" t="s">
        <v>290</v>
      </c>
      <c r="G5393" s="35">
        <v>2041</v>
      </c>
      <c r="H5393" s="35" t="s">
        <v>521</v>
      </c>
      <c r="I5393" s="68">
        <v>582.80716189477198</v>
      </c>
      <c r="J5393" s="37"/>
    </row>
    <row r="5394" spans="1:10" x14ac:dyDescent="0.2">
      <c r="A5394" s="67">
        <v>310</v>
      </c>
      <c r="B5394" s="35" t="s">
        <v>271</v>
      </c>
      <c r="C5394" s="35">
        <v>31003</v>
      </c>
      <c r="D5394" s="35" t="s">
        <v>560</v>
      </c>
      <c r="E5394" s="35">
        <v>310031290</v>
      </c>
      <c r="F5394" s="35" t="s">
        <v>290</v>
      </c>
      <c r="G5394" s="35">
        <v>2041</v>
      </c>
      <c r="H5394" s="35" t="s">
        <v>522</v>
      </c>
      <c r="I5394" s="68">
        <v>531.94389035565302</v>
      </c>
      <c r="J5394" s="37"/>
    </row>
    <row r="5395" spans="1:10" x14ac:dyDescent="0.2">
      <c r="A5395" s="67">
        <v>310</v>
      </c>
      <c r="B5395" s="35" t="s">
        <v>271</v>
      </c>
      <c r="C5395" s="35">
        <v>31003</v>
      </c>
      <c r="D5395" s="35" t="s">
        <v>560</v>
      </c>
      <c r="E5395" s="35">
        <v>310031290</v>
      </c>
      <c r="F5395" s="35" t="s">
        <v>290</v>
      </c>
      <c r="G5395" s="35">
        <v>2046</v>
      </c>
      <c r="H5395" s="35" t="s">
        <v>589</v>
      </c>
      <c r="I5395" s="68">
        <v>5252.3818011842504</v>
      </c>
      <c r="J5395" s="37"/>
    </row>
    <row r="5396" spans="1:10" x14ac:dyDescent="0.2">
      <c r="A5396" s="67">
        <v>310</v>
      </c>
      <c r="B5396" s="35" t="s">
        <v>271</v>
      </c>
      <c r="C5396" s="35">
        <v>31003</v>
      </c>
      <c r="D5396" s="35" t="s">
        <v>560</v>
      </c>
      <c r="E5396" s="35">
        <v>310031290</v>
      </c>
      <c r="F5396" s="35" t="s">
        <v>290</v>
      </c>
      <c r="G5396" s="35">
        <v>2046</v>
      </c>
      <c r="H5396" s="35" t="s">
        <v>521</v>
      </c>
      <c r="I5396" s="68">
        <v>584.06311432548</v>
      </c>
      <c r="J5396" s="37"/>
    </row>
    <row r="5397" spans="1:10" x14ac:dyDescent="0.2">
      <c r="A5397" s="67">
        <v>310</v>
      </c>
      <c r="B5397" s="35" t="s">
        <v>271</v>
      </c>
      <c r="C5397" s="35">
        <v>31003</v>
      </c>
      <c r="D5397" s="35" t="s">
        <v>560</v>
      </c>
      <c r="E5397" s="35">
        <v>310031290</v>
      </c>
      <c r="F5397" s="35" t="s">
        <v>290</v>
      </c>
      <c r="G5397" s="35">
        <v>2046</v>
      </c>
      <c r="H5397" s="35" t="s">
        <v>522</v>
      </c>
      <c r="I5397" s="68">
        <v>549.25481059587605</v>
      </c>
      <c r="J5397" s="37"/>
    </row>
    <row r="5398" spans="1:10" x14ac:dyDescent="0.2">
      <c r="A5398" s="67">
        <v>310</v>
      </c>
      <c r="B5398" s="35" t="s">
        <v>271</v>
      </c>
      <c r="C5398" s="35">
        <v>31003</v>
      </c>
      <c r="D5398" s="35" t="s">
        <v>560</v>
      </c>
      <c r="E5398" s="35">
        <v>310031291</v>
      </c>
      <c r="F5398" s="35" t="s">
        <v>291</v>
      </c>
      <c r="G5398" s="35">
        <v>2021</v>
      </c>
      <c r="H5398" s="35" t="s">
        <v>589</v>
      </c>
      <c r="I5398" s="68">
        <v>6662</v>
      </c>
      <c r="J5398" s="37"/>
    </row>
    <row r="5399" spans="1:10" x14ac:dyDescent="0.2">
      <c r="A5399" s="67">
        <v>310</v>
      </c>
      <c r="B5399" s="35" t="s">
        <v>271</v>
      </c>
      <c r="C5399" s="35">
        <v>31003</v>
      </c>
      <c r="D5399" s="35" t="s">
        <v>560</v>
      </c>
      <c r="E5399" s="35">
        <v>310031291</v>
      </c>
      <c r="F5399" s="35" t="s">
        <v>291</v>
      </c>
      <c r="G5399" s="35">
        <v>2021</v>
      </c>
      <c r="H5399" s="35" t="s">
        <v>521</v>
      </c>
      <c r="I5399" s="68">
        <v>967</v>
      </c>
      <c r="J5399" s="37"/>
    </row>
    <row r="5400" spans="1:10" x14ac:dyDescent="0.2">
      <c r="A5400" s="67">
        <v>310</v>
      </c>
      <c r="B5400" s="35" t="s">
        <v>271</v>
      </c>
      <c r="C5400" s="35">
        <v>31003</v>
      </c>
      <c r="D5400" s="35" t="s">
        <v>560</v>
      </c>
      <c r="E5400" s="35">
        <v>310031291</v>
      </c>
      <c r="F5400" s="35" t="s">
        <v>291</v>
      </c>
      <c r="G5400" s="35">
        <v>2021</v>
      </c>
      <c r="H5400" s="35" t="s">
        <v>522</v>
      </c>
      <c r="I5400" s="68">
        <v>762</v>
      </c>
      <c r="J5400" s="37"/>
    </row>
    <row r="5401" spans="1:10" x14ac:dyDescent="0.2">
      <c r="A5401" s="67">
        <v>310</v>
      </c>
      <c r="B5401" s="35" t="s">
        <v>271</v>
      </c>
      <c r="C5401" s="35">
        <v>31003</v>
      </c>
      <c r="D5401" s="35" t="s">
        <v>560</v>
      </c>
      <c r="E5401" s="35">
        <v>310031291</v>
      </c>
      <c r="F5401" s="35" t="s">
        <v>291</v>
      </c>
      <c r="G5401" s="35">
        <v>2026</v>
      </c>
      <c r="H5401" s="35" t="s">
        <v>589</v>
      </c>
      <c r="I5401" s="68">
        <v>7299.7311591104099</v>
      </c>
      <c r="J5401" s="37"/>
    </row>
    <row r="5402" spans="1:10" x14ac:dyDescent="0.2">
      <c r="A5402" s="67">
        <v>310</v>
      </c>
      <c r="B5402" s="35" t="s">
        <v>271</v>
      </c>
      <c r="C5402" s="35">
        <v>31003</v>
      </c>
      <c r="D5402" s="35" t="s">
        <v>560</v>
      </c>
      <c r="E5402" s="35">
        <v>310031291</v>
      </c>
      <c r="F5402" s="35" t="s">
        <v>291</v>
      </c>
      <c r="G5402" s="35">
        <v>2026</v>
      </c>
      <c r="H5402" s="35" t="s">
        <v>521</v>
      </c>
      <c r="I5402" s="68">
        <v>894.06896173738801</v>
      </c>
      <c r="J5402" s="37"/>
    </row>
    <row r="5403" spans="1:10" x14ac:dyDescent="0.2">
      <c r="A5403" s="67">
        <v>310</v>
      </c>
      <c r="B5403" s="35" t="s">
        <v>271</v>
      </c>
      <c r="C5403" s="35">
        <v>31003</v>
      </c>
      <c r="D5403" s="35" t="s">
        <v>560</v>
      </c>
      <c r="E5403" s="35">
        <v>310031291</v>
      </c>
      <c r="F5403" s="35" t="s">
        <v>291</v>
      </c>
      <c r="G5403" s="35">
        <v>2026</v>
      </c>
      <c r="H5403" s="35" t="s">
        <v>522</v>
      </c>
      <c r="I5403" s="68">
        <v>807.38263075824</v>
      </c>
      <c r="J5403" s="37"/>
    </row>
    <row r="5404" spans="1:10" x14ac:dyDescent="0.2">
      <c r="A5404" s="67">
        <v>310</v>
      </c>
      <c r="B5404" s="35" t="s">
        <v>271</v>
      </c>
      <c r="C5404" s="35">
        <v>31003</v>
      </c>
      <c r="D5404" s="35" t="s">
        <v>560</v>
      </c>
      <c r="E5404" s="35">
        <v>310031291</v>
      </c>
      <c r="F5404" s="35" t="s">
        <v>291</v>
      </c>
      <c r="G5404" s="35">
        <v>2031</v>
      </c>
      <c r="H5404" s="35" t="s">
        <v>589</v>
      </c>
      <c r="I5404" s="68">
        <v>7598.7031510059396</v>
      </c>
      <c r="J5404" s="37"/>
    </row>
    <row r="5405" spans="1:10" x14ac:dyDescent="0.2">
      <c r="A5405" s="67">
        <v>310</v>
      </c>
      <c r="B5405" s="35" t="s">
        <v>271</v>
      </c>
      <c r="C5405" s="35">
        <v>31003</v>
      </c>
      <c r="D5405" s="35" t="s">
        <v>560</v>
      </c>
      <c r="E5405" s="35">
        <v>310031291</v>
      </c>
      <c r="F5405" s="35" t="s">
        <v>291</v>
      </c>
      <c r="G5405" s="35">
        <v>2031</v>
      </c>
      <c r="H5405" s="35" t="s">
        <v>521</v>
      </c>
      <c r="I5405" s="68">
        <v>821.74015524937704</v>
      </c>
      <c r="J5405" s="37"/>
    </row>
    <row r="5406" spans="1:10" x14ac:dyDescent="0.2">
      <c r="A5406" s="67">
        <v>310</v>
      </c>
      <c r="B5406" s="35" t="s">
        <v>271</v>
      </c>
      <c r="C5406" s="35">
        <v>31003</v>
      </c>
      <c r="D5406" s="35" t="s">
        <v>560</v>
      </c>
      <c r="E5406" s="35">
        <v>310031291</v>
      </c>
      <c r="F5406" s="35" t="s">
        <v>291</v>
      </c>
      <c r="G5406" s="35">
        <v>2031</v>
      </c>
      <c r="H5406" s="35" t="s">
        <v>522</v>
      </c>
      <c r="I5406" s="68">
        <v>755.66044648223306</v>
      </c>
      <c r="J5406" s="37"/>
    </row>
    <row r="5407" spans="1:10" x14ac:dyDescent="0.2">
      <c r="A5407" s="67">
        <v>310</v>
      </c>
      <c r="B5407" s="35" t="s">
        <v>271</v>
      </c>
      <c r="C5407" s="35">
        <v>31003</v>
      </c>
      <c r="D5407" s="35" t="s">
        <v>560</v>
      </c>
      <c r="E5407" s="35">
        <v>310031291</v>
      </c>
      <c r="F5407" s="35" t="s">
        <v>291</v>
      </c>
      <c r="G5407" s="35">
        <v>2036</v>
      </c>
      <c r="H5407" s="35" t="s">
        <v>589</v>
      </c>
      <c r="I5407" s="68">
        <v>7817.8878231407598</v>
      </c>
      <c r="J5407" s="37"/>
    </row>
    <row r="5408" spans="1:10" x14ac:dyDescent="0.2">
      <c r="A5408" s="67">
        <v>310</v>
      </c>
      <c r="B5408" s="35" t="s">
        <v>271</v>
      </c>
      <c r="C5408" s="35">
        <v>31003</v>
      </c>
      <c r="D5408" s="35" t="s">
        <v>560</v>
      </c>
      <c r="E5408" s="35">
        <v>310031291</v>
      </c>
      <c r="F5408" s="35" t="s">
        <v>291</v>
      </c>
      <c r="G5408" s="35">
        <v>2036</v>
      </c>
      <c r="H5408" s="35" t="s">
        <v>521</v>
      </c>
      <c r="I5408" s="68">
        <v>830.77032275181</v>
      </c>
      <c r="J5408" s="37"/>
    </row>
    <row r="5409" spans="1:10" x14ac:dyDescent="0.2">
      <c r="A5409" s="67">
        <v>310</v>
      </c>
      <c r="B5409" s="35" t="s">
        <v>271</v>
      </c>
      <c r="C5409" s="35">
        <v>31003</v>
      </c>
      <c r="D5409" s="35" t="s">
        <v>560</v>
      </c>
      <c r="E5409" s="35">
        <v>310031291</v>
      </c>
      <c r="F5409" s="35" t="s">
        <v>291</v>
      </c>
      <c r="G5409" s="35">
        <v>2036</v>
      </c>
      <c r="H5409" s="35" t="s">
        <v>522</v>
      </c>
      <c r="I5409" s="68">
        <v>705.65425169627304</v>
      </c>
      <c r="J5409" s="37"/>
    </row>
    <row r="5410" spans="1:10" x14ac:dyDescent="0.2">
      <c r="A5410" s="67">
        <v>310</v>
      </c>
      <c r="B5410" s="35" t="s">
        <v>271</v>
      </c>
      <c r="C5410" s="35">
        <v>31003</v>
      </c>
      <c r="D5410" s="35" t="s">
        <v>560</v>
      </c>
      <c r="E5410" s="35">
        <v>310031291</v>
      </c>
      <c r="F5410" s="35" t="s">
        <v>291</v>
      </c>
      <c r="G5410" s="35">
        <v>2041</v>
      </c>
      <c r="H5410" s="35" t="s">
        <v>589</v>
      </c>
      <c r="I5410" s="68">
        <v>7998.8789434834798</v>
      </c>
      <c r="J5410" s="37"/>
    </row>
    <row r="5411" spans="1:10" x14ac:dyDescent="0.2">
      <c r="A5411" s="67">
        <v>310</v>
      </c>
      <c r="B5411" s="35" t="s">
        <v>271</v>
      </c>
      <c r="C5411" s="35">
        <v>31003</v>
      </c>
      <c r="D5411" s="35" t="s">
        <v>560</v>
      </c>
      <c r="E5411" s="35">
        <v>310031291</v>
      </c>
      <c r="F5411" s="35" t="s">
        <v>291</v>
      </c>
      <c r="G5411" s="35">
        <v>2041</v>
      </c>
      <c r="H5411" s="35" t="s">
        <v>521</v>
      </c>
      <c r="I5411" s="68">
        <v>853.66549148252</v>
      </c>
      <c r="J5411" s="37"/>
    </row>
    <row r="5412" spans="1:10" x14ac:dyDescent="0.2">
      <c r="A5412" s="67">
        <v>310</v>
      </c>
      <c r="B5412" s="35" t="s">
        <v>271</v>
      </c>
      <c r="C5412" s="35">
        <v>31003</v>
      </c>
      <c r="D5412" s="35" t="s">
        <v>560</v>
      </c>
      <c r="E5412" s="35">
        <v>310031291</v>
      </c>
      <c r="F5412" s="35" t="s">
        <v>291</v>
      </c>
      <c r="G5412" s="35">
        <v>2041</v>
      </c>
      <c r="H5412" s="35" t="s">
        <v>522</v>
      </c>
      <c r="I5412" s="68">
        <v>707.281225539253</v>
      </c>
      <c r="J5412" s="37"/>
    </row>
    <row r="5413" spans="1:10" x14ac:dyDescent="0.2">
      <c r="A5413" s="67">
        <v>310</v>
      </c>
      <c r="B5413" s="35" t="s">
        <v>271</v>
      </c>
      <c r="C5413" s="35">
        <v>31003</v>
      </c>
      <c r="D5413" s="35" t="s">
        <v>560</v>
      </c>
      <c r="E5413" s="35">
        <v>310031291</v>
      </c>
      <c r="F5413" s="35" t="s">
        <v>291</v>
      </c>
      <c r="G5413" s="35">
        <v>2046</v>
      </c>
      <c r="H5413" s="35" t="s">
        <v>589</v>
      </c>
      <c r="I5413" s="68">
        <v>8331.6314568076705</v>
      </c>
      <c r="J5413" s="37"/>
    </row>
    <row r="5414" spans="1:10" x14ac:dyDescent="0.2">
      <c r="A5414" s="67">
        <v>310</v>
      </c>
      <c r="B5414" s="35" t="s">
        <v>271</v>
      </c>
      <c r="C5414" s="35">
        <v>31003</v>
      </c>
      <c r="D5414" s="35" t="s">
        <v>560</v>
      </c>
      <c r="E5414" s="35">
        <v>310031291</v>
      </c>
      <c r="F5414" s="35" t="s">
        <v>291</v>
      </c>
      <c r="G5414" s="35">
        <v>2046</v>
      </c>
      <c r="H5414" s="35" t="s">
        <v>521</v>
      </c>
      <c r="I5414" s="68">
        <v>878.78909961251895</v>
      </c>
      <c r="J5414" s="37"/>
    </row>
    <row r="5415" spans="1:10" x14ac:dyDescent="0.2">
      <c r="A5415" s="67">
        <v>310</v>
      </c>
      <c r="B5415" s="35" t="s">
        <v>271</v>
      </c>
      <c r="C5415" s="35">
        <v>31003</v>
      </c>
      <c r="D5415" s="35" t="s">
        <v>560</v>
      </c>
      <c r="E5415" s="35">
        <v>310031291</v>
      </c>
      <c r="F5415" s="35" t="s">
        <v>291</v>
      </c>
      <c r="G5415" s="35">
        <v>2046</v>
      </c>
      <c r="H5415" s="35" t="s">
        <v>522</v>
      </c>
      <c r="I5415" s="68">
        <v>749.53437386671897</v>
      </c>
      <c r="J5415" s="37"/>
    </row>
    <row r="5416" spans="1:10" x14ac:dyDescent="0.2">
      <c r="A5416" s="67">
        <v>310</v>
      </c>
      <c r="B5416" s="35" t="s">
        <v>271</v>
      </c>
      <c r="C5416" s="35">
        <v>31003</v>
      </c>
      <c r="D5416" s="35" t="s">
        <v>560</v>
      </c>
      <c r="E5416" s="35">
        <v>310031292</v>
      </c>
      <c r="F5416" s="35" t="s">
        <v>292</v>
      </c>
      <c r="G5416" s="35">
        <v>2021</v>
      </c>
      <c r="H5416" s="35" t="s">
        <v>589</v>
      </c>
      <c r="I5416" s="68">
        <v>5517</v>
      </c>
      <c r="J5416" s="37"/>
    </row>
    <row r="5417" spans="1:10" x14ac:dyDescent="0.2">
      <c r="A5417" s="67">
        <v>310</v>
      </c>
      <c r="B5417" s="35" t="s">
        <v>271</v>
      </c>
      <c r="C5417" s="35">
        <v>31003</v>
      </c>
      <c r="D5417" s="35" t="s">
        <v>560</v>
      </c>
      <c r="E5417" s="35">
        <v>310031292</v>
      </c>
      <c r="F5417" s="35" t="s">
        <v>292</v>
      </c>
      <c r="G5417" s="35">
        <v>2021</v>
      </c>
      <c r="H5417" s="35" t="s">
        <v>521</v>
      </c>
      <c r="I5417" s="68">
        <v>545</v>
      </c>
      <c r="J5417" s="37"/>
    </row>
    <row r="5418" spans="1:10" x14ac:dyDescent="0.2">
      <c r="A5418" s="67">
        <v>310</v>
      </c>
      <c r="B5418" s="35" t="s">
        <v>271</v>
      </c>
      <c r="C5418" s="35">
        <v>31003</v>
      </c>
      <c r="D5418" s="35" t="s">
        <v>560</v>
      </c>
      <c r="E5418" s="35">
        <v>310031292</v>
      </c>
      <c r="F5418" s="35" t="s">
        <v>292</v>
      </c>
      <c r="G5418" s="35">
        <v>2021</v>
      </c>
      <c r="H5418" s="35" t="s">
        <v>522</v>
      </c>
      <c r="I5418" s="68">
        <v>437</v>
      </c>
      <c r="J5418" s="37"/>
    </row>
    <row r="5419" spans="1:10" x14ac:dyDescent="0.2">
      <c r="A5419" s="67">
        <v>310</v>
      </c>
      <c r="B5419" s="35" t="s">
        <v>271</v>
      </c>
      <c r="C5419" s="35">
        <v>31003</v>
      </c>
      <c r="D5419" s="35" t="s">
        <v>560</v>
      </c>
      <c r="E5419" s="35">
        <v>310031292</v>
      </c>
      <c r="F5419" s="35" t="s">
        <v>292</v>
      </c>
      <c r="G5419" s="35">
        <v>2026</v>
      </c>
      <c r="H5419" s="35" t="s">
        <v>589</v>
      </c>
      <c r="I5419" s="68">
        <v>5757.8116807871402</v>
      </c>
      <c r="J5419" s="37"/>
    </row>
    <row r="5420" spans="1:10" x14ac:dyDescent="0.2">
      <c r="A5420" s="67">
        <v>310</v>
      </c>
      <c r="B5420" s="35" t="s">
        <v>271</v>
      </c>
      <c r="C5420" s="35">
        <v>31003</v>
      </c>
      <c r="D5420" s="35" t="s">
        <v>560</v>
      </c>
      <c r="E5420" s="35">
        <v>310031292</v>
      </c>
      <c r="F5420" s="35" t="s">
        <v>292</v>
      </c>
      <c r="G5420" s="35">
        <v>2026</v>
      </c>
      <c r="H5420" s="35" t="s">
        <v>521</v>
      </c>
      <c r="I5420" s="68">
        <v>465.835236252551</v>
      </c>
      <c r="J5420" s="37"/>
    </row>
    <row r="5421" spans="1:10" x14ac:dyDescent="0.2">
      <c r="A5421" s="67">
        <v>310</v>
      </c>
      <c r="B5421" s="35" t="s">
        <v>271</v>
      </c>
      <c r="C5421" s="35">
        <v>31003</v>
      </c>
      <c r="D5421" s="35" t="s">
        <v>560</v>
      </c>
      <c r="E5421" s="35">
        <v>310031292</v>
      </c>
      <c r="F5421" s="35" t="s">
        <v>292</v>
      </c>
      <c r="G5421" s="35">
        <v>2026</v>
      </c>
      <c r="H5421" s="35" t="s">
        <v>522</v>
      </c>
      <c r="I5421" s="68">
        <v>465.07228951357303</v>
      </c>
      <c r="J5421" s="37"/>
    </row>
    <row r="5422" spans="1:10" x14ac:dyDescent="0.2">
      <c r="A5422" s="67">
        <v>310</v>
      </c>
      <c r="B5422" s="35" t="s">
        <v>271</v>
      </c>
      <c r="C5422" s="35">
        <v>31003</v>
      </c>
      <c r="D5422" s="35" t="s">
        <v>560</v>
      </c>
      <c r="E5422" s="35">
        <v>310031292</v>
      </c>
      <c r="F5422" s="35" t="s">
        <v>292</v>
      </c>
      <c r="G5422" s="35">
        <v>2031</v>
      </c>
      <c r="H5422" s="35" t="s">
        <v>589</v>
      </c>
      <c r="I5422" s="68">
        <v>6041.1558760336602</v>
      </c>
      <c r="J5422" s="37"/>
    </row>
    <row r="5423" spans="1:10" x14ac:dyDescent="0.2">
      <c r="A5423" s="67">
        <v>310</v>
      </c>
      <c r="B5423" s="35" t="s">
        <v>271</v>
      </c>
      <c r="C5423" s="35">
        <v>31003</v>
      </c>
      <c r="D5423" s="35" t="s">
        <v>560</v>
      </c>
      <c r="E5423" s="35">
        <v>310031292</v>
      </c>
      <c r="F5423" s="35" t="s">
        <v>292</v>
      </c>
      <c r="G5423" s="35">
        <v>2031</v>
      </c>
      <c r="H5423" s="35" t="s">
        <v>521</v>
      </c>
      <c r="I5423" s="68">
        <v>441.64721672163103</v>
      </c>
      <c r="J5423" s="37"/>
    </row>
    <row r="5424" spans="1:10" x14ac:dyDescent="0.2">
      <c r="A5424" s="67">
        <v>310</v>
      </c>
      <c r="B5424" s="35" t="s">
        <v>271</v>
      </c>
      <c r="C5424" s="35">
        <v>31003</v>
      </c>
      <c r="D5424" s="35" t="s">
        <v>560</v>
      </c>
      <c r="E5424" s="35">
        <v>310031292</v>
      </c>
      <c r="F5424" s="35" t="s">
        <v>292</v>
      </c>
      <c r="G5424" s="35">
        <v>2031</v>
      </c>
      <c r="H5424" s="35" t="s">
        <v>522</v>
      </c>
      <c r="I5424" s="68">
        <v>432.126967534215</v>
      </c>
      <c r="J5424" s="37"/>
    </row>
    <row r="5425" spans="1:10" x14ac:dyDescent="0.2">
      <c r="A5425" s="67">
        <v>310</v>
      </c>
      <c r="B5425" s="35" t="s">
        <v>271</v>
      </c>
      <c r="C5425" s="35">
        <v>31003</v>
      </c>
      <c r="D5425" s="35" t="s">
        <v>560</v>
      </c>
      <c r="E5425" s="35">
        <v>310031292</v>
      </c>
      <c r="F5425" s="35" t="s">
        <v>292</v>
      </c>
      <c r="G5425" s="35">
        <v>2036</v>
      </c>
      <c r="H5425" s="35" t="s">
        <v>589</v>
      </c>
      <c r="I5425" s="68">
        <v>6293.1904776638003</v>
      </c>
      <c r="J5425" s="37"/>
    </row>
    <row r="5426" spans="1:10" x14ac:dyDescent="0.2">
      <c r="A5426" s="67">
        <v>310</v>
      </c>
      <c r="B5426" s="35" t="s">
        <v>271</v>
      </c>
      <c r="C5426" s="35">
        <v>31003</v>
      </c>
      <c r="D5426" s="35" t="s">
        <v>560</v>
      </c>
      <c r="E5426" s="35">
        <v>310031292</v>
      </c>
      <c r="F5426" s="35" t="s">
        <v>292</v>
      </c>
      <c r="G5426" s="35">
        <v>2036</v>
      </c>
      <c r="H5426" s="35" t="s">
        <v>521</v>
      </c>
      <c r="I5426" s="68">
        <v>462.45069403662598</v>
      </c>
      <c r="J5426" s="37"/>
    </row>
    <row r="5427" spans="1:10" x14ac:dyDescent="0.2">
      <c r="A5427" s="67">
        <v>310</v>
      </c>
      <c r="B5427" s="35" t="s">
        <v>271</v>
      </c>
      <c r="C5427" s="35">
        <v>31003</v>
      </c>
      <c r="D5427" s="35" t="s">
        <v>560</v>
      </c>
      <c r="E5427" s="35">
        <v>310031292</v>
      </c>
      <c r="F5427" s="35" t="s">
        <v>292</v>
      </c>
      <c r="G5427" s="35">
        <v>2036</v>
      </c>
      <c r="H5427" s="35" t="s">
        <v>522</v>
      </c>
      <c r="I5427" s="68">
        <v>412.10406632330597</v>
      </c>
      <c r="J5427" s="37"/>
    </row>
    <row r="5428" spans="1:10" x14ac:dyDescent="0.2">
      <c r="A5428" s="67">
        <v>310</v>
      </c>
      <c r="B5428" s="35" t="s">
        <v>271</v>
      </c>
      <c r="C5428" s="35">
        <v>31003</v>
      </c>
      <c r="D5428" s="35" t="s">
        <v>560</v>
      </c>
      <c r="E5428" s="35">
        <v>310031292</v>
      </c>
      <c r="F5428" s="35" t="s">
        <v>292</v>
      </c>
      <c r="G5428" s="35">
        <v>2041</v>
      </c>
      <c r="H5428" s="35" t="s">
        <v>589</v>
      </c>
      <c r="I5428" s="68">
        <v>6552.82241867007</v>
      </c>
      <c r="J5428" s="37"/>
    </row>
    <row r="5429" spans="1:10" x14ac:dyDescent="0.2">
      <c r="A5429" s="67">
        <v>310</v>
      </c>
      <c r="B5429" s="35" t="s">
        <v>271</v>
      </c>
      <c r="C5429" s="35">
        <v>31003</v>
      </c>
      <c r="D5429" s="35" t="s">
        <v>560</v>
      </c>
      <c r="E5429" s="35">
        <v>310031292</v>
      </c>
      <c r="F5429" s="35" t="s">
        <v>292</v>
      </c>
      <c r="G5429" s="35">
        <v>2041</v>
      </c>
      <c r="H5429" s="35" t="s">
        <v>521</v>
      </c>
      <c r="I5429" s="68">
        <v>490.84327232419201</v>
      </c>
      <c r="J5429" s="37"/>
    </row>
    <row r="5430" spans="1:10" x14ac:dyDescent="0.2">
      <c r="A5430" s="67">
        <v>310</v>
      </c>
      <c r="B5430" s="35" t="s">
        <v>271</v>
      </c>
      <c r="C5430" s="35">
        <v>31003</v>
      </c>
      <c r="D5430" s="35" t="s">
        <v>560</v>
      </c>
      <c r="E5430" s="35">
        <v>310031292</v>
      </c>
      <c r="F5430" s="35" t="s">
        <v>292</v>
      </c>
      <c r="G5430" s="35">
        <v>2041</v>
      </c>
      <c r="H5430" s="35" t="s">
        <v>522</v>
      </c>
      <c r="I5430" s="68">
        <v>423.89913755694499</v>
      </c>
      <c r="J5430" s="37"/>
    </row>
    <row r="5431" spans="1:10" x14ac:dyDescent="0.2">
      <c r="A5431" s="67">
        <v>310</v>
      </c>
      <c r="B5431" s="35" t="s">
        <v>271</v>
      </c>
      <c r="C5431" s="35">
        <v>31003</v>
      </c>
      <c r="D5431" s="35" t="s">
        <v>560</v>
      </c>
      <c r="E5431" s="35">
        <v>310031292</v>
      </c>
      <c r="F5431" s="35" t="s">
        <v>292</v>
      </c>
      <c r="G5431" s="35">
        <v>2046</v>
      </c>
      <c r="H5431" s="35" t="s">
        <v>589</v>
      </c>
      <c r="I5431" s="68">
        <v>7106.8682458153598</v>
      </c>
      <c r="J5431" s="37"/>
    </row>
    <row r="5432" spans="1:10" x14ac:dyDescent="0.2">
      <c r="A5432" s="67">
        <v>310</v>
      </c>
      <c r="B5432" s="35" t="s">
        <v>271</v>
      </c>
      <c r="C5432" s="35">
        <v>31003</v>
      </c>
      <c r="D5432" s="35" t="s">
        <v>560</v>
      </c>
      <c r="E5432" s="35">
        <v>310031292</v>
      </c>
      <c r="F5432" s="35" t="s">
        <v>292</v>
      </c>
      <c r="G5432" s="35">
        <v>2046</v>
      </c>
      <c r="H5432" s="35" t="s">
        <v>521</v>
      </c>
      <c r="I5432" s="68">
        <v>531.98306443437298</v>
      </c>
      <c r="J5432" s="37"/>
    </row>
    <row r="5433" spans="1:10" x14ac:dyDescent="0.2">
      <c r="A5433" s="67">
        <v>310</v>
      </c>
      <c r="B5433" s="35" t="s">
        <v>271</v>
      </c>
      <c r="C5433" s="35">
        <v>31003</v>
      </c>
      <c r="D5433" s="35" t="s">
        <v>560</v>
      </c>
      <c r="E5433" s="35">
        <v>310031292</v>
      </c>
      <c r="F5433" s="35" t="s">
        <v>292</v>
      </c>
      <c r="G5433" s="35">
        <v>2046</v>
      </c>
      <c r="H5433" s="35" t="s">
        <v>522</v>
      </c>
      <c r="I5433" s="68">
        <v>469.97640967280699</v>
      </c>
      <c r="J5433" s="37"/>
    </row>
    <row r="5434" spans="1:10" x14ac:dyDescent="0.2">
      <c r="A5434" s="67">
        <v>310</v>
      </c>
      <c r="B5434" s="35" t="s">
        <v>271</v>
      </c>
      <c r="C5434" s="35">
        <v>31003</v>
      </c>
      <c r="D5434" s="35" t="s">
        <v>560</v>
      </c>
      <c r="E5434" s="35">
        <v>310031293</v>
      </c>
      <c r="F5434" s="35" t="s">
        <v>293</v>
      </c>
      <c r="G5434" s="35">
        <v>2021</v>
      </c>
      <c r="H5434" s="35" t="s">
        <v>589</v>
      </c>
      <c r="I5434" s="68">
        <v>12393</v>
      </c>
      <c r="J5434" s="37"/>
    </row>
    <row r="5435" spans="1:10" x14ac:dyDescent="0.2">
      <c r="A5435" s="67">
        <v>310</v>
      </c>
      <c r="B5435" s="35" t="s">
        <v>271</v>
      </c>
      <c r="C5435" s="35">
        <v>31003</v>
      </c>
      <c r="D5435" s="35" t="s">
        <v>560</v>
      </c>
      <c r="E5435" s="35">
        <v>310031293</v>
      </c>
      <c r="F5435" s="35" t="s">
        <v>293</v>
      </c>
      <c r="G5435" s="35">
        <v>2021</v>
      </c>
      <c r="H5435" s="35" t="s">
        <v>521</v>
      </c>
      <c r="I5435" s="68">
        <v>1662</v>
      </c>
      <c r="J5435" s="37"/>
    </row>
    <row r="5436" spans="1:10" x14ac:dyDescent="0.2">
      <c r="A5436" s="67">
        <v>310</v>
      </c>
      <c r="B5436" s="35" t="s">
        <v>271</v>
      </c>
      <c r="C5436" s="35">
        <v>31003</v>
      </c>
      <c r="D5436" s="35" t="s">
        <v>560</v>
      </c>
      <c r="E5436" s="35">
        <v>310031293</v>
      </c>
      <c r="F5436" s="35" t="s">
        <v>293</v>
      </c>
      <c r="G5436" s="35">
        <v>2021</v>
      </c>
      <c r="H5436" s="35" t="s">
        <v>522</v>
      </c>
      <c r="I5436" s="68">
        <v>1367</v>
      </c>
      <c r="J5436" s="37"/>
    </row>
    <row r="5437" spans="1:10" x14ac:dyDescent="0.2">
      <c r="A5437" s="67">
        <v>310</v>
      </c>
      <c r="B5437" s="35" t="s">
        <v>271</v>
      </c>
      <c r="C5437" s="35">
        <v>31003</v>
      </c>
      <c r="D5437" s="35" t="s">
        <v>560</v>
      </c>
      <c r="E5437" s="35">
        <v>310031293</v>
      </c>
      <c r="F5437" s="35" t="s">
        <v>293</v>
      </c>
      <c r="G5437" s="35">
        <v>2026</v>
      </c>
      <c r="H5437" s="35" t="s">
        <v>589</v>
      </c>
      <c r="I5437" s="68">
        <v>13491.131446397099</v>
      </c>
      <c r="J5437" s="37"/>
    </row>
    <row r="5438" spans="1:10" x14ac:dyDescent="0.2">
      <c r="A5438" s="67">
        <v>310</v>
      </c>
      <c r="B5438" s="35" t="s">
        <v>271</v>
      </c>
      <c r="C5438" s="35">
        <v>31003</v>
      </c>
      <c r="D5438" s="35" t="s">
        <v>560</v>
      </c>
      <c r="E5438" s="35">
        <v>310031293</v>
      </c>
      <c r="F5438" s="35" t="s">
        <v>293</v>
      </c>
      <c r="G5438" s="35">
        <v>2026</v>
      </c>
      <c r="H5438" s="35" t="s">
        <v>521</v>
      </c>
      <c r="I5438" s="68">
        <v>1582.82879081135</v>
      </c>
      <c r="J5438" s="37"/>
    </row>
    <row r="5439" spans="1:10" x14ac:dyDescent="0.2">
      <c r="A5439" s="67">
        <v>310</v>
      </c>
      <c r="B5439" s="35" t="s">
        <v>271</v>
      </c>
      <c r="C5439" s="35">
        <v>31003</v>
      </c>
      <c r="D5439" s="35" t="s">
        <v>560</v>
      </c>
      <c r="E5439" s="35">
        <v>310031293</v>
      </c>
      <c r="F5439" s="35" t="s">
        <v>293</v>
      </c>
      <c r="G5439" s="35">
        <v>2026</v>
      </c>
      <c r="H5439" s="35" t="s">
        <v>522</v>
      </c>
      <c r="I5439" s="68">
        <v>1459.7593259386599</v>
      </c>
      <c r="J5439" s="37"/>
    </row>
    <row r="5440" spans="1:10" x14ac:dyDescent="0.2">
      <c r="A5440" s="67">
        <v>310</v>
      </c>
      <c r="B5440" s="35" t="s">
        <v>271</v>
      </c>
      <c r="C5440" s="35">
        <v>31003</v>
      </c>
      <c r="D5440" s="35" t="s">
        <v>560</v>
      </c>
      <c r="E5440" s="35">
        <v>310031293</v>
      </c>
      <c r="F5440" s="35" t="s">
        <v>293</v>
      </c>
      <c r="G5440" s="35">
        <v>2031</v>
      </c>
      <c r="H5440" s="35" t="s">
        <v>589</v>
      </c>
      <c r="I5440" s="68">
        <v>14247.4984876869</v>
      </c>
      <c r="J5440" s="37"/>
    </row>
    <row r="5441" spans="1:10" x14ac:dyDescent="0.2">
      <c r="A5441" s="67">
        <v>310</v>
      </c>
      <c r="B5441" s="35" t="s">
        <v>271</v>
      </c>
      <c r="C5441" s="35">
        <v>31003</v>
      </c>
      <c r="D5441" s="35" t="s">
        <v>560</v>
      </c>
      <c r="E5441" s="35">
        <v>310031293</v>
      </c>
      <c r="F5441" s="35" t="s">
        <v>293</v>
      </c>
      <c r="G5441" s="35">
        <v>2031</v>
      </c>
      <c r="H5441" s="35" t="s">
        <v>521</v>
      </c>
      <c r="I5441" s="68">
        <v>1481.31649735922</v>
      </c>
      <c r="J5441" s="37"/>
    </row>
    <row r="5442" spans="1:10" x14ac:dyDescent="0.2">
      <c r="A5442" s="67">
        <v>310</v>
      </c>
      <c r="B5442" s="35" t="s">
        <v>271</v>
      </c>
      <c r="C5442" s="35">
        <v>31003</v>
      </c>
      <c r="D5442" s="35" t="s">
        <v>560</v>
      </c>
      <c r="E5442" s="35">
        <v>310031293</v>
      </c>
      <c r="F5442" s="35" t="s">
        <v>293</v>
      </c>
      <c r="G5442" s="35">
        <v>2031</v>
      </c>
      <c r="H5442" s="35" t="s">
        <v>522</v>
      </c>
      <c r="I5442" s="68">
        <v>1403.64721063559</v>
      </c>
      <c r="J5442" s="37"/>
    </row>
    <row r="5443" spans="1:10" x14ac:dyDescent="0.2">
      <c r="A5443" s="67">
        <v>310</v>
      </c>
      <c r="B5443" s="35" t="s">
        <v>271</v>
      </c>
      <c r="C5443" s="35">
        <v>31003</v>
      </c>
      <c r="D5443" s="35" t="s">
        <v>560</v>
      </c>
      <c r="E5443" s="35">
        <v>310031293</v>
      </c>
      <c r="F5443" s="35" t="s">
        <v>293</v>
      </c>
      <c r="G5443" s="35">
        <v>2036</v>
      </c>
      <c r="H5443" s="35" t="s">
        <v>589</v>
      </c>
      <c r="I5443" s="68">
        <v>14845.5412668668</v>
      </c>
      <c r="J5443" s="37"/>
    </row>
    <row r="5444" spans="1:10" x14ac:dyDescent="0.2">
      <c r="A5444" s="67">
        <v>310</v>
      </c>
      <c r="B5444" s="35" t="s">
        <v>271</v>
      </c>
      <c r="C5444" s="35">
        <v>31003</v>
      </c>
      <c r="D5444" s="35" t="s">
        <v>560</v>
      </c>
      <c r="E5444" s="35">
        <v>310031293</v>
      </c>
      <c r="F5444" s="35" t="s">
        <v>293</v>
      </c>
      <c r="G5444" s="35">
        <v>2036</v>
      </c>
      <c r="H5444" s="35" t="s">
        <v>521</v>
      </c>
      <c r="I5444" s="68">
        <v>1519.04110030944</v>
      </c>
      <c r="J5444" s="37"/>
    </row>
    <row r="5445" spans="1:10" x14ac:dyDescent="0.2">
      <c r="A5445" s="67">
        <v>310</v>
      </c>
      <c r="B5445" s="35" t="s">
        <v>271</v>
      </c>
      <c r="C5445" s="35">
        <v>31003</v>
      </c>
      <c r="D5445" s="35" t="s">
        <v>560</v>
      </c>
      <c r="E5445" s="35">
        <v>310031293</v>
      </c>
      <c r="F5445" s="35" t="s">
        <v>293</v>
      </c>
      <c r="G5445" s="35">
        <v>2036</v>
      </c>
      <c r="H5445" s="35" t="s">
        <v>522</v>
      </c>
      <c r="I5445" s="68">
        <v>1325.3582967454699</v>
      </c>
      <c r="J5445" s="37"/>
    </row>
    <row r="5446" spans="1:10" x14ac:dyDescent="0.2">
      <c r="A5446" s="67">
        <v>310</v>
      </c>
      <c r="B5446" s="35" t="s">
        <v>271</v>
      </c>
      <c r="C5446" s="35">
        <v>31003</v>
      </c>
      <c r="D5446" s="35" t="s">
        <v>560</v>
      </c>
      <c r="E5446" s="35">
        <v>310031293</v>
      </c>
      <c r="F5446" s="35" t="s">
        <v>293</v>
      </c>
      <c r="G5446" s="35">
        <v>2041</v>
      </c>
      <c r="H5446" s="35" t="s">
        <v>589</v>
      </c>
      <c r="I5446" s="68">
        <v>15287.9539497076</v>
      </c>
      <c r="J5446" s="37"/>
    </row>
    <row r="5447" spans="1:10" x14ac:dyDescent="0.2">
      <c r="A5447" s="67">
        <v>310</v>
      </c>
      <c r="B5447" s="35" t="s">
        <v>271</v>
      </c>
      <c r="C5447" s="35">
        <v>31003</v>
      </c>
      <c r="D5447" s="35" t="s">
        <v>560</v>
      </c>
      <c r="E5447" s="35">
        <v>310031293</v>
      </c>
      <c r="F5447" s="35" t="s">
        <v>293</v>
      </c>
      <c r="G5447" s="35">
        <v>2041</v>
      </c>
      <c r="H5447" s="35" t="s">
        <v>521</v>
      </c>
      <c r="I5447" s="68">
        <v>1580.71790316086</v>
      </c>
      <c r="J5447" s="37"/>
    </row>
    <row r="5448" spans="1:10" x14ac:dyDescent="0.2">
      <c r="A5448" s="67">
        <v>310</v>
      </c>
      <c r="B5448" s="35" t="s">
        <v>271</v>
      </c>
      <c r="C5448" s="35">
        <v>31003</v>
      </c>
      <c r="D5448" s="35" t="s">
        <v>560</v>
      </c>
      <c r="E5448" s="35">
        <v>310031293</v>
      </c>
      <c r="F5448" s="35" t="s">
        <v>293</v>
      </c>
      <c r="G5448" s="35">
        <v>2041</v>
      </c>
      <c r="H5448" s="35" t="s">
        <v>522</v>
      </c>
      <c r="I5448" s="68">
        <v>1336.14230787427</v>
      </c>
      <c r="J5448" s="37"/>
    </row>
    <row r="5449" spans="1:10" x14ac:dyDescent="0.2">
      <c r="A5449" s="67">
        <v>310</v>
      </c>
      <c r="B5449" s="35" t="s">
        <v>271</v>
      </c>
      <c r="C5449" s="35">
        <v>31003</v>
      </c>
      <c r="D5449" s="35" t="s">
        <v>560</v>
      </c>
      <c r="E5449" s="35">
        <v>310031293</v>
      </c>
      <c r="F5449" s="35" t="s">
        <v>293</v>
      </c>
      <c r="G5449" s="35">
        <v>2046</v>
      </c>
      <c r="H5449" s="35" t="s">
        <v>589</v>
      </c>
      <c r="I5449" s="68">
        <v>15891.693314994</v>
      </c>
      <c r="J5449" s="37"/>
    </row>
    <row r="5450" spans="1:10" x14ac:dyDescent="0.2">
      <c r="A5450" s="67">
        <v>310</v>
      </c>
      <c r="B5450" s="35" t="s">
        <v>271</v>
      </c>
      <c r="C5450" s="35">
        <v>31003</v>
      </c>
      <c r="D5450" s="35" t="s">
        <v>560</v>
      </c>
      <c r="E5450" s="35">
        <v>310031293</v>
      </c>
      <c r="F5450" s="35" t="s">
        <v>293</v>
      </c>
      <c r="G5450" s="35">
        <v>2046</v>
      </c>
      <c r="H5450" s="35" t="s">
        <v>521</v>
      </c>
      <c r="I5450" s="68">
        <v>1634.3182587854899</v>
      </c>
      <c r="J5450" s="37"/>
    </row>
    <row r="5451" spans="1:10" x14ac:dyDescent="0.2">
      <c r="A5451" s="67">
        <v>310</v>
      </c>
      <c r="B5451" s="35" t="s">
        <v>271</v>
      </c>
      <c r="C5451" s="35">
        <v>31003</v>
      </c>
      <c r="D5451" s="35" t="s">
        <v>560</v>
      </c>
      <c r="E5451" s="35">
        <v>310031293</v>
      </c>
      <c r="F5451" s="35" t="s">
        <v>293</v>
      </c>
      <c r="G5451" s="35">
        <v>2046</v>
      </c>
      <c r="H5451" s="35" t="s">
        <v>522</v>
      </c>
      <c r="I5451" s="68">
        <v>1415.4545865472301</v>
      </c>
      <c r="J5451" s="37"/>
    </row>
    <row r="5452" spans="1:10" x14ac:dyDescent="0.2">
      <c r="A5452" s="67">
        <v>310</v>
      </c>
      <c r="B5452" s="35" t="s">
        <v>271</v>
      </c>
      <c r="C5452" s="35">
        <v>31003</v>
      </c>
      <c r="D5452" s="35" t="s">
        <v>560</v>
      </c>
      <c r="E5452" s="35">
        <v>310031294</v>
      </c>
      <c r="F5452" s="35" t="s">
        <v>294</v>
      </c>
      <c r="G5452" s="35">
        <v>2021</v>
      </c>
      <c r="H5452" s="35" t="s">
        <v>589</v>
      </c>
      <c r="I5452" s="68">
        <v>10439</v>
      </c>
      <c r="J5452" s="37"/>
    </row>
    <row r="5453" spans="1:10" x14ac:dyDescent="0.2">
      <c r="A5453" s="67">
        <v>310</v>
      </c>
      <c r="B5453" s="35" t="s">
        <v>271</v>
      </c>
      <c r="C5453" s="35">
        <v>31003</v>
      </c>
      <c r="D5453" s="35" t="s">
        <v>560</v>
      </c>
      <c r="E5453" s="35">
        <v>310031294</v>
      </c>
      <c r="F5453" s="35" t="s">
        <v>294</v>
      </c>
      <c r="G5453" s="35">
        <v>2021</v>
      </c>
      <c r="H5453" s="35" t="s">
        <v>521</v>
      </c>
      <c r="I5453" s="68">
        <v>1616</v>
      </c>
      <c r="J5453" s="37"/>
    </row>
    <row r="5454" spans="1:10" x14ac:dyDescent="0.2">
      <c r="A5454" s="67">
        <v>310</v>
      </c>
      <c r="B5454" s="35" t="s">
        <v>271</v>
      </c>
      <c r="C5454" s="35">
        <v>31003</v>
      </c>
      <c r="D5454" s="35" t="s">
        <v>560</v>
      </c>
      <c r="E5454" s="35">
        <v>310031294</v>
      </c>
      <c r="F5454" s="35" t="s">
        <v>294</v>
      </c>
      <c r="G5454" s="35">
        <v>2021</v>
      </c>
      <c r="H5454" s="35" t="s">
        <v>522</v>
      </c>
      <c r="I5454" s="68">
        <v>987</v>
      </c>
      <c r="J5454" s="37"/>
    </row>
    <row r="5455" spans="1:10" x14ac:dyDescent="0.2">
      <c r="A5455" s="67">
        <v>310</v>
      </c>
      <c r="B5455" s="35" t="s">
        <v>271</v>
      </c>
      <c r="C5455" s="35">
        <v>31003</v>
      </c>
      <c r="D5455" s="35" t="s">
        <v>560</v>
      </c>
      <c r="E5455" s="35">
        <v>310031294</v>
      </c>
      <c r="F5455" s="35" t="s">
        <v>294</v>
      </c>
      <c r="G5455" s="35">
        <v>2026</v>
      </c>
      <c r="H5455" s="35" t="s">
        <v>589</v>
      </c>
      <c r="I5455" s="68">
        <v>20464.9161734185</v>
      </c>
      <c r="J5455" s="37"/>
    </row>
    <row r="5456" spans="1:10" x14ac:dyDescent="0.2">
      <c r="A5456" s="67">
        <v>310</v>
      </c>
      <c r="B5456" s="35" t="s">
        <v>271</v>
      </c>
      <c r="C5456" s="35">
        <v>31003</v>
      </c>
      <c r="D5456" s="35" t="s">
        <v>560</v>
      </c>
      <c r="E5456" s="35">
        <v>310031294</v>
      </c>
      <c r="F5456" s="35" t="s">
        <v>294</v>
      </c>
      <c r="G5456" s="35">
        <v>2026</v>
      </c>
      <c r="H5456" s="35" t="s">
        <v>521</v>
      </c>
      <c r="I5456" s="68">
        <v>3022.2435291864899</v>
      </c>
      <c r="J5456" s="37"/>
    </row>
    <row r="5457" spans="1:10" x14ac:dyDescent="0.2">
      <c r="A5457" s="67">
        <v>310</v>
      </c>
      <c r="B5457" s="35" t="s">
        <v>271</v>
      </c>
      <c r="C5457" s="35">
        <v>31003</v>
      </c>
      <c r="D5457" s="35" t="s">
        <v>560</v>
      </c>
      <c r="E5457" s="35">
        <v>310031294</v>
      </c>
      <c r="F5457" s="35" t="s">
        <v>294</v>
      </c>
      <c r="G5457" s="35">
        <v>2026</v>
      </c>
      <c r="H5457" s="35" t="s">
        <v>522</v>
      </c>
      <c r="I5457" s="68">
        <v>2100.0374096738101</v>
      </c>
      <c r="J5457" s="37"/>
    </row>
    <row r="5458" spans="1:10" x14ac:dyDescent="0.2">
      <c r="A5458" s="67">
        <v>310</v>
      </c>
      <c r="B5458" s="35" t="s">
        <v>271</v>
      </c>
      <c r="C5458" s="35">
        <v>31003</v>
      </c>
      <c r="D5458" s="35" t="s">
        <v>560</v>
      </c>
      <c r="E5458" s="35">
        <v>310031294</v>
      </c>
      <c r="F5458" s="35" t="s">
        <v>294</v>
      </c>
      <c r="G5458" s="35">
        <v>2031</v>
      </c>
      <c r="H5458" s="35" t="s">
        <v>589</v>
      </c>
      <c r="I5458" s="68">
        <v>37676.453977128498</v>
      </c>
      <c r="J5458" s="37"/>
    </row>
    <row r="5459" spans="1:10" x14ac:dyDescent="0.2">
      <c r="A5459" s="67">
        <v>310</v>
      </c>
      <c r="B5459" s="35" t="s">
        <v>271</v>
      </c>
      <c r="C5459" s="35">
        <v>31003</v>
      </c>
      <c r="D5459" s="35" t="s">
        <v>560</v>
      </c>
      <c r="E5459" s="35">
        <v>310031294</v>
      </c>
      <c r="F5459" s="35" t="s">
        <v>294</v>
      </c>
      <c r="G5459" s="35">
        <v>2031</v>
      </c>
      <c r="H5459" s="35" t="s">
        <v>521</v>
      </c>
      <c r="I5459" s="68">
        <v>5086.9981035240498</v>
      </c>
      <c r="J5459" s="37"/>
    </row>
    <row r="5460" spans="1:10" x14ac:dyDescent="0.2">
      <c r="A5460" s="67">
        <v>310</v>
      </c>
      <c r="B5460" s="35" t="s">
        <v>271</v>
      </c>
      <c r="C5460" s="35">
        <v>31003</v>
      </c>
      <c r="D5460" s="35" t="s">
        <v>560</v>
      </c>
      <c r="E5460" s="35">
        <v>310031294</v>
      </c>
      <c r="F5460" s="35" t="s">
        <v>294</v>
      </c>
      <c r="G5460" s="35">
        <v>2031</v>
      </c>
      <c r="H5460" s="35" t="s">
        <v>522</v>
      </c>
      <c r="I5460" s="68">
        <v>3826.8539309766402</v>
      </c>
      <c r="J5460" s="37"/>
    </row>
    <row r="5461" spans="1:10" x14ac:dyDescent="0.2">
      <c r="A5461" s="67">
        <v>310</v>
      </c>
      <c r="B5461" s="35" t="s">
        <v>271</v>
      </c>
      <c r="C5461" s="35">
        <v>31003</v>
      </c>
      <c r="D5461" s="35" t="s">
        <v>560</v>
      </c>
      <c r="E5461" s="35">
        <v>310031294</v>
      </c>
      <c r="F5461" s="35" t="s">
        <v>294</v>
      </c>
      <c r="G5461" s="35">
        <v>2036</v>
      </c>
      <c r="H5461" s="35" t="s">
        <v>589</v>
      </c>
      <c r="I5461" s="68">
        <v>56241.910701065499</v>
      </c>
      <c r="J5461" s="37"/>
    </row>
    <row r="5462" spans="1:10" x14ac:dyDescent="0.2">
      <c r="A5462" s="67">
        <v>310</v>
      </c>
      <c r="B5462" s="35" t="s">
        <v>271</v>
      </c>
      <c r="C5462" s="35">
        <v>31003</v>
      </c>
      <c r="D5462" s="35" t="s">
        <v>560</v>
      </c>
      <c r="E5462" s="35">
        <v>310031294</v>
      </c>
      <c r="F5462" s="35" t="s">
        <v>294</v>
      </c>
      <c r="G5462" s="35">
        <v>2036</v>
      </c>
      <c r="H5462" s="35" t="s">
        <v>521</v>
      </c>
      <c r="I5462" s="68">
        <v>7251.7041778309103</v>
      </c>
      <c r="J5462" s="37"/>
    </row>
    <row r="5463" spans="1:10" x14ac:dyDescent="0.2">
      <c r="A5463" s="67">
        <v>310</v>
      </c>
      <c r="B5463" s="35" t="s">
        <v>271</v>
      </c>
      <c r="C5463" s="35">
        <v>31003</v>
      </c>
      <c r="D5463" s="35" t="s">
        <v>560</v>
      </c>
      <c r="E5463" s="35">
        <v>310031294</v>
      </c>
      <c r="F5463" s="35" t="s">
        <v>294</v>
      </c>
      <c r="G5463" s="35">
        <v>2036</v>
      </c>
      <c r="H5463" s="35" t="s">
        <v>522</v>
      </c>
      <c r="I5463" s="68">
        <v>5386.2482994861202</v>
      </c>
      <c r="J5463" s="37"/>
    </row>
    <row r="5464" spans="1:10" x14ac:dyDescent="0.2">
      <c r="A5464" s="67">
        <v>310</v>
      </c>
      <c r="B5464" s="35" t="s">
        <v>271</v>
      </c>
      <c r="C5464" s="35">
        <v>31003</v>
      </c>
      <c r="D5464" s="35" t="s">
        <v>560</v>
      </c>
      <c r="E5464" s="35">
        <v>310031294</v>
      </c>
      <c r="F5464" s="35" t="s">
        <v>294</v>
      </c>
      <c r="G5464" s="35">
        <v>2041</v>
      </c>
      <c r="H5464" s="35" t="s">
        <v>589</v>
      </c>
      <c r="I5464" s="68">
        <v>75319.905455221306</v>
      </c>
      <c r="J5464" s="37"/>
    </row>
    <row r="5465" spans="1:10" x14ac:dyDescent="0.2">
      <c r="A5465" s="67">
        <v>310</v>
      </c>
      <c r="B5465" s="35" t="s">
        <v>271</v>
      </c>
      <c r="C5465" s="35">
        <v>31003</v>
      </c>
      <c r="D5465" s="35" t="s">
        <v>560</v>
      </c>
      <c r="E5465" s="35">
        <v>310031294</v>
      </c>
      <c r="F5465" s="35" t="s">
        <v>294</v>
      </c>
      <c r="G5465" s="35">
        <v>2041</v>
      </c>
      <c r="H5465" s="35" t="s">
        <v>521</v>
      </c>
      <c r="I5465" s="68">
        <v>9265.7607092367707</v>
      </c>
      <c r="J5465" s="37"/>
    </row>
    <row r="5466" spans="1:10" x14ac:dyDescent="0.2">
      <c r="A5466" s="67">
        <v>310</v>
      </c>
      <c r="B5466" s="35" t="s">
        <v>271</v>
      </c>
      <c r="C5466" s="35">
        <v>31003</v>
      </c>
      <c r="D5466" s="35" t="s">
        <v>560</v>
      </c>
      <c r="E5466" s="35">
        <v>310031294</v>
      </c>
      <c r="F5466" s="35" t="s">
        <v>294</v>
      </c>
      <c r="G5466" s="35">
        <v>2041</v>
      </c>
      <c r="H5466" s="35" t="s">
        <v>522</v>
      </c>
      <c r="I5466" s="68">
        <v>7042.9562573083904</v>
      </c>
      <c r="J5466" s="37"/>
    </row>
    <row r="5467" spans="1:10" x14ac:dyDescent="0.2">
      <c r="A5467" s="67">
        <v>310</v>
      </c>
      <c r="B5467" s="35" t="s">
        <v>271</v>
      </c>
      <c r="C5467" s="35">
        <v>31003</v>
      </c>
      <c r="D5467" s="35" t="s">
        <v>560</v>
      </c>
      <c r="E5467" s="35">
        <v>310031294</v>
      </c>
      <c r="F5467" s="35" t="s">
        <v>294</v>
      </c>
      <c r="G5467" s="35">
        <v>2046</v>
      </c>
      <c r="H5467" s="35" t="s">
        <v>589</v>
      </c>
      <c r="I5467" s="68">
        <v>95715.030201791495</v>
      </c>
      <c r="J5467" s="37"/>
    </row>
    <row r="5468" spans="1:10" x14ac:dyDescent="0.2">
      <c r="A5468" s="67">
        <v>310</v>
      </c>
      <c r="B5468" s="35" t="s">
        <v>271</v>
      </c>
      <c r="C5468" s="35">
        <v>31003</v>
      </c>
      <c r="D5468" s="35" t="s">
        <v>560</v>
      </c>
      <c r="E5468" s="35">
        <v>310031294</v>
      </c>
      <c r="F5468" s="35" t="s">
        <v>294</v>
      </c>
      <c r="G5468" s="35">
        <v>2046</v>
      </c>
      <c r="H5468" s="35" t="s">
        <v>521</v>
      </c>
      <c r="I5468" s="68">
        <v>10970.2932076221</v>
      </c>
      <c r="J5468" s="37"/>
    </row>
    <row r="5469" spans="1:10" x14ac:dyDescent="0.2">
      <c r="A5469" s="67">
        <v>310</v>
      </c>
      <c r="B5469" s="35" t="s">
        <v>271</v>
      </c>
      <c r="C5469" s="35">
        <v>31003</v>
      </c>
      <c r="D5469" s="35" t="s">
        <v>560</v>
      </c>
      <c r="E5469" s="35">
        <v>310031294</v>
      </c>
      <c r="F5469" s="35" t="s">
        <v>294</v>
      </c>
      <c r="G5469" s="35">
        <v>2046</v>
      </c>
      <c r="H5469" s="35" t="s">
        <v>522</v>
      </c>
      <c r="I5469" s="68">
        <v>8922.0542830078994</v>
      </c>
      <c r="J5469" s="37"/>
    </row>
    <row r="5470" spans="1:10" x14ac:dyDescent="0.2">
      <c r="A5470" s="67">
        <v>310</v>
      </c>
      <c r="B5470" s="35" t="s">
        <v>271</v>
      </c>
      <c r="C5470" s="35">
        <v>31003</v>
      </c>
      <c r="D5470" s="35" t="s">
        <v>560</v>
      </c>
      <c r="E5470" s="35">
        <v>310031295</v>
      </c>
      <c r="F5470" s="35" t="s">
        <v>295</v>
      </c>
      <c r="G5470" s="35">
        <v>2021</v>
      </c>
      <c r="H5470" s="35" t="s">
        <v>589</v>
      </c>
      <c r="I5470" s="68">
        <v>2508</v>
      </c>
      <c r="J5470" s="37"/>
    </row>
    <row r="5471" spans="1:10" x14ac:dyDescent="0.2">
      <c r="A5471" s="67">
        <v>310</v>
      </c>
      <c r="B5471" s="35" t="s">
        <v>271</v>
      </c>
      <c r="C5471" s="35">
        <v>31003</v>
      </c>
      <c r="D5471" s="35" t="s">
        <v>560</v>
      </c>
      <c r="E5471" s="35">
        <v>310031295</v>
      </c>
      <c r="F5471" s="35" t="s">
        <v>295</v>
      </c>
      <c r="G5471" s="35">
        <v>2021</v>
      </c>
      <c r="H5471" s="35" t="s">
        <v>521</v>
      </c>
      <c r="I5471" s="68">
        <v>332</v>
      </c>
      <c r="J5471" s="37"/>
    </row>
    <row r="5472" spans="1:10" x14ac:dyDescent="0.2">
      <c r="A5472" s="67">
        <v>310</v>
      </c>
      <c r="B5472" s="35" t="s">
        <v>271</v>
      </c>
      <c r="C5472" s="35">
        <v>31003</v>
      </c>
      <c r="D5472" s="35" t="s">
        <v>560</v>
      </c>
      <c r="E5472" s="35">
        <v>310031295</v>
      </c>
      <c r="F5472" s="35" t="s">
        <v>295</v>
      </c>
      <c r="G5472" s="35">
        <v>2021</v>
      </c>
      <c r="H5472" s="35" t="s">
        <v>522</v>
      </c>
      <c r="I5472" s="68">
        <v>275</v>
      </c>
      <c r="J5472" s="37"/>
    </row>
    <row r="5473" spans="1:10" x14ac:dyDescent="0.2">
      <c r="A5473" s="67">
        <v>310</v>
      </c>
      <c r="B5473" s="35" t="s">
        <v>271</v>
      </c>
      <c r="C5473" s="35">
        <v>31003</v>
      </c>
      <c r="D5473" s="35" t="s">
        <v>560</v>
      </c>
      <c r="E5473" s="35">
        <v>310031295</v>
      </c>
      <c r="F5473" s="35" t="s">
        <v>295</v>
      </c>
      <c r="G5473" s="35">
        <v>2026</v>
      </c>
      <c r="H5473" s="35" t="s">
        <v>589</v>
      </c>
      <c r="I5473" s="68">
        <v>2561.4403840186201</v>
      </c>
      <c r="J5473" s="37"/>
    </row>
    <row r="5474" spans="1:10" x14ac:dyDescent="0.2">
      <c r="A5474" s="67">
        <v>310</v>
      </c>
      <c r="B5474" s="35" t="s">
        <v>271</v>
      </c>
      <c r="C5474" s="35">
        <v>31003</v>
      </c>
      <c r="D5474" s="35" t="s">
        <v>560</v>
      </c>
      <c r="E5474" s="35">
        <v>310031295</v>
      </c>
      <c r="F5474" s="35" t="s">
        <v>295</v>
      </c>
      <c r="G5474" s="35">
        <v>2026</v>
      </c>
      <c r="H5474" s="35" t="s">
        <v>521</v>
      </c>
      <c r="I5474" s="68">
        <v>300.90075215126399</v>
      </c>
      <c r="J5474" s="37"/>
    </row>
    <row r="5475" spans="1:10" x14ac:dyDescent="0.2">
      <c r="A5475" s="67">
        <v>310</v>
      </c>
      <c r="B5475" s="35" t="s">
        <v>271</v>
      </c>
      <c r="C5475" s="35">
        <v>31003</v>
      </c>
      <c r="D5475" s="35" t="s">
        <v>560</v>
      </c>
      <c r="E5475" s="35">
        <v>310031295</v>
      </c>
      <c r="F5475" s="35" t="s">
        <v>295</v>
      </c>
      <c r="G5475" s="35">
        <v>2026</v>
      </c>
      <c r="H5475" s="35" t="s">
        <v>522</v>
      </c>
      <c r="I5475" s="68">
        <v>306.27303753364902</v>
      </c>
      <c r="J5475" s="37"/>
    </row>
    <row r="5476" spans="1:10" x14ac:dyDescent="0.2">
      <c r="A5476" s="67">
        <v>310</v>
      </c>
      <c r="B5476" s="35" t="s">
        <v>271</v>
      </c>
      <c r="C5476" s="35">
        <v>31003</v>
      </c>
      <c r="D5476" s="35" t="s">
        <v>560</v>
      </c>
      <c r="E5476" s="35">
        <v>310031295</v>
      </c>
      <c r="F5476" s="35" t="s">
        <v>295</v>
      </c>
      <c r="G5476" s="35">
        <v>2031</v>
      </c>
      <c r="H5476" s="35" t="s">
        <v>589</v>
      </c>
      <c r="I5476" s="68">
        <v>2744.38034425874</v>
      </c>
      <c r="J5476" s="37"/>
    </row>
    <row r="5477" spans="1:10" x14ac:dyDescent="0.2">
      <c r="A5477" s="67">
        <v>310</v>
      </c>
      <c r="B5477" s="35" t="s">
        <v>271</v>
      </c>
      <c r="C5477" s="35">
        <v>31003</v>
      </c>
      <c r="D5477" s="35" t="s">
        <v>560</v>
      </c>
      <c r="E5477" s="35">
        <v>310031295</v>
      </c>
      <c r="F5477" s="35" t="s">
        <v>295</v>
      </c>
      <c r="G5477" s="35">
        <v>2031</v>
      </c>
      <c r="H5477" s="35" t="s">
        <v>521</v>
      </c>
      <c r="I5477" s="68">
        <v>293.284946853657</v>
      </c>
      <c r="J5477" s="37"/>
    </row>
    <row r="5478" spans="1:10" x14ac:dyDescent="0.2">
      <c r="A5478" s="67">
        <v>310</v>
      </c>
      <c r="B5478" s="35" t="s">
        <v>271</v>
      </c>
      <c r="C5478" s="35">
        <v>31003</v>
      </c>
      <c r="D5478" s="35" t="s">
        <v>560</v>
      </c>
      <c r="E5478" s="35">
        <v>310031295</v>
      </c>
      <c r="F5478" s="35" t="s">
        <v>295</v>
      </c>
      <c r="G5478" s="35">
        <v>2031</v>
      </c>
      <c r="H5478" s="35" t="s">
        <v>522</v>
      </c>
      <c r="I5478" s="68">
        <v>300.22772270573802</v>
      </c>
      <c r="J5478" s="37"/>
    </row>
    <row r="5479" spans="1:10" x14ac:dyDescent="0.2">
      <c r="A5479" s="67">
        <v>310</v>
      </c>
      <c r="B5479" s="35" t="s">
        <v>271</v>
      </c>
      <c r="C5479" s="35">
        <v>31003</v>
      </c>
      <c r="D5479" s="35" t="s">
        <v>560</v>
      </c>
      <c r="E5479" s="35">
        <v>310031295</v>
      </c>
      <c r="F5479" s="35" t="s">
        <v>295</v>
      </c>
      <c r="G5479" s="35">
        <v>2036</v>
      </c>
      <c r="H5479" s="35" t="s">
        <v>589</v>
      </c>
      <c r="I5479" s="68">
        <v>2912.3431133310601</v>
      </c>
      <c r="J5479" s="37"/>
    </row>
    <row r="5480" spans="1:10" x14ac:dyDescent="0.2">
      <c r="A5480" s="67">
        <v>310</v>
      </c>
      <c r="B5480" s="35" t="s">
        <v>271</v>
      </c>
      <c r="C5480" s="35">
        <v>31003</v>
      </c>
      <c r="D5480" s="35" t="s">
        <v>560</v>
      </c>
      <c r="E5480" s="35">
        <v>310031295</v>
      </c>
      <c r="F5480" s="35" t="s">
        <v>295</v>
      </c>
      <c r="G5480" s="35">
        <v>2036</v>
      </c>
      <c r="H5480" s="35" t="s">
        <v>521</v>
      </c>
      <c r="I5480" s="68">
        <v>308.779615774197</v>
      </c>
      <c r="J5480" s="37"/>
    </row>
    <row r="5481" spans="1:10" x14ac:dyDescent="0.2">
      <c r="A5481" s="67">
        <v>310</v>
      </c>
      <c r="B5481" s="35" t="s">
        <v>271</v>
      </c>
      <c r="C5481" s="35">
        <v>31003</v>
      </c>
      <c r="D5481" s="35" t="s">
        <v>560</v>
      </c>
      <c r="E5481" s="35">
        <v>310031295</v>
      </c>
      <c r="F5481" s="35" t="s">
        <v>295</v>
      </c>
      <c r="G5481" s="35">
        <v>2036</v>
      </c>
      <c r="H5481" s="35" t="s">
        <v>522</v>
      </c>
      <c r="I5481" s="68">
        <v>294.50967064288898</v>
      </c>
      <c r="J5481" s="37"/>
    </row>
    <row r="5482" spans="1:10" x14ac:dyDescent="0.2">
      <c r="A5482" s="67">
        <v>310</v>
      </c>
      <c r="B5482" s="35" t="s">
        <v>271</v>
      </c>
      <c r="C5482" s="35">
        <v>31003</v>
      </c>
      <c r="D5482" s="35" t="s">
        <v>560</v>
      </c>
      <c r="E5482" s="35">
        <v>310031295</v>
      </c>
      <c r="F5482" s="35" t="s">
        <v>295</v>
      </c>
      <c r="G5482" s="35">
        <v>2041</v>
      </c>
      <c r="H5482" s="35" t="s">
        <v>589</v>
      </c>
      <c r="I5482" s="68">
        <v>3084.4831612468302</v>
      </c>
      <c r="J5482" s="37"/>
    </row>
    <row r="5483" spans="1:10" x14ac:dyDescent="0.2">
      <c r="A5483" s="67">
        <v>310</v>
      </c>
      <c r="B5483" s="35" t="s">
        <v>271</v>
      </c>
      <c r="C5483" s="35">
        <v>31003</v>
      </c>
      <c r="D5483" s="35" t="s">
        <v>560</v>
      </c>
      <c r="E5483" s="35">
        <v>310031295</v>
      </c>
      <c r="F5483" s="35" t="s">
        <v>295</v>
      </c>
      <c r="G5483" s="35">
        <v>2041</v>
      </c>
      <c r="H5483" s="35" t="s">
        <v>521</v>
      </c>
      <c r="I5483" s="68">
        <v>332.66042560256102</v>
      </c>
      <c r="J5483" s="37"/>
    </row>
    <row r="5484" spans="1:10" x14ac:dyDescent="0.2">
      <c r="A5484" s="67">
        <v>310</v>
      </c>
      <c r="B5484" s="35" t="s">
        <v>271</v>
      </c>
      <c r="C5484" s="35">
        <v>31003</v>
      </c>
      <c r="D5484" s="35" t="s">
        <v>560</v>
      </c>
      <c r="E5484" s="35">
        <v>310031295</v>
      </c>
      <c r="F5484" s="35" t="s">
        <v>295</v>
      </c>
      <c r="G5484" s="35">
        <v>2041</v>
      </c>
      <c r="H5484" s="35" t="s">
        <v>522</v>
      </c>
      <c r="I5484" s="68">
        <v>308.08274594426598</v>
      </c>
      <c r="J5484" s="37"/>
    </row>
    <row r="5485" spans="1:10" x14ac:dyDescent="0.2">
      <c r="A5485" s="67">
        <v>310</v>
      </c>
      <c r="B5485" s="35" t="s">
        <v>271</v>
      </c>
      <c r="C5485" s="35">
        <v>31003</v>
      </c>
      <c r="D5485" s="35" t="s">
        <v>560</v>
      </c>
      <c r="E5485" s="35">
        <v>310031295</v>
      </c>
      <c r="F5485" s="35" t="s">
        <v>295</v>
      </c>
      <c r="G5485" s="35">
        <v>2046</v>
      </c>
      <c r="H5485" s="35" t="s">
        <v>589</v>
      </c>
      <c r="I5485" s="68">
        <v>3482.9155196865499</v>
      </c>
      <c r="J5485" s="37"/>
    </row>
    <row r="5486" spans="1:10" x14ac:dyDescent="0.2">
      <c r="A5486" s="67">
        <v>310</v>
      </c>
      <c r="B5486" s="35" t="s">
        <v>271</v>
      </c>
      <c r="C5486" s="35">
        <v>31003</v>
      </c>
      <c r="D5486" s="35" t="s">
        <v>560</v>
      </c>
      <c r="E5486" s="35">
        <v>310031295</v>
      </c>
      <c r="F5486" s="35" t="s">
        <v>295</v>
      </c>
      <c r="G5486" s="35">
        <v>2046</v>
      </c>
      <c r="H5486" s="35" t="s">
        <v>521</v>
      </c>
      <c r="I5486" s="68">
        <v>373.16327106810598</v>
      </c>
      <c r="J5486" s="37"/>
    </row>
    <row r="5487" spans="1:10" x14ac:dyDescent="0.2">
      <c r="A5487" s="67">
        <v>310</v>
      </c>
      <c r="B5487" s="35" t="s">
        <v>271</v>
      </c>
      <c r="C5487" s="35">
        <v>31003</v>
      </c>
      <c r="D5487" s="35" t="s">
        <v>560</v>
      </c>
      <c r="E5487" s="35">
        <v>310031295</v>
      </c>
      <c r="F5487" s="35" t="s">
        <v>295</v>
      </c>
      <c r="G5487" s="35">
        <v>2046</v>
      </c>
      <c r="H5487" s="35" t="s">
        <v>522</v>
      </c>
      <c r="I5487" s="68">
        <v>355.83438127724497</v>
      </c>
      <c r="J5487" s="37"/>
    </row>
    <row r="5488" spans="1:10" x14ac:dyDescent="0.2">
      <c r="A5488" s="67">
        <v>310</v>
      </c>
      <c r="B5488" s="35" t="s">
        <v>271</v>
      </c>
      <c r="C5488" s="35">
        <v>31004</v>
      </c>
      <c r="D5488" s="35" t="s">
        <v>561</v>
      </c>
      <c r="E5488" s="35">
        <v>310041297</v>
      </c>
      <c r="F5488" s="35" t="s">
        <v>296</v>
      </c>
      <c r="G5488" s="35">
        <v>2021</v>
      </c>
      <c r="H5488" s="35" t="s">
        <v>589</v>
      </c>
      <c r="I5488" s="68">
        <v>7700</v>
      </c>
      <c r="J5488" s="37"/>
    </row>
    <row r="5489" spans="1:10" x14ac:dyDescent="0.2">
      <c r="A5489" s="67">
        <v>310</v>
      </c>
      <c r="B5489" s="35" t="s">
        <v>271</v>
      </c>
      <c r="C5489" s="35">
        <v>31004</v>
      </c>
      <c r="D5489" s="35" t="s">
        <v>561</v>
      </c>
      <c r="E5489" s="35">
        <v>310041297</v>
      </c>
      <c r="F5489" s="35" t="s">
        <v>296</v>
      </c>
      <c r="G5489" s="35">
        <v>2021</v>
      </c>
      <c r="H5489" s="35" t="s">
        <v>521</v>
      </c>
      <c r="I5489" s="68">
        <v>928</v>
      </c>
      <c r="J5489" s="37"/>
    </row>
    <row r="5490" spans="1:10" x14ac:dyDescent="0.2">
      <c r="A5490" s="67">
        <v>310</v>
      </c>
      <c r="B5490" s="35" t="s">
        <v>271</v>
      </c>
      <c r="C5490" s="35">
        <v>31004</v>
      </c>
      <c r="D5490" s="35" t="s">
        <v>561</v>
      </c>
      <c r="E5490" s="35">
        <v>310041297</v>
      </c>
      <c r="F5490" s="35" t="s">
        <v>296</v>
      </c>
      <c r="G5490" s="35">
        <v>2021</v>
      </c>
      <c r="H5490" s="35" t="s">
        <v>522</v>
      </c>
      <c r="I5490" s="68">
        <v>752</v>
      </c>
      <c r="J5490" s="37"/>
    </row>
    <row r="5491" spans="1:10" x14ac:dyDescent="0.2">
      <c r="A5491" s="67">
        <v>310</v>
      </c>
      <c r="B5491" s="35" t="s">
        <v>271</v>
      </c>
      <c r="C5491" s="35">
        <v>31004</v>
      </c>
      <c r="D5491" s="35" t="s">
        <v>561</v>
      </c>
      <c r="E5491" s="35">
        <v>310041297</v>
      </c>
      <c r="F5491" s="35" t="s">
        <v>296</v>
      </c>
      <c r="G5491" s="35">
        <v>2026</v>
      </c>
      <c r="H5491" s="35" t="s">
        <v>589</v>
      </c>
      <c r="I5491" s="68">
        <v>8215.7106122948699</v>
      </c>
      <c r="J5491" s="37"/>
    </row>
    <row r="5492" spans="1:10" x14ac:dyDescent="0.2">
      <c r="A5492" s="67">
        <v>310</v>
      </c>
      <c r="B5492" s="35" t="s">
        <v>271</v>
      </c>
      <c r="C5492" s="35">
        <v>31004</v>
      </c>
      <c r="D5492" s="35" t="s">
        <v>561</v>
      </c>
      <c r="E5492" s="35">
        <v>310041297</v>
      </c>
      <c r="F5492" s="35" t="s">
        <v>296</v>
      </c>
      <c r="G5492" s="35">
        <v>2026</v>
      </c>
      <c r="H5492" s="35" t="s">
        <v>521</v>
      </c>
      <c r="I5492" s="68">
        <v>834.25162556604801</v>
      </c>
      <c r="J5492" s="37"/>
    </row>
    <row r="5493" spans="1:10" x14ac:dyDescent="0.2">
      <c r="A5493" s="67">
        <v>310</v>
      </c>
      <c r="B5493" s="35" t="s">
        <v>271</v>
      </c>
      <c r="C5493" s="35">
        <v>31004</v>
      </c>
      <c r="D5493" s="35" t="s">
        <v>561</v>
      </c>
      <c r="E5493" s="35">
        <v>310041297</v>
      </c>
      <c r="F5493" s="35" t="s">
        <v>296</v>
      </c>
      <c r="G5493" s="35">
        <v>2026</v>
      </c>
      <c r="H5493" s="35" t="s">
        <v>522</v>
      </c>
      <c r="I5493" s="68">
        <v>801.70199714148498</v>
      </c>
      <c r="J5493" s="37"/>
    </row>
    <row r="5494" spans="1:10" x14ac:dyDescent="0.2">
      <c r="A5494" s="67">
        <v>310</v>
      </c>
      <c r="B5494" s="35" t="s">
        <v>271</v>
      </c>
      <c r="C5494" s="35">
        <v>31004</v>
      </c>
      <c r="D5494" s="35" t="s">
        <v>561</v>
      </c>
      <c r="E5494" s="35">
        <v>310041297</v>
      </c>
      <c r="F5494" s="35" t="s">
        <v>296</v>
      </c>
      <c r="G5494" s="35">
        <v>2031</v>
      </c>
      <c r="H5494" s="35" t="s">
        <v>589</v>
      </c>
      <c r="I5494" s="68">
        <v>8643.8205735210904</v>
      </c>
      <c r="J5494" s="37"/>
    </row>
    <row r="5495" spans="1:10" x14ac:dyDescent="0.2">
      <c r="A5495" s="67">
        <v>310</v>
      </c>
      <c r="B5495" s="35" t="s">
        <v>271</v>
      </c>
      <c r="C5495" s="35">
        <v>31004</v>
      </c>
      <c r="D5495" s="35" t="s">
        <v>561</v>
      </c>
      <c r="E5495" s="35">
        <v>310041297</v>
      </c>
      <c r="F5495" s="35" t="s">
        <v>296</v>
      </c>
      <c r="G5495" s="35">
        <v>2031</v>
      </c>
      <c r="H5495" s="35" t="s">
        <v>521</v>
      </c>
      <c r="I5495" s="68">
        <v>801.11714989740699</v>
      </c>
      <c r="J5495" s="37"/>
    </row>
    <row r="5496" spans="1:10" x14ac:dyDescent="0.2">
      <c r="A5496" s="67">
        <v>310</v>
      </c>
      <c r="B5496" s="35" t="s">
        <v>271</v>
      </c>
      <c r="C5496" s="35">
        <v>31004</v>
      </c>
      <c r="D5496" s="35" t="s">
        <v>561</v>
      </c>
      <c r="E5496" s="35">
        <v>310041297</v>
      </c>
      <c r="F5496" s="35" t="s">
        <v>296</v>
      </c>
      <c r="G5496" s="35">
        <v>2031</v>
      </c>
      <c r="H5496" s="35" t="s">
        <v>522</v>
      </c>
      <c r="I5496" s="68">
        <v>766.23709083478502</v>
      </c>
      <c r="J5496" s="37"/>
    </row>
    <row r="5497" spans="1:10" x14ac:dyDescent="0.2">
      <c r="A5497" s="67">
        <v>310</v>
      </c>
      <c r="B5497" s="35" t="s">
        <v>271</v>
      </c>
      <c r="C5497" s="35">
        <v>31004</v>
      </c>
      <c r="D5497" s="35" t="s">
        <v>561</v>
      </c>
      <c r="E5497" s="35">
        <v>310041297</v>
      </c>
      <c r="F5497" s="35" t="s">
        <v>296</v>
      </c>
      <c r="G5497" s="35">
        <v>2036</v>
      </c>
      <c r="H5497" s="35" t="s">
        <v>589</v>
      </c>
      <c r="I5497" s="68">
        <v>8993.1071889658597</v>
      </c>
      <c r="J5497" s="37"/>
    </row>
    <row r="5498" spans="1:10" x14ac:dyDescent="0.2">
      <c r="A5498" s="67">
        <v>310</v>
      </c>
      <c r="B5498" s="35" t="s">
        <v>271</v>
      </c>
      <c r="C5498" s="35">
        <v>31004</v>
      </c>
      <c r="D5498" s="35" t="s">
        <v>561</v>
      </c>
      <c r="E5498" s="35">
        <v>310041297</v>
      </c>
      <c r="F5498" s="35" t="s">
        <v>296</v>
      </c>
      <c r="G5498" s="35">
        <v>2036</v>
      </c>
      <c r="H5498" s="35" t="s">
        <v>521</v>
      </c>
      <c r="I5498" s="68">
        <v>839.29523787393305</v>
      </c>
      <c r="J5498" s="37"/>
    </row>
    <row r="5499" spans="1:10" x14ac:dyDescent="0.2">
      <c r="A5499" s="67">
        <v>310</v>
      </c>
      <c r="B5499" s="35" t="s">
        <v>271</v>
      </c>
      <c r="C5499" s="35">
        <v>31004</v>
      </c>
      <c r="D5499" s="35" t="s">
        <v>561</v>
      </c>
      <c r="E5499" s="35">
        <v>310041297</v>
      </c>
      <c r="F5499" s="35" t="s">
        <v>296</v>
      </c>
      <c r="G5499" s="35">
        <v>2036</v>
      </c>
      <c r="H5499" s="35" t="s">
        <v>522</v>
      </c>
      <c r="I5499" s="68">
        <v>734.82976252046296</v>
      </c>
      <c r="J5499" s="37"/>
    </row>
    <row r="5500" spans="1:10" x14ac:dyDescent="0.2">
      <c r="A5500" s="67">
        <v>310</v>
      </c>
      <c r="B5500" s="35" t="s">
        <v>271</v>
      </c>
      <c r="C5500" s="35">
        <v>31004</v>
      </c>
      <c r="D5500" s="35" t="s">
        <v>561</v>
      </c>
      <c r="E5500" s="35">
        <v>310041297</v>
      </c>
      <c r="F5500" s="35" t="s">
        <v>296</v>
      </c>
      <c r="G5500" s="35">
        <v>2041</v>
      </c>
      <c r="H5500" s="35" t="s">
        <v>589</v>
      </c>
      <c r="I5500" s="68">
        <v>9287.6347133622294</v>
      </c>
      <c r="J5500" s="37"/>
    </row>
    <row r="5501" spans="1:10" x14ac:dyDescent="0.2">
      <c r="A5501" s="67">
        <v>310</v>
      </c>
      <c r="B5501" s="35" t="s">
        <v>271</v>
      </c>
      <c r="C5501" s="35">
        <v>31004</v>
      </c>
      <c r="D5501" s="35" t="s">
        <v>561</v>
      </c>
      <c r="E5501" s="35">
        <v>310041297</v>
      </c>
      <c r="F5501" s="35" t="s">
        <v>296</v>
      </c>
      <c r="G5501" s="35">
        <v>2041</v>
      </c>
      <c r="H5501" s="35" t="s">
        <v>521</v>
      </c>
      <c r="I5501" s="68">
        <v>885.92882887084204</v>
      </c>
      <c r="J5501" s="37"/>
    </row>
    <row r="5502" spans="1:10" x14ac:dyDescent="0.2">
      <c r="A5502" s="67">
        <v>310</v>
      </c>
      <c r="B5502" s="35" t="s">
        <v>271</v>
      </c>
      <c r="C5502" s="35">
        <v>31004</v>
      </c>
      <c r="D5502" s="35" t="s">
        <v>561</v>
      </c>
      <c r="E5502" s="35">
        <v>310041297</v>
      </c>
      <c r="F5502" s="35" t="s">
        <v>296</v>
      </c>
      <c r="G5502" s="35">
        <v>2041</v>
      </c>
      <c r="H5502" s="35" t="s">
        <v>522</v>
      </c>
      <c r="I5502" s="68">
        <v>753.69779607476903</v>
      </c>
      <c r="J5502" s="37"/>
    </row>
    <row r="5503" spans="1:10" x14ac:dyDescent="0.2">
      <c r="A5503" s="67">
        <v>310</v>
      </c>
      <c r="B5503" s="35" t="s">
        <v>271</v>
      </c>
      <c r="C5503" s="35">
        <v>31004</v>
      </c>
      <c r="D5503" s="35" t="s">
        <v>561</v>
      </c>
      <c r="E5503" s="35">
        <v>310041297</v>
      </c>
      <c r="F5503" s="35" t="s">
        <v>296</v>
      </c>
      <c r="G5503" s="35">
        <v>2046</v>
      </c>
      <c r="H5503" s="35" t="s">
        <v>589</v>
      </c>
      <c r="I5503" s="68">
        <v>9713.76524060066</v>
      </c>
      <c r="J5503" s="37"/>
    </row>
    <row r="5504" spans="1:10" x14ac:dyDescent="0.2">
      <c r="A5504" s="67">
        <v>310</v>
      </c>
      <c r="B5504" s="35" t="s">
        <v>271</v>
      </c>
      <c r="C5504" s="35">
        <v>31004</v>
      </c>
      <c r="D5504" s="35" t="s">
        <v>561</v>
      </c>
      <c r="E5504" s="35">
        <v>310041297</v>
      </c>
      <c r="F5504" s="35" t="s">
        <v>296</v>
      </c>
      <c r="G5504" s="35">
        <v>2046</v>
      </c>
      <c r="H5504" s="35" t="s">
        <v>521</v>
      </c>
      <c r="I5504" s="68">
        <v>929.91002395458497</v>
      </c>
      <c r="J5504" s="37"/>
    </row>
    <row r="5505" spans="1:10" x14ac:dyDescent="0.2">
      <c r="A5505" s="67">
        <v>310</v>
      </c>
      <c r="B5505" s="35" t="s">
        <v>271</v>
      </c>
      <c r="C5505" s="35">
        <v>31004</v>
      </c>
      <c r="D5505" s="35" t="s">
        <v>561</v>
      </c>
      <c r="E5505" s="35">
        <v>310041297</v>
      </c>
      <c r="F5505" s="35" t="s">
        <v>296</v>
      </c>
      <c r="G5505" s="35">
        <v>2046</v>
      </c>
      <c r="H5505" s="35" t="s">
        <v>522</v>
      </c>
      <c r="I5505" s="68">
        <v>812.88491872500595</v>
      </c>
      <c r="J5505" s="37"/>
    </row>
    <row r="5506" spans="1:10" x14ac:dyDescent="0.2">
      <c r="A5506" s="67">
        <v>310</v>
      </c>
      <c r="B5506" s="35" t="s">
        <v>271</v>
      </c>
      <c r="C5506" s="35">
        <v>31004</v>
      </c>
      <c r="D5506" s="35" t="s">
        <v>561</v>
      </c>
      <c r="E5506" s="35">
        <v>310041298</v>
      </c>
      <c r="F5506" s="35" t="s">
        <v>297</v>
      </c>
      <c r="G5506" s="35">
        <v>2021</v>
      </c>
      <c r="H5506" s="35" t="s">
        <v>589</v>
      </c>
      <c r="I5506" s="68">
        <v>7</v>
      </c>
      <c r="J5506" s="37"/>
    </row>
    <row r="5507" spans="1:10" x14ac:dyDescent="0.2">
      <c r="A5507" s="67">
        <v>310</v>
      </c>
      <c r="B5507" s="35" t="s">
        <v>271</v>
      </c>
      <c r="C5507" s="35">
        <v>31004</v>
      </c>
      <c r="D5507" s="35" t="s">
        <v>561</v>
      </c>
      <c r="E5507" s="35">
        <v>310041298</v>
      </c>
      <c r="F5507" s="35" t="s">
        <v>297</v>
      </c>
      <c r="G5507" s="35">
        <v>2021</v>
      </c>
      <c r="H5507" s="35" t="s">
        <v>521</v>
      </c>
      <c r="I5507" s="68">
        <v>0</v>
      </c>
      <c r="J5507" s="37"/>
    </row>
    <row r="5508" spans="1:10" x14ac:dyDescent="0.2">
      <c r="A5508" s="67">
        <v>310</v>
      </c>
      <c r="B5508" s="35" t="s">
        <v>271</v>
      </c>
      <c r="C5508" s="35">
        <v>31004</v>
      </c>
      <c r="D5508" s="35" t="s">
        <v>561</v>
      </c>
      <c r="E5508" s="35">
        <v>310041298</v>
      </c>
      <c r="F5508" s="35" t="s">
        <v>297</v>
      </c>
      <c r="G5508" s="35">
        <v>2021</v>
      </c>
      <c r="H5508" s="35" t="s">
        <v>522</v>
      </c>
      <c r="I5508" s="68">
        <v>0</v>
      </c>
      <c r="J5508" s="37"/>
    </row>
    <row r="5509" spans="1:10" x14ac:dyDescent="0.2">
      <c r="A5509" s="67">
        <v>310</v>
      </c>
      <c r="B5509" s="35" t="s">
        <v>271</v>
      </c>
      <c r="C5509" s="35">
        <v>31004</v>
      </c>
      <c r="D5509" s="35" t="s">
        <v>561</v>
      </c>
      <c r="E5509" s="35">
        <v>310041298</v>
      </c>
      <c r="F5509" s="35" t="s">
        <v>297</v>
      </c>
      <c r="G5509" s="35">
        <v>2026</v>
      </c>
      <c r="H5509" s="35" t="s">
        <v>589</v>
      </c>
      <c r="I5509" s="68">
        <v>7.0078895328608004</v>
      </c>
      <c r="J5509" s="37"/>
    </row>
    <row r="5510" spans="1:10" x14ac:dyDescent="0.2">
      <c r="A5510" s="67">
        <v>310</v>
      </c>
      <c r="B5510" s="35" t="s">
        <v>271</v>
      </c>
      <c r="C5510" s="35">
        <v>31004</v>
      </c>
      <c r="D5510" s="35" t="s">
        <v>561</v>
      </c>
      <c r="E5510" s="35">
        <v>310041298</v>
      </c>
      <c r="F5510" s="35" t="s">
        <v>297</v>
      </c>
      <c r="G5510" s="35">
        <v>2026</v>
      </c>
      <c r="H5510" s="35" t="s">
        <v>521</v>
      </c>
      <c r="I5510" s="68">
        <v>2.8E-3</v>
      </c>
      <c r="J5510" s="37"/>
    </row>
    <row r="5511" spans="1:10" x14ac:dyDescent="0.2">
      <c r="A5511" s="67">
        <v>310</v>
      </c>
      <c r="B5511" s="35" t="s">
        <v>271</v>
      </c>
      <c r="C5511" s="35">
        <v>31004</v>
      </c>
      <c r="D5511" s="35" t="s">
        <v>561</v>
      </c>
      <c r="E5511" s="35">
        <v>310041298</v>
      </c>
      <c r="F5511" s="35" t="s">
        <v>297</v>
      </c>
      <c r="G5511" s="35">
        <v>2026</v>
      </c>
      <c r="H5511" s="35" t="s">
        <v>522</v>
      </c>
      <c r="I5511" s="68">
        <v>1.8000000000000301E-3</v>
      </c>
      <c r="J5511" s="37"/>
    </row>
    <row r="5512" spans="1:10" x14ac:dyDescent="0.2">
      <c r="A5512" s="67">
        <v>310</v>
      </c>
      <c r="B5512" s="35" t="s">
        <v>271</v>
      </c>
      <c r="C5512" s="35">
        <v>31004</v>
      </c>
      <c r="D5512" s="35" t="s">
        <v>561</v>
      </c>
      <c r="E5512" s="35">
        <v>310041298</v>
      </c>
      <c r="F5512" s="35" t="s">
        <v>297</v>
      </c>
      <c r="G5512" s="35">
        <v>2031</v>
      </c>
      <c r="H5512" s="35" t="s">
        <v>589</v>
      </c>
      <c r="I5512" s="68">
        <v>7.0402159878073096</v>
      </c>
      <c r="J5512" s="37"/>
    </row>
    <row r="5513" spans="1:10" x14ac:dyDescent="0.2">
      <c r="A5513" s="67">
        <v>310</v>
      </c>
      <c r="B5513" s="35" t="s">
        <v>271</v>
      </c>
      <c r="C5513" s="35">
        <v>31004</v>
      </c>
      <c r="D5513" s="35" t="s">
        <v>561</v>
      </c>
      <c r="E5513" s="35">
        <v>310041298</v>
      </c>
      <c r="F5513" s="35" t="s">
        <v>297</v>
      </c>
      <c r="G5513" s="35">
        <v>2031</v>
      </c>
      <c r="H5513" s="35" t="s">
        <v>521</v>
      </c>
      <c r="I5513" s="68">
        <v>5.5999992175658399E-3</v>
      </c>
      <c r="J5513" s="37"/>
    </row>
    <row r="5514" spans="1:10" x14ac:dyDescent="0.2">
      <c r="A5514" s="67">
        <v>310</v>
      </c>
      <c r="B5514" s="35" t="s">
        <v>271</v>
      </c>
      <c r="C5514" s="35">
        <v>31004</v>
      </c>
      <c r="D5514" s="35" t="s">
        <v>561</v>
      </c>
      <c r="E5514" s="35">
        <v>310041298</v>
      </c>
      <c r="F5514" s="35" t="s">
        <v>297</v>
      </c>
      <c r="G5514" s="35">
        <v>2031</v>
      </c>
      <c r="H5514" s="35" t="s">
        <v>522</v>
      </c>
      <c r="I5514" s="68">
        <v>4.1999993962730303E-3</v>
      </c>
      <c r="J5514" s="37"/>
    </row>
    <row r="5515" spans="1:10" x14ac:dyDescent="0.2">
      <c r="A5515" s="67">
        <v>310</v>
      </c>
      <c r="B5515" s="35" t="s">
        <v>271</v>
      </c>
      <c r="C5515" s="35">
        <v>31004</v>
      </c>
      <c r="D5515" s="35" t="s">
        <v>561</v>
      </c>
      <c r="E5515" s="35">
        <v>310041298</v>
      </c>
      <c r="F5515" s="35" t="s">
        <v>297</v>
      </c>
      <c r="G5515" s="35">
        <v>2036</v>
      </c>
      <c r="H5515" s="35" t="s">
        <v>589</v>
      </c>
      <c r="I5515" s="68">
        <v>7.0705087375168398</v>
      </c>
      <c r="J5515" s="37"/>
    </row>
    <row r="5516" spans="1:10" x14ac:dyDescent="0.2">
      <c r="A5516" s="67">
        <v>310</v>
      </c>
      <c r="B5516" s="35" t="s">
        <v>271</v>
      </c>
      <c r="C5516" s="35">
        <v>31004</v>
      </c>
      <c r="D5516" s="35" t="s">
        <v>561</v>
      </c>
      <c r="E5516" s="35">
        <v>310041298</v>
      </c>
      <c r="F5516" s="35" t="s">
        <v>297</v>
      </c>
      <c r="G5516" s="35">
        <v>2036</v>
      </c>
      <c r="H5516" s="35" t="s">
        <v>521</v>
      </c>
      <c r="I5516" s="68">
        <v>8.3999980655357995E-3</v>
      </c>
      <c r="J5516" s="37"/>
    </row>
    <row r="5517" spans="1:10" x14ac:dyDescent="0.2">
      <c r="A5517" s="67">
        <v>310</v>
      </c>
      <c r="B5517" s="35" t="s">
        <v>271</v>
      </c>
      <c r="C5517" s="35">
        <v>31004</v>
      </c>
      <c r="D5517" s="35" t="s">
        <v>561</v>
      </c>
      <c r="E5517" s="35">
        <v>310041298</v>
      </c>
      <c r="F5517" s="35" t="s">
        <v>297</v>
      </c>
      <c r="G5517" s="35">
        <v>2036</v>
      </c>
      <c r="H5517" s="35" t="s">
        <v>522</v>
      </c>
      <c r="I5517" s="68">
        <v>6.5999984997760401E-3</v>
      </c>
      <c r="J5517" s="37"/>
    </row>
    <row r="5518" spans="1:10" x14ac:dyDescent="0.2">
      <c r="A5518" s="67">
        <v>310</v>
      </c>
      <c r="B5518" s="35" t="s">
        <v>271</v>
      </c>
      <c r="C5518" s="35">
        <v>31004</v>
      </c>
      <c r="D5518" s="35" t="s">
        <v>561</v>
      </c>
      <c r="E5518" s="35">
        <v>310041298</v>
      </c>
      <c r="F5518" s="35" t="s">
        <v>297</v>
      </c>
      <c r="G5518" s="35">
        <v>2041</v>
      </c>
      <c r="H5518" s="35" t="s">
        <v>589</v>
      </c>
      <c r="I5518" s="68">
        <v>7.0994098462619997</v>
      </c>
      <c r="J5518" s="37"/>
    </row>
    <row r="5519" spans="1:10" x14ac:dyDescent="0.2">
      <c r="A5519" s="67">
        <v>310</v>
      </c>
      <c r="B5519" s="35" t="s">
        <v>271</v>
      </c>
      <c r="C5519" s="35">
        <v>31004</v>
      </c>
      <c r="D5519" s="35" t="s">
        <v>561</v>
      </c>
      <c r="E5519" s="35">
        <v>310041298</v>
      </c>
      <c r="F5519" s="35" t="s">
        <v>297</v>
      </c>
      <c r="G5519" s="35">
        <v>2041</v>
      </c>
      <c r="H5519" s="35" t="s">
        <v>521</v>
      </c>
      <c r="I5519" s="68">
        <v>1.1199996823929401E-2</v>
      </c>
      <c r="J5519" s="37"/>
    </row>
    <row r="5520" spans="1:10" x14ac:dyDescent="0.2">
      <c r="A5520" s="67">
        <v>310</v>
      </c>
      <c r="B5520" s="35" t="s">
        <v>271</v>
      </c>
      <c r="C5520" s="35">
        <v>31004</v>
      </c>
      <c r="D5520" s="35" t="s">
        <v>561</v>
      </c>
      <c r="E5520" s="35">
        <v>310041298</v>
      </c>
      <c r="F5520" s="35" t="s">
        <v>297</v>
      </c>
      <c r="G5520" s="35">
        <v>2041</v>
      </c>
      <c r="H5520" s="35" t="s">
        <v>522</v>
      </c>
      <c r="I5520" s="68">
        <v>8.9999974439812797E-3</v>
      </c>
      <c r="J5520" s="37"/>
    </row>
    <row r="5521" spans="1:10" x14ac:dyDescent="0.2">
      <c r="A5521" s="67">
        <v>310</v>
      </c>
      <c r="B5521" s="35" t="s">
        <v>271</v>
      </c>
      <c r="C5521" s="35">
        <v>31004</v>
      </c>
      <c r="D5521" s="35" t="s">
        <v>561</v>
      </c>
      <c r="E5521" s="35">
        <v>310041298</v>
      </c>
      <c r="F5521" s="35" t="s">
        <v>297</v>
      </c>
      <c r="G5521" s="35">
        <v>2046</v>
      </c>
      <c r="H5521" s="35" t="s">
        <v>589</v>
      </c>
      <c r="I5521" s="68">
        <v>7.1322768444010203</v>
      </c>
      <c r="J5521" s="37"/>
    </row>
    <row r="5522" spans="1:10" x14ac:dyDescent="0.2">
      <c r="A5522" s="67">
        <v>310</v>
      </c>
      <c r="B5522" s="35" t="s">
        <v>271</v>
      </c>
      <c r="C5522" s="35">
        <v>31004</v>
      </c>
      <c r="D5522" s="35" t="s">
        <v>561</v>
      </c>
      <c r="E5522" s="35">
        <v>310041298</v>
      </c>
      <c r="F5522" s="35" t="s">
        <v>297</v>
      </c>
      <c r="G5522" s="35">
        <v>2046</v>
      </c>
      <c r="H5522" s="35" t="s">
        <v>521</v>
      </c>
      <c r="I5522" s="68">
        <v>1.3999995331541599E-2</v>
      </c>
      <c r="J5522" s="37"/>
    </row>
    <row r="5523" spans="1:10" x14ac:dyDescent="0.2">
      <c r="A5523" s="67">
        <v>310</v>
      </c>
      <c r="B5523" s="35" t="s">
        <v>271</v>
      </c>
      <c r="C5523" s="35">
        <v>31004</v>
      </c>
      <c r="D5523" s="35" t="s">
        <v>561</v>
      </c>
      <c r="E5523" s="35">
        <v>310041298</v>
      </c>
      <c r="F5523" s="35" t="s">
        <v>297</v>
      </c>
      <c r="G5523" s="35">
        <v>2046</v>
      </c>
      <c r="H5523" s="35" t="s">
        <v>522</v>
      </c>
      <c r="I5523" s="68">
        <v>1.13999962416738E-2</v>
      </c>
      <c r="J5523" s="37"/>
    </row>
    <row r="5524" spans="1:10" x14ac:dyDescent="0.2">
      <c r="A5524" s="67">
        <v>310</v>
      </c>
      <c r="B5524" s="35" t="s">
        <v>271</v>
      </c>
      <c r="C5524" s="35">
        <v>31004</v>
      </c>
      <c r="D5524" s="35" t="s">
        <v>561</v>
      </c>
      <c r="E5524" s="35">
        <v>310041299</v>
      </c>
      <c r="F5524" s="35" t="s">
        <v>298</v>
      </c>
      <c r="G5524" s="35">
        <v>2021</v>
      </c>
      <c r="H5524" s="35" t="s">
        <v>589</v>
      </c>
      <c r="I5524" s="68">
        <v>9349</v>
      </c>
      <c r="J5524" s="37"/>
    </row>
    <row r="5525" spans="1:10" x14ac:dyDescent="0.2">
      <c r="A5525" s="67">
        <v>310</v>
      </c>
      <c r="B5525" s="35" t="s">
        <v>271</v>
      </c>
      <c r="C5525" s="35">
        <v>31004</v>
      </c>
      <c r="D5525" s="35" t="s">
        <v>561</v>
      </c>
      <c r="E5525" s="35">
        <v>310041299</v>
      </c>
      <c r="F5525" s="35" t="s">
        <v>298</v>
      </c>
      <c r="G5525" s="35">
        <v>2021</v>
      </c>
      <c r="H5525" s="35" t="s">
        <v>521</v>
      </c>
      <c r="I5525" s="68">
        <v>1442</v>
      </c>
      <c r="J5525" s="37"/>
    </row>
    <row r="5526" spans="1:10" x14ac:dyDescent="0.2">
      <c r="A5526" s="67">
        <v>310</v>
      </c>
      <c r="B5526" s="35" t="s">
        <v>271</v>
      </c>
      <c r="C5526" s="35">
        <v>31004</v>
      </c>
      <c r="D5526" s="35" t="s">
        <v>561</v>
      </c>
      <c r="E5526" s="35">
        <v>310041299</v>
      </c>
      <c r="F5526" s="35" t="s">
        <v>298</v>
      </c>
      <c r="G5526" s="35">
        <v>2021</v>
      </c>
      <c r="H5526" s="35" t="s">
        <v>522</v>
      </c>
      <c r="I5526" s="68">
        <v>1098</v>
      </c>
      <c r="J5526" s="37"/>
    </row>
    <row r="5527" spans="1:10" x14ac:dyDescent="0.2">
      <c r="A5527" s="67">
        <v>310</v>
      </c>
      <c r="B5527" s="35" t="s">
        <v>271</v>
      </c>
      <c r="C5527" s="35">
        <v>31004</v>
      </c>
      <c r="D5527" s="35" t="s">
        <v>561</v>
      </c>
      <c r="E5527" s="35">
        <v>310041299</v>
      </c>
      <c r="F5527" s="35" t="s">
        <v>298</v>
      </c>
      <c r="G5527" s="35">
        <v>2026</v>
      </c>
      <c r="H5527" s="35" t="s">
        <v>589</v>
      </c>
      <c r="I5527" s="68">
        <v>12281.350058931401</v>
      </c>
      <c r="J5527" s="37"/>
    </row>
    <row r="5528" spans="1:10" x14ac:dyDescent="0.2">
      <c r="A5528" s="67">
        <v>310</v>
      </c>
      <c r="B5528" s="35" t="s">
        <v>271</v>
      </c>
      <c r="C5528" s="35">
        <v>31004</v>
      </c>
      <c r="D5528" s="35" t="s">
        <v>561</v>
      </c>
      <c r="E5528" s="35">
        <v>310041299</v>
      </c>
      <c r="F5528" s="35" t="s">
        <v>298</v>
      </c>
      <c r="G5528" s="35">
        <v>2026</v>
      </c>
      <c r="H5528" s="35" t="s">
        <v>521</v>
      </c>
      <c r="I5528" s="68">
        <v>1753.7734466020599</v>
      </c>
      <c r="J5528" s="37"/>
    </row>
    <row r="5529" spans="1:10" x14ac:dyDescent="0.2">
      <c r="A5529" s="67">
        <v>310</v>
      </c>
      <c r="B5529" s="35" t="s">
        <v>271</v>
      </c>
      <c r="C5529" s="35">
        <v>31004</v>
      </c>
      <c r="D5529" s="35" t="s">
        <v>561</v>
      </c>
      <c r="E5529" s="35">
        <v>310041299</v>
      </c>
      <c r="F5529" s="35" t="s">
        <v>298</v>
      </c>
      <c r="G5529" s="35">
        <v>2026</v>
      </c>
      <c r="H5529" s="35" t="s">
        <v>522</v>
      </c>
      <c r="I5529" s="68">
        <v>1513.3311582880399</v>
      </c>
      <c r="J5529" s="37"/>
    </row>
    <row r="5530" spans="1:10" x14ac:dyDescent="0.2">
      <c r="A5530" s="67">
        <v>310</v>
      </c>
      <c r="B5530" s="35" t="s">
        <v>271</v>
      </c>
      <c r="C5530" s="35">
        <v>31004</v>
      </c>
      <c r="D5530" s="35" t="s">
        <v>561</v>
      </c>
      <c r="E5530" s="35">
        <v>310041299</v>
      </c>
      <c r="F5530" s="35" t="s">
        <v>298</v>
      </c>
      <c r="G5530" s="35">
        <v>2031</v>
      </c>
      <c r="H5530" s="35" t="s">
        <v>589</v>
      </c>
      <c r="I5530" s="68">
        <v>12678.423156581201</v>
      </c>
      <c r="J5530" s="37"/>
    </row>
    <row r="5531" spans="1:10" x14ac:dyDescent="0.2">
      <c r="A5531" s="67">
        <v>310</v>
      </c>
      <c r="B5531" s="35" t="s">
        <v>271</v>
      </c>
      <c r="C5531" s="35">
        <v>31004</v>
      </c>
      <c r="D5531" s="35" t="s">
        <v>561</v>
      </c>
      <c r="E5531" s="35">
        <v>310041299</v>
      </c>
      <c r="F5531" s="35" t="s">
        <v>298</v>
      </c>
      <c r="G5531" s="35">
        <v>2031</v>
      </c>
      <c r="H5531" s="35" t="s">
        <v>521</v>
      </c>
      <c r="I5531" s="68">
        <v>1640.4716984307399</v>
      </c>
      <c r="J5531" s="37"/>
    </row>
    <row r="5532" spans="1:10" x14ac:dyDescent="0.2">
      <c r="A5532" s="67">
        <v>310</v>
      </c>
      <c r="B5532" s="35" t="s">
        <v>271</v>
      </c>
      <c r="C5532" s="35">
        <v>31004</v>
      </c>
      <c r="D5532" s="35" t="s">
        <v>561</v>
      </c>
      <c r="E5532" s="35">
        <v>310041299</v>
      </c>
      <c r="F5532" s="35" t="s">
        <v>298</v>
      </c>
      <c r="G5532" s="35">
        <v>2031</v>
      </c>
      <c r="H5532" s="35" t="s">
        <v>522</v>
      </c>
      <c r="I5532" s="68">
        <v>1476.05214024117</v>
      </c>
      <c r="J5532" s="37"/>
    </row>
    <row r="5533" spans="1:10" x14ac:dyDescent="0.2">
      <c r="A5533" s="67">
        <v>310</v>
      </c>
      <c r="B5533" s="35" t="s">
        <v>271</v>
      </c>
      <c r="C5533" s="35">
        <v>31004</v>
      </c>
      <c r="D5533" s="35" t="s">
        <v>561</v>
      </c>
      <c r="E5533" s="35">
        <v>310041299</v>
      </c>
      <c r="F5533" s="35" t="s">
        <v>298</v>
      </c>
      <c r="G5533" s="35">
        <v>2036</v>
      </c>
      <c r="H5533" s="35" t="s">
        <v>589</v>
      </c>
      <c r="I5533" s="68">
        <v>13160.0222082119</v>
      </c>
      <c r="J5533" s="37"/>
    </row>
    <row r="5534" spans="1:10" x14ac:dyDescent="0.2">
      <c r="A5534" s="67">
        <v>310</v>
      </c>
      <c r="B5534" s="35" t="s">
        <v>271</v>
      </c>
      <c r="C5534" s="35">
        <v>31004</v>
      </c>
      <c r="D5534" s="35" t="s">
        <v>561</v>
      </c>
      <c r="E5534" s="35">
        <v>310041299</v>
      </c>
      <c r="F5534" s="35" t="s">
        <v>298</v>
      </c>
      <c r="G5534" s="35">
        <v>2036</v>
      </c>
      <c r="H5534" s="35" t="s">
        <v>521</v>
      </c>
      <c r="I5534" s="68">
        <v>1664.4719956937199</v>
      </c>
      <c r="J5534" s="37"/>
    </row>
    <row r="5535" spans="1:10" x14ac:dyDescent="0.2">
      <c r="A5535" s="67">
        <v>310</v>
      </c>
      <c r="B5535" s="35" t="s">
        <v>271</v>
      </c>
      <c r="C5535" s="35">
        <v>31004</v>
      </c>
      <c r="D5535" s="35" t="s">
        <v>561</v>
      </c>
      <c r="E5535" s="35">
        <v>310041299</v>
      </c>
      <c r="F5535" s="35" t="s">
        <v>298</v>
      </c>
      <c r="G5535" s="35">
        <v>2036</v>
      </c>
      <c r="H5535" s="35" t="s">
        <v>522</v>
      </c>
      <c r="I5535" s="68">
        <v>1412.3728689787399</v>
      </c>
      <c r="J5535" s="37"/>
    </row>
    <row r="5536" spans="1:10" x14ac:dyDescent="0.2">
      <c r="A5536" s="67">
        <v>310</v>
      </c>
      <c r="B5536" s="35" t="s">
        <v>271</v>
      </c>
      <c r="C5536" s="35">
        <v>31004</v>
      </c>
      <c r="D5536" s="35" t="s">
        <v>561</v>
      </c>
      <c r="E5536" s="35">
        <v>310041299</v>
      </c>
      <c r="F5536" s="35" t="s">
        <v>298</v>
      </c>
      <c r="G5536" s="35">
        <v>2041</v>
      </c>
      <c r="H5536" s="35" t="s">
        <v>589</v>
      </c>
      <c r="I5536" s="68">
        <v>13828.877217257401</v>
      </c>
      <c r="J5536" s="37"/>
    </row>
    <row r="5537" spans="1:10" x14ac:dyDescent="0.2">
      <c r="A5537" s="67">
        <v>310</v>
      </c>
      <c r="B5537" s="35" t="s">
        <v>271</v>
      </c>
      <c r="C5537" s="35">
        <v>31004</v>
      </c>
      <c r="D5537" s="35" t="s">
        <v>561</v>
      </c>
      <c r="E5537" s="35">
        <v>310041299</v>
      </c>
      <c r="F5537" s="35" t="s">
        <v>298</v>
      </c>
      <c r="G5537" s="35">
        <v>2041</v>
      </c>
      <c r="H5537" s="35" t="s">
        <v>521</v>
      </c>
      <c r="I5537" s="68">
        <v>1764.38955240932</v>
      </c>
      <c r="J5537" s="37"/>
    </row>
    <row r="5538" spans="1:10" x14ac:dyDescent="0.2">
      <c r="A5538" s="67">
        <v>310</v>
      </c>
      <c r="B5538" s="35" t="s">
        <v>271</v>
      </c>
      <c r="C5538" s="35">
        <v>31004</v>
      </c>
      <c r="D5538" s="35" t="s">
        <v>561</v>
      </c>
      <c r="E5538" s="35">
        <v>310041299</v>
      </c>
      <c r="F5538" s="35" t="s">
        <v>298</v>
      </c>
      <c r="G5538" s="35">
        <v>2041</v>
      </c>
      <c r="H5538" s="35" t="s">
        <v>522</v>
      </c>
      <c r="I5538" s="68">
        <v>1446.6725679246699</v>
      </c>
      <c r="J5538" s="37"/>
    </row>
    <row r="5539" spans="1:10" x14ac:dyDescent="0.2">
      <c r="A5539" s="67">
        <v>310</v>
      </c>
      <c r="B5539" s="35" t="s">
        <v>271</v>
      </c>
      <c r="C5539" s="35">
        <v>31004</v>
      </c>
      <c r="D5539" s="35" t="s">
        <v>561</v>
      </c>
      <c r="E5539" s="35">
        <v>310041299</v>
      </c>
      <c r="F5539" s="35" t="s">
        <v>298</v>
      </c>
      <c r="G5539" s="35">
        <v>2046</v>
      </c>
      <c r="H5539" s="35" t="s">
        <v>589</v>
      </c>
      <c r="I5539" s="68">
        <v>15042.0488763547</v>
      </c>
      <c r="J5539" s="37"/>
    </row>
    <row r="5540" spans="1:10" x14ac:dyDescent="0.2">
      <c r="A5540" s="67">
        <v>310</v>
      </c>
      <c r="B5540" s="35" t="s">
        <v>271</v>
      </c>
      <c r="C5540" s="35">
        <v>31004</v>
      </c>
      <c r="D5540" s="35" t="s">
        <v>561</v>
      </c>
      <c r="E5540" s="35">
        <v>310041299</v>
      </c>
      <c r="F5540" s="35" t="s">
        <v>298</v>
      </c>
      <c r="G5540" s="35">
        <v>2046</v>
      </c>
      <c r="H5540" s="35" t="s">
        <v>521</v>
      </c>
      <c r="I5540" s="68">
        <v>1914.2409739642201</v>
      </c>
      <c r="J5540" s="37"/>
    </row>
    <row r="5541" spans="1:10" x14ac:dyDescent="0.2">
      <c r="A5541" s="67">
        <v>310</v>
      </c>
      <c r="B5541" s="35" t="s">
        <v>271</v>
      </c>
      <c r="C5541" s="35">
        <v>31004</v>
      </c>
      <c r="D5541" s="35" t="s">
        <v>561</v>
      </c>
      <c r="E5541" s="35">
        <v>310041299</v>
      </c>
      <c r="F5541" s="35" t="s">
        <v>298</v>
      </c>
      <c r="G5541" s="35">
        <v>2046</v>
      </c>
      <c r="H5541" s="35" t="s">
        <v>522</v>
      </c>
      <c r="I5541" s="68">
        <v>1604.2695426028899</v>
      </c>
      <c r="J5541" s="37"/>
    </row>
    <row r="5542" spans="1:10" x14ac:dyDescent="0.2">
      <c r="A5542" s="67">
        <v>310</v>
      </c>
      <c r="B5542" s="35" t="s">
        <v>271</v>
      </c>
      <c r="C5542" s="35">
        <v>31004</v>
      </c>
      <c r="D5542" s="35" t="s">
        <v>561</v>
      </c>
      <c r="E5542" s="35">
        <v>310041300</v>
      </c>
      <c r="F5542" s="35" t="s">
        <v>299</v>
      </c>
      <c r="G5542" s="35">
        <v>2021</v>
      </c>
      <c r="H5542" s="35" t="s">
        <v>589</v>
      </c>
      <c r="I5542" s="68">
        <v>8650</v>
      </c>
      <c r="J5542" s="37"/>
    </row>
    <row r="5543" spans="1:10" x14ac:dyDescent="0.2">
      <c r="A5543" s="67">
        <v>310</v>
      </c>
      <c r="B5543" s="35" t="s">
        <v>271</v>
      </c>
      <c r="C5543" s="35">
        <v>31004</v>
      </c>
      <c r="D5543" s="35" t="s">
        <v>561</v>
      </c>
      <c r="E5543" s="35">
        <v>310041300</v>
      </c>
      <c r="F5543" s="35" t="s">
        <v>299</v>
      </c>
      <c r="G5543" s="35">
        <v>2021</v>
      </c>
      <c r="H5543" s="35" t="s">
        <v>521</v>
      </c>
      <c r="I5543" s="68">
        <v>1372</v>
      </c>
      <c r="J5543" s="37"/>
    </row>
    <row r="5544" spans="1:10" x14ac:dyDescent="0.2">
      <c r="A5544" s="67">
        <v>310</v>
      </c>
      <c r="B5544" s="35" t="s">
        <v>271</v>
      </c>
      <c r="C5544" s="35">
        <v>31004</v>
      </c>
      <c r="D5544" s="35" t="s">
        <v>561</v>
      </c>
      <c r="E5544" s="35">
        <v>310041300</v>
      </c>
      <c r="F5544" s="35" t="s">
        <v>299</v>
      </c>
      <c r="G5544" s="35">
        <v>2021</v>
      </c>
      <c r="H5544" s="35" t="s">
        <v>522</v>
      </c>
      <c r="I5544" s="68">
        <v>1039</v>
      </c>
      <c r="J5544" s="37"/>
    </row>
    <row r="5545" spans="1:10" x14ac:dyDescent="0.2">
      <c r="A5545" s="67">
        <v>310</v>
      </c>
      <c r="B5545" s="35" t="s">
        <v>271</v>
      </c>
      <c r="C5545" s="35">
        <v>31004</v>
      </c>
      <c r="D5545" s="35" t="s">
        <v>561</v>
      </c>
      <c r="E5545" s="35">
        <v>310041300</v>
      </c>
      <c r="F5545" s="35" t="s">
        <v>299</v>
      </c>
      <c r="G5545" s="35">
        <v>2026</v>
      </c>
      <c r="H5545" s="35" t="s">
        <v>589</v>
      </c>
      <c r="I5545" s="68">
        <v>9123.6515644254105</v>
      </c>
      <c r="J5545" s="37"/>
    </row>
    <row r="5546" spans="1:10" x14ac:dyDescent="0.2">
      <c r="A5546" s="67">
        <v>310</v>
      </c>
      <c r="B5546" s="35" t="s">
        <v>271</v>
      </c>
      <c r="C5546" s="35">
        <v>31004</v>
      </c>
      <c r="D5546" s="35" t="s">
        <v>561</v>
      </c>
      <c r="E5546" s="35">
        <v>310041300</v>
      </c>
      <c r="F5546" s="35" t="s">
        <v>299</v>
      </c>
      <c r="G5546" s="35">
        <v>2026</v>
      </c>
      <c r="H5546" s="35" t="s">
        <v>521</v>
      </c>
      <c r="I5546" s="68">
        <v>1214.39649547406</v>
      </c>
      <c r="J5546" s="37"/>
    </row>
    <row r="5547" spans="1:10" x14ac:dyDescent="0.2">
      <c r="A5547" s="67">
        <v>310</v>
      </c>
      <c r="B5547" s="35" t="s">
        <v>271</v>
      </c>
      <c r="C5547" s="35">
        <v>31004</v>
      </c>
      <c r="D5547" s="35" t="s">
        <v>561</v>
      </c>
      <c r="E5547" s="35">
        <v>310041300</v>
      </c>
      <c r="F5547" s="35" t="s">
        <v>299</v>
      </c>
      <c r="G5547" s="35">
        <v>2026</v>
      </c>
      <c r="H5547" s="35" t="s">
        <v>522</v>
      </c>
      <c r="I5547" s="68">
        <v>1079.1437745103301</v>
      </c>
      <c r="J5547" s="37"/>
    </row>
    <row r="5548" spans="1:10" x14ac:dyDescent="0.2">
      <c r="A5548" s="67">
        <v>310</v>
      </c>
      <c r="B5548" s="35" t="s">
        <v>271</v>
      </c>
      <c r="C5548" s="35">
        <v>31004</v>
      </c>
      <c r="D5548" s="35" t="s">
        <v>561</v>
      </c>
      <c r="E5548" s="35">
        <v>310041300</v>
      </c>
      <c r="F5548" s="35" t="s">
        <v>299</v>
      </c>
      <c r="G5548" s="35">
        <v>2031</v>
      </c>
      <c r="H5548" s="35" t="s">
        <v>589</v>
      </c>
      <c r="I5548" s="68">
        <v>9581.1570518637709</v>
      </c>
      <c r="J5548" s="37"/>
    </row>
    <row r="5549" spans="1:10" x14ac:dyDescent="0.2">
      <c r="A5549" s="67">
        <v>310</v>
      </c>
      <c r="B5549" s="35" t="s">
        <v>271</v>
      </c>
      <c r="C5549" s="35">
        <v>31004</v>
      </c>
      <c r="D5549" s="35" t="s">
        <v>561</v>
      </c>
      <c r="E5549" s="35">
        <v>310041300</v>
      </c>
      <c r="F5549" s="35" t="s">
        <v>299</v>
      </c>
      <c r="G5549" s="35">
        <v>2031</v>
      </c>
      <c r="H5549" s="35" t="s">
        <v>521</v>
      </c>
      <c r="I5549" s="68">
        <v>1122.9370330632501</v>
      </c>
      <c r="J5549" s="37"/>
    </row>
    <row r="5550" spans="1:10" x14ac:dyDescent="0.2">
      <c r="A5550" s="67">
        <v>310</v>
      </c>
      <c r="B5550" s="35" t="s">
        <v>271</v>
      </c>
      <c r="C5550" s="35">
        <v>31004</v>
      </c>
      <c r="D5550" s="35" t="s">
        <v>561</v>
      </c>
      <c r="E5550" s="35">
        <v>310041300</v>
      </c>
      <c r="F5550" s="35" t="s">
        <v>299</v>
      </c>
      <c r="G5550" s="35">
        <v>2031</v>
      </c>
      <c r="H5550" s="35" t="s">
        <v>522</v>
      </c>
      <c r="I5550" s="68">
        <v>1023.25581008289</v>
      </c>
      <c r="J5550" s="37"/>
    </row>
    <row r="5551" spans="1:10" x14ac:dyDescent="0.2">
      <c r="A5551" s="67">
        <v>310</v>
      </c>
      <c r="B5551" s="35" t="s">
        <v>271</v>
      </c>
      <c r="C5551" s="35">
        <v>31004</v>
      </c>
      <c r="D5551" s="35" t="s">
        <v>561</v>
      </c>
      <c r="E5551" s="35">
        <v>310041300</v>
      </c>
      <c r="F5551" s="35" t="s">
        <v>299</v>
      </c>
      <c r="G5551" s="35">
        <v>2036</v>
      </c>
      <c r="H5551" s="35" t="s">
        <v>589</v>
      </c>
      <c r="I5551" s="68">
        <v>9906.8894319095507</v>
      </c>
      <c r="J5551" s="37"/>
    </row>
    <row r="5552" spans="1:10" x14ac:dyDescent="0.2">
      <c r="A5552" s="67">
        <v>310</v>
      </c>
      <c r="B5552" s="35" t="s">
        <v>271</v>
      </c>
      <c r="C5552" s="35">
        <v>31004</v>
      </c>
      <c r="D5552" s="35" t="s">
        <v>561</v>
      </c>
      <c r="E5552" s="35">
        <v>310041300</v>
      </c>
      <c r="F5552" s="35" t="s">
        <v>299</v>
      </c>
      <c r="G5552" s="35">
        <v>2036</v>
      </c>
      <c r="H5552" s="35" t="s">
        <v>521</v>
      </c>
      <c r="I5552" s="68">
        <v>1148.84645290147</v>
      </c>
      <c r="J5552" s="37"/>
    </row>
    <row r="5553" spans="1:10" x14ac:dyDescent="0.2">
      <c r="A5553" s="67">
        <v>310</v>
      </c>
      <c r="B5553" s="35" t="s">
        <v>271</v>
      </c>
      <c r="C5553" s="35">
        <v>31004</v>
      </c>
      <c r="D5553" s="35" t="s">
        <v>561</v>
      </c>
      <c r="E5553" s="35">
        <v>310041300</v>
      </c>
      <c r="F5553" s="35" t="s">
        <v>299</v>
      </c>
      <c r="G5553" s="35">
        <v>2036</v>
      </c>
      <c r="H5553" s="35" t="s">
        <v>522</v>
      </c>
      <c r="I5553" s="68">
        <v>968.138258989782</v>
      </c>
      <c r="J5553" s="37"/>
    </row>
    <row r="5554" spans="1:10" x14ac:dyDescent="0.2">
      <c r="A5554" s="67">
        <v>310</v>
      </c>
      <c r="B5554" s="35" t="s">
        <v>271</v>
      </c>
      <c r="C5554" s="35">
        <v>31004</v>
      </c>
      <c r="D5554" s="35" t="s">
        <v>561</v>
      </c>
      <c r="E5554" s="35">
        <v>310041300</v>
      </c>
      <c r="F5554" s="35" t="s">
        <v>299</v>
      </c>
      <c r="G5554" s="35">
        <v>2041</v>
      </c>
      <c r="H5554" s="35" t="s">
        <v>589</v>
      </c>
      <c r="I5554" s="68">
        <v>10282.0082373077</v>
      </c>
      <c r="J5554" s="37"/>
    </row>
    <row r="5555" spans="1:10" x14ac:dyDescent="0.2">
      <c r="A5555" s="67">
        <v>310</v>
      </c>
      <c r="B5555" s="35" t="s">
        <v>271</v>
      </c>
      <c r="C5555" s="35">
        <v>31004</v>
      </c>
      <c r="D5555" s="35" t="s">
        <v>561</v>
      </c>
      <c r="E5555" s="35">
        <v>310041300</v>
      </c>
      <c r="F5555" s="35" t="s">
        <v>299</v>
      </c>
      <c r="G5555" s="35">
        <v>2041</v>
      </c>
      <c r="H5555" s="35" t="s">
        <v>521</v>
      </c>
      <c r="I5555" s="68">
        <v>1211.54727287794</v>
      </c>
      <c r="J5555" s="37"/>
    </row>
    <row r="5556" spans="1:10" x14ac:dyDescent="0.2">
      <c r="A5556" s="67">
        <v>310</v>
      </c>
      <c r="B5556" s="35" t="s">
        <v>271</v>
      </c>
      <c r="C5556" s="35">
        <v>31004</v>
      </c>
      <c r="D5556" s="35" t="s">
        <v>561</v>
      </c>
      <c r="E5556" s="35">
        <v>310041300</v>
      </c>
      <c r="F5556" s="35" t="s">
        <v>299</v>
      </c>
      <c r="G5556" s="35">
        <v>2041</v>
      </c>
      <c r="H5556" s="35" t="s">
        <v>522</v>
      </c>
      <c r="I5556" s="68">
        <v>986.87211519020002</v>
      </c>
      <c r="J5556" s="37"/>
    </row>
    <row r="5557" spans="1:10" x14ac:dyDescent="0.2">
      <c r="A5557" s="67">
        <v>310</v>
      </c>
      <c r="B5557" s="35" t="s">
        <v>271</v>
      </c>
      <c r="C5557" s="35">
        <v>31004</v>
      </c>
      <c r="D5557" s="35" t="s">
        <v>561</v>
      </c>
      <c r="E5557" s="35">
        <v>310041300</v>
      </c>
      <c r="F5557" s="35" t="s">
        <v>299</v>
      </c>
      <c r="G5557" s="35">
        <v>2046</v>
      </c>
      <c r="H5557" s="35" t="s">
        <v>589</v>
      </c>
      <c r="I5557" s="68">
        <v>11402.3310963983</v>
      </c>
      <c r="J5557" s="37"/>
    </row>
    <row r="5558" spans="1:10" x14ac:dyDescent="0.2">
      <c r="A5558" s="67">
        <v>310</v>
      </c>
      <c r="B5558" s="35" t="s">
        <v>271</v>
      </c>
      <c r="C5558" s="35">
        <v>31004</v>
      </c>
      <c r="D5558" s="35" t="s">
        <v>561</v>
      </c>
      <c r="E5558" s="35">
        <v>310041300</v>
      </c>
      <c r="F5558" s="35" t="s">
        <v>299</v>
      </c>
      <c r="G5558" s="35">
        <v>2046</v>
      </c>
      <c r="H5558" s="35" t="s">
        <v>521</v>
      </c>
      <c r="I5558" s="68">
        <v>1342.2252285765301</v>
      </c>
      <c r="J5558" s="37"/>
    </row>
    <row r="5559" spans="1:10" x14ac:dyDescent="0.2">
      <c r="A5559" s="67">
        <v>310</v>
      </c>
      <c r="B5559" s="35" t="s">
        <v>271</v>
      </c>
      <c r="C5559" s="35">
        <v>31004</v>
      </c>
      <c r="D5559" s="35" t="s">
        <v>561</v>
      </c>
      <c r="E5559" s="35">
        <v>310041300</v>
      </c>
      <c r="F5559" s="35" t="s">
        <v>299</v>
      </c>
      <c r="G5559" s="35">
        <v>2046</v>
      </c>
      <c r="H5559" s="35" t="s">
        <v>522</v>
      </c>
      <c r="I5559" s="68">
        <v>1117.9732251058499</v>
      </c>
      <c r="J5559" s="37"/>
    </row>
    <row r="5560" spans="1:10" x14ac:dyDescent="0.2">
      <c r="A5560" s="67">
        <v>310</v>
      </c>
      <c r="B5560" s="35" t="s">
        <v>271</v>
      </c>
      <c r="C5560" s="35">
        <v>31004</v>
      </c>
      <c r="D5560" s="35" t="s">
        <v>561</v>
      </c>
      <c r="E5560" s="35">
        <v>310041301</v>
      </c>
      <c r="F5560" s="35" t="s">
        <v>300</v>
      </c>
      <c r="G5560" s="35">
        <v>2021</v>
      </c>
      <c r="H5560" s="35" t="s">
        <v>589</v>
      </c>
      <c r="I5560" s="68">
        <v>3</v>
      </c>
      <c r="J5560" s="37"/>
    </row>
    <row r="5561" spans="1:10" x14ac:dyDescent="0.2">
      <c r="A5561" s="67">
        <v>310</v>
      </c>
      <c r="B5561" s="35" t="s">
        <v>271</v>
      </c>
      <c r="C5561" s="35">
        <v>31004</v>
      </c>
      <c r="D5561" s="35" t="s">
        <v>561</v>
      </c>
      <c r="E5561" s="35">
        <v>310041301</v>
      </c>
      <c r="F5561" s="35" t="s">
        <v>300</v>
      </c>
      <c r="G5561" s="35">
        <v>2021</v>
      </c>
      <c r="H5561" s="35" t="s">
        <v>521</v>
      </c>
      <c r="I5561" s="68">
        <v>0</v>
      </c>
      <c r="J5561" s="37"/>
    </row>
    <row r="5562" spans="1:10" x14ac:dyDescent="0.2">
      <c r="A5562" s="67">
        <v>310</v>
      </c>
      <c r="B5562" s="35" t="s">
        <v>271</v>
      </c>
      <c r="C5562" s="35">
        <v>31004</v>
      </c>
      <c r="D5562" s="35" t="s">
        <v>561</v>
      </c>
      <c r="E5562" s="35">
        <v>310041301</v>
      </c>
      <c r="F5562" s="35" t="s">
        <v>300</v>
      </c>
      <c r="G5562" s="35">
        <v>2021</v>
      </c>
      <c r="H5562" s="35" t="s">
        <v>522</v>
      </c>
      <c r="I5562" s="68">
        <v>0</v>
      </c>
      <c r="J5562" s="37"/>
    </row>
    <row r="5563" spans="1:10" x14ac:dyDescent="0.2">
      <c r="A5563" s="67">
        <v>310</v>
      </c>
      <c r="B5563" s="35" t="s">
        <v>271</v>
      </c>
      <c r="C5563" s="35">
        <v>31004</v>
      </c>
      <c r="D5563" s="35" t="s">
        <v>561</v>
      </c>
      <c r="E5563" s="35">
        <v>310041301</v>
      </c>
      <c r="F5563" s="35" t="s">
        <v>300</v>
      </c>
      <c r="G5563" s="35">
        <v>2026</v>
      </c>
      <c r="H5563" s="35" t="s">
        <v>589</v>
      </c>
      <c r="I5563" s="68">
        <v>3.0307999997986701</v>
      </c>
      <c r="J5563" s="37"/>
    </row>
    <row r="5564" spans="1:10" x14ac:dyDescent="0.2">
      <c r="A5564" s="67">
        <v>310</v>
      </c>
      <c r="B5564" s="35" t="s">
        <v>271</v>
      </c>
      <c r="C5564" s="35">
        <v>31004</v>
      </c>
      <c r="D5564" s="35" t="s">
        <v>561</v>
      </c>
      <c r="E5564" s="35">
        <v>310041301</v>
      </c>
      <c r="F5564" s="35" t="s">
        <v>300</v>
      </c>
      <c r="G5564" s="35">
        <v>2026</v>
      </c>
      <c r="H5564" s="35" t="s">
        <v>521</v>
      </c>
      <c r="I5564" s="68">
        <v>2.8E-3</v>
      </c>
      <c r="J5564" s="37"/>
    </row>
    <row r="5565" spans="1:10" x14ac:dyDescent="0.2">
      <c r="A5565" s="67">
        <v>310</v>
      </c>
      <c r="B5565" s="35" t="s">
        <v>271</v>
      </c>
      <c r="C5565" s="35">
        <v>31004</v>
      </c>
      <c r="D5565" s="35" t="s">
        <v>561</v>
      </c>
      <c r="E5565" s="35">
        <v>310041301</v>
      </c>
      <c r="F5565" s="35" t="s">
        <v>300</v>
      </c>
      <c r="G5565" s="35">
        <v>2026</v>
      </c>
      <c r="H5565" s="35" t="s">
        <v>522</v>
      </c>
      <c r="I5565" s="68">
        <v>2.3999999999999998E-3</v>
      </c>
      <c r="J5565" s="37"/>
    </row>
    <row r="5566" spans="1:10" x14ac:dyDescent="0.2">
      <c r="A5566" s="67">
        <v>310</v>
      </c>
      <c r="B5566" s="35" t="s">
        <v>271</v>
      </c>
      <c r="C5566" s="35">
        <v>31004</v>
      </c>
      <c r="D5566" s="35" t="s">
        <v>561</v>
      </c>
      <c r="E5566" s="35">
        <v>310041301</v>
      </c>
      <c r="F5566" s="35" t="s">
        <v>300</v>
      </c>
      <c r="G5566" s="35">
        <v>2031</v>
      </c>
      <c r="H5566" s="35" t="s">
        <v>589</v>
      </c>
      <c r="I5566" s="68">
        <v>3.0615999936656899</v>
      </c>
      <c r="J5566" s="37"/>
    </row>
    <row r="5567" spans="1:10" x14ac:dyDescent="0.2">
      <c r="A5567" s="67">
        <v>310</v>
      </c>
      <c r="B5567" s="35" t="s">
        <v>271</v>
      </c>
      <c r="C5567" s="35">
        <v>31004</v>
      </c>
      <c r="D5567" s="35" t="s">
        <v>561</v>
      </c>
      <c r="E5567" s="35">
        <v>310041301</v>
      </c>
      <c r="F5567" s="35" t="s">
        <v>300</v>
      </c>
      <c r="G5567" s="35">
        <v>2031</v>
      </c>
      <c r="H5567" s="35" t="s">
        <v>521</v>
      </c>
      <c r="I5567" s="68">
        <v>5.5999992175658399E-3</v>
      </c>
      <c r="J5567" s="37"/>
    </row>
    <row r="5568" spans="1:10" x14ac:dyDescent="0.2">
      <c r="A5568" s="67">
        <v>310</v>
      </c>
      <c r="B5568" s="35" t="s">
        <v>271</v>
      </c>
      <c r="C5568" s="35">
        <v>31004</v>
      </c>
      <c r="D5568" s="35" t="s">
        <v>561</v>
      </c>
      <c r="E5568" s="35">
        <v>310041301</v>
      </c>
      <c r="F5568" s="35" t="s">
        <v>300</v>
      </c>
      <c r="G5568" s="35">
        <v>2031</v>
      </c>
      <c r="H5568" s="35" t="s">
        <v>522</v>
      </c>
      <c r="I5568" s="68">
        <v>4.7999993032656497E-3</v>
      </c>
      <c r="J5568" s="37"/>
    </row>
    <row r="5569" spans="1:10" x14ac:dyDescent="0.2">
      <c r="A5569" s="67">
        <v>310</v>
      </c>
      <c r="B5569" s="35" t="s">
        <v>271</v>
      </c>
      <c r="C5569" s="35">
        <v>31004</v>
      </c>
      <c r="D5569" s="35" t="s">
        <v>561</v>
      </c>
      <c r="E5569" s="35">
        <v>310041301</v>
      </c>
      <c r="F5569" s="35" t="s">
        <v>300</v>
      </c>
      <c r="G5569" s="35">
        <v>2036</v>
      </c>
      <c r="H5569" s="35" t="s">
        <v>589</v>
      </c>
      <c r="I5569" s="68">
        <v>3.0923983286604</v>
      </c>
      <c r="J5569" s="37"/>
    </row>
    <row r="5570" spans="1:10" x14ac:dyDescent="0.2">
      <c r="A5570" s="67">
        <v>310</v>
      </c>
      <c r="B5570" s="35" t="s">
        <v>271</v>
      </c>
      <c r="C5570" s="35">
        <v>31004</v>
      </c>
      <c r="D5570" s="35" t="s">
        <v>561</v>
      </c>
      <c r="E5570" s="35">
        <v>310041301</v>
      </c>
      <c r="F5570" s="35" t="s">
        <v>300</v>
      </c>
      <c r="G5570" s="35">
        <v>2036</v>
      </c>
      <c r="H5570" s="35" t="s">
        <v>521</v>
      </c>
      <c r="I5570" s="68">
        <v>8.3999980655357995E-3</v>
      </c>
      <c r="J5570" s="37"/>
    </row>
    <row r="5571" spans="1:10" x14ac:dyDescent="0.2">
      <c r="A5571" s="67">
        <v>310</v>
      </c>
      <c r="B5571" s="35" t="s">
        <v>271</v>
      </c>
      <c r="C5571" s="35">
        <v>31004</v>
      </c>
      <c r="D5571" s="35" t="s">
        <v>561</v>
      </c>
      <c r="E5571" s="35">
        <v>310041301</v>
      </c>
      <c r="F5571" s="35" t="s">
        <v>300</v>
      </c>
      <c r="G5571" s="35">
        <v>2036</v>
      </c>
      <c r="H5571" s="35" t="s">
        <v>522</v>
      </c>
      <c r="I5571" s="68">
        <v>7.1999983668784998E-3</v>
      </c>
      <c r="J5571" s="37"/>
    </row>
    <row r="5572" spans="1:10" x14ac:dyDescent="0.2">
      <c r="A5572" s="67">
        <v>310</v>
      </c>
      <c r="B5572" s="35" t="s">
        <v>271</v>
      </c>
      <c r="C5572" s="35">
        <v>31004</v>
      </c>
      <c r="D5572" s="35" t="s">
        <v>561</v>
      </c>
      <c r="E5572" s="35">
        <v>310041301</v>
      </c>
      <c r="F5572" s="35" t="s">
        <v>300</v>
      </c>
      <c r="G5572" s="35">
        <v>2041</v>
      </c>
      <c r="H5572" s="35" t="s">
        <v>589</v>
      </c>
      <c r="I5572" s="68">
        <v>3.1231981087613798</v>
      </c>
      <c r="J5572" s="37"/>
    </row>
    <row r="5573" spans="1:10" x14ac:dyDescent="0.2">
      <c r="A5573" s="67">
        <v>310</v>
      </c>
      <c r="B5573" s="35" t="s">
        <v>271</v>
      </c>
      <c r="C5573" s="35">
        <v>31004</v>
      </c>
      <c r="D5573" s="35" t="s">
        <v>561</v>
      </c>
      <c r="E5573" s="35">
        <v>310041301</v>
      </c>
      <c r="F5573" s="35" t="s">
        <v>300</v>
      </c>
      <c r="G5573" s="35">
        <v>2041</v>
      </c>
      <c r="H5573" s="35" t="s">
        <v>521</v>
      </c>
      <c r="I5573" s="68">
        <v>1.1199996823929401E-2</v>
      </c>
      <c r="J5573" s="37"/>
    </row>
    <row r="5574" spans="1:10" x14ac:dyDescent="0.2">
      <c r="A5574" s="67">
        <v>310</v>
      </c>
      <c r="B5574" s="35" t="s">
        <v>271</v>
      </c>
      <c r="C5574" s="35">
        <v>31004</v>
      </c>
      <c r="D5574" s="35" t="s">
        <v>561</v>
      </c>
      <c r="E5574" s="35">
        <v>310041301</v>
      </c>
      <c r="F5574" s="35" t="s">
        <v>300</v>
      </c>
      <c r="G5574" s="35">
        <v>2041</v>
      </c>
      <c r="H5574" s="35" t="s">
        <v>522</v>
      </c>
      <c r="I5574" s="68">
        <v>9.5999972739465103E-3</v>
      </c>
      <c r="J5574" s="37"/>
    </row>
    <row r="5575" spans="1:10" x14ac:dyDescent="0.2">
      <c r="A5575" s="67">
        <v>310</v>
      </c>
      <c r="B5575" s="35" t="s">
        <v>271</v>
      </c>
      <c r="C5575" s="35">
        <v>31004</v>
      </c>
      <c r="D5575" s="35" t="s">
        <v>561</v>
      </c>
      <c r="E5575" s="35">
        <v>310041301</v>
      </c>
      <c r="F5575" s="35" t="s">
        <v>300</v>
      </c>
      <c r="G5575" s="35">
        <v>2046</v>
      </c>
      <c r="H5575" s="35" t="s">
        <v>589</v>
      </c>
      <c r="I5575" s="68">
        <v>3.1539980131181702</v>
      </c>
      <c r="J5575" s="37"/>
    </row>
    <row r="5576" spans="1:10" x14ac:dyDescent="0.2">
      <c r="A5576" s="67">
        <v>310</v>
      </c>
      <c r="B5576" s="35" t="s">
        <v>271</v>
      </c>
      <c r="C5576" s="35">
        <v>31004</v>
      </c>
      <c r="D5576" s="35" t="s">
        <v>561</v>
      </c>
      <c r="E5576" s="35">
        <v>310041301</v>
      </c>
      <c r="F5576" s="35" t="s">
        <v>300</v>
      </c>
      <c r="G5576" s="35">
        <v>2046</v>
      </c>
      <c r="H5576" s="35" t="s">
        <v>521</v>
      </c>
      <c r="I5576" s="68">
        <v>1.3999995331541599E-2</v>
      </c>
      <c r="J5576" s="37"/>
    </row>
    <row r="5577" spans="1:10" x14ac:dyDescent="0.2">
      <c r="A5577" s="67">
        <v>310</v>
      </c>
      <c r="B5577" s="35" t="s">
        <v>271</v>
      </c>
      <c r="C5577" s="35">
        <v>31004</v>
      </c>
      <c r="D5577" s="35" t="s">
        <v>561</v>
      </c>
      <c r="E5577" s="35">
        <v>310041301</v>
      </c>
      <c r="F5577" s="35" t="s">
        <v>300</v>
      </c>
      <c r="G5577" s="35">
        <v>2046</v>
      </c>
      <c r="H5577" s="35" t="s">
        <v>522</v>
      </c>
      <c r="I5577" s="68">
        <v>1.19999960463615E-2</v>
      </c>
      <c r="J5577" s="37"/>
    </row>
    <row r="5578" spans="1:10" x14ac:dyDescent="0.2">
      <c r="A5578" s="67">
        <v>310</v>
      </c>
      <c r="B5578" s="35" t="s">
        <v>271</v>
      </c>
      <c r="C5578" s="35">
        <v>31004</v>
      </c>
      <c r="D5578" s="35" t="s">
        <v>561</v>
      </c>
      <c r="E5578" s="35">
        <v>310041302</v>
      </c>
      <c r="F5578" s="35" t="s">
        <v>301</v>
      </c>
      <c r="G5578" s="35">
        <v>2021</v>
      </c>
      <c r="H5578" s="35" t="s">
        <v>589</v>
      </c>
      <c r="I5578" s="68">
        <v>19109</v>
      </c>
      <c r="J5578" s="37"/>
    </row>
    <row r="5579" spans="1:10" x14ac:dyDescent="0.2">
      <c r="A5579" s="67">
        <v>310</v>
      </c>
      <c r="B5579" s="35" t="s">
        <v>271</v>
      </c>
      <c r="C5579" s="35">
        <v>31004</v>
      </c>
      <c r="D5579" s="35" t="s">
        <v>561</v>
      </c>
      <c r="E5579" s="35">
        <v>310041302</v>
      </c>
      <c r="F5579" s="35" t="s">
        <v>301</v>
      </c>
      <c r="G5579" s="35">
        <v>2021</v>
      </c>
      <c r="H5579" s="35" t="s">
        <v>521</v>
      </c>
      <c r="I5579" s="68">
        <v>3481</v>
      </c>
      <c r="J5579" s="37"/>
    </row>
    <row r="5580" spans="1:10" x14ac:dyDescent="0.2">
      <c r="A5580" s="67">
        <v>310</v>
      </c>
      <c r="B5580" s="35" t="s">
        <v>271</v>
      </c>
      <c r="C5580" s="35">
        <v>31004</v>
      </c>
      <c r="D5580" s="35" t="s">
        <v>561</v>
      </c>
      <c r="E5580" s="35">
        <v>310041302</v>
      </c>
      <c r="F5580" s="35" t="s">
        <v>301</v>
      </c>
      <c r="G5580" s="35">
        <v>2021</v>
      </c>
      <c r="H5580" s="35" t="s">
        <v>522</v>
      </c>
      <c r="I5580" s="68">
        <v>2331</v>
      </c>
      <c r="J5580" s="37"/>
    </row>
    <row r="5581" spans="1:10" x14ac:dyDescent="0.2">
      <c r="A5581" s="67">
        <v>310</v>
      </c>
      <c r="B5581" s="35" t="s">
        <v>271</v>
      </c>
      <c r="C5581" s="35">
        <v>31004</v>
      </c>
      <c r="D5581" s="35" t="s">
        <v>561</v>
      </c>
      <c r="E5581" s="35">
        <v>310041302</v>
      </c>
      <c r="F5581" s="35" t="s">
        <v>301</v>
      </c>
      <c r="G5581" s="35">
        <v>2026</v>
      </c>
      <c r="H5581" s="35" t="s">
        <v>589</v>
      </c>
      <c r="I5581" s="68">
        <v>23159.037954331201</v>
      </c>
      <c r="J5581" s="37"/>
    </row>
    <row r="5582" spans="1:10" x14ac:dyDescent="0.2">
      <c r="A5582" s="67">
        <v>310</v>
      </c>
      <c r="B5582" s="35" t="s">
        <v>271</v>
      </c>
      <c r="C5582" s="35">
        <v>31004</v>
      </c>
      <c r="D5582" s="35" t="s">
        <v>561</v>
      </c>
      <c r="E5582" s="35">
        <v>310041302</v>
      </c>
      <c r="F5582" s="35" t="s">
        <v>301</v>
      </c>
      <c r="G5582" s="35">
        <v>2026</v>
      </c>
      <c r="H5582" s="35" t="s">
        <v>521</v>
      </c>
      <c r="I5582" s="68">
        <v>3679.75879214318</v>
      </c>
      <c r="J5582" s="37"/>
    </row>
    <row r="5583" spans="1:10" x14ac:dyDescent="0.2">
      <c r="A5583" s="67">
        <v>310</v>
      </c>
      <c r="B5583" s="35" t="s">
        <v>271</v>
      </c>
      <c r="C5583" s="35">
        <v>31004</v>
      </c>
      <c r="D5583" s="35" t="s">
        <v>561</v>
      </c>
      <c r="E5583" s="35">
        <v>310041302</v>
      </c>
      <c r="F5583" s="35" t="s">
        <v>301</v>
      </c>
      <c r="G5583" s="35">
        <v>2026</v>
      </c>
      <c r="H5583" s="35" t="s">
        <v>522</v>
      </c>
      <c r="I5583" s="68">
        <v>2981.8270227877301</v>
      </c>
      <c r="J5583" s="37"/>
    </row>
    <row r="5584" spans="1:10" x14ac:dyDescent="0.2">
      <c r="A5584" s="67">
        <v>310</v>
      </c>
      <c r="B5584" s="35" t="s">
        <v>271</v>
      </c>
      <c r="C5584" s="35">
        <v>31004</v>
      </c>
      <c r="D5584" s="35" t="s">
        <v>561</v>
      </c>
      <c r="E5584" s="35">
        <v>310041302</v>
      </c>
      <c r="F5584" s="35" t="s">
        <v>301</v>
      </c>
      <c r="G5584" s="35">
        <v>2031</v>
      </c>
      <c r="H5584" s="35" t="s">
        <v>589</v>
      </c>
      <c r="I5584" s="68">
        <v>24522.292936631002</v>
      </c>
      <c r="J5584" s="37"/>
    </row>
    <row r="5585" spans="1:10" x14ac:dyDescent="0.2">
      <c r="A5585" s="67">
        <v>310</v>
      </c>
      <c r="B5585" s="35" t="s">
        <v>271</v>
      </c>
      <c r="C5585" s="35">
        <v>31004</v>
      </c>
      <c r="D5585" s="35" t="s">
        <v>561</v>
      </c>
      <c r="E5585" s="35">
        <v>310041302</v>
      </c>
      <c r="F5585" s="35" t="s">
        <v>301</v>
      </c>
      <c r="G5585" s="35">
        <v>2031</v>
      </c>
      <c r="H5585" s="35" t="s">
        <v>521</v>
      </c>
      <c r="I5585" s="68">
        <v>3529.9580141362298</v>
      </c>
      <c r="J5585" s="37"/>
    </row>
    <row r="5586" spans="1:10" x14ac:dyDescent="0.2">
      <c r="A5586" s="67">
        <v>310</v>
      </c>
      <c r="B5586" s="35" t="s">
        <v>271</v>
      </c>
      <c r="C5586" s="35">
        <v>31004</v>
      </c>
      <c r="D5586" s="35" t="s">
        <v>561</v>
      </c>
      <c r="E5586" s="35">
        <v>310041302</v>
      </c>
      <c r="F5586" s="35" t="s">
        <v>301</v>
      </c>
      <c r="G5586" s="35">
        <v>2031</v>
      </c>
      <c r="H5586" s="35" t="s">
        <v>522</v>
      </c>
      <c r="I5586" s="68">
        <v>3005.1274534723502</v>
      </c>
      <c r="J5586" s="37"/>
    </row>
    <row r="5587" spans="1:10" x14ac:dyDescent="0.2">
      <c r="A5587" s="67">
        <v>310</v>
      </c>
      <c r="B5587" s="35" t="s">
        <v>271</v>
      </c>
      <c r="C5587" s="35">
        <v>31004</v>
      </c>
      <c r="D5587" s="35" t="s">
        <v>561</v>
      </c>
      <c r="E5587" s="35">
        <v>310041302</v>
      </c>
      <c r="F5587" s="35" t="s">
        <v>301</v>
      </c>
      <c r="G5587" s="35">
        <v>2036</v>
      </c>
      <c r="H5587" s="35" t="s">
        <v>589</v>
      </c>
      <c r="I5587" s="68">
        <v>25921.061654673402</v>
      </c>
      <c r="J5587" s="37"/>
    </row>
    <row r="5588" spans="1:10" x14ac:dyDescent="0.2">
      <c r="A5588" s="67">
        <v>310</v>
      </c>
      <c r="B5588" s="35" t="s">
        <v>271</v>
      </c>
      <c r="C5588" s="35">
        <v>31004</v>
      </c>
      <c r="D5588" s="35" t="s">
        <v>561</v>
      </c>
      <c r="E5588" s="35">
        <v>310041302</v>
      </c>
      <c r="F5588" s="35" t="s">
        <v>301</v>
      </c>
      <c r="G5588" s="35">
        <v>2036</v>
      </c>
      <c r="H5588" s="35" t="s">
        <v>521</v>
      </c>
      <c r="I5588" s="68">
        <v>3602.74604404502</v>
      </c>
      <c r="J5588" s="37"/>
    </row>
    <row r="5589" spans="1:10" x14ac:dyDescent="0.2">
      <c r="A5589" s="67">
        <v>310</v>
      </c>
      <c r="B5589" s="35" t="s">
        <v>271</v>
      </c>
      <c r="C5589" s="35">
        <v>31004</v>
      </c>
      <c r="D5589" s="35" t="s">
        <v>561</v>
      </c>
      <c r="E5589" s="35">
        <v>310041302</v>
      </c>
      <c r="F5589" s="35" t="s">
        <v>301</v>
      </c>
      <c r="G5589" s="35">
        <v>2036</v>
      </c>
      <c r="H5589" s="35" t="s">
        <v>522</v>
      </c>
      <c r="I5589" s="68">
        <v>2931.13522214861</v>
      </c>
      <c r="J5589" s="37"/>
    </row>
    <row r="5590" spans="1:10" x14ac:dyDescent="0.2">
      <c r="A5590" s="67">
        <v>310</v>
      </c>
      <c r="B5590" s="35" t="s">
        <v>271</v>
      </c>
      <c r="C5590" s="35">
        <v>31004</v>
      </c>
      <c r="D5590" s="35" t="s">
        <v>561</v>
      </c>
      <c r="E5590" s="35">
        <v>310041302</v>
      </c>
      <c r="F5590" s="35" t="s">
        <v>301</v>
      </c>
      <c r="G5590" s="35">
        <v>2041</v>
      </c>
      <c r="H5590" s="35" t="s">
        <v>589</v>
      </c>
      <c r="I5590" s="68">
        <v>27358.419206392999</v>
      </c>
      <c r="J5590" s="37"/>
    </row>
    <row r="5591" spans="1:10" x14ac:dyDescent="0.2">
      <c r="A5591" s="67">
        <v>310</v>
      </c>
      <c r="B5591" s="35" t="s">
        <v>271</v>
      </c>
      <c r="C5591" s="35">
        <v>31004</v>
      </c>
      <c r="D5591" s="35" t="s">
        <v>561</v>
      </c>
      <c r="E5591" s="35">
        <v>310041302</v>
      </c>
      <c r="F5591" s="35" t="s">
        <v>301</v>
      </c>
      <c r="G5591" s="35">
        <v>2041</v>
      </c>
      <c r="H5591" s="35" t="s">
        <v>521</v>
      </c>
      <c r="I5591" s="68">
        <v>3745.14060700446</v>
      </c>
      <c r="J5591" s="37"/>
    </row>
    <row r="5592" spans="1:10" x14ac:dyDescent="0.2">
      <c r="A5592" s="67">
        <v>310</v>
      </c>
      <c r="B5592" s="35" t="s">
        <v>271</v>
      </c>
      <c r="C5592" s="35">
        <v>31004</v>
      </c>
      <c r="D5592" s="35" t="s">
        <v>561</v>
      </c>
      <c r="E5592" s="35">
        <v>310041302</v>
      </c>
      <c r="F5592" s="35" t="s">
        <v>301</v>
      </c>
      <c r="G5592" s="35">
        <v>2041</v>
      </c>
      <c r="H5592" s="35" t="s">
        <v>522</v>
      </c>
      <c r="I5592" s="68">
        <v>3016.0531564030298</v>
      </c>
      <c r="J5592" s="37"/>
    </row>
    <row r="5593" spans="1:10" x14ac:dyDescent="0.2">
      <c r="A5593" s="67">
        <v>310</v>
      </c>
      <c r="B5593" s="35" t="s">
        <v>271</v>
      </c>
      <c r="C5593" s="35">
        <v>31004</v>
      </c>
      <c r="D5593" s="35" t="s">
        <v>561</v>
      </c>
      <c r="E5593" s="35">
        <v>310041302</v>
      </c>
      <c r="F5593" s="35" t="s">
        <v>301</v>
      </c>
      <c r="G5593" s="35">
        <v>2046</v>
      </c>
      <c r="H5593" s="35" t="s">
        <v>589</v>
      </c>
      <c r="I5593" s="68">
        <v>29660.4329943007</v>
      </c>
      <c r="J5593" s="37"/>
    </row>
    <row r="5594" spans="1:10" x14ac:dyDescent="0.2">
      <c r="A5594" s="67">
        <v>310</v>
      </c>
      <c r="B5594" s="35" t="s">
        <v>271</v>
      </c>
      <c r="C5594" s="35">
        <v>31004</v>
      </c>
      <c r="D5594" s="35" t="s">
        <v>561</v>
      </c>
      <c r="E5594" s="35">
        <v>310041302</v>
      </c>
      <c r="F5594" s="35" t="s">
        <v>301</v>
      </c>
      <c r="G5594" s="35">
        <v>2046</v>
      </c>
      <c r="H5594" s="35" t="s">
        <v>521</v>
      </c>
      <c r="I5594" s="68">
        <v>3950.8857876145298</v>
      </c>
      <c r="J5594" s="37"/>
    </row>
    <row r="5595" spans="1:10" x14ac:dyDescent="0.2">
      <c r="A5595" s="67">
        <v>310</v>
      </c>
      <c r="B5595" s="35" t="s">
        <v>271</v>
      </c>
      <c r="C5595" s="35">
        <v>31004</v>
      </c>
      <c r="D5595" s="35" t="s">
        <v>561</v>
      </c>
      <c r="E5595" s="35">
        <v>310041302</v>
      </c>
      <c r="F5595" s="35" t="s">
        <v>301</v>
      </c>
      <c r="G5595" s="35">
        <v>2046</v>
      </c>
      <c r="H5595" s="35" t="s">
        <v>522</v>
      </c>
      <c r="I5595" s="68">
        <v>3306.3740696114401</v>
      </c>
      <c r="J5595" s="37"/>
    </row>
    <row r="5596" spans="1:10" x14ac:dyDescent="0.2">
      <c r="A5596" s="67">
        <v>310</v>
      </c>
      <c r="B5596" s="35" t="s">
        <v>271</v>
      </c>
      <c r="C5596" s="35">
        <v>31004</v>
      </c>
      <c r="D5596" s="35" t="s">
        <v>561</v>
      </c>
      <c r="E5596" s="35">
        <v>310041303</v>
      </c>
      <c r="F5596" s="35" t="s">
        <v>302</v>
      </c>
      <c r="G5596" s="35">
        <v>2021</v>
      </c>
      <c r="H5596" s="35" t="s">
        <v>589</v>
      </c>
      <c r="I5596" s="68">
        <v>5774</v>
      </c>
      <c r="J5596" s="37"/>
    </row>
    <row r="5597" spans="1:10" x14ac:dyDescent="0.2">
      <c r="A5597" s="67">
        <v>310</v>
      </c>
      <c r="B5597" s="35" t="s">
        <v>271</v>
      </c>
      <c r="C5597" s="35">
        <v>31004</v>
      </c>
      <c r="D5597" s="35" t="s">
        <v>561</v>
      </c>
      <c r="E5597" s="35">
        <v>310041303</v>
      </c>
      <c r="F5597" s="35" t="s">
        <v>302</v>
      </c>
      <c r="G5597" s="35">
        <v>2021</v>
      </c>
      <c r="H5597" s="35" t="s">
        <v>521</v>
      </c>
      <c r="I5597" s="68">
        <v>917</v>
      </c>
      <c r="J5597" s="37"/>
    </row>
    <row r="5598" spans="1:10" x14ac:dyDescent="0.2">
      <c r="A5598" s="67">
        <v>310</v>
      </c>
      <c r="B5598" s="35" t="s">
        <v>271</v>
      </c>
      <c r="C5598" s="35">
        <v>31004</v>
      </c>
      <c r="D5598" s="35" t="s">
        <v>561</v>
      </c>
      <c r="E5598" s="35">
        <v>310041303</v>
      </c>
      <c r="F5598" s="35" t="s">
        <v>302</v>
      </c>
      <c r="G5598" s="35">
        <v>2021</v>
      </c>
      <c r="H5598" s="35" t="s">
        <v>522</v>
      </c>
      <c r="I5598" s="68">
        <v>748</v>
      </c>
      <c r="J5598" s="37"/>
    </row>
    <row r="5599" spans="1:10" x14ac:dyDescent="0.2">
      <c r="A5599" s="67">
        <v>310</v>
      </c>
      <c r="B5599" s="35" t="s">
        <v>271</v>
      </c>
      <c r="C5599" s="35">
        <v>31004</v>
      </c>
      <c r="D5599" s="35" t="s">
        <v>561</v>
      </c>
      <c r="E5599" s="35">
        <v>310041303</v>
      </c>
      <c r="F5599" s="35" t="s">
        <v>302</v>
      </c>
      <c r="G5599" s="35">
        <v>2026</v>
      </c>
      <c r="H5599" s="35" t="s">
        <v>589</v>
      </c>
      <c r="I5599" s="68">
        <v>6958.4576975619402</v>
      </c>
      <c r="J5599" s="37"/>
    </row>
    <row r="5600" spans="1:10" x14ac:dyDescent="0.2">
      <c r="A5600" s="67">
        <v>310</v>
      </c>
      <c r="B5600" s="35" t="s">
        <v>271</v>
      </c>
      <c r="C5600" s="35">
        <v>31004</v>
      </c>
      <c r="D5600" s="35" t="s">
        <v>561</v>
      </c>
      <c r="E5600" s="35">
        <v>310041303</v>
      </c>
      <c r="F5600" s="35" t="s">
        <v>302</v>
      </c>
      <c r="G5600" s="35">
        <v>2026</v>
      </c>
      <c r="H5600" s="35" t="s">
        <v>521</v>
      </c>
      <c r="I5600" s="68">
        <v>918.85537121022003</v>
      </c>
      <c r="J5600" s="37"/>
    </row>
    <row r="5601" spans="1:10" x14ac:dyDescent="0.2">
      <c r="A5601" s="67">
        <v>310</v>
      </c>
      <c r="B5601" s="35" t="s">
        <v>271</v>
      </c>
      <c r="C5601" s="35">
        <v>31004</v>
      </c>
      <c r="D5601" s="35" t="s">
        <v>561</v>
      </c>
      <c r="E5601" s="35">
        <v>310041303</v>
      </c>
      <c r="F5601" s="35" t="s">
        <v>302</v>
      </c>
      <c r="G5601" s="35">
        <v>2026</v>
      </c>
      <c r="H5601" s="35" t="s">
        <v>522</v>
      </c>
      <c r="I5601" s="68">
        <v>861.19781893961897</v>
      </c>
      <c r="J5601" s="37"/>
    </row>
    <row r="5602" spans="1:10" x14ac:dyDescent="0.2">
      <c r="A5602" s="67">
        <v>310</v>
      </c>
      <c r="B5602" s="35" t="s">
        <v>271</v>
      </c>
      <c r="C5602" s="35">
        <v>31004</v>
      </c>
      <c r="D5602" s="35" t="s">
        <v>561</v>
      </c>
      <c r="E5602" s="35">
        <v>310041303</v>
      </c>
      <c r="F5602" s="35" t="s">
        <v>302</v>
      </c>
      <c r="G5602" s="35">
        <v>2031</v>
      </c>
      <c r="H5602" s="35" t="s">
        <v>589</v>
      </c>
      <c r="I5602" s="68">
        <v>7781.3172171456899</v>
      </c>
      <c r="J5602" s="37"/>
    </row>
    <row r="5603" spans="1:10" x14ac:dyDescent="0.2">
      <c r="A5603" s="67">
        <v>310</v>
      </c>
      <c r="B5603" s="35" t="s">
        <v>271</v>
      </c>
      <c r="C5603" s="35">
        <v>31004</v>
      </c>
      <c r="D5603" s="35" t="s">
        <v>561</v>
      </c>
      <c r="E5603" s="35">
        <v>310041303</v>
      </c>
      <c r="F5603" s="35" t="s">
        <v>302</v>
      </c>
      <c r="G5603" s="35">
        <v>2031</v>
      </c>
      <c r="H5603" s="35" t="s">
        <v>521</v>
      </c>
      <c r="I5603" s="68">
        <v>936.95867241135102</v>
      </c>
      <c r="J5603" s="37"/>
    </row>
    <row r="5604" spans="1:10" x14ac:dyDescent="0.2">
      <c r="A5604" s="67">
        <v>310</v>
      </c>
      <c r="B5604" s="35" t="s">
        <v>271</v>
      </c>
      <c r="C5604" s="35">
        <v>31004</v>
      </c>
      <c r="D5604" s="35" t="s">
        <v>561</v>
      </c>
      <c r="E5604" s="35">
        <v>310041303</v>
      </c>
      <c r="F5604" s="35" t="s">
        <v>302</v>
      </c>
      <c r="G5604" s="35">
        <v>2031</v>
      </c>
      <c r="H5604" s="35" t="s">
        <v>522</v>
      </c>
      <c r="I5604" s="68">
        <v>857.50508073142203</v>
      </c>
      <c r="J5604" s="37"/>
    </row>
    <row r="5605" spans="1:10" x14ac:dyDescent="0.2">
      <c r="A5605" s="67">
        <v>310</v>
      </c>
      <c r="B5605" s="35" t="s">
        <v>271</v>
      </c>
      <c r="C5605" s="35">
        <v>31004</v>
      </c>
      <c r="D5605" s="35" t="s">
        <v>561</v>
      </c>
      <c r="E5605" s="35">
        <v>310041303</v>
      </c>
      <c r="F5605" s="35" t="s">
        <v>302</v>
      </c>
      <c r="G5605" s="35">
        <v>2036</v>
      </c>
      <c r="H5605" s="35" t="s">
        <v>589</v>
      </c>
      <c r="I5605" s="68">
        <v>8588.2725985450197</v>
      </c>
      <c r="J5605" s="37"/>
    </row>
    <row r="5606" spans="1:10" x14ac:dyDescent="0.2">
      <c r="A5606" s="67">
        <v>310</v>
      </c>
      <c r="B5606" s="35" t="s">
        <v>271</v>
      </c>
      <c r="C5606" s="35">
        <v>31004</v>
      </c>
      <c r="D5606" s="35" t="s">
        <v>561</v>
      </c>
      <c r="E5606" s="35">
        <v>310041303</v>
      </c>
      <c r="F5606" s="35" t="s">
        <v>302</v>
      </c>
      <c r="G5606" s="35">
        <v>2036</v>
      </c>
      <c r="H5606" s="35" t="s">
        <v>521</v>
      </c>
      <c r="I5606" s="68">
        <v>1013.87684145919</v>
      </c>
      <c r="J5606" s="37"/>
    </row>
    <row r="5607" spans="1:10" x14ac:dyDescent="0.2">
      <c r="A5607" s="67">
        <v>310</v>
      </c>
      <c r="B5607" s="35" t="s">
        <v>271</v>
      </c>
      <c r="C5607" s="35">
        <v>31004</v>
      </c>
      <c r="D5607" s="35" t="s">
        <v>561</v>
      </c>
      <c r="E5607" s="35">
        <v>310041303</v>
      </c>
      <c r="F5607" s="35" t="s">
        <v>302</v>
      </c>
      <c r="G5607" s="35">
        <v>2036</v>
      </c>
      <c r="H5607" s="35" t="s">
        <v>522</v>
      </c>
      <c r="I5607" s="68">
        <v>876.14999562633204</v>
      </c>
      <c r="J5607" s="37"/>
    </row>
    <row r="5608" spans="1:10" x14ac:dyDescent="0.2">
      <c r="A5608" s="67">
        <v>310</v>
      </c>
      <c r="B5608" s="35" t="s">
        <v>271</v>
      </c>
      <c r="C5608" s="35">
        <v>31004</v>
      </c>
      <c r="D5608" s="35" t="s">
        <v>561</v>
      </c>
      <c r="E5608" s="35">
        <v>310041303</v>
      </c>
      <c r="F5608" s="35" t="s">
        <v>302</v>
      </c>
      <c r="G5608" s="35">
        <v>2041</v>
      </c>
      <c r="H5608" s="35" t="s">
        <v>589</v>
      </c>
      <c r="I5608" s="68">
        <v>9357.8605954180293</v>
      </c>
      <c r="J5608" s="37"/>
    </row>
    <row r="5609" spans="1:10" x14ac:dyDescent="0.2">
      <c r="A5609" s="67">
        <v>310</v>
      </c>
      <c r="B5609" s="35" t="s">
        <v>271</v>
      </c>
      <c r="C5609" s="35">
        <v>31004</v>
      </c>
      <c r="D5609" s="35" t="s">
        <v>561</v>
      </c>
      <c r="E5609" s="35">
        <v>310041303</v>
      </c>
      <c r="F5609" s="35" t="s">
        <v>302</v>
      </c>
      <c r="G5609" s="35">
        <v>2041</v>
      </c>
      <c r="H5609" s="35" t="s">
        <v>521</v>
      </c>
      <c r="I5609" s="68">
        <v>1108.1528753923899</v>
      </c>
      <c r="J5609" s="37"/>
    </row>
    <row r="5610" spans="1:10" x14ac:dyDescent="0.2">
      <c r="A5610" s="67">
        <v>310</v>
      </c>
      <c r="B5610" s="35" t="s">
        <v>271</v>
      </c>
      <c r="C5610" s="35">
        <v>31004</v>
      </c>
      <c r="D5610" s="35" t="s">
        <v>561</v>
      </c>
      <c r="E5610" s="35">
        <v>310041303</v>
      </c>
      <c r="F5610" s="35" t="s">
        <v>302</v>
      </c>
      <c r="G5610" s="35">
        <v>2041</v>
      </c>
      <c r="H5610" s="35" t="s">
        <v>522</v>
      </c>
      <c r="I5610" s="68">
        <v>933.531401225742</v>
      </c>
      <c r="J5610" s="37"/>
    </row>
    <row r="5611" spans="1:10" x14ac:dyDescent="0.2">
      <c r="A5611" s="67">
        <v>310</v>
      </c>
      <c r="B5611" s="35" t="s">
        <v>271</v>
      </c>
      <c r="C5611" s="35">
        <v>31004</v>
      </c>
      <c r="D5611" s="35" t="s">
        <v>561</v>
      </c>
      <c r="E5611" s="35">
        <v>310041303</v>
      </c>
      <c r="F5611" s="35" t="s">
        <v>302</v>
      </c>
      <c r="G5611" s="35">
        <v>2046</v>
      </c>
      <c r="H5611" s="35" t="s">
        <v>589</v>
      </c>
      <c r="I5611" s="68">
        <v>10395.3806134691</v>
      </c>
      <c r="J5611" s="37"/>
    </row>
    <row r="5612" spans="1:10" x14ac:dyDescent="0.2">
      <c r="A5612" s="67">
        <v>310</v>
      </c>
      <c r="B5612" s="35" t="s">
        <v>271</v>
      </c>
      <c r="C5612" s="35">
        <v>31004</v>
      </c>
      <c r="D5612" s="35" t="s">
        <v>561</v>
      </c>
      <c r="E5612" s="35">
        <v>310041303</v>
      </c>
      <c r="F5612" s="35" t="s">
        <v>302</v>
      </c>
      <c r="G5612" s="35">
        <v>2046</v>
      </c>
      <c r="H5612" s="35" t="s">
        <v>521</v>
      </c>
      <c r="I5612" s="68">
        <v>1217.3286968611601</v>
      </c>
      <c r="J5612" s="37"/>
    </row>
    <row r="5613" spans="1:10" x14ac:dyDescent="0.2">
      <c r="A5613" s="67">
        <v>310</v>
      </c>
      <c r="B5613" s="35" t="s">
        <v>271</v>
      </c>
      <c r="C5613" s="35">
        <v>31004</v>
      </c>
      <c r="D5613" s="35" t="s">
        <v>561</v>
      </c>
      <c r="E5613" s="35">
        <v>310041303</v>
      </c>
      <c r="F5613" s="35" t="s">
        <v>302</v>
      </c>
      <c r="G5613" s="35">
        <v>2046</v>
      </c>
      <c r="H5613" s="35" t="s">
        <v>522</v>
      </c>
      <c r="I5613" s="68">
        <v>1053.3436093993701</v>
      </c>
      <c r="J5613" s="37"/>
    </row>
    <row r="5614" spans="1:10" x14ac:dyDescent="0.2">
      <c r="A5614" s="67">
        <v>310</v>
      </c>
      <c r="B5614" s="35" t="s">
        <v>271</v>
      </c>
      <c r="C5614" s="35">
        <v>31004</v>
      </c>
      <c r="D5614" s="35" t="s">
        <v>561</v>
      </c>
      <c r="E5614" s="35">
        <v>310041304</v>
      </c>
      <c r="F5614" s="35" t="s">
        <v>303</v>
      </c>
      <c r="G5614" s="35">
        <v>2021</v>
      </c>
      <c r="H5614" s="35" t="s">
        <v>589</v>
      </c>
      <c r="I5614" s="68">
        <v>18620</v>
      </c>
      <c r="J5614" s="37"/>
    </row>
    <row r="5615" spans="1:10" x14ac:dyDescent="0.2">
      <c r="A5615" s="67">
        <v>310</v>
      </c>
      <c r="B5615" s="35" t="s">
        <v>271</v>
      </c>
      <c r="C5615" s="35">
        <v>31004</v>
      </c>
      <c r="D5615" s="35" t="s">
        <v>561</v>
      </c>
      <c r="E5615" s="35">
        <v>310041304</v>
      </c>
      <c r="F5615" s="35" t="s">
        <v>303</v>
      </c>
      <c r="G5615" s="35">
        <v>2021</v>
      </c>
      <c r="H5615" s="35" t="s">
        <v>521</v>
      </c>
      <c r="I5615" s="68">
        <v>3223</v>
      </c>
      <c r="J5615" s="37"/>
    </row>
    <row r="5616" spans="1:10" x14ac:dyDescent="0.2">
      <c r="A5616" s="67">
        <v>310</v>
      </c>
      <c r="B5616" s="35" t="s">
        <v>271</v>
      </c>
      <c r="C5616" s="35">
        <v>31004</v>
      </c>
      <c r="D5616" s="35" t="s">
        <v>561</v>
      </c>
      <c r="E5616" s="35">
        <v>310041304</v>
      </c>
      <c r="F5616" s="35" t="s">
        <v>303</v>
      </c>
      <c r="G5616" s="35">
        <v>2021</v>
      </c>
      <c r="H5616" s="35" t="s">
        <v>522</v>
      </c>
      <c r="I5616" s="68">
        <v>2197</v>
      </c>
      <c r="J5616" s="37"/>
    </row>
    <row r="5617" spans="1:10" x14ac:dyDescent="0.2">
      <c r="A5617" s="67">
        <v>310</v>
      </c>
      <c r="B5617" s="35" t="s">
        <v>271</v>
      </c>
      <c r="C5617" s="35">
        <v>31004</v>
      </c>
      <c r="D5617" s="35" t="s">
        <v>561</v>
      </c>
      <c r="E5617" s="35">
        <v>310041304</v>
      </c>
      <c r="F5617" s="35" t="s">
        <v>303</v>
      </c>
      <c r="G5617" s="35">
        <v>2026</v>
      </c>
      <c r="H5617" s="35" t="s">
        <v>589</v>
      </c>
      <c r="I5617" s="68">
        <v>24235.752232177001</v>
      </c>
      <c r="J5617" s="37"/>
    </row>
    <row r="5618" spans="1:10" x14ac:dyDescent="0.2">
      <c r="A5618" s="67">
        <v>310</v>
      </c>
      <c r="B5618" s="35" t="s">
        <v>271</v>
      </c>
      <c r="C5618" s="35">
        <v>31004</v>
      </c>
      <c r="D5618" s="35" t="s">
        <v>561</v>
      </c>
      <c r="E5618" s="35">
        <v>310041304</v>
      </c>
      <c r="F5618" s="35" t="s">
        <v>303</v>
      </c>
      <c r="G5618" s="35">
        <v>2026</v>
      </c>
      <c r="H5618" s="35" t="s">
        <v>521</v>
      </c>
      <c r="I5618" s="68">
        <v>3621.34099068776</v>
      </c>
      <c r="J5618" s="37"/>
    </row>
    <row r="5619" spans="1:10" x14ac:dyDescent="0.2">
      <c r="A5619" s="67">
        <v>310</v>
      </c>
      <c r="B5619" s="35" t="s">
        <v>271</v>
      </c>
      <c r="C5619" s="35">
        <v>31004</v>
      </c>
      <c r="D5619" s="35" t="s">
        <v>561</v>
      </c>
      <c r="E5619" s="35">
        <v>310041304</v>
      </c>
      <c r="F5619" s="35" t="s">
        <v>303</v>
      </c>
      <c r="G5619" s="35">
        <v>2026</v>
      </c>
      <c r="H5619" s="35" t="s">
        <v>522</v>
      </c>
      <c r="I5619" s="68">
        <v>2792.7452774373901</v>
      </c>
      <c r="J5619" s="37"/>
    </row>
    <row r="5620" spans="1:10" x14ac:dyDescent="0.2">
      <c r="A5620" s="67">
        <v>310</v>
      </c>
      <c r="B5620" s="35" t="s">
        <v>271</v>
      </c>
      <c r="C5620" s="35">
        <v>31004</v>
      </c>
      <c r="D5620" s="35" t="s">
        <v>561</v>
      </c>
      <c r="E5620" s="35">
        <v>310041304</v>
      </c>
      <c r="F5620" s="35" t="s">
        <v>303</v>
      </c>
      <c r="G5620" s="35">
        <v>2031</v>
      </c>
      <c r="H5620" s="35" t="s">
        <v>589</v>
      </c>
      <c r="I5620" s="68">
        <v>25839.651796631599</v>
      </c>
      <c r="J5620" s="37"/>
    </row>
    <row r="5621" spans="1:10" x14ac:dyDescent="0.2">
      <c r="A5621" s="67">
        <v>310</v>
      </c>
      <c r="B5621" s="35" t="s">
        <v>271</v>
      </c>
      <c r="C5621" s="35">
        <v>31004</v>
      </c>
      <c r="D5621" s="35" t="s">
        <v>561</v>
      </c>
      <c r="E5621" s="35">
        <v>310041304</v>
      </c>
      <c r="F5621" s="35" t="s">
        <v>303</v>
      </c>
      <c r="G5621" s="35">
        <v>2031</v>
      </c>
      <c r="H5621" s="35" t="s">
        <v>521</v>
      </c>
      <c r="I5621" s="68">
        <v>3460.0645667454901</v>
      </c>
      <c r="J5621" s="37"/>
    </row>
    <row r="5622" spans="1:10" x14ac:dyDescent="0.2">
      <c r="A5622" s="67">
        <v>310</v>
      </c>
      <c r="B5622" s="35" t="s">
        <v>271</v>
      </c>
      <c r="C5622" s="35">
        <v>31004</v>
      </c>
      <c r="D5622" s="35" t="s">
        <v>561</v>
      </c>
      <c r="E5622" s="35">
        <v>310041304</v>
      </c>
      <c r="F5622" s="35" t="s">
        <v>303</v>
      </c>
      <c r="G5622" s="35">
        <v>2031</v>
      </c>
      <c r="H5622" s="35" t="s">
        <v>522</v>
      </c>
      <c r="I5622" s="68">
        <v>2786.79878771833</v>
      </c>
      <c r="J5622" s="37"/>
    </row>
    <row r="5623" spans="1:10" x14ac:dyDescent="0.2">
      <c r="A5623" s="67">
        <v>310</v>
      </c>
      <c r="B5623" s="35" t="s">
        <v>271</v>
      </c>
      <c r="C5623" s="35">
        <v>31004</v>
      </c>
      <c r="D5623" s="35" t="s">
        <v>561</v>
      </c>
      <c r="E5623" s="35">
        <v>310041304</v>
      </c>
      <c r="F5623" s="35" t="s">
        <v>303</v>
      </c>
      <c r="G5623" s="35">
        <v>2036</v>
      </c>
      <c r="H5623" s="35" t="s">
        <v>589</v>
      </c>
      <c r="I5623" s="68">
        <v>27879.453299958099</v>
      </c>
      <c r="J5623" s="37"/>
    </row>
    <row r="5624" spans="1:10" x14ac:dyDescent="0.2">
      <c r="A5624" s="67">
        <v>310</v>
      </c>
      <c r="B5624" s="35" t="s">
        <v>271</v>
      </c>
      <c r="C5624" s="35">
        <v>31004</v>
      </c>
      <c r="D5624" s="35" t="s">
        <v>561</v>
      </c>
      <c r="E5624" s="35">
        <v>310041304</v>
      </c>
      <c r="F5624" s="35" t="s">
        <v>303</v>
      </c>
      <c r="G5624" s="35">
        <v>2036</v>
      </c>
      <c r="H5624" s="35" t="s">
        <v>521</v>
      </c>
      <c r="I5624" s="68">
        <v>3634.4196546450398</v>
      </c>
      <c r="J5624" s="37"/>
    </row>
    <row r="5625" spans="1:10" x14ac:dyDescent="0.2">
      <c r="A5625" s="67">
        <v>310</v>
      </c>
      <c r="B5625" s="35" t="s">
        <v>271</v>
      </c>
      <c r="C5625" s="35">
        <v>31004</v>
      </c>
      <c r="D5625" s="35" t="s">
        <v>561</v>
      </c>
      <c r="E5625" s="35">
        <v>310041304</v>
      </c>
      <c r="F5625" s="35" t="s">
        <v>303</v>
      </c>
      <c r="G5625" s="35">
        <v>2036</v>
      </c>
      <c r="H5625" s="35" t="s">
        <v>522</v>
      </c>
      <c r="I5625" s="68">
        <v>2764.8214659334099</v>
      </c>
      <c r="J5625" s="37"/>
    </row>
    <row r="5626" spans="1:10" x14ac:dyDescent="0.2">
      <c r="A5626" s="67">
        <v>310</v>
      </c>
      <c r="B5626" s="35" t="s">
        <v>271</v>
      </c>
      <c r="C5626" s="35">
        <v>31004</v>
      </c>
      <c r="D5626" s="35" t="s">
        <v>561</v>
      </c>
      <c r="E5626" s="35">
        <v>310041304</v>
      </c>
      <c r="F5626" s="35" t="s">
        <v>303</v>
      </c>
      <c r="G5626" s="35">
        <v>2041</v>
      </c>
      <c r="H5626" s="35" t="s">
        <v>589</v>
      </c>
      <c r="I5626" s="68">
        <v>30276.775495086102</v>
      </c>
      <c r="J5626" s="37"/>
    </row>
    <row r="5627" spans="1:10" x14ac:dyDescent="0.2">
      <c r="A5627" s="67">
        <v>310</v>
      </c>
      <c r="B5627" s="35" t="s">
        <v>271</v>
      </c>
      <c r="C5627" s="35">
        <v>31004</v>
      </c>
      <c r="D5627" s="35" t="s">
        <v>561</v>
      </c>
      <c r="E5627" s="35">
        <v>310041304</v>
      </c>
      <c r="F5627" s="35" t="s">
        <v>303</v>
      </c>
      <c r="G5627" s="35">
        <v>2041</v>
      </c>
      <c r="H5627" s="35" t="s">
        <v>521</v>
      </c>
      <c r="I5627" s="68">
        <v>3958.25667796263</v>
      </c>
      <c r="J5627" s="37"/>
    </row>
    <row r="5628" spans="1:10" x14ac:dyDescent="0.2">
      <c r="A5628" s="67">
        <v>310</v>
      </c>
      <c r="B5628" s="35" t="s">
        <v>271</v>
      </c>
      <c r="C5628" s="35">
        <v>31004</v>
      </c>
      <c r="D5628" s="35" t="s">
        <v>561</v>
      </c>
      <c r="E5628" s="35">
        <v>310041304</v>
      </c>
      <c r="F5628" s="35" t="s">
        <v>303</v>
      </c>
      <c r="G5628" s="35">
        <v>2041</v>
      </c>
      <c r="H5628" s="35" t="s">
        <v>522</v>
      </c>
      <c r="I5628" s="68">
        <v>2935.6420281072701</v>
      </c>
      <c r="J5628" s="37"/>
    </row>
    <row r="5629" spans="1:10" x14ac:dyDescent="0.2">
      <c r="A5629" s="67">
        <v>310</v>
      </c>
      <c r="B5629" s="35" t="s">
        <v>271</v>
      </c>
      <c r="C5629" s="35">
        <v>31004</v>
      </c>
      <c r="D5629" s="35" t="s">
        <v>561</v>
      </c>
      <c r="E5629" s="35">
        <v>310041304</v>
      </c>
      <c r="F5629" s="35" t="s">
        <v>303</v>
      </c>
      <c r="G5629" s="35">
        <v>2046</v>
      </c>
      <c r="H5629" s="35" t="s">
        <v>589</v>
      </c>
      <c r="I5629" s="68">
        <v>34119.785037271497</v>
      </c>
      <c r="J5629" s="37"/>
    </row>
    <row r="5630" spans="1:10" x14ac:dyDescent="0.2">
      <c r="A5630" s="67">
        <v>310</v>
      </c>
      <c r="B5630" s="35" t="s">
        <v>271</v>
      </c>
      <c r="C5630" s="35">
        <v>31004</v>
      </c>
      <c r="D5630" s="35" t="s">
        <v>561</v>
      </c>
      <c r="E5630" s="35">
        <v>310041304</v>
      </c>
      <c r="F5630" s="35" t="s">
        <v>303</v>
      </c>
      <c r="G5630" s="35">
        <v>2046</v>
      </c>
      <c r="H5630" s="35" t="s">
        <v>521</v>
      </c>
      <c r="I5630" s="68">
        <v>4416.2210132938299</v>
      </c>
      <c r="J5630" s="37"/>
    </row>
    <row r="5631" spans="1:10" x14ac:dyDescent="0.2">
      <c r="A5631" s="67">
        <v>310</v>
      </c>
      <c r="B5631" s="35" t="s">
        <v>271</v>
      </c>
      <c r="C5631" s="35">
        <v>31004</v>
      </c>
      <c r="D5631" s="35" t="s">
        <v>561</v>
      </c>
      <c r="E5631" s="35">
        <v>310041304</v>
      </c>
      <c r="F5631" s="35" t="s">
        <v>303</v>
      </c>
      <c r="G5631" s="35">
        <v>2046</v>
      </c>
      <c r="H5631" s="35" t="s">
        <v>522</v>
      </c>
      <c r="I5631" s="68">
        <v>3378.4749592409298</v>
      </c>
      <c r="J5631" s="37"/>
    </row>
    <row r="5632" spans="1:10" x14ac:dyDescent="0.2">
      <c r="A5632" s="67">
        <v>310</v>
      </c>
      <c r="B5632" s="35" t="s">
        <v>271</v>
      </c>
      <c r="C5632" s="35">
        <v>31004</v>
      </c>
      <c r="D5632" s="35" t="s">
        <v>561</v>
      </c>
      <c r="E5632" s="35">
        <v>310041565</v>
      </c>
      <c r="F5632" s="35" t="s">
        <v>627</v>
      </c>
      <c r="G5632" s="35">
        <v>2021</v>
      </c>
      <c r="H5632" s="35" t="s">
        <v>589</v>
      </c>
      <c r="I5632" s="68">
        <v>6973</v>
      </c>
      <c r="J5632" s="37"/>
    </row>
    <row r="5633" spans="1:10" x14ac:dyDescent="0.2">
      <c r="A5633" s="67">
        <v>310</v>
      </c>
      <c r="B5633" s="35" t="s">
        <v>271</v>
      </c>
      <c r="C5633" s="35">
        <v>31004</v>
      </c>
      <c r="D5633" s="35" t="s">
        <v>561</v>
      </c>
      <c r="E5633" s="35">
        <v>310041565</v>
      </c>
      <c r="F5633" s="35" t="s">
        <v>627</v>
      </c>
      <c r="G5633" s="35">
        <v>2021</v>
      </c>
      <c r="H5633" s="35" t="s">
        <v>521</v>
      </c>
      <c r="I5633" s="68">
        <v>1265</v>
      </c>
      <c r="J5633" s="37"/>
    </row>
    <row r="5634" spans="1:10" x14ac:dyDescent="0.2">
      <c r="A5634" s="67">
        <v>310</v>
      </c>
      <c r="B5634" s="35" t="s">
        <v>271</v>
      </c>
      <c r="C5634" s="35">
        <v>31004</v>
      </c>
      <c r="D5634" s="35" t="s">
        <v>561</v>
      </c>
      <c r="E5634" s="35">
        <v>310041565</v>
      </c>
      <c r="F5634" s="35" t="s">
        <v>627</v>
      </c>
      <c r="G5634" s="35">
        <v>2021</v>
      </c>
      <c r="H5634" s="35" t="s">
        <v>522</v>
      </c>
      <c r="I5634" s="68">
        <v>905</v>
      </c>
      <c r="J5634" s="37"/>
    </row>
    <row r="5635" spans="1:10" x14ac:dyDescent="0.2">
      <c r="A5635" s="67">
        <v>310</v>
      </c>
      <c r="B5635" s="35" t="s">
        <v>271</v>
      </c>
      <c r="C5635" s="35">
        <v>31004</v>
      </c>
      <c r="D5635" s="35" t="s">
        <v>561</v>
      </c>
      <c r="E5635" s="35">
        <v>310041565</v>
      </c>
      <c r="F5635" s="35" t="s">
        <v>627</v>
      </c>
      <c r="G5635" s="35">
        <v>2026</v>
      </c>
      <c r="H5635" s="35" t="s">
        <v>589</v>
      </c>
      <c r="I5635" s="68">
        <v>8321.7300126915106</v>
      </c>
      <c r="J5635" s="37"/>
    </row>
    <row r="5636" spans="1:10" x14ac:dyDescent="0.2">
      <c r="A5636" s="67">
        <v>310</v>
      </c>
      <c r="B5636" s="35" t="s">
        <v>271</v>
      </c>
      <c r="C5636" s="35">
        <v>31004</v>
      </c>
      <c r="D5636" s="35" t="s">
        <v>561</v>
      </c>
      <c r="E5636" s="35">
        <v>310041565</v>
      </c>
      <c r="F5636" s="35" t="s">
        <v>627</v>
      </c>
      <c r="G5636" s="35">
        <v>2026</v>
      </c>
      <c r="H5636" s="35" t="s">
        <v>521</v>
      </c>
      <c r="I5636" s="68">
        <v>1026.5549266831799</v>
      </c>
      <c r="J5636" s="37"/>
    </row>
    <row r="5637" spans="1:10" x14ac:dyDescent="0.2">
      <c r="A5637" s="67">
        <v>310</v>
      </c>
      <c r="B5637" s="35" t="s">
        <v>271</v>
      </c>
      <c r="C5637" s="35">
        <v>31004</v>
      </c>
      <c r="D5637" s="35" t="s">
        <v>561</v>
      </c>
      <c r="E5637" s="35">
        <v>310041565</v>
      </c>
      <c r="F5637" s="35" t="s">
        <v>627</v>
      </c>
      <c r="G5637" s="35">
        <v>2026</v>
      </c>
      <c r="H5637" s="35" t="s">
        <v>522</v>
      </c>
      <c r="I5637" s="68">
        <v>1014.83440055757</v>
      </c>
      <c r="J5637" s="37"/>
    </row>
    <row r="5638" spans="1:10" x14ac:dyDescent="0.2">
      <c r="A5638" s="67">
        <v>310</v>
      </c>
      <c r="B5638" s="35" t="s">
        <v>271</v>
      </c>
      <c r="C5638" s="35">
        <v>31004</v>
      </c>
      <c r="D5638" s="35" t="s">
        <v>561</v>
      </c>
      <c r="E5638" s="35">
        <v>310041565</v>
      </c>
      <c r="F5638" s="35" t="s">
        <v>627</v>
      </c>
      <c r="G5638" s="35">
        <v>2031</v>
      </c>
      <c r="H5638" s="35" t="s">
        <v>589</v>
      </c>
      <c r="I5638" s="68">
        <v>9760.88560415951</v>
      </c>
      <c r="J5638" s="37"/>
    </row>
    <row r="5639" spans="1:10" x14ac:dyDescent="0.2">
      <c r="A5639" s="67">
        <v>310</v>
      </c>
      <c r="B5639" s="35" t="s">
        <v>271</v>
      </c>
      <c r="C5639" s="35">
        <v>31004</v>
      </c>
      <c r="D5639" s="35" t="s">
        <v>561</v>
      </c>
      <c r="E5639" s="35">
        <v>310041565</v>
      </c>
      <c r="F5639" s="35" t="s">
        <v>627</v>
      </c>
      <c r="G5639" s="35">
        <v>2031</v>
      </c>
      <c r="H5639" s="35" t="s">
        <v>521</v>
      </c>
      <c r="I5639" s="68">
        <v>1034.7080075905501</v>
      </c>
      <c r="J5639" s="37"/>
    </row>
    <row r="5640" spans="1:10" x14ac:dyDescent="0.2">
      <c r="A5640" s="67">
        <v>310</v>
      </c>
      <c r="B5640" s="35" t="s">
        <v>271</v>
      </c>
      <c r="C5640" s="35">
        <v>31004</v>
      </c>
      <c r="D5640" s="35" t="s">
        <v>561</v>
      </c>
      <c r="E5640" s="35">
        <v>310041565</v>
      </c>
      <c r="F5640" s="35" t="s">
        <v>627</v>
      </c>
      <c r="G5640" s="35">
        <v>2031</v>
      </c>
      <c r="H5640" s="35" t="s">
        <v>522</v>
      </c>
      <c r="I5640" s="68">
        <v>1010.2549793395</v>
      </c>
      <c r="J5640" s="37"/>
    </row>
    <row r="5641" spans="1:10" x14ac:dyDescent="0.2">
      <c r="A5641" s="67">
        <v>310</v>
      </c>
      <c r="B5641" s="35" t="s">
        <v>271</v>
      </c>
      <c r="C5641" s="35">
        <v>31004</v>
      </c>
      <c r="D5641" s="35" t="s">
        <v>561</v>
      </c>
      <c r="E5641" s="35">
        <v>310041565</v>
      </c>
      <c r="F5641" s="35" t="s">
        <v>627</v>
      </c>
      <c r="G5641" s="35">
        <v>2036</v>
      </c>
      <c r="H5641" s="35" t="s">
        <v>589</v>
      </c>
      <c r="I5641" s="68">
        <v>11570.255315317299</v>
      </c>
      <c r="J5641" s="37"/>
    </row>
    <row r="5642" spans="1:10" x14ac:dyDescent="0.2">
      <c r="A5642" s="67">
        <v>310</v>
      </c>
      <c r="B5642" s="35" t="s">
        <v>271</v>
      </c>
      <c r="C5642" s="35">
        <v>31004</v>
      </c>
      <c r="D5642" s="35" t="s">
        <v>561</v>
      </c>
      <c r="E5642" s="35">
        <v>310041565</v>
      </c>
      <c r="F5642" s="35" t="s">
        <v>627</v>
      </c>
      <c r="G5642" s="35">
        <v>2036</v>
      </c>
      <c r="H5642" s="35" t="s">
        <v>521</v>
      </c>
      <c r="I5642" s="68">
        <v>1217.9560014364799</v>
      </c>
      <c r="J5642" s="37"/>
    </row>
    <row r="5643" spans="1:10" x14ac:dyDescent="0.2">
      <c r="A5643" s="67">
        <v>310</v>
      </c>
      <c r="B5643" s="35" t="s">
        <v>271</v>
      </c>
      <c r="C5643" s="35">
        <v>31004</v>
      </c>
      <c r="D5643" s="35" t="s">
        <v>561</v>
      </c>
      <c r="E5643" s="35">
        <v>310041565</v>
      </c>
      <c r="F5643" s="35" t="s">
        <v>627</v>
      </c>
      <c r="G5643" s="35">
        <v>2036</v>
      </c>
      <c r="H5643" s="35" t="s">
        <v>522</v>
      </c>
      <c r="I5643" s="68">
        <v>1061.3921148142699</v>
      </c>
      <c r="J5643" s="37"/>
    </row>
    <row r="5644" spans="1:10" x14ac:dyDescent="0.2">
      <c r="A5644" s="67">
        <v>310</v>
      </c>
      <c r="B5644" s="35" t="s">
        <v>271</v>
      </c>
      <c r="C5644" s="35">
        <v>31004</v>
      </c>
      <c r="D5644" s="35" t="s">
        <v>561</v>
      </c>
      <c r="E5644" s="35">
        <v>310041565</v>
      </c>
      <c r="F5644" s="35" t="s">
        <v>627</v>
      </c>
      <c r="G5644" s="35">
        <v>2041</v>
      </c>
      <c r="H5644" s="35" t="s">
        <v>589</v>
      </c>
      <c r="I5644" s="68">
        <v>13968.062229667999</v>
      </c>
      <c r="J5644" s="37"/>
    </row>
    <row r="5645" spans="1:10" x14ac:dyDescent="0.2">
      <c r="A5645" s="67">
        <v>310</v>
      </c>
      <c r="B5645" s="35" t="s">
        <v>271</v>
      </c>
      <c r="C5645" s="35">
        <v>31004</v>
      </c>
      <c r="D5645" s="35" t="s">
        <v>561</v>
      </c>
      <c r="E5645" s="35">
        <v>310041565</v>
      </c>
      <c r="F5645" s="35" t="s">
        <v>627</v>
      </c>
      <c r="G5645" s="35">
        <v>2041</v>
      </c>
      <c r="H5645" s="35" t="s">
        <v>521</v>
      </c>
      <c r="I5645" s="68">
        <v>1490.59878394066</v>
      </c>
      <c r="J5645" s="37"/>
    </row>
    <row r="5646" spans="1:10" x14ac:dyDescent="0.2">
      <c r="A5646" s="67">
        <v>310</v>
      </c>
      <c r="B5646" s="35" t="s">
        <v>271</v>
      </c>
      <c r="C5646" s="35">
        <v>31004</v>
      </c>
      <c r="D5646" s="35" t="s">
        <v>561</v>
      </c>
      <c r="E5646" s="35">
        <v>310041565</v>
      </c>
      <c r="F5646" s="35" t="s">
        <v>627</v>
      </c>
      <c r="G5646" s="35">
        <v>2041</v>
      </c>
      <c r="H5646" s="35" t="s">
        <v>522</v>
      </c>
      <c r="I5646" s="68">
        <v>1257.4720279349599</v>
      </c>
      <c r="J5646" s="37"/>
    </row>
    <row r="5647" spans="1:10" x14ac:dyDescent="0.2">
      <c r="A5647" s="67">
        <v>310</v>
      </c>
      <c r="B5647" s="35" t="s">
        <v>271</v>
      </c>
      <c r="C5647" s="35">
        <v>31004</v>
      </c>
      <c r="D5647" s="35" t="s">
        <v>561</v>
      </c>
      <c r="E5647" s="35">
        <v>310041565</v>
      </c>
      <c r="F5647" s="35" t="s">
        <v>627</v>
      </c>
      <c r="G5647" s="35">
        <v>2046</v>
      </c>
      <c r="H5647" s="35" t="s">
        <v>589</v>
      </c>
      <c r="I5647" s="68">
        <v>19454.758648133899</v>
      </c>
      <c r="J5647" s="37"/>
    </row>
    <row r="5648" spans="1:10" x14ac:dyDescent="0.2">
      <c r="A5648" s="67">
        <v>310</v>
      </c>
      <c r="B5648" s="35" t="s">
        <v>271</v>
      </c>
      <c r="C5648" s="35">
        <v>31004</v>
      </c>
      <c r="D5648" s="35" t="s">
        <v>561</v>
      </c>
      <c r="E5648" s="35">
        <v>310041565</v>
      </c>
      <c r="F5648" s="35" t="s">
        <v>627</v>
      </c>
      <c r="G5648" s="35">
        <v>2046</v>
      </c>
      <c r="H5648" s="35" t="s">
        <v>521</v>
      </c>
      <c r="I5648" s="68">
        <v>2077.17145041206</v>
      </c>
      <c r="J5648" s="37"/>
    </row>
    <row r="5649" spans="1:10" x14ac:dyDescent="0.2">
      <c r="A5649" s="67">
        <v>310</v>
      </c>
      <c r="B5649" s="35" t="s">
        <v>271</v>
      </c>
      <c r="C5649" s="35">
        <v>31004</v>
      </c>
      <c r="D5649" s="35" t="s">
        <v>561</v>
      </c>
      <c r="E5649" s="35">
        <v>310041565</v>
      </c>
      <c r="F5649" s="35" t="s">
        <v>627</v>
      </c>
      <c r="G5649" s="35">
        <v>2046</v>
      </c>
      <c r="H5649" s="35" t="s">
        <v>522</v>
      </c>
      <c r="I5649" s="68">
        <v>1779.2129226841</v>
      </c>
      <c r="J5649" s="37"/>
    </row>
    <row r="5650" spans="1:10" x14ac:dyDescent="0.2">
      <c r="A5650" s="67">
        <v>310</v>
      </c>
      <c r="B5650" s="35" t="s">
        <v>271</v>
      </c>
      <c r="C5650" s="35">
        <v>31004</v>
      </c>
      <c r="D5650" s="35" t="s">
        <v>561</v>
      </c>
      <c r="E5650" s="35">
        <v>310041566</v>
      </c>
      <c r="F5650" s="35" t="s">
        <v>628</v>
      </c>
      <c r="G5650" s="35">
        <v>2021</v>
      </c>
      <c r="H5650" s="35" t="s">
        <v>589</v>
      </c>
      <c r="I5650" s="68">
        <v>7395</v>
      </c>
      <c r="J5650" s="37"/>
    </row>
    <row r="5651" spans="1:10" x14ac:dyDescent="0.2">
      <c r="A5651" s="67">
        <v>310</v>
      </c>
      <c r="B5651" s="35" t="s">
        <v>271</v>
      </c>
      <c r="C5651" s="35">
        <v>31004</v>
      </c>
      <c r="D5651" s="35" t="s">
        <v>561</v>
      </c>
      <c r="E5651" s="35">
        <v>310041566</v>
      </c>
      <c r="F5651" s="35" t="s">
        <v>628</v>
      </c>
      <c r="G5651" s="35">
        <v>2021</v>
      </c>
      <c r="H5651" s="35" t="s">
        <v>521</v>
      </c>
      <c r="I5651" s="68">
        <v>1159</v>
      </c>
      <c r="J5651" s="37"/>
    </row>
    <row r="5652" spans="1:10" x14ac:dyDescent="0.2">
      <c r="A5652" s="67">
        <v>310</v>
      </c>
      <c r="B5652" s="35" t="s">
        <v>271</v>
      </c>
      <c r="C5652" s="35">
        <v>31004</v>
      </c>
      <c r="D5652" s="35" t="s">
        <v>561</v>
      </c>
      <c r="E5652" s="35">
        <v>310041566</v>
      </c>
      <c r="F5652" s="35" t="s">
        <v>628</v>
      </c>
      <c r="G5652" s="35">
        <v>2021</v>
      </c>
      <c r="H5652" s="35" t="s">
        <v>522</v>
      </c>
      <c r="I5652" s="68">
        <v>786</v>
      </c>
      <c r="J5652" s="37"/>
    </row>
    <row r="5653" spans="1:10" x14ac:dyDescent="0.2">
      <c r="A5653" s="67">
        <v>310</v>
      </c>
      <c r="B5653" s="35" t="s">
        <v>271</v>
      </c>
      <c r="C5653" s="35">
        <v>31004</v>
      </c>
      <c r="D5653" s="35" t="s">
        <v>561</v>
      </c>
      <c r="E5653" s="35">
        <v>310041566</v>
      </c>
      <c r="F5653" s="35" t="s">
        <v>628</v>
      </c>
      <c r="G5653" s="35">
        <v>2026</v>
      </c>
      <c r="H5653" s="35" t="s">
        <v>589</v>
      </c>
      <c r="I5653" s="68">
        <v>9075.8779151128001</v>
      </c>
      <c r="J5653" s="37"/>
    </row>
    <row r="5654" spans="1:10" x14ac:dyDescent="0.2">
      <c r="A5654" s="67">
        <v>310</v>
      </c>
      <c r="B5654" s="35" t="s">
        <v>271</v>
      </c>
      <c r="C5654" s="35">
        <v>31004</v>
      </c>
      <c r="D5654" s="35" t="s">
        <v>561</v>
      </c>
      <c r="E5654" s="35">
        <v>310041566</v>
      </c>
      <c r="F5654" s="35" t="s">
        <v>628</v>
      </c>
      <c r="G5654" s="35">
        <v>2026</v>
      </c>
      <c r="H5654" s="35" t="s">
        <v>521</v>
      </c>
      <c r="I5654" s="68">
        <v>1182.62764005605</v>
      </c>
      <c r="J5654" s="37"/>
    </row>
    <row r="5655" spans="1:10" x14ac:dyDescent="0.2">
      <c r="A5655" s="67">
        <v>310</v>
      </c>
      <c r="B5655" s="35" t="s">
        <v>271</v>
      </c>
      <c r="C5655" s="35">
        <v>31004</v>
      </c>
      <c r="D5655" s="35" t="s">
        <v>561</v>
      </c>
      <c r="E5655" s="35">
        <v>310041566</v>
      </c>
      <c r="F5655" s="35" t="s">
        <v>628</v>
      </c>
      <c r="G5655" s="35">
        <v>2026</v>
      </c>
      <c r="H5655" s="35" t="s">
        <v>522</v>
      </c>
      <c r="I5655" s="68">
        <v>1024.8853570092001</v>
      </c>
      <c r="J5655" s="37"/>
    </row>
    <row r="5656" spans="1:10" x14ac:dyDescent="0.2">
      <c r="A5656" s="67">
        <v>310</v>
      </c>
      <c r="B5656" s="35" t="s">
        <v>271</v>
      </c>
      <c r="C5656" s="35">
        <v>31004</v>
      </c>
      <c r="D5656" s="35" t="s">
        <v>561</v>
      </c>
      <c r="E5656" s="35">
        <v>310041566</v>
      </c>
      <c r="F5656" s="35" t="s">
        <v>628</v>
      </c>
      <c r="G5656" s="35">
        <v>2031</v>
      </c>
      <c r="H5656" s="35" t="s">
        <v>589</v>
      </c>
      <c r="I5656" s="68">
        <v>10097.0201566983</v>
      </c>
      <c r="J5656" s="37"/>
    </row>
    <row r="5657" spans="1:10" x14ac:dyDescent="0.2">
      <c r="A5657" s="67">
        <v>310</v>
      </c>
      <c r="B5657" s="35" t="s">
        <v>271</v>
      </c>
      <c r="C5657" s="35">
        <v>31004</v>
      </c>
      <c r="D5657" s="35" t="s">
        <v>561</v>
      </c>
      <c r="E5657" s="35">
        <v>310041566</v>
      </c>
      <c r="F5657" s="35" t="s">
        <v>628</v>
      </c>
      <c r="G5657" s="35">
        <v>2031</v>
      </c>
      <c r="H5657" s="35" t="s">
        <v>521</v>
      </c>
      <c r="I5657" s="68">
        <v>1185.2052692653299</v>
      </c>
      <c r="J5657" s="37"/>
    </row>
    <row r="5658" spans="1:10" x14ac:dyDescent="0.2">
      <c r="A5658" s="67">
        <v>310</v>
      </c>
      <c r="B5658" s="35" t="s">
        <v>271</v>
      </c>
      <c r="C5658" s="35">
        <v>31004</v>
      </c>
      <c r="D5658" s="35" t="s">
        <v>561</v>
      </c>
      <c r="E5658" s="35">
        <v>310041566</v>
      </c>
      <c r="F5658" s="35" t="s">
        <v>628</v>
      </c>
      <c r="G5658" s="35">
        <v>2031</v>
      </c>
      <c r="H5658" s="35" t="s">
        <v>522</v>
      </c>
      <c r="I5658" s="68">
        <v>1040.48817240169</v>
      </c>
      <c r="J5658" s="37"/>
    </row>
    <row r="5659" spans="1:10" x14ac:dyDescent="0.2">
      <c r="A5659" s="67">
        <v>310</v>
      </c>
      <c r="B5659" s="35" t="s">
        <v>271</v>
      </c>
      <c r="C5659" s="35">
        <v>31004</v>
      </c>
      <c r="D5659" s="35" t="s">
        <v>561</v>
      </c>
      <c r="E5659" s="35">
        <v>310041566</v>
      </c>
      <c r="F5659" s="35" t="s">
        <v>628</v>
      </c>
      <c r="G5659" s="35">
        <v>2036</v>
      </c>
      <c r="H5659" s="35" t="s">
        <v>589</v>
      </c>
      <c r="I5659" s="68">
        <v>10986.9913986627</v>
      </c>
      <c r="J5659" s="37"/>
    </row>
    <row r="5660" spans="1:10" x14ac:dyDescent="0.2">
      <c r="A5660" s="67">
        <v>310</v>
      </c>
      <c r="B5660" s="35" t="s">
        <v>271</v>
      </c>
      <c r="C5660" s="35">
        <v>31004</v>
      </c>
      <c r="D5660" s="35" t="s">
        <v>561</v>
      </c>
      <c r="E5660" s="35">
        <v>310041566</v>
      </c>
      <c r="F5660" s="35" t="s">
        <v>628</v>
      </c>
      <c r="G5660" s="35">
        <v>2036</v>
      </c>
      <c r="H5660" s="35" t="s">
        <v>521</v>
      </c>
      <c r="I5660" s="68">
        <v>1274.52410210782</v>
      </c>
      <c r="J5660" s="37"/>
    </row>
    <row r="5661" spans="1:10" x14ac:dyDescent="0.2">
      <c r="A5661" s="67">
        <v>310</v>
      </c>
      <c r="B5661" s="35" t="s">
        <v>271</v>
      </c>
      <c r="C5661" s="35">
        <v>31004</v>
      </c>
      <c r="D5661" s="35" t="s">
        <v>561</v>
      </c>
      <c r="E5661" s="35">
        <v>310041566</v>
      </c>
      <c r="F5661" s="35" t="s">
        <v>628</v>
      </c>
      <c r="G5661" s="35">
        <v>2036</v>
      </c>
      <c r="H5661" s="35" t="s">
        <v>522</v>
      </c>
      <c r="I5661" s="68">
        <v>1040.2807036551001</v>
      </c>
      <c r="J5661" s="37"/>
    </row>
    <row r="5662" spans="1:10" x14ac:dyDescent="0.2">
      <c r="A5662" s="67">
        <v>310</v>
      </c>
      <c r="B5662" s="35" t="s">
        <v>271</v>
      </c>
      <c r="C5662" s="35">
        <v>31004</v>
      </c>
      <c r="D5662" s="35" t="s">
        <v>561</v>
      </c>
      <c r="E5662" s="35">
        <v>310041566</v>
      </c>
      <c r="F5662" s="35" t="s">
        <v>628</v>
      </c>
      <c r="G5662" s="35">
        <v>2041</v>
      </c>
      <c r="H5662" s="35" t="s">
        <v>589</v>
      </c>
      <c r="I5662" s="68">
        <v>11707.1245714865</v>
      </c>
      <c r="J5662" s="37"/>
    </row>
    <row r="5663" spans="1:10" x14ac:dyDescent="0.2">
      <c r="A5663" s="67">
        <v>310</v>
      </c>
      <c r="B5663" s="35" t="s">
        <v>271</v>
      </c>
      <c r="C5663" s="35">
        <v>31004</v>
      </c>
      <c r="D5663" s="35" t="s">
        <v>561</v>
      </c>
      <c r="E5663" s="35">
        <v>310041566</v>
      </c>
      <c r="F5663" s="35" t="s">
        <v>628</v>
      </c>
      <c r="G5663" s="35">
        <v>2041</v>
      </c>
      <c r="H5663" s="35" t="s">
        <v>521</v>
      </c>
      <c r="I5663" s="68">
        <v>1369.09471138345</v>
      </c>
      <c r="J5663" s="37"/>
    </row>
    <row r="5664" spans="1:10" x14ac:dyDescent="0.2">
      <c r="A5664" s="67">
        <v>310</v>
      </c>
      <c r="B5664" s="35" t="s">
        <v>271</v>
      </c>
      <c r="C5664" s="35">
        <v>31004</v>
      </c>
      <c r="D5664" s="35" t="s">
        <v>561</v>
      </c>
      <c r="E5664" s="35">
        <v>310041566</v>
      </c>
      <c r="F5664" s="35" t="s">
        <v>628</v>
      </c>
      <c r="G5664" s="35">
        <v>2041</v>
      </c>
      <c r="H5664" s="35" t="s">
        <v>522</v>
      </c>
      <c r="I5664" s="68">
        <v>1090.7372337699601</v>
      </c>
      <c r="J5664" s="37"/>
    </row>
    <row r="5665" spans="1:10" x14ac:dyDescent="0.2">
      <c r="A5665" s="67">
        <v>310</v>
      </c>
      <c r="B5665" s="35" t="s">
        <v>271</v>
      </c>
      <c r="C5665" s="35">
        <v>31004</v>
      </c>
      <c r="D5665" s="35" t="s">
        <v>561</v>
      </c>
      <c r="E5665" s="35">
        <v>310041566</v>
      </c>
      <c r="F5665" s="35" t="s">
        <v>628</v>
      </c>
      <c r="G5665" s="35">
        <v>2046</v>
      </c>
      <c r="H5665" s="35" t="s">
        <v>589</v>
      </c>
      <c r="I5665" s="68">
        <v>12650.023690570401</v>
      </c>
      <c r="J5665" s="37"/>
    </row>
    <row r="5666" spans="1:10" x14ac:dyDescent="0.2">
      <c r="A5666" s="67">
        <v>310</v>
      </c>
      <c r="B5666" s="35" t="s">
        <v>271</v>
      </c>
      <c r="C5666" s="35">
        <v>31004</v>
      </c>
      <c r="D5666" s="35" t="s">
        <v>561</v>
      </c>
      <c r="E5666" s="35">
        <v>310041566</v>
      </c>
      <c r="F5666" s="35" t="s">
        <v>628</v>
      </c>
      <c r="G5666" s="35">
        <v>2046</v>
      </c>
      <c r="H5666" s="35" t="s">
        <v>521</v>
      </c>
      <c r="I5666" s="68">
        <v>1467.11631995775</v>
      </c>
      <c r="J5666" s="37"/>
    </row>
    <row r="5667" spans="1:10" x14ac:dyDescent="0.2">
      <c r="A5667" s="67">
        <v>310</v>
      </c>
      <c r="B5667" s="35" t="s">
        <v>271</v>
      </c>
      <c r="C5667" s="35">
        <v>31004</v>
      </c>
      <c r="D5667" s="35" t="s">
        <v>561</v>
      </c>
      <c r="E5667" s="35">
        <v>310041566</v>
      </c>
      <c r="F5667" s="35" t="s">
        <v>628</v>
      </c>
      <c r="G5667" s="35">
        <v>2046</v>
      </c>
      <c r="H5667" s="35" t="s">
        <v>522</v>
      </c>
      <c r="I5667" s="68">
        <v>1201.3915613632</v>
      </c>
      <c r="J5667" s="37"/>
    </row>
    <row r="5668" spans="1:10" x14ac:dyDescent="0.2">
      <c r="A5668" s="67">
        <v>311</v>
      </c>
      <c r="B5668" s="35" t="s">
        <v>304</v>
      </c>
      <c r="C5668" s="35">
        <v>31101</v>
      </c>
      <c r="D5668" s="35" t="s">
        <v>305</v>
      </c>
      <c r="E5668" s="35">
        <v>311011305</v>
      </c>
      <c r="F5668" s="35" t="s">
        <v>305</v>
      </c>
      <c r="G5668" s="35">
        <v>2021</v>
      </c>
      <c r="H5668" s="35" t="s">
        <v>589</v>
      </c>
      <c r="I5668" s="68">
        <v>12351</v>
      </c>
      <c r="J5668" s="37"/>
    </row>
    <row r="5669" spans="1:10" x14ac:dyDescent="0.2">
      <c r="A5669" s="67">
        <v>311</v>
      </c>
      <c r="B5669" s="35" t="s">
        <v>304</v>
      </c>
      <c r="C5669" s="35">
        <v>31101</v>
      </c>
      <c r="D5669" s="35" t="s">
        <v>305</v>
      </c>
      <c r="E5669" s="35">
        <v>311011305</v>
      </c>
      <c r="F5669" s="35" t="s">
        <v>305</v>
      </c>
      <c r="G5669" s="35">
        <v>2021</v>
      </c>
      <c r="H5669" s="35" t="s">
        <v>521</v>
      </c>
      <c r="I5669" s="68">
        <v>1319</v>
      </c>
      <c r="J5669" s="37"/>
    </row>
    <row r="5670" spans="1:10" x14ac:dyDescent="0.2">
      <c r="A5670" s="67">
        <v>311</v>
      </c>
      <c r="B5670" s="35" t="s">
        <v>304</v>
      </c>
      <c r="C5670" s="35">
        <v>31101</v>
      </c>
      <c r="D5670" s="35" t="s">
        <v>305</v>
      </c>
      <c r="E5670" s="35">
        <v>311011305</v>
      </c>
      <c r="F5670" s="35" t="s">
        <v>305</v>
      </c>
      <c r="G5670" s="35">
        <v>2021</v>
      </c>
      <c r="H5670" s="35" t="s">
        <v>522</v>
      </c>
      <c r="I5670" s="68">
        <v>1243</v>
      </c>
      <c r="J5670" s="37"/>
    </row>
    <row r="5671" spans="1:10" x14ac:dyDescent="0.2">
      <c r="A5671" s="67">
        <v>311</v>
      </c>
      <c r="B5671" s="35" t="s">
        <v>304</v>
      </c>
      <c r="C5671" s="35">
        <v>31101</v>
      </c>
      <c r="D5671" s="35" t="s">
        <v>305</v>
      </c>
      <c r="E5671" s="35">
        <v>311011305</v>
      </c>
      <c r="F5671" s="35" t="s">
        <v>305</v>
      </c>
      <c r="G5671" s="35">
        <v>2026</v>
      </c>
      <c r="H5671" s="35" t="s">
        <v>589</v>
      </c>
      <c r="I5671" s="68">
        <v>14352.357378254799</v>
      </c>
      <c r="J5671" s="37"/>
    </row>
    <row r="5672" spans="1:10" x14ac:dyDescent="0.2">
      <c r="A5672" s="67">
        <v>311</v>
      </c>
      <c r="B5672" s="35" t="s">
        <v>304</v>
      </c>
      <c r="C5672" s="35">
        <v>31101</v>
      </c>
      <c r="D5672" s="35" t="s">
        <v>305</v>
      </c>
      <c r="E5672" s="35">
        <v>311011305</v>
      </c>
      <c r="F5672" s="35" t="s">
        <v>305</v>
      </c>
      <c r="G5672" s="35">
        <v>2026</v>
      </c>
      <c r="H5672" s="35" t="s">
        <v>521</v>
      </c>
      <c r="I5672" s="68">
        <v>1319.2389765212099</v>
      </c>
      <c r="J5672" s="37"/>
    </row>
    <row r="5673" spans="1:10" x14ac:dyDescent="0.2">
      <c r="A5673" s="67">
        <v>311</v>
      </c>
      <c r="B5673" s="35" t="s">
        <v>304</v>
      </c>
      <c r="C5673" s="35">
        <v>31101</v>
      </c>
      <c r="D5673" s="35" t="s">
        <v>305</v>
      </c>
      <c r="E5673" s="35">
        <v>311011305</v>
      </c>
      <c r="F5673" s="35" t="s">
        <v>305</v>
      </c>
      <c r="G5673" s="35">
        <v>2026</v>
      </c>
      <c r="H5673" s="35" t="s">
        <v>522</v>
      </c>
      <c r="I5673" s="68">
        <v>1292.9654915584499</v>
      </c>
      <c r="J5673" s="37"/>
    </row>
    <row r="5674" spans="1:10" x14ac:dyDescent="0.2">
      <c r="A5674" s="67">
        <v>311</v>
      </c>
      <c r="B5674" s="35" t="s">
        <v>304</v>
      </c>
      <c r="C5674" s="35">
        <v>31101</v>
      </c>
      <c r="D5674" s="35" t="s">
        <v>305</v>
      </c>
      <c r="E5674" s="35">
        <v>311011305</v>
      </c>
      <c r="F5674" s="35" t="s">
        <v>305</v>
      </c>
      <c r="G5674" s="35">
        <v>2031</v>
      </c>
      <c r="H5674" s="35" t="s">
        <v>589</v>
      </c>
      <c r="I5674" s="68">
        <v>17887.6410955426</v>
      </c>
      <c r="J5674" s="37"/>
    </row>
    <row r="5675" spans="1:10" x14ac:dyDescent="0.2">
      <c r="A5675" s="67">
        <v>311</v>
      </c>
      <c r="B5675" s="35" t="s">
        <v>304</v>
      </c>
      <c r="C5675" s="35">
        <v>31101</v>
      </c>
      <c r="D5675" s="35" t="s">
        <v>305</v>
      </c>
      <c r="E5675" s="35">
        <v>311011305</v>
      </c>
      <c r="F5675" s="35" t="s">
        <v>305</v>
      </c>
      <c r="G5675" s="35">
        <v>2031</v>
      </c>
      <c r="H5675" s="35" t="s">
        <v>521</v>
      </c>
      <c r="I5675" s="68">
        <v>1473.06899165805</v>
      </c>
      <c r="J5675" s="37"/>
    </row>
    <row r="5676" spans="1:10" x14ac:dyDescent="0.2">
      <c r="A5676" s="67">
        <v>311</v>
      </c>
      <c r="B5676" s="35" t="s">
        <v>304</v>
      </c>
      <c r="C5676" s="35">
        <v>31101</v>
      </c>
      <c r="D5676" s="35" t="s">
        <v>305</v>
      </c>
      <c r="E5676" s="35">
        <v>311011305</v>
      </c>
      <c r="F5676" s="35" t="s">
        <v>305</v>
      </c>
      <c r="G5676" s="35">
        <v>2031</v>
      </c>
      <c r="H5676" s="35" t="s">
        <v>522</v>
      </c>
      <c r="I5676" s="68">
        <v>1396.7742237176701</v>
      </c>
      <c r="J5676" s="37"/>
    </row>
    <row r="5677" spans="1:10" x14ac:dyDescent="0.2">
      <c r="A5677" s="67">
        <v>311</v>
      </c>
      <c r="B5677" s="35" t="s">
        <v>304</v>
      </c>
      <c r="C5677" s="35">
        <v>31101</v>
      </c>
      <c r="D5677" s="35" t="s">
        <v>305</v>
      </c>
      <c r="E5677" s="35">
        <v>311011305</v>
      </c>
      <c r="F5677" s="35" t="s">
        <v>305</v>
      </c>
      <c r="G5677" s="35">
        <v>2036</v>
      </c>
      <c r="H5677" s="35" t="s">
        <v>589</v>
      </c>
      <c r="I5677" s="68">
        <v>21133.900399853101</v>
      </c>
      <c r="J5677" s="37"/>
    </row>
    <row r="5678" spans="1:10" x14ac:dyDescent="0.2">
      <c r="A5678" s="67">
        <v>311</v>
      </c>
      <c r="B5678" s="35" t="s">
        <v>304</v>
      </c>
      <c r="C5678" s="35">
        <v>31101</v>
      </c>
      <c r="D5678" s="35" t="s">
        <v>305</v>
      </c>
      <c r="E5678" s="35">
        <v>311011305</v>
      </c>
      <c r="F5678" s="35" t="s">
        <v>305</v>
      </c>
      <c r="G5678" s="35">
        <v>2036</v>
      </c>
      <c r="H5678" s="35" t="s">
        <v>521</v>
      </c>
      <c r="I5678" s="68">
        <v>1716.8873935726299</v>
      </c>
      <c r="J5678" s="37"/>
    </row>
    <row r="5679" spans="1:10" x14ac:dyDescent="0.2">
      <c r="A5679" s="67">
        <v>311</v>
      </c>
      <c r="B5679" s="35" t="s">
        <v>304</v>
      </c>
      <c r="C5679" s="35">
        <v>31101</v>
      </c>
      <c r="D5679" s="35" t="s">
        <v>305</v>
      </c>
      <c r="E5679" s="35">
        <v>311011305</v>
      </c>
      <c r="F5679" s="35" t="s">
        <v>305</v>
      </c>
      <c r="G5679" s="35">
        <v>2036</v>
      </c>
      <c r="H5679" s="35" t="s">
        <v>522</v>
      </c>
      <c r="I5679" s="68">
        <v>1490.4121104480701</v>
      </c>
      <c r="J5679" s="37"/>
    </row>
    <row r="5680" spans="1:10" x14ac:dyDescent="0.2">
      <c r="A5680" s="67">
        <v>311</v>
      </c>
      <c r="B5680" s="35" t="s">
        <v>304</v>
      </c>
      <c r="C5680" s="35">
        <v>31101</v>
      </c>
      <c r="D5680" s="35" t="s">
        <v>305</v>
      </c>
      <c r="E5680" s="35">
        <v>311011305</v>
      </c>
      <c r="F5680" s="35" t="s">
        <v>305</v>
      </c>
      <c r="G5680" s="35">
        <v>2041</v>
      </c>
      <c r="H5680" s="35" t="s">
        <v>589</v>
      </c>
      <c r="I5680" s="68">
        <v>24045.729774605799</v>
      </c>
      <c r="J5680" s="37"/>
    </row>
    <row r="5681" spans="1:10" x14ac:dyDescent="0.2">
      <c r="A5681" s="67">
        <v>311</v>
      </c>
      <c r="B5681" s="35" t="s">
        <v>304</v>
      </c>
      <c r="C5681" s="35">
        <v>31101</v>
      </c>
      <c r="D5681" s="35" t="s">
        <v>305</v>
      </c>
      <c r="E5681" s="35">
        <v>311011305</v>
      </c>
      <c r="F5681" s="35" t="s">
        <v>305</v>
      </c>
      <c r="G5681" s="35">
        <v>2041</v>
      </c>
      <c r="H5681" s="35" t="s">
        <v>521</v>
      </c>
      <c r="I5681" s="68">
        <v>1978.0053275509299</v>
      </c>
      <c r="J5681" s="37"/>
    </row>
    <row r="5682" spans="1:10" x14ac:dyDescent="0.2">
      <c r="A5682" s="67">
        <v>311</v>
      </c>
      <c r="B5682" s="35" t="s">
        <v>304</v>
      </c>
      <c r="C5682" s="35">
        <v>31101</v>
      </c>
      <c r="D5682" s="35" t="s">
        <v>305</v>
      </c>
      <c r="E5682" s="35">
        <v>311011305</v>
      </c>
      <c r="F5682" s="35" t="s">
        <v>305</v>
      </c>
      <c r="G5682" s="35">
        <v>2041</v>
      </c>
      <c r="H5682" s="35" t="s">
        <v>522</v>
      </c>
      <c r="I5682" s="68">
        <v>1655.5478427616699</v>
      </c>
      <c r="J5682" s="37"/>
    </row>
    <row r="5683" spans="1:10" x14ac:dyDescent="0.2">
      <c r="A5683" s="67">
        <v>311</v>
      </c>
      <c r="B5683" s="35" t="s">
        <v>304</v>
      </c>
      <c r="C5683" s="35">
        <v>31101</v>
      </c>
      <c r="D5683" s="35" t="s">
        <v>305</v>
      </c>
      <c r="E5683" s="35">
        <v>311011305</v>
      </c>
      <c r="F5683" s="35" t="s">
        <v>305</v>
      </c>
      <c r="G5683" s="35">
        <v>2046</v>
      </c>
      <c r="H5683" s="35" t="s">
        <v>589</v>
      </c>
      <c r="I5683" s="68">
        <v>26533.734576348001</v>
      </c>
      <c r="J5683" s="37"/>
    </row>
    <row r="5684" spans="1:10" x14ac:dyDescent="0.2">
      <c r="A5684" s="67">
        <v>311</v>
      </c>
      <c r="B5684" s="35" t="s">
        <v>304</v>
      </c>
      <c r="C5684" s="35">
        <v>31101</v>
      </c>
      <c r="D5684" s="35" t="s">
        <v>305</v>
      </c>
      <c r="E5684" s="35">
        <v>311011305</v>
      </c>
      <c r="F5684" s="35" t="s">
        <v>305</v>
      </c>
      <c r="G5684" s="35">
        <v>2046</v>
      </c>
      <c r="H5684" s="35" t="s">
        <v>521</v>
      </c>
      <c r="I5684" s="68">
        <v>2169.2377579875902</v>
      </c>
      <c r="J5684" s="37"/>
    </row>
    <row r="5685" spans="1:10" x14ac:dyDescent="0.2">
      <c r="A5685" s="67">
        <v>311</v>
      </c>
      <c r="B5685" s="35" t="s">
        <v>304</v>
      </c>
      <c r="C5685" s="35">
        <v>31101</v>
      </c>
      <c r="D5685" s="35" t="s">
        <v>305</v>
      </c>
      <c r="E5685" s="35">
        <v>311011305</v>
      </c>
      <c r="F5685" s="35" t="s">
        <v>305</v>
      </c>
      <c r="G5685" s="35">
        <v>2046</v>
      </c>
      <c r="H5685" s="35" t="s">
        <v>522</v>
      </c>
      <c r="I5685" s="68">
        <v>1872.9214556516599</v>
      </c>
      <c r="J5685" s="37"/>
    </row>
    <row r="5686" spans="1:10" x14ac:dyDescent="0.2">
      <c r="A5686" s="67">
        <v>311</v>
      </c>
      <c r="B5686" s="35" t="s">
        <v>304</v>
      </c>
      <c r="C5686" s="35">
        <v>31102</v>
      </c>
      <c r="D5686" s="35" t="s">
        <v>306</v>
      </c>
      <c r="E5686" s="35">
        <v>311021306</v>
      </c>
      <c r="F5686" s="35" t="s">
        <v>306</v>
      </c>
      <c r="G5686" s="35">
        <v>2021</v>
      </c>
      <c r="H5686" s="35" t="s">
        <v>589</v>
      </c>
      <c r="I5686" s="68">
        <v>7224</v>
      </c>
      <c r="J5686" s="37"/>
    </row>
    <row r="5687" spans="1:10" x14ac:dyDescent="0.2">
      <c r="A5687" s="67">
        <v>311</v>
      </c>
      <c r="B5687" s="35" t="s">
        <v>304</v>
      </c>
      <c r="C5687" s="35">
        <v>31102</v>
      </c>
      <c r="D5687" s="35" t="s">
        <v>306</v>
      </c>
      <c r="E5687" s="35">
        <v>311021306</v>
      </c>
      <c r="F5687" s="35" t="s">
        <v>306</v>
      </c>
      <c r="G5687" s="35">
        <v>2021</v>
      </c>
      <c r="H5687" s="35" t="s">
        <v>521</v>
      </c>
      <c r="I5687" s="68">
        <v>713</v>
      </c>
      <c r="J5687" s="37"/>
    </row>
    <row r="5688" spans="1:10" x14ac:dyDescent="0.2">
      <c r="A5688" s="67">
        <v>311</v>
      </c>
      <c r="B5688" s="35" t="s">
        <v>304</v>
      </c>
      <c r="C5688" s="35">
        <v>31102</v>
      </c>
      <c r="D5688" s="35" t="s">
        <v>306</v>
      </c>
      <c r="E5688" s="35">
        <v>311021306</v>
      </c>
      <c r="F5688" s="35" t="s">
        <v>306</v>
      </c>
      <c r="G5688" s="35">
        <v>2021</v>
      </c>
      <c r="H5688" s="35" t="s">
        <v>522</v>
      </c>
      <c r="I5688" s="68">
        <v>617</v>
      </c>
      <c r="J5688" s="37"/>
    </row>
    <row r="5689" spans="1:10" x14ac:dyDescent="0.2">
      <c r="A5689" s="67">
        <v>311</v>
      </c>
      <c r="B5689" s="35" t="s">
        <v>304</v>
      </c>
      <c r="C5689" s="35">
        <v>31102</v>
      </c>
      <c r="D5689" s="35" t="s">
        <v>306</v>
      </c>
      <c r="E5689" s="35">
        <v>311021306</v>
      </c>
      <c r="F5689" s="35" t="s">
        <v>306</v>
      </c>
      <c r="G5689" s="35">
        <v>2026</v>
      </c>
      <c r="H5689" s="35" t="s">
        <v>589</v>
      </c>
      <c r="I5689" s="68">
        <v>7680.5640104909799</v>
      </c>
      <c r="J5689" s="37"/>
    </row>
    <row r="5690" spans="1:10" x14ac:dyDescent="0.2">
      <c r="A5690" s="67">
        <v>311</v>
      </c>
      <c r="B5690" s="35" t="s">
        <v>304</v>
      </c>
      <c r="C5690" s="35">
        <v>31102</v>
      </c>
      <c r="D5690" s="35" t="s">
        <v>306</v>
      </c>
      <c r="E5690" s="35">
        <v>311021306</v>
      </c>
      <c r="F5690" s="35" t="s">
        <v>306</v>
      </c>
      <c r="G5690" s="35">
        <v>2026</v>
      </c>
      <c r="H5690" s="35" t="s">
        <v>521</v>
      </c>
      <c r="I5690" s="68">
        <v>677.25355898443604</v>
      </c>
      <c r="J5690" s="37"/>
    </row>
    <row r="5691" spans="1:10" x14ac:dyDescent="0.2">
      <c r="A5691" s="67">
        <v>311</v>
      </c>
      <c r="B5691" s="35" t="s">
        <v>304</v>
      </c>
      <c r="C5691" s="35">
        <v>31102</v>
      </c>
      <c r="D5691" s="35" t="s">
        <v>306</v>
      </c>
      <c r="E5691" s="35">
        <v>311021306</v>
      </c>
      <c r="F5691" s="35" t="s">
        <v>306</v>
      </c>
      <c r="G5691" s="35">
        <v>2026</v>
      </c>
      <c r="H5691" s="35" t="s">
        <v>522</v>
      </c>
      <c r="I5691" s="68">
        <v>724.24996054682094</v>
      </c>
      <c r="J5691" s="37"/>
    </row>
    <row r="5692" spans="1:10" x14ac:dyDescent="0.2">
      <c r="A5692" s="67">
        <v>311</v>
      </c>
      <c r="B5692" s="35" t="s">
        <v>304</v>
      </c>
      <c r="C5692" s="35">
        <v>31102</v>
      </c>
      <c r="D5692" s="35" t="s">
        <v>306</v>
      </c>
      <c r="E5692" s="35">
        <v>311021306</v>
      </c>
      <c r="F5692" s="35" t="s">
        <v>306</v>
      </c>
      <c r="G5692" s="35">
        <v>2031</v>
      </c>
      <c r="H5692" s="35" t="s">
        <v>589</v>
      </c>
      <c r="I5692" s="68">
        <v>8660.9353034938304</v>
      </c>
      <c r="J5692" s="37"/>
    </row>
    <row r="5693" spans="1:10" x14ac:dyDescent="0.2">
      <c r="A5693" s="67">
        <v>311</v>
      </c>
      <c r="B5693" s="35" t="s">
        <v>304</v>
      </c>
      <c r="C5693" s="35">
        <v>31102</v>
      </c>
      <c r="D5693" s="35" t="s">
        <v>306</v>
      </c>
      <c r="E5693" s="35">
        <v>311021306</v>
      </c>
      <c r="F5693" s="35" t="s">
        <v>306</v>
      </c>
      <c r="G5693" s="35">
        <v>2031</v>
      </c>
      <c r="H5693" s="35" t="s">
        <v>521</v>
      </c>
      <c r="I5693" s="68">
        <v>688.58517912662001</v>
      </c>
      <c r="J5693" s="37"/>
    </row>
    <row r="5694" spans="1:10" x14ac:dyDescent="0.2">
      <c r="A5694" s="67">
        <v>311</v>
      </c>
      <c r="B5694" s="35" t="s">
        <v>304</v>
      </c>
      <c r="C5694" s="35">
        <v>31102</v>
      </c>
      <c r="D5694" s="35" t="s">
        <v>306</v>
      </c>
      <c r="E5694" s="35">
        <v>311021306</v>
      </c>
      <c r="F5694" s="35" t="s">
        <v>306</v>
      </c>
      <c r="G5694" s="35">
        <v>2031</v>
      </c>
      <c r="H5694" s="35" t="s">
        <v>522</v>
      </c>
      <c r="I5694" s="68">
        <v>766.66710501229295</v>
      </c>
      <c r="J5694" s="37"/>
    </row>
    <row r="5695" spans="1:10" x14ac:dyDescent="0.2">
      <c r="A5695" s="67">
        <v>311</v>
      </c>
      <c r="B5695" s="35" t="s">
        <v>304</v>
      </c>
      <c r="C5695" s="35">
        <v>31102</v>
      </c>
      <c r="D5695" s="35" t="s">
        <v>306</v>
      </c>
      <c r="E5695" s="35">
        <v>311021306</v>
      </c>
      <c r="F5695" s="35" t="s">
        <v>306</v>
      </c>
      <c r="G5695" s="35">
        <v>2036</v>
      </c>
      <c r="H5695" s="35" t="s">
        <v>589</v>
      </c>
      <c r="I5695" s="68">
        <v>9445.86108400585</v>
      </c>
      <c r="J5695" s="37"/>
    </row>
    <row r="5696" spans="1:10" x14ac:dyDescent="0.2">
      <c r="A5696" s="67">
        <v>311</v>
      </c>
      <c r="B5696" s="35" t="s">
        <v>304</v>
      </c>
      <c r="C5696" s="35">
        <v>31102</v>
      </c>
      <c r="D5696" s="35" t="s">
        <v>306</v>
      </c>
      <c r="E5696" s="35">
        <v>311021306</v>
      </c>
      <c r="F5696" s="35" t="s">
        <v>306</v>
      </c>
      <c r="G5696" s="35">
        <v>2036</v>
      </c>
      <c r="H5696" s="35" t="s">
        <v>521</v>
      </c>
      <c r="I5696" s="68">
        <v>742.73125820736402</v>
      </c>
      <c r="J5696" s="37"/>
    </row>
    <row r="5697" spans="1:10" x14ac:dyDescent="0.2">
      <c r="A5697" s="67">
        <v>311</v>
      </c>
      <c r="B5697" s="35" t="s">
        <v>304</v>
      </c>
      <c r="C5697" s="35">
        <v>31102</v>
      </c>
      <c r="D5697" s="35" t="s">
        <v>306</v>
      </c>
      <c r="E5697" s="35">
        <v>311021306</v>
      </c>
      <c r="F5697" s="35" t="s">
        <v>306</v>
      </c>
      <c r="G5697" s="35">
        <v>2036</v>
      </c>
      <c r="H5697" s="35" t="s">
        <v>522</v>
      </c>
      <c r="I5697" s="68">
        <v>768.29921104773302</v>
      </c>
      <c r="J5697" s="37"/>
    </row>
    <row r="5698" spans="1:10" x14ac:dyDescent="0.2">
      <c r="A5698" s="67">
        <v>311</v>
      </c>
      <c r="B5698" s="35" t="s">
        <v>304</v>
      </c>
      <c r="C5698" s="35">
        <v>31102</v>
      </c>
      <c r="D5698" s="35" t="s">
        <v>306</v>
      </c>
      <c r="E5698" s="35">
        <v>311021306</v>
      </c>
      <c r="F5698" s="35" t="s">
        <v>306</v>
      </c>
      <c r="G5698" s="35">
        <v>2041</v>
      </c>
      <c r="H5698" s="35" t="s">
        <v>589</v>
      </c>
      <c r="I5698" s="68">
        <v>9805.0205666002403</v>
      </c>
      <c r="J5698" s="37"/>
    </row>
    <row r="5699" spans="1:10" x14ac:dyDescent="0.2">
      <c r="A5699" s="67">
        <v>311</v>
      </c>
      <c r="B5699" s="35" t="s">
        <v>304</v>
      </c>
      <c r="C5699" s="35">
        <v>31102</v>
      </c>
      <c r="D5699" s="35" t="s">
        <v>306</v>
      </c>
      <c r="E5699" s="35">
        <v>311021306</v>
      </c>
      <c r="F5699" s="35" t="s">
        <v>306</v>
      </c>
      <c r="G5699" s="35">
        <v>2041</v>
      </c>
      <c r="H5699" s="35" t="s">
        <v>521</v>
      </c>
      <c r="I5699" s="68">
        <v>781.08344263076401</v>
      </c>
      <c r="J5699" s="37"/>
    </row>
    <row r="5700" spans="1:10" x14ac:dyDescent="0.2">
      <c r="A5700" s="67">
        <v>311</v>
      </c>
      <c r="B5700" s="35" t="s">
        <v>304</v>
      </c>
      <c r="C5700" s="35">
        <v>31102</v>
      </c>
      <c r="D5700" s="35" t="s">
        <v>306</v>
      </c>
      <c r="E5700" s="35">
        <v>311021306</v>
      </c>
      <c r="F5700" s="35" t="s">
        <v>306</v>
      </c>
      <c r="G5700" s="35">
        <v>2041</v>
      </c>
      <c r="H5700" s="35" t="s">
        <v>522</v>
      </c>
      <c r="I5700" s="68">
        <v>781.33114950531797</v>
      </c>
      <c r="J5700" s="37"/>
    </row>
    <row r="5701" spans="1:10" x14ac:dyDescent="0.2">
      <c r="A5701" s="67">
        <v>311</v>
      </c>
      <c r="B5701" s="35" t="s">
        <v>304</v>
      </c>
      <c r="C5701" s="35">
        <v>31102</v>
      </c>
      <c r="D5701" s="35" t="s">
        <v>306</v>
      </c>
      <c r="E5701" s="35">
        <v>311021306</v>
      </c>
      <c r="F5701" s="35" t="s">
        <v>306</v>
      </c>
      <c r="G5701" s="35">
        <v>2046</v>
      </c>
      <c r="H5701" s="35" t="s">
        <v>589</v>
      </c>
      <c r="I5701" s="68">
        <v>9977.6540534761098</v>
      </c>
      <c r="J5701" s="37"/>
    </row>
    <row r="5702" spans="1:10" x14ac:dyDescent="0.2">
      <c r="A5702" s="67">
        <v>311</v>
      </c>
      <c r="B5702" s="35" t="s">
        <v>304</v>
      </c>
      <c r="C5702" s="35">
        <v>31102</v>
      </c>
      <c r="D5702" s="35" t="s">
        <v>306</v>
      </c>
      <c r="E5702" s="35">
        <v>311021306</v>
      </c>
      <c r="F5702" s="35" t="s">
        <v>306</v>
      </c>
      <c r="G5702" s="35">
        <v>2046</v>
      </c>
      <c r="H5702" s="35" t="s">
        <v>521</v>
      </c>
      <c r="I5702" s="68">
        <v>790.75780936481897</v>
      </c>
      <c r="J5702" s="37"/>
    </row>
    <row r="5703" spans="1:10" x14ac:dyDescent="0.2">
      <c r="A5703" s="67">
        <v>311</v>
      </c>
      <c r="B5703" s="35" t="s">
        <v>304</v>
      </c>
      <c r="C5703" s="35">
        <v>31102</v>
      </c>
      <c r="D5703" s="35" t="s">
        <v>306</v>
      </c>
      <c r="E5703" s="35">
        <v>311021306</v>
      </c>
      <c r="F5703" s="35" t="s">
        <v>306</v>
      </c>
      <c r="G5703" s="35">
        <v>2046</v>
      </c>
      <c r="H5703" s="35" t="s">
        <v>522</v>
      </c>
      <c r="I5703" s="68">
        <v>810.23284101158197</v>
      </c>
      <c r="J5703" s="37"/>
    </row>
    <row r="5704" spans="1:10" x14ac:dyDescent="0.2">
      <c r="A5704" s="67">
        <v>311</v>
      </c>
      <c r="B5704" s="35" t="s">
        <v>304</v>
      </c>
      <c r="C5704" s="35">
        <v>31102</v>
      </c>
      <c r="D5704" s="35" t="s">
        <v>306</v>
      </c>
      <c r="E5704" s="35">
        <v>311021307</v>
      </c>
      <c r="F5704" s="35" t="s">
        <v>307</v>
      </c>
      <c r="G5704" s="35">
        <v>2021</v>
      </c>
      <c r="H5704" s="35" t="s">
        <v>589</v>
      </c>
      <c r="I5704" s="68">
        <v>11403</v>
      </c>
      <c r="J5704" s="37"/>
    </row>
    <row r="5705" spans="1:10" x14ac:dyDescent="0.2">
      <c r="A5705" s="67">
        <v>311</v>
      </c>
      <c r="B5705" s="35" t="s">
        <v>304</v>
      </c>
      <c r="C5705" s="35">
        <v>31102</v>
      </c>
      <c r="D5705" s="35" t="s">
        <v>306</v>
      </c>
      <c r="E5705" s="35">
        <v>311021307</v>
      </c>
      <c r="F5705" s="35" t="s">
        <v>307</v>
      </c>
      <c r="G5705" s="35">
        <v>2021</v>
      </c>
      <c r="H5705" s="35" t="s">
        <v>521</v>
      </c>
      <c r="I5705" s="68">
        <v>1360</v>
      </c>
      <c r="J5705" s="37"/>
    </row>
    <row r="5706" spans="1:10" x14ac:dyDescent="0.2">
      <c r="A5706" s="67">
        <v>311</v>
      </c>
      <c r="B5706" s="35" t="s">
        <v>304</v>
      </c>
      <c r="C5706" s="35">
        <v>31102</v>
      </c>
      <c r="D5706" s="35" t="s">
        <v>306</v>
      </c>
      <c r="E5706" s="35">
        <v>311021307</v>
      </c>
      <c r="F5706" s="35" t="s">
        <v>307</v>
      </c>
      <c r="G5706" s="35">
        <v>2021</v>
      </c>
      <c r="H5706" s="35" t="s">
        <v>522</v>
      </c>
      <c r="I5706" s="68">
        <v>1043</v>
      </c>
      <c r="J5706" s="37"/>
    </row>
    <row r="5707" spans="1:10" x14ac:dyDescent="0.2">
      <c r="A5707" s="67">
        <v>311</v>
      </c>
      <c r="B5707" s="35" t="s">
        <v>304</v>
      </c>
      <c r="C5707" s="35">
        <v>31102</v>
      </c>
      <c r="D5707" s="35" t="s">
        <v>306</v>
      </c>
      <c r="E5707" s="35">
        <v>311021307</v>
      </c>
      <c r="F5707" s="35" t="s">
        <v>307</v>
      </c>
      <c r="G5707" s="35">
        <v>2026</v>
      </c>
      <c r="H5707" s="35" t="s">
        <v>589</v>
      </c>
      <c r="I5707" s="68">
        <v>12269.235781528399</v>
      </c>
      <c r="J5707" s="37"/>
    </row>
    <row r="5708" spans="1:10" x14ac:dyDescent="0.2">
      <c r="A5708" s="67">
        <v>311</v>
      </c>
      <c r="B5708" s="35" t="s">
        <v>304</v>
      </c>
      <c r="C5708" s="35">
        <v>31102</v>
      </c>
      <c r="D5708" s="35" t="s">
        <v>306</v>
      </c>
      <c r="E5708" s="35">
        <v>311021307</v>
      </c>
      <c r="F5708" s="35" t="s">
        <v>307</v>
      </c>
      <c r="G5708" s="35">
        <v>2026</v>
      </c>
      <c r="H5708" s="35" t="s">
        <v>521</v>
      </c>
      <c r="I5708" s="68">
        <v>1276.36449442256</v>
      </c>
      <c r="J5708" s="37"/>
    </row>
    <row r="5709" spans="1:10" x14ac:dyDescent="0.2">
      <c r="A5709" s="67">
        <v>311</v>
      </c>
      <c r="B5709" s="35" t="s">
        <v>304</v>
      </c>
      <c r="C5709" s="35">
        <v>31102</v>
      </c>
      <c r="D5709" s="35" t="s">
        <v>306</v>
      </c>
      <c r="E5709" s="35">
        <v>311021307</v>
      </c>
      <c r="F5709" s="35" t="s">
        <v>307</v>
      </c>
      <c r="G5709" s="35">
        <v>2026</v>
      </c>
      <c r="H5709" s="35" t="s">
        <v>522</v>
      </c>
      <c r="I5709" s="68">
        <v>1070.8324102158099</v>
      </c>
      <c r="J5709" s="37"/>
    </row>
    <row r="5710" spans="1:10" x14ac:dyDescent="0.2">
      <c r="A5710" s="67">
        <v>311</v>
      </c>
      <c r="B5710" s="35" t="s">
        <v>304</v>
      </c>
      <c r="C5710" s="35">
        <v>31102</v>
      </c>
      <c r="D5710" s="35" t="s">
        <v>306</v>
      </c>
      <c r="E5710" s="35">
        <v>311021307</v>
      </c>
      <c r="F5710" s="35" t="s">
        <v>307</v>
      </c>
      <c r="G5710" s="35">
        <v>2031</v>
      </c>
      <c r="H5710" s="35" t="s">
        <v>589</v>
      </c>
      <c r="I5710" s="68">
        <v>12715.426935762</v>
      </c>
      <c r="J5710" s="37"/>
    </row>
    <row r="5711" spans="1:10" x14ac:dyDescent="0.2">
      <c r="A5711" s="67">
        <v>311</v>
      </c>
      <c r="B5711" s="35" t="s">
        <v>304</v>
      </c>
      <c r="C5711" s="35">
        <v>31102</v>
      </c>
      <c r="D5711" s="35" t="s">
        <v>306</v>
      </c>
      <c r="E5711" s="35">
        <v>311021307</v>
      </c>
      <c r="F5711" s="35" t="s">
        <v>307</v>
      </c>
      <c r="G5711" s="35">
        <v>2031</v>
      </c>
      <c r="H5711" s="35" t="s">
        <v>521</v>
      </c>
      <c r="I5711" s="68">
        <v>1193.48209204984</v>
      </c>
      <c r="J5711" s="37"/>
    </row>
    <row r="5712" spans="1:10" x14ac:dyDescent="0.2">
      <c r="A5712" s="67">
        <v>311</v>
      </c>
      <c r="B5712" s="35" t="s">
        <v>304</v>
      </c>
      <c r="C5712" s="35">
        <v>31102</v>
      </c>
      <c r="D5712" s="35" t="s">
        <v>306</v>
      </c>
      <c r="E5712" s="35">
        <v>311021307</v>
      </c>
      <c r="F5712" s="35" t="s">
        <v>307</v>
      </c>
      <c r="G5712" s="35">
        <v>2031</v>
      </c>
      <c r="H5712" s="35" t="s">
        <v>522</v>
      </c>
      <c r="I5712" s="68">
        <v>995.17458367572499</v>
      </c>
      <c r="J5712" s="37"/>
    </row>
    <row r="5713" spans="1:10" x14ac:dyDescent="0.2">
      <c r="A5713" s="67">
        <v>311</v>
      </c>
      <c r="B5713" s="35" t="s">
        <v>304</v>
      </c>
      <c r="C5713" s="35">
        <v>31102</v>
      </c>
      <c r="D5713" s="35" t="s">
        <v>306</v>
      </c>
      <c r="E5713" s="35">
        <v>311021307</v>
      </c>
      <c r="F5713" s="35" t="s">
        <v>307</v>
      </c>
      <c r="G5713" s="35">
        <v>2036</v>
      </c>
      <c r="H5713" s="35" t="s">
        <v>589</v>
      </c>
      <c r="I5713" s="68">
        <v>13186.860241291901</v>
      </c>
      <c r="J5713" s="37"/>
    </row>
    <row r="5714" spans="1:10" x14ac:dyDescent="0.2">
      <c r="A5714" s="67">
        <v>311</v>
      </c>
      <c r="B5714" s="35" t="s">
        <v>304</v>
      </c>
      <c r="C5714" s="35">
        <v>31102</v>
      </c>
      <c r="D5714" s="35" t="s">
        <v>306</v>
      </c>
      <c r="E5714" s="35">
        <v>311021307</v>
      </c>
      <c r="F5714" s="35" t="s">
        <v>307</v>
      </c>
      <c r="G5714" s="35">
        <v>2036</v>
      </c>
      <c r="H5714" s="35" t="s">
        <v>521</v>
      </c>
      <c r="I5714" s="68">
        <v>1220.33239650204</v>
      </c>
      <c r="J5714" s="37"/>
    </row>
    <row r="5715" spans="1:10" x14ac:dyDescent="0.2">
      <c r="A5715" s="67">
        <v>311</v>
      </c>
      <c r="B5715" s="35" t="s">
        <v>304</v>
      </c>
      <c r="C5715" s="35">
        <v>31102</v>
      </c>
      <c r="D5715" s="35" t="s">
        <v>306</v>
      </c>
      <c r="E5715" s="35">
        <v>311021307</v>
      </c>
      <c r="F5715" s="35" t="s">
        <v>307</v>
      </c>
      <c r="G5715" s="35">
        <v>2036</v>
      </c>
      <c r="H5715" s="35" t="s">
        <v>522</v>
      </c>
      <c r="I5715" s="68">
        <v>945.62956380367302</v>
      </c>
      <c r="J5715" s="37"/>
    </row>
    <row r="5716" spans="1:10" x14ac:dyDescent="0.2">
      <c r="A5716" s="67">
        <v>311</v>
      </c>
      <c r="B5716" s="35" t="s">
        <v>304</v>
      </c>
      <c r="C5716" s="35">
        <v>31102</v>
      </c>
      <c r="D5716" s="35" t="s">
        <v>306</v>
      </c>
      <c r="E5716" s="35">
        <v>311021307</v>
      </c>
      <c r="F5716" s="35" t="s">
        <v>307</v>
      </c>
      <c r="G5716" s="35">
        <v>2041</v>
      </c>
      <c r="H5716" s="35" t="s">
        <v>589</v>
      </c>
      <c r="I5716" s="68">
        <v>13577.514791065099</v>
      </c>
      <c r="J5716" s="37"/>
    </row>
    <row r="5717" spans="1:10" x14ac:dyDescent="0.2">
      <c r="A5717" s="67">
        <v>311</v>
      </c>
      <c r="B5717" s="35" t="s">
        <v>304</v>
      </c>
      <c r="C5717" s="35">
        <v>31102</v>
      </c>
      <c r="D5717" s="35" t="s">
        <v>306</v>
      </c>
      <c r="E5717" s="35">
        <v>311021307</v>
      </c>
      <c r="F5717" s="35" t="s">
        <v>307</v>
      </c>
      <c r="G5717" s="35">
        <v>2041</v>
      </c>
      <c r="H5717" s="35" t="s">
        <v>521</v>
      </c>
      <c r="I5717" s="68">
        <v>1263.67217764459</v>
      </c>
      <c r="J5717" s="37"/>
    </row>
    <row r="5718" spans="1:10" x14ac:dyDescent="0.2">
      <c r="A5718" s="67">
        <v>311</v>
      </c>
      <c r="B5718" s="35" t="s">
        <v>304</v>
      </c>
      <c r="C5718" s="35">
        <v>31102</v>
      </c>
      <c r="D5718" s="35" t="s">
        <v>306</v>
      </c>
      <c r="E5718" s="35">
        <v>311021307</v>
      </c>
      <c r="F5718" s="35" t="s">
        <v>307</v>
      </c>
      <c r="G5718" s="35">
        <v>2041</v>
      </c>
      <c r="H5718" s="35" t="s">
        <v>522</v>
      </c>
      <c r="I5718" s="68">
        <v>951.43233720270996</v>
      </c>
      <c r="J5718" s="37"/>
    </row>
    <row r="5719" spans="1:10" x14ac:dyDescent="0.2">
      <c r="A5719" s="67">
        <v>311</v>
      </c>
      <c r="B5719" s="35" t="s">
        <v>304</v>
      </c>
      <c r="C5719" s="35">
        <v>31102</v>
      </c>
      <c r="D5719" s="35" t="s">
        <v>306</v>
      </c>
      <c r="E5719" s="35">
        <v>311021307</v>
      </c>
      <c r="F5719" s="35" t="s">
        <v>307</v>
      </c>
      <c r="G5719" s="35">
        <v>2046</v>
      </c>
      <c r="H5719" s="35" t="s">
        <v>589</v>
      </c>
      <c r="I5719" s="68">
        <v>13892.8502513518</v>
      </c>
      <c r="J5719" s="37"/>
    </row>
    <row r="5720" spans="1:10" x14ac:dyDescent="0.2">
      <c r="A5720" s="67">
        <v>311</v>
      </c>
      <c r="B5720" s="35" t="s">
        <v>304</v>
      </c>
      <c r="C5720" s="35">
        <v>31102</v>
      </c>
      <c r="D5720" s="35" t="s">
        <v>306</v>
      </c>
      <c r="E5720" s="35">
        <v>311021307</v>
      </c>
      <c r="F5720" s="35" t="s">
        <v>307</v>
      </c>
      <c r="G5720" s="35">
        <v>2046</v>
      </c>
      <c r="H5720" s="35" t="s">
        <v>521</v>
      </c>
      <c r="I5720" s="68">
        <v>1277.1403906826199</v>
      </c>
      <c r="J5720" s="37"/>
    </row>
    <row r="5721" spans="1:10" x14ac:dyDescent="0.2">
      <c r="A5721" s="67">
        <v>311</v>
      </c>
      <c r="B5721" s="35" t="s">
        <v>304</v>
      </c>
      <c r="C5721" s="35">
        <v>31102</v>
      </c>
      <c r="D5721" s="35" t="s">
        <v>306</v>
      </c>
      <c r="E5721" s="35">
        <v>311021307</v>
      </c>
      <c r="F5721" s="35" t="s">
        <v>307</v>
      </c>
      <c r="G5721" s="35">
        <v>2046</v>
      </c>
      <c r="H5721" s="35" t="s">
        <v>522</v>
      </c>
      <c r="I5721" s="68">
        <v>988.37519544664599</v>
      </c>
      <c r="J5721" s="37"/>
    </row>
    <row r="5722" spans="1:10" x14ac:dyDescent="0.2">
      <c r="A5722" s="67">
        <v>311</v>
      </c>
      <c r="B5722" s="35" t="s">
        <v>304</v>
      </c>
      <c r="C5722" s="35">
        <v>31102</v>
      </c>
      <c r="D5722" s="35" t="s">
        <v>306</v>
      </c>
      <c r="E5722" s="35">
        <v>311021308</v>
      </c>
      <c r="F5722" s="35" t="s">
        <v>308</v>
      </c>
      <c r="G5722" s="35">
        <v>2021</v>
      </c>
      <c r="H5722" s="35" t="s">
        <v>589</v>
      </c>
      <c r="I5722" s="68">
        <v>7898</v>
      </c>
      <c r="J5722" s="37"/>
    </row>
    <row r="5723" spans="1:10" x14ac:dyDescent="0.2">
      <c r="A5723" s="67">
        <v>311</v>
      </c>
      <c r="B5723" s="35" t="s">
        <v>304</v>
      </c>
      <c r="C5723" s="35">
        <v>31102</v>
      </c>
      <c r="D5723" s="35" t="s">
        <v>306</v>
      </c>
      <c r="E5723" s="35">
        <v>311021308</v>
      </c>
      <c r="F5723" s="35" t="s">
        <v>308</v>
      </c>
      <c r="G5723" s="35">
        <v>2021</v>
      </c>
      <c r="H5723" s="35" t="s">
        <v>521</v>
      </c>
      <c r="I5723" s="68">
        <v>1005</v>
      </c>
      <c r="J5723" s="37"/>
    </row>
    <row r="5724" spans="1:10" x14ac:dyDescent="0.2">
      <c r="A5724" s="67">
        <v>311</v>
      </c>
      <c r="B5724" s="35" t="s">
        <v>304</v>
      </c>
      <c r="C5724" s="35">
        <v>31102</v>
      </c>
      <c r="D5724" s="35" t="s">
        <v>306</v>
      </c>
      <c r="E5724" s="35">
        <v>311021308</v>
      </c>
      <c r="F5724" s="35" t="s">
        <v>308</v>
      </c>
      <c r="G5724" s="35">
        <v>2021</v>
      </c>
      <c r="H5724" s="35" t="s">
        <v>522</v>
      </c>
      <c r="I5724" s="68">
        <v>789</v>
      </c>
      <c r="J5724" s="37"/>
    </row>
    <row r="5725" spans="1:10" x14ac:dyDescent="0.2">
      <c r="A5725" s="67">
        <v>311</v>
      </c>
      <c r="B5725" s="35" t="s">
        <v>304</v>
      </c>
      <c r="C5725" s="35">
        <v>31102</v>
      </c>
      <c r="D5725" s="35" t="s">
        <v>306</v>
      </c>
      <c r="E5725" s="35">
        <v>311021308</v>
      </c>
      <c r="F5725" s="35" t="s">
        <v>308</v>
      </c>
      <c r="G5725" s="35">
        <v>2026</v>
      </c>
      <c r="H5725" s="35" t="s">
        <v>589</v>
      </c>
      <c r="I5725" s="68">
        <v>9634.1312314135193</v>
      </c>
      <c r="J5725" s="37"/>
    </row>
    <row r="5726" spans="1:10" x14ac:dyDescent="0.2">
      <c r="A5726" s="67">
        <v>311</v>
      </c>
      <c r="B5726" s="35" t="s">
        <v>304</v>
      </c>
      <c r="C5726" s="35">
        <v>31102</v>
      </c>
      <c r="D5726" s="35" t="s">
        <v>306</v>
      </c>
      <c r="E5726" s="35">
        <v>311021308</v>
      </c>
      <c r="F5726" s="35" t="s">
        <v>308</v>
      </c>
      <c r="G5726" s="35">
        <v>2026</v>
      </c>
      <c r="H5726" s="35" t="s">
        <v>521</v>
      </c>
      <c r="I5726" s="68">
        <v>1255.3954072060601</v>
      </c>
      <c r="J5726" s="37"/>
    </row>
    <row r="5727" spans="1:10" x14ac:dyDescent="0.2">
      <c r="A5727" s="67">
        <v>311</v>
      </c>
      <c r="B5727" s="35" t="s">
        <v>304</v>
      </c>
      <c r="C5727" s="35">
        <v>31102</v>
      </c>
      <c r="D5727" s="35" t="s">
        <v>306</v>
      </c>
      <c r="E5727" s="35">
        <v>311021308</v>
      </c>
      <c r="F5727" s="35" t="s">
        <v>308</v>
      </c>
      <c r="G5727" s="35">
        <v>2026</v>
      </c>
      <c r="H5727" s="35" t="s">
        <v>522</v>
      </c>
      <c r="I5727" s="68">
        <v>891.22699755767098</v>
      </c>
      <c r="J5727" s="37"/>
    </row>
    <row r="5728" spans="1:10" x14ac:dyDescent="0.2">
      <c r="A5728" s="67">
        <v>311</v>
      </c>
      <c r="B5728" s="35" t="s">
        <v>304</v>
      </c>
      <c r="C5728" s="35">
        <v>31102</v>
      </c>
      <c r="D5728" s="35" t="s">
        <v>306</v>
      </c>
      <c r="E5728" s="35">
        <v>311021308</v>
      </c>
      <c r="F5728" s="35" t="s">
        <v>308</v>
      </c>
      <c r="G5728" s="35">
        <v>2031</v>
      </c>
      <c r="H5728" s="35" t="s">
        <v>589</v>
      </c>
      <c r="I5728" s="68">
        <v>10383.7778818442</v>
      </c>
      <c r="J5728" s="37"/>
    </row>
    <row r="5729" spans="1:10" x14ac:dyDescent="0.2">
      <c r="A5729" s="67">
        <v>311</v>
      </c>
      <c r="B5729" s="35" t="s">
        <v>304</v>
      </c>
      <c r="C5729" s="35">
        <v>31102</v>
      </c>
      <c r="D5729" s="35" t="s">
        <v>306</v>
      </c>
      <c r="E5729" s="35">
        <v>311021308</v>
      </c>
      <c r="F5729" s="35" t="s">
        <v>308</v>
      </c>
      <c r="G5729" s="35">
        <v>2031</v>
      </c>
      <c r="H5729" s="35" t="s">
        <v>521</v>
      </c>
      <c r="I5729" s="68">
        <v>1253.4626874610201</v>
      </c>
      <c r="J5729" s="37"/>
    </row>
    <row r="5730" spans="1:10" x14ac:dyDescent="0.2">
      <c r="A5730" s="67">
        <v>311</v>
      </c>
      <c r="B5730" s="35" t="s">
        <v>304</v>
      </c>
      <c r="C5730" s="35">
        <v>31102</v>
      </c>
      <c r="D5730" s="35" t="s">
        <v>306</v>
      </c>
      <c r="E5730" s="35">
        <v>311021308</v>
      </c>
      <c r="F5730" s="35" t="s">
        <v>308</v>
      </c>
      <c r="G5730" s="35">
        <v>2031</v>
      </c>
      <c r="H5730" s="35" t="s">
        <v>522</v>
      </c>
      <c r="I5730" s="68">
        <v>940.92903272189699</v>
      </c>
      <c r="J5730" s="37"/>
    </row>
    <row r="5731" spans="1:10" x14ac:dyDescent="0.2">
      <c r="A5731" s="67">
        <v>311</v>
      </c>
      <c r="B5731" s="35" t="s">
        <v>304</v>
      </c>
      <c r="C5731" s="35">
        <v>31102</v>
      </c>
      <c r="D5731" s="35" t="s">
        <v>306</v>
      </c>
      <c r="E5731" s="35">
        <v>311021308</v>
      </c>
      <c r="F5731" s="35" t="s">
        <v>308</v>
      </c>
      <c r="G5731" s="35">
        <v>2036</v>
      </c>
      <c r="H5731" s="35" t="s">
        <v>589</v>
      </c>
      <c r="I5731" s="68">
        <v>10873.2380204766</v>
      </c>
      <c r="J5731" s="37"/>
    </row>
    <row r="5732" spans="1:10" x14ac:dyDescent="0.2">
      <c r="A5732" s="67">
        <v>311</v>
      </c>
      <c r="B5732" s="35" t="s">
        <v>304</v>
      </c>
      <c r="C5732" s="35">
        <v>31102</v>
      </c>
      <c r="D5732" s="35" t="s">
        <v>306</v>
      </c>
      <c r="E5732" s="35">
        <v>311021308</v>
      </c>
      <c r="F5732" s="35" t="s">
        <v>308</v>
      </c>
      <c r="G5732" s="35">
        <v>2036</v>
      </c>
      <c r="H5732" s="35" t="s">
        <v>521</v>
      </c>
      <c r="I5732" s="68">
        <v>1288.5827889822101</v>
      </c>
      <c r="J5732" s="37"/>
    </row>
    <row r="5733" spans="1:10" x14ac:dyDescent="0.2">
      <c r="A5733" s="67">
        <v>311</v>
      </c>
      <c r="B5733" s="35" t="s">
        <v>304</v>
      </c>
      <c r="C5733" s="35">
        <v>31102</v>
      </c>
      <c r="D5733" s="35" t="s">
        <v>306</v>
      </c>
      <c r="E5733" s="35">
        <v>311021308</v>
      </c>
      <c r="F5733" s="35" t="s">
        <v>308</v>
      </c>
      <c r="G5733" s="35">
        <v>2036</v>
      </c>
      <c r="H5733" s="35" t="s">
        <v>522</v>
      </c>
      <c r="I5733" s="68">
        <v>929.93323940571895</v>
      </c>
      <c r="J5733" s="37"/>
    </row>
    <row r="5734" spans="1:10" x14ac:dyDescent="0.2">
      <c r="A5734" s="67">
        <v>311</v>
      </c>
      <c r="B5734" s="35" t="s">
        <v>304</v>
      </c>
      <c r="C5734" s="35">
        <v>31102</v>
      </c>
      <c r="D5734" s="35" t="s">
        <v>306</v>
      </c>
      <c r="E5734" s="35">
        <v>311021308</v>
      </c>
      <c r="F5734" s="35" t="s">
        <v>308</v>
      </c>
      <c r="G5734" s="35">
        <v>2041</v>
      </c>
      <c r="H5734" s="35" t="s">
        <v>589</v>
      </c>
      <c r="I5734" s="68">
        <v>11044.398907663999</v>
      </c>
      <c r="J5734" s="37"/>
    </row>
    <row r="5735" spans="1:10" x14ac:dyDescent="0.2">
      <c r="A5735" s="67">
        <v>311</v>
      </c>
      <c r="B5735" s="35" t="s">
        <v>304</v>
      </c>
      <c r="C5735" s="35">
        <v>31102</v>
      </c>
      <c r="D5735" s="35" t="s">
        <v>306</v>
      </c>
      <c r="E5735" s="35">
        <v>311021308</v>
      </c>
      <c r="F5735" s="35" t="s">
        <v>308</v>
      </c>
      <c r="G5735" s="35">
        <v>2041</v>
      </c>
      <c r="H5735" s="35" t="s">
        <v>521</v>
      </c>
      <c r="I5735" s="68">
        <v>1323.3272797606701</v>
      </c>
      <c r="J5735" s="37"/>
    </row>
    <row r="5736" spans="1:10" x14ac:dyDescent="0.2">
      <c r="A5736" s="67">
        <v>311</v>
      </c>
      <c r="B5736" s="35" t="s">
        <v>304</v>
      </c>
      <c r="C5736" s="35">
        <v>31102</v>
      </c>
      <c r="D5736" s="35" t="s">
        <v>306</v>
      </c>
      <c r="E5736" s="35">
        <v>311021308</v>
      </c>
      <c r="F5736" s="35" t="s">
        <v>308</v>
      </c>
      <c r="G5736" s="35">
        <v>2041</v>
      </c>
      <c r="H5736" s="35" t="s">
        <v>522</v>
      </c>
      <c r="I5736" s="68">
        <v>922.44149879695601</v>
      </c>
      <c r="J5736" s="37"/>
    </row>
    <row r="5737" spans="1:10" x14ac:dyDescent="0.2">
      <c r="A5737" s="67">
        <v>311</v>
      </c>
      <c r="B5737" s="35" t="s">
        <v>304</v>
      </c>
      <c r="C5737" s="35">
        <v>31102</v>
      </c>
      <c r="D5737" s="35" t="s">
        <v>306</v>
      </c>
      <c r="E5737" s="35">
        <v>311021308</v>
      </c>
      <c r="F5737" s="35" t="s">
        <v>308</v>
      </c>
      <c r="G5737" s="35">
        <v>2046</v>
      </c>
      <c r="H5737" s="35" t="s">
        <v>589</v>
      </c>
      <c r="I5737" s="68">
        <v>11144.6739496178</v>
      </c>
      <c r="J5737" s="37"/>
    </row>
    <row r="5738" spans="1:10" x14ac:dyDescent="0.2">
      <c r="A5738" s="67">
        <v>311</v>
      </c>
      <c r="B5738" s="35" t="s">
        <v>304</v>
      </c>
      <c r="C5738" s="35">
        <v>31102</v>
      </c>
      <c r="D5738" s="35" t="s">
        <v>306</v>
      </c>
      <c r="E5738" s="35">
        <v>311021308</v>
      </c>
      <c r="F5738" s="35" t="s">
        <v>308</v>
      </c>
      <c r="G5738" s="35">
        <v>2046</v>
      </c>
      <c r="H5738" s="35" t="s">
        <v>521</v>
      </c>
      <c r="I5738" s="68">
        <v>1330.5346859163601</v>
      </c>
      <c r="J5738" s="37"/>
    </row>
    <row r="5739" spans="1:10" x14ac:dyDescent="0.2">
      <c r="A5739" s="67">
        <v>311</v>
      </c>
      <c r="B5739" s="35" t="s">
        <v>304</v>
      </c>
      <c r="C5739" s="35">
        <v>31102</v>
      </c>
      <c r="D5739" s="35" t="s">
        <v>306</v>
      </c>
      <c r="E5739" s="35">
        <v>311021308</v>
      </c>
      <c r="F5739" s="35" t="s">
        <v>308</v>
      </c>
      <c r="G5739" s="35">
        <v>2046</v>
      </c>
      <c r="H5739" s="35" t="s">
        <v>522</v>
      </c>
      <c r="I5739" s="68">
        <v>951.44885488752197</v>
      </c>
      <c r="J5739" s="37"/>
    </row>
    <row r="5740" spans="1:10" x14ac:dyDescent="0.2">
      <c r="A5740" s="67">
        <v>311</v>
      </c>
      <c r="B5740" s="35" t="s">
        <v>304</v>
      </c>
      <c r="C5740" s="35">
        <v>31102</v>
      </c>
      <c r="D5740" s="35" t="s">
        <v>306</v>
      </c>
      <c r="E5740" s="35">
        <v>311021309</v>
      </c>
      <c r="F5740" s="35" t="s">
        <v>309</v>
      </c>
      <c r="G5740" s="35">
        <v>2021</v>
      </c>
      <c r="H5740" s="35" t="s">
        <v>589</v>
      </c>
      <c r="I5740" s="68">
        <v>4872</v>
      </c>
      <c r="J5740" s="37"/>
    </row>
    <row r="5741" spans="1:10" x14ac:dyDescent="0.2">
      <c r="A5741" s="67">
        <v>311</v>
      </c>
      <c r="B5741" s="35" t="s">
        <v>304</v>
      </c>
      <c r="C5741" s="35">
        <v>31102</v>
      </c>
      <c r="D5741" s="35" t="s">
        <v>306</v>
      </c>
      <c r="E5741" s="35">
        <v>311021309</v>
      </c>
      <c r="F5741" s="35" t="s">
        <v>309</v>
      </c>
      <c r="G5741" s="35">
        <v>2021</v>
      </c>
      <c r="H5741" s="35" t="s">
        <v>521</v>
      </c>
      <c r="I5741" s="68">
        <v>514</v>
      </c>
      <c r="J5741" s="37"/>
    </row>
    <row r="5742" spans="1:10" x14ac:dyDescent="0.2">
      <c r="A5742" s="67">
        <v>311</v>
      </c>
      <c r="B5742" s="35" t="s">
        <v>304</v>
      </c>
      <c r="C5742" s="35">
        <v>31102</v>
      </c>
      <c r="D5742" s="35" t="s">
        <v>306</v>
      </c>
      <c r="E5742" s="35">
        <v>311021309</v>
      </c>
      <c r="F5742" s="35" t="s">
        <v>309</v>
      </c>
      <c r="G5742" s="35">
        <v>2021</v>
      </c>
      <c r="H5742" s="35" t="s">
        <v>522</v>
      </c>
      <c r="I5742" s="68">
        <v>418</v>
      </c>
      <c r="J5742" s="37"/>
    </row>
    <row r="5743" spans="1:10" x14ac:dyDescent="0.2">
      <c r="A5743" s="67">
        <v>311</v>
      </c>
      <c r="B5743" s="35" t="s">
        <v>304</v>
      </c>
      <c r="C5743" s="35">
        <v>31102</v>
      </c>
      <c r="D5743" s="35" t="s">
        <v>306</v>
      </c>
      <c r="E5743" s="35">
        <v>311021309</v>
      </c>
      <c r="F5743" s="35" t="s">
        <v>309</v>
      </c>
      <c r="G5743" s="35">
        <v>2026</v>
      </c>
      <c r="H5743" s="35" t="s">
        <v>589</v>
      </c>
      <c r="I5743" s="68">
        <v>4945.7756436141399</v>
      </c>
      <c r="J5743" s="37"/>
    </row>
    <row r="5744" spans="1:10" x14ac:dyDescent="0.2">
      <c r="A5744" s="67">
        <v>311</v>
      </c>
      <c r="B5744" s="35" t="s">
        <v>304</v>
      </c>
      <c r="C5744" s="35">
        <v>31102</v>
      </c>
      <c r="D5744" s="35" t="s">
        <v>306</v>
      </c>
      <c r="E5744" s="35">
        <v>311021309</v>
      </c>
      <c r="F5744" s="35" t="s">
        <v>309</v>
      </c>
      <c r="G5744" s="35">
        <v>2026</v>
      </c>
      <c r="H5744" s="35" t="s">
        <v>521</v>
      </c>
      <c r="I5744" s="68">
        <v>577.41798288980397</v>
      </c>
      <c r="J5744" s="37"/>
    </row>
    <row r="5745" spans="1:10" x14ac:dyDescent="0.2">
      <c r="A5745" s="67">
        <v>311</v>
      </c>
      <c r="B5745" s="35" t="s">
        <v>304</v>
      </c>
      <c r="C5745" s="35">
        <v>31102</v>
      </c>
      <c r="D5745" s="35" t="s">
        <v>306</v>
      </c>
      <c r="E5745" s="35">
        <v>311021309</v>
      </c>
      <c r="F5745" s="35" t="s">
        <v>309</v>
      </c>
      <c r="G5745" s="35">
        <v>2026</v>
      </c>
      <c r="H5745" s="35" t="s">
        <v>522</v>
      </c>
      <c r="I5745" s="68">
        <v>464.70425229039301</v>
      </c>
      <c r="J5745" s="37"/>
    </row>
    <row r="5746" spans="1:10" x14ac:dyDescent="0.2">
      <c r="A5746" s="67">
        <v>311</v>
      </c>
      <c r="B5746" s="35" t="s">
        <v>304</v>
      </c>
      <c r="C5746" s="35">
        <v>31102</v>
      </c>
      <c r="D5746" s="35" t="s">
        <v>306</v>
      </c>
      <c r="E5746" s="35">
        <v>311021309</v>
      </c>
      <c r="F5746" s="35" t="s">
        <v>309</v>
      </c>
      <c r="G5746" s="35">
        <v>2031</v>
      </c>
      <c r="H5746" s="35" t="s">
        <v>589</v>
      </c>
      <c r="I5746" s="68">
        <v>5116.3555850000203</v>
      </c>
      <c r="J5746" s="37"/>
    </row>
    <row r="5747" spans="1:10" x14ac:dyDescent="0.2">
      <c r="A5747" s="67">
        <v>311</v>
      </c>
      <c r="B5747" s="35" t="s">
        <v>304</v>
      </c>
      <c r="C5747" s="35">
        <v>31102</v>
      </c>
      <c r="D5747" s="35" t="s">
        <v>306</v>
      </c>
      <c r="E5747" s="35">
        <v>311021309</v>
      </c>
      <c r="F5747" s="35" t="s">
        <v>309</v>
      </c>
      <c r="G5747" s="35">
        <v>2031</v>
      </c>
      <c r="H5747" s="35" t="s">
        <v>521</v>
      </c>
      <c r="I5747" s="68">
        <v>560.90312461262295</v>
      </c>
      <c r="J5747" s="37"/>
    </row>
    <row r="5748" spans="1:10" x14ac:dyDescent="0.2">
      <c r="A5748" s="67">
        <v>311</v>
      </c>
      <c r="B5748" s="35" t="s">
        <v>304</v>
      </c>
      <c r="C5748" s="35">
        <v>31102</v>
      </c>
      <c r="D5748" s="35" t="s">
        <v>306</v>
      </c>
      <c r="E5748" s="35">
        <v>311021309</v>
      </c>
      <c r="F5748" s="35" t="s">
        <v>309</v>
      </c>
      <c r="G5748" s="35">
        <v>2031</v>
      </c>
      <c r="H5748" s="35" t="s">
        <v>522</v>
      </c>
      <c r="I5748" s="68">
        <v>481.84133286813102</v>
      </c>
      <c r="J5748" s="37"/>
    </row>
    <row r="5749" spans="1:10" x14ac:dyDescent="0.2">
      <c r="A5749" s="67">
        <v>311</v>
      </c>
      <c r="B5749" s="35" t="s">
        <v>304</v>
      </c>
      <c r="C5749" s="35">
        <v>31102</v>
      </c>
      <c r="D5749" s="35" t="s">
        <v>306</v>
      </c>
      <c r="E5749" s="35">
        <v>311021309</v>
      </c>
      <c r="F5749" s="35" t="s">
        <v>309</v>
      </c>
      <c r="G5749" s="35">
        <v>2036</v>
      </c>
      <c r="H5749" s="35" t="s">
        <v>589</v>
      </c>
      <c r="I5749" s="68">
        <v>5260.3321473455899</v>
      </c>
      <c r="J5749" s="37"/>
    </row>
    <row r="5750" spans="1:10" x14ac:dyDescent="0.2">
      <c r="A5750" s="67">
        <v>311</v>
      </c>
      <c r="B5750" s="35" t="s">
        <v>304</v>
      </c>
      <c r="C5750" s="35">
        <v>31102</v>
      </c>
      <c r="D5750" s="35" t="s">
        <v>306</v>
      </c>
      <c r="E5750" s="35">
        <v>311021309</v>
      </c>
      <c r="F5750" s="35" t="s">
        <v>309</v>
      </c>
      <c r="G5750" s="35">
        <v>2036</v>
      </c>
      <c r="H5750" s="35" t="s">
        <v>521</v>
      </c>
      <c r="I5750" s="68">
        <v>574.12601766537398</v>
      </c>
      <c r="J5750" s="37"/>
    </row>
    <row r="5751" spans="1:10" x14ac:dyDescent="0.2">
      <c r="A5751" s="67">
        <v>311</v>
      </c>
      <c r="B5751" s="35" t="s">
        <v>304</v>
      </c>
      <c r="C5751" s="35">
        <v>31102</v>
      </c>
      <c r="D5751" s="35" t="s">
        <v>306</v>
      </c>
      <c r="E5751" s="35">
        <v>311021309</v>
      </c>
      <c r="F5751" s="35" t="s">
        <v>309</v>
      </c>
      <c r="G5751" s="35">
        <v>2036</v>
      </c>
      <c r="H5751" s="35" t="s">
        <v>522</v>
      </c>
      <c r="I5751" s="68">
        <v>470.02294574388901</v>
      </c>
      <c r="J5751" s="37"/>
    </row>
    <row r="5752" spans="1:10" x14ac:dyDescent="0.2">
      <c r="A5752" s="67">
        <v>311</v>
      </c>
      <c r="B5752" s="35" t="s">
        <v>304</v>
      </c>
      <c r="C5752" s="35">
        <v>31102</v>
      </c>
      <c r="D5752" s="35" t="s">
        <v>306</v>
      </c>
      <c r="E5752" s="35">
        <v>311021309</v>
      </c>
      <c r="F5752" s="35" t="s">
        <v>309</v>
      </c>
      <c r="G5752" s="35">
        <v>2041</v>
      </c>
      <c r="H5752" s="35" t="s">
        <v>589</v>
      </c>
      <c r="I5752" s="68">
        <v>5318.1091684524899</v>
      </c>
      <c r="J5752" s="37"/>
    </row>
    <row r="5753" spans="1:10" x14ac:dyDescent="0.2">
      <c r="A5753" s="67">
        <v>311</v>
      </c>
      <c r="B5753" s="35" t="s">
        <v>304</v>
      </c>
      <c r="C5753" s="35">
        <v>31102</v>
      </c>
      <c r="D5753" s="35" t="s">
        <v>306</v>
      </c>
      <c r="E5753" s="35">
        <v>311021309</v>
      </c>
      <c r="F5753" s="35" t="s">
        <v>309</v>
      </c>
      <c r="G5753" s="35">
        <v>2041</v>
      </c>
      <c r="H5753" s="35" t="s">
        <v>521</v>
      </c>
      <c r="I5753" s="68">
        <v>593.47378963032804</v>
      </c>
      <c r="J5753" s="37"/>
    </row>
    <row r="5754" spans="1:10" x14ac:dyDescent="0.2">
      <c r="A5754" s="67">
        <v>311</v>
      </c>
      <c r="B5754" s="35" t="s">
        <v>304</v>
      </c>
      <c r="C5754" s="35">
        <v>31102</v>
      </c>
      <c r="D5754" s="35" t="s">
        <v>306</v>
      </c>
      <c r="E5754" s="35">
        <v>311021309</v>
      </c>
      <c r="F5754" s="35" t="s">
        <v>309</v>
      </c>
      <c r="G5754" s="35">
        <v>2041</v>
      </c>
      <c r="H5754" s="35" t="s">
        <v>522</v>
      </c>
      <c r="I5754" s="68">
        <v>468.33487668768998</v>
      </c>
      <c r="J5754" s="37"/>
    </row>
    <row r="5755" spans="1:10" x14ac:dyDescent="0.2">
      <c r="A5755" s="67">
        <v>311</v>
      </c>
      <c r="B5755" s="35" t="s">
        <v>304</v>
      </c>
      <c r="C5755" s="35">
        <v>31102</v>
      </c>
      <c r="D5755" s="35" t="s">
        <v>306</v>
      </c>
      <c r="E5755" s="35">
        <v>311021309</v>
      </c>
      <c r="F5755" s="35" t="s">
        <v>309</v>
      </c>
      <c r="G5755" s="35">
        <v>2046</v>
      </c>
      <c r="H5755" s="35" t="s">
        <v>589</v>
      </c>
      <c r="I5755" s="68">
        <v>5342.0540397121003</v>
      </c>
      <c r="J5755" s="37"/>
    </row>
    <row r="5756" spans="1:10" x14ac:dyDescent="0.2">
      <c r="A5756" s="67">
        <v>311</v>
      </c>
      <c r="B5756" s="35" t="s">
        <v>304</v>
      </c>
      <c r="C5756" s="35">
        <v>31102</v>
      </c>
      <c r="D5756" s="35" t="s">
        <v>306</v>
      </c>
      <c r="E5756" s="35">
        <v>311021309</v>
      </c>
      <c r="F5756" s="35" t="s">
        <v>309</v>
      </c>
      <c r="G5756" s="35">
        <v>2046</v>
      </c>
      <c r="H5756" s="35" t="s">
        <v>521</v>
      </c>
      <c r="I5756" s="68">
        <v>596.28527154449</v>
      </c>
      <c r="J5756" s="37"/>
    </row>
    <row r="5757" spans="1:10" x14ac:dyDescent="0.2">
      <c r="A5757" s="67">
        <v>311</v>
      </c>
      <c r="B5757" s="35" t="s">
        <v>304</v>
      </c>
      <c r="C5757" s="35">
        <v>31102</v>
      </c>
      <c r="D5757" s="35" t="s">
        <v>306</v>
      </c>
      <c r="E5757" s="35">
        <v>311021309</v>
      </c>
      <c r="F5757" s="35" t="s">
        <v>309</v>
      </c>
      <c r="G5757" s="35">
        <v>2046</v>
      </c>
      <c r="H5757" s="35" t="s">
        <v>522</v>
      </c>
      <c r="I5757" s="68">
        <v>483.38349939907499</v>
      </c>
      <c r="J5757" s="37"/>
    </row>
    <row r="5758" spans="1:10" x14ac:dyDescent="0.2">
      <c r="A5758" s="67">
        <v>311</v>
      </c>
      <c r="B5758" s="35" t="s">
        <v>304</v>
      </c>
      <c r="C5758" s="35">
        <v>31102</v>
      </c>
      <c r="D5758" s="35" t="s">
        <v>306</v>
      </c>
      <c r="E5758" s="35">
        <v>311021310</v>
      </c>
      <c r="F5758" s="35" t="s">
        <v>310</v>
      </c>
      <c r="G5758" s="35">
        <v>2021</v>
      </c>
      <c r="H5758" s="35" t="s">
        <v>589</v>
      </c>
      <c r="I5758" s="68">
        <v>7403</v>
      </c>
      <c r="J5758" s="37"/>
    </row>
    <row r="5759" spans="1:10" x14ac:dyDescent="0.2">
      <c r="A5759" s="67">
        <v>311</v>
      </c>
      <c r="B5759" s="35" t="s">
        <v>304</v>
      </c>
      <c r="C5759" s="35">
        <v>31102</v>
      </c>
      <c r="D5759" s="35" t="s">
        <v>306</v>
      </c>
      <c r="E5759" s="35">
        <v>311021310</v>
      </c>
      <c r="F5759" s="35" t="s">
        <v>310</v>
      </c>
      <c r="G5759" s="35">
        <v>2021</v>
      </c>
      <c r="H5759" s="35" t="s">
        <v>521</v>
      </c>
      <c r="I5759" s="68">
        <v>934</v>
      </c>
      <c r="J5759" s="37"/>
    </row>
    <row r="5760" spans="1:10" x14ac:dyDescent="0.2">
      <c r="A5760" s="67">
        <v>311</v>
      </c>
      <c r="B5760" s="35" t="s">
        <v>304</v>
      </c>
      <c r="C5760" s="35">
        <v>31102</v>
      </c>
      <c r="D5760" s="35" t="s">
        <v>306</v>
      </c>
      <c r="E5760" s="35">
        <v>311021310</v>
      </c>
      <c r="F5760" s="35" t="s">
        <v>310</v>
      </c>
      <c r="G5760" s="35">
        <v>2021</v>
      </c>
      <c r="H5760" s="35" t="s">
        <v>522</v>
      </c>
      <c r="I5760" s="68">
        <v>802</v>
      </c>
      <c r="J5760" s="37"/>
    </row>
    <row r="5761" spans="1:10" x14ac:dyDescent="0.2">
      <c r="A5761" s="67">
        <v>311</v>
      </c>
      <c r="B5761" s="35" t="s">
        <v>304</v>
      </c>
      <c r="C5761" s="35">
        <v>31102</v>
      </c>
      <c r="D5761" s="35" t="s">
        <v>306</v>
      </c>
      <c r="E5761" s="35">
        <v>311021310</v>
      </c>
      <c r="F5761" s="35" t="s">
        <v>310</v>
      </c>
      <c r="G5761" s="35">
        <v>2026</v>
      </c>
      <c r="H5761" s="35" t="s">
        <v>589</v>
      </c>
      <c r="I5761" s="68">
        <v>10747.774428262101</v>
      </c>
      <c r="J5761" s="37"/>
    </row>
    <row r="5762" spans="1:10" x14ac:dyDescent="0.2">
      <c r="A5762" s="67">
        <v>311</v>
      </c>
      <c r="B5762" s="35" t="s">
        <v>304</v>
      </c>
      <c r="C5762" s="35">
        <v>31102</v>
      </c>
      <c r="D5762" s="35" t="s">
        <v>306</v>
      </c>
      <c r="E5762" s="35">
        <v>311021310</v>
      </c>
      <c r="F5762" s="35" t="s">
        <v>310</v>
      </c>
      <c r="G5762" s="35">
        <v>2026</v>
      </c>
      <c r="H5762" s="35" t="s">
        <v>521</v>
      </c>
      <c r="I5762" s="68">
        <v>1498.1433765153199</v>
      </c>
      <c r="J5762" s="37"/>
    </row>
    <row r="5763" spans="1:10" x14ac:dyDescent="0.2">
      <c r="A5763" s="67">
        <v>311</v>
      </c>
      <c r="B5763" s="35" t="s">
        <v>304</v>
      </c>
      <c r="C5763" s="35">
        <v>31102</v>
      </c>
      <c r="D5763" s="35" t="s">
        <v>306</v>
      </c>
      <c r="E5763" s="35">
        <v>311021310</v>
      </c>
      <c r="F5763" s="35" t="s">
        <v>310</v>
      </c>
      <c r="G5763" s="35">
        <v>2026</v>
      </c>
      <c r="H5763" s="35" t="s">
        <v>522</v>
      </c>
      <c r="I5763" s="68">
        <v>1255.30195826776</v>
      </c>
      <c r="J5763" s="37"/>
    </row>
    <row r="5764" spans="1:10" x14ac:dyDescent="0.2">
      <c r="A5764" s="67">
        <v>311</v>
      </c>
      <c r="B5764" s="35" t="s">
        <v>304</v>
      </c>
      <c r="C5764" s="35">
        <v>31102</v>
      </c>
      <c r="D5764" s="35" t="s">
        <v>306</v>
      </c>
      <c r="E5764" s="35">
        <v>311021310</v>
      </c>
      <c r="F5764" s="35" t="s">
        <v>310</v>
      </c>
      <c r="G5764" s="35">
        <v>2031</v>
      </c>
      <c r="H5764" s="35" t="s">
        <v>589</v>
      </c>
      <c r="I5764" s="68">
        <v>14251.1499955572</v>
      </c>
      <c r="J5764" s="37"/>
    </row>
    <row r="5765" spans="1:10" x14ac:dyDescent="0.2">
      <c r="A5765" s="67">
        <v>311</v>
      </c>
      <c r="B5765" s="35" t="s">
        <v>304</v>
      </c>
      <c r="C5765" s="35">
        <v>31102</v>
      </c>
      <c r="D5765" s="35" t="s">
        <v>306</v>
      </c>
      <c r="E5765" s="35">
        <v>311021310</v>
      </c>
      <c r="F5765" s="35" t="s">
        <v>310</v>
      </c>
      <c r="G5765" s="35">
        <v>2031</v>
      </c>
      <c r="H5765" s="35" t="s">
        <v>521</v>
      </c>
      <c r="I5765" s="68">
        <v>1809.7203726612099</v>
      </c>
      <c r="J5765" s="37"/>
    </row>
    <row r="5766" spans="1:10" x14ac:dyDescent="0.2">
      <c r="A5766" s="67">
        <v>311</v>
      </c>
      <c r="B5766" s="35" t="s">
        <v>304</v>
      </c>
      <c r="C5766" s="35">
        <v>31102</v>
      </c>
      <c r="D5766" s="35" t="s">
        <v>306</v>
      </c>
      <c r="E5766" s="35">
        <v>311021310</v>
      </c>
      <c r="F5766" s="35" t="s">
        <v>310</v>
      </c>
      <c r="G5766" s="35">
        <v>2031</v>
      </c>
      <c r="H5766" s="35" t="s">
        <v>522</v>
      </c>
      <c r="I5766" s="68">
        <v>1698.3004283523701</v>
      </c>
      <c r="J5766" s="37"/>
    </row>
    <row r="5767" spans="1:10" x14ac:dyDescent="0.2">
      <c r="A5767" s="67">
        <v>311</v>
      </c>
      <c r="B5767" s="35" t="s">
        <v>304</v>
      </c>
      <c r="C5767" s="35">
        <v>31102</v>
      </c>
      <c r="D5767" s="35" t="s">
        <v>306</v>
      </c>
      <c r="E5767" s="35">
        <v>311021310</v>
      </c>
      <c r="F5767" s="35" t="s">
        <v>310</v>
      </c>
      <c r="G5767" s="35">
        <v>2036</v>
      </c>
      <c r="H5767" s="35" t="s">
        <v>589</v>
      </c>
      <c r="I5767" s="68">
        <v>17380.484329893599</v>
      </c>
      <c r="J5767" s="37"/>
    </row>
    <row r="5768" spans="1:10" x14ac:dyDescent="0.2">
      <c r="A5768" s="67">
        <v>311</v>
      </c>
      <c r="B5768" s="35" t="s">
        <v>304</v>
      </c>
      <c r="C5768" s="35">
        <v>31102</v>
      </c>
      <c r="D5768" s="35" t="s">
        <v>306</v>
      </c>
      <c r="E5768" s="35">
        <v>311021310</v>
      </c>
      <c r="F5768" s="35" t="s">
        <v>310</v>
      </c>
      <c r="G5768" s="35">
        <v>2036</v>
      </c>
      <c r="H5768" s="35" t="s">
        <v>521</v>
      </c>
      <c r="I5768" s="68">
        <v>2082.2288449908401</v>
      </c>
      <c r="J5768" s="37"/>
    </row>
    <row r="5769" spans="1:10" x14ac:dyDescent="0.2">
      <c r="A5769" s="67">
        <v>311</v>
      </c>
      <c r="B5769" s="35" t="s">
        <v>304</v>
      </c>
      <c r="C5769" s="35">
        <v>31102</v>
      </c>
      <c r="D5769" s="35" t="s">
        <v>306</v>
      </c>
      <c r="E5769" s="35">
        <v>311021310</v>
      </c>
      <c r="F5769" s="35" t="s">
        <v>310</v>
      </c>
      <c r="G5769" s="35">
        <v>2036</v>
      </c>
      <c r="H5769" s="35" t="s">
        <v>522</v>
      </c>
      <c r="I5769" s="68">
        <v>1936.33299084736</v>
      </c>
      <c r="J5769" s="37"/>
    </row>
    <row r="5770" spans="1:10" x14ac:dyDescent="0.2">
      <c r="A5770" s="67">
        <v>311</v>
      </c>
      <c r="B5770" s="35" t="s">
        <v>304</v>
      </c>
      <c r="C5770" s="35">
        <v>31102</v>
      </c>
      <c r="D5770" s="35" t="s">
        <v>306</v>
      </c>
      <c r="E5770" s="35">
        <v>311021310</v>
      </c>
      <c r="F5770" s="35" t="s">
        <v>310</v>
      </c>
      <c r="G5770" s="35">
        <v>2041</v>
      </c>
      <c r="H5770" s="35" t="s">
        <v>589</v>
      </c>
      <c r="I5770" s="68">
        <v>19289.0762559369</v>
      </c>
      <c r="J5770" s="37"/>
    </row>
    <row r="5771" spans="1:10" x14ac:dyDescent="0.2">
      <c r="A5771" s="67">
        <v>311</v>
      </c>
      <c r="B5771" s="35" t="s">
        <v>304</v>
      </c>
      <c r="C5771" s="35">
        <v>31102</v>
      </c>
      <c r="D5771" s="35" t="s">
        <v>306</v>
      </c>
      <c r="E5771" s="35">
        <v>311021310</v>
      </c>
      <c r="F5771" s="35" t="s">
        <v>310</v>
      </c>
      <c r="G5771" s="35">
        <v>2041</v>
      </c>
      <c r="H5771" s="35" t="s">
        <v>521</v>
      </c>
      <c r="I5771" s="68">
        <v>2291.1074575992702</v>
      </c>
      <c r="J5771" s="37"/>
    </row>
    <row r="5772" spans="1:10" x14ac:dyDescent="0.2">
      <c r="A5772" s="67">
        <v>311</v>
      </c>
      <c r="B5772" s="35" t="s">
        <v>304</v>
      </c>
      <c r="C5772" s="35">
        <v>31102</v>
      </c>
      <c r="D5772" s="35" t="s">
        <v>306</v>
      </c>
      <c r="E5772" s="35">
        <v>311021310</v>
      </c>
      <c r="F5772" s="35" t="s">
        <v>310</v>
      </c>
      <c r="G5772" s="35">
        <v>2041</v>
      </c>
      <c r="H5772" s="35" t="s">
        <v>522</v>
      </c>
      <c r="I5772" s="68">
        <v>2018.3751482105499</v>
      </c>
      <c r="J5772" s="37"/>
    </row>
    <row r="5773" spans="1:10" x14ac:dyDescent="0.2">
      <c r="A5773" s="67">
        <v>311</v>
      </c>
      <c r="B5773" s="35" t="s">
        <v>304</v>
      </c>
      <c r="C5773" s="35">
        <v>31102</v>
      </c>
      <c r="D5773" s="35" t="s">
        <v>306</v>
      </c>
      <c r="E5773" s="35">
        <v>311021310</v>
      </c>
      <c r="F5773" s="35" t="s">
        <v>310</v>
      </c>
      <c r="G5773" s="35">
        <v>2046</v>
      </c>
      <c r="H5773" s="35" t="s">
        <v>589</v>
      </c>
      <c r="I5773" s="68">
        <v>20581.245017198198</v>
      </c>
      <c r="J5773" s="37"/>
    </row>
    <row r="5774" spans="1:10" x14ac:dyDescent="0.2">
      <c r="A5774" s="67">
        <v>311</v>
      </c>
      <c r="B5774" s="35" t="s">
        <v>304</v>
      </c>
      <c r="C5774" s="35">
        <v>31102</v>
      </c>
      <c r="D5774" s="35" t="s">
        <v>306</v>
      </c>
      <c r="E5774" s="35">
        <v>311021310</v>
      </c>
      <c r="F5774" s="35" t="s">
        <v>310</v>
      </c>
      <c r="G5774" s="35">
        <v>2046</v>
      </c>
      <c r="H5774" s="35" t="s">
        <v>521</v>
      </c>
      <c r="I5774" s="68">
        <v>2411.4158855853698</v>
      </c>
      <c r="J5774" s="37"/>
    </row>
    <row r="5775" spans="1:10" x14ac:dyDescent="0.2">
      <c r="A5775" s="67">
        <v>311</v>
      </c>
      <c r="B5775" s="35" t="s">
        <v>304</v>
      </c>
      <c r="C5775" s="35">
        <v>31102</v>
      </c>
      <c r="D5775" s="35" t="s">
        <v>306</v>
      </c>
      <c r="E5775" s="35">
        <v>311021310</v>
      </c>
      <c r="F5775" s="35" t="s">
        <v>310</v>
      </c>
      <c r="G5775" s="35">
        <v>2046</v>
      </c>
      <c r="H5775" s="35" t="s">
        <v>522</v>
      </c>
      <c r="I5775" s="68">
        <v>2160.4324891372098</v>
      </c>
      <c r="J5775" s="37"/>
    </row>
    <row r="5776" spans="1:10" x14ac:dyDescent="0.2">
      <c r="A5776" s="67">
        <v>311</v>
      </c>
      <c r="B5776" s="35" t="s">
        <v>304</v>
      </c>
      <c r="C5776" s="35">
        <v>31103</v>
      </c>
      <c r="D5776" s="35" t="s">
        <v>312</v>
      </c>
      <c r="E5776" s="35">
        <v>311031311</v>
      </c>
      <c r="F5776" s="35" t="s">
        <v>311</v>
      </c>
      <c r="G5776" s="35">
        <v>2021</v>
      </c>
      <c r="H5776" s="35" t="s">
        <v>589</v>
      </c>
      <c r="I5776" s="68">
        <v>16210</v>
      </c>
      <c r="J5776" s="37"/>
    </row>
    <row r="5777" spans="1:10" x14ac:dyDescent="0.2">
      <c r="A5777" s="67">
        <v>311</v>
      </c>
      <c r="B5777" s="35" t="s">
        <v>304</v>
      </c>
      <c r="C5777" s="35">
        <v>31103</v>
      </c>
      <c r="D5777" s="35" t="s">
        <v>312</v>
      </c>
      <c r="E5777" s="35">
        <v>311031311</v>
      </c>
      <c r="F5777" s="35" t="s">
        <v>311</v>
      </c>
      <c r="G5777" s="35">
        <v>2021</v>
      </c>
      <c r="H5777" s="35" t="s">
        <v>521</v>
      </c>
      <c r="I5777" s="68">
        <v>1977</v>
      </c>
      <c r="J5777" s="37"/>
    </row>
    <row r="5778" spans="1:10" x14ac:dyDescent="0.2">
      <c r="A5778" s="67">
        <v>311</v>
      </c>
      <c r="B5778" s="35" t="s">
        <v>304</v>
      </c>
      <c r="C5778" s="35">
        <v>31103</v>
      </c>
      <c r="D5778" s="35" t="s">
        <v>312</v>
      </c>
      <c r="E5778" s="35">
        <v>311031311</v>
      </c>
      <c r="F5778" s="35" t="s">
        <v>311</v>
      </c>
      <c r="G5778" s="35">
        <v>2021</v>
      </c>
      <c r="H5778" s="35" t="s">
        <v>522</v>
      </c>
      <c r="I5778" s="68">
        <v>1377</v>
      </c>
      <c r="J5778" s="37"/>
    </row>
    <row r="5779" spans="1:10" x14ac:dyDescent="0.2">
      <c r="A5779" s="67">
        <v>311</v>
      </c>
      <c r="B5779" s="35" t="s">
        <v>304</v>
      </c>
      <c r="C5779" s="35">
        <v>31103</v>
      </c>
      <c r="D5779" s="35" t="s">
        <v>312</v>
      </c>
      <c r="E5779" s="35">
        <v>311031311</v>
      </c>
      <c r="F5779" s="35" t="s">
        <v>311</v>
      </c>
      <c r="G5779" s="35">
        <v>2026</v>
      </c>
      <c r="H5779" s="35" t="s">
        <v>589</v>
      </c>
      <c r="I5779" s="68">
        <v>23514.4385993943</v>
      </c>
      <c r="J5779" s="37"/>
    </row>
    <row r="5780" spans="1:10" x14ac:dyDescent="0.2">
      <c r="A5780" s="67">
        <v>311</v>
      </c>
      <c r="B5780" s="35" t="s">
        <v>304</v>
      </c>
      <c r="C5780" s="35">
        <v>31103</v>
      </c>
      <c r="D5780" s="35" t="s">
        <v>312</v>
      </c>
      <c r="E5780" s="35">
        <v>311031311</v>
      </c>
      <c r="F5780" s="35" t="s">
        <v>311</v>
      </c>
      <c r="G5780" s="35">
        <v>2026</v>
      </c>
      <c r="H5780" s="35" t="s">
        <v>521</v>
      </c>
      <c r="I5780" s="68">
        <v>2846.6158259943099</v>
      </c>
      <c r="J5780" s="37"/>
    </row>
    <row r="5781" spans="1:10" x14ac:dyDescent="0.2">
      <c r="A5781" s="67">
        <v>311</v>
      </c>
      <c r="B5781" s="35" t="s">
        <v>304</v>
      </c>
      <c r="C5781" s="35">
        <v>31103</v>
      </c>
      <c r="D5781" s="35" t="s">
        <v>312</v>
      </c>
      <c r="E5781" s="35">
        <v>311031311</v>
      </c>
      <c r="F5781" s="35" t="s">
        <v>311</v>
      </c>
      <c r="G5781" s="35">
        <v>2026</v>
      </c>
      <c r="H5781" s="35" t="s">
        <v>522</v>
      </c>
      <c r="I5781" s="68">
        <v>2212.93496392507</v>
      </c>
      <c r="J5781" s="37"/>
    </row>
    <row r="5782" spans="1:10" x14ac:dyDescent="0.2">
      <c r="A5782" s="67">
        <v>311</v>
      </c>
      <c r="B5782" s="35" t="s">
        <v>304</v>
      </c>
      <c r="C5782" s="35">
        <v>31103</v>
      </c>
      <c r="D5782" s="35" t="s">
        <v>312</v>
      </c>
      <c r="E5782" s="35">
        <v>311031311</v>
      </c>
      <c r="F5782" s="35" t="s">
        <v>311</v>
      </c>
      <c r="G5782" s="35">
        <v>2031</v>
      </c>
      <c r="H5782" s="35" t="s">
        <v>589</v>
      </c>
      <c r="I5782" s="68">
        <v>28237.435032406102</v>
      </c>
      <c r="J5782" s="37"/>
    </row>
    <row r="5783" spans="1:10" x14ac:dyDescent="0.2">
      <c r="A5783" s="67">
        <v>311</v>
      </c>
      <c r="B5783" s="35" t="s">
        <v>304</v>
      </c>
      <c r="C5783" s="35">
        <v>31103</v>
      </c>
      <c r="D5783" s="35" t="s">
        <v>312</v>
      </c>
      <c r="E5783" s="35">
        <v>311031311</v>
      </c>
      <c r="F5783" s="35" t="s">
        <v>311</v>
      </c>
      <c r="G5783" s="35">
        <v>2031</v>
      </c>
      <c r="H5783" s="35" t="s">
        <v>521</v>
      </c>
      <c r="I5783" s="68">
        <v>3093.74295989853</v>
      </c>
      <c r="J5783" s="37"/>
    </row>
    <row r="5784" spans="1:10" x14ac:dyDescent="0.2">
      <c r="A5784" s="67">
        <v>311</v>
      </c>
      <c r="B5784" s="35" t="s">
        <v>304</v>
      </c>
      <c r="C5784" s="35">
        <v>31103</v>
      </c>
      <c r="D5784" s="35" t="s">
        <v>312</v>
      </c>
      <c r="E5784" s="35">
        <v>311031311</v>
      </c>
      <c r="F5784" s="35" t="s">
        <v>311</v>
      </c>
      <c r="G5784" s="35">
        <v>2031</v>
      </c>
      <c r="H5784" s="35" t="s">
        <v>522</v>
      </c>
      <c r="I5784" s="68">
        <v>2627.5740235763501</v>
      </c>
      <c r="J5784" s="37"/>
    </row>
    <row r="5785" spans="1:10" x14ac:dyDescent="0.2">
      <c r="A5785" s="67">
        <v>311</v>
      </c>
      <c r="B5785" s="35" t="s">
        <v>304</v>
      </c>
      <c r="C5785" s="35">
        <v>31103</v>
      </c>
      <c r="D5785" s="35" t="s">
        <v>312</v>
      </c>
      <c r="E5785" s="35">
        <v>311031311</v>
      </c>
      <c r="F5785" s="35" t="s">
        <v>311</v>
      </c>
      <c r="G5785" s="35">
        <v>2036</v>
      </c>
      <c r="H5785" s="35" t="s">
        <v>589</v>
      </c>
      <c r="I5785" s="68">
        <v>33084.564598365803</v>
      </c>
      <c r="J5785" s="37"/>
    </row>
    <row r="5786" spans="1:10" x14ac:dyDescent="0.2">
      <c r="A5786" s="67">
        <v>311</v>
      </c>
      <c r="B5786" s="35" t="s">
        <v>304</v>
      </c>
      <c r="C5786" s="35">
        <v>31103</v>
      </c>
      <c r="D5786" s="35" t="s">
        <v>312</v>
      </c>
      <c r="E5786" s="35">
        <v>311031311</v>
      </c>
      <c r="F5786" s="35" t="s">
        <v>311</v>
      </c>
      <c r="G5786" s="35">
        <v>2036</v>
      </c>
      <c r="H5786" s="35" t="s">
        <v>521</v>
      </c>
      <c r="I5786" s="68">
        <v>3409.93409818276</v>
      </c>
      <c r="J5786" s="37"/>
    </row>
    <row r="5787" spans="1:10" x14ac:dyDescent="0.2">
      <c r="A5787" s="67">
        <v>311</v>
      </c>
      <c r="B5787" s="35" t="s">
        <v>304</v>
      </c>
      <c r="C5787" s="35">
        <v>31103</v>
      </c>
      <c r="D5787" s="35" t="s">
        <v>312</v>
      </c>
      <c r="E5787" s="35">
        <v>311031311</v>
      </c>
      <c r="F5787" s="35" t="s">
        <v>311</v>
      </c>
      <c r="G5787" s="35">
        <v>2036</v>
      </c>
      <c r="H5787" s="35" t="s">
        <v>522</v>
      </c>
      <c r="I5787" s="68">
        <v>2807.0319114575</v>
      </c>
      <c r="J5787" s="37"/>
    </row>
    <row r="5788" spans="1:10" x14ac:dyDescent="0.2">
      <c r="A5788" s="67">
        <v>311</v>
      </c>
      <c r="B5788" s="35" t="s">
        <v>304</v>
      </c>
      <c r="C5788" s="35">
        <v>31103</v>
      </c>
      <c r="D5788" s="35" t="s">
        <v>312</v>
      </c>
      <c r="E5788" s="35">
        <v>311031311</v>
      </c>
      <c r="F5788" s="35" t="s">
        <v>311</v>
      </c>
      <c r="G5788" s="35">
        <v>2041</v>
      </c>
      <c r="H5788" s="35" t="s">
        <v>589</v>
      </c>
      <c r="I5788" s="68">
        <v>37091.620211836103</v>
      </c>
      <c r="J5788" s="37"/>
    </row>
    <row r="5789" spans="1:10" x14ac:dyDescent="0.2">
      <c r="A5789" s="67">
        <v>311</v>
      </c>
      <c r="B5789" s="35" t="s">
        <v>304</v>
      </c>
      <c r="C5789" s="35">
        <v>31103</v>
      </c>
      <c r="D5789" s="35" t="s">
        <v>312</v>
      </c>
      <c r="E5789" s="35">
        <v>311031311</v>
      </c>
      <c r="F5789" s="35" t="s">
        <v>311</v>
      </c>
      <c r="G5789" s="35">
        <v>2041</v>
      </c>
      <c r="H5789" s="35" t="s">
        <v>521</v>
      </c>
      <c r="I5789" s="68">
        <v>3717.81088984793</v>
      </c>
      <c r="J5789" s="37"/>
    </row>
    <row r="5790" spans="1:10" x14ac:dyDescent="0.2">
      <c r="A5790" s="67">
        <v>311</v>
      </c>
      <c r="B5790" s="35" t="s">
        <v>304</v>
      </c>
      <c r="C5790" s="35">
        <v>31103</v>
      </c>
      <c r="D5790" s="35" t="s">
        <v>312</v>
      </c>
      <c r="E5790" s="35">
        <v>311031311</v>
      </c>
      <c r="F5790" s="35" t="s">
        <v>311</v>
      </c>
      <c r="G5790" s="35">
        <v>2041</v>
      </c>
      <c r="H5790" s="35" t="s">
        <v>522</v>
      </c>
      <c r="I5790" s="68">
        <v>2923.65286942279</v>
      </c>
      <c r="J5790" s="37"/>
    </row>
    <row r="5791" spans="1:10" x14ac:dyDescent="0.2">
      <c r="A5791" s="67">
        <v>311</v>
      </c>
      <c r="B5791" s="35" t="s">
        <v>304</v>
      </c>
      <c r="C5791" s="35">
        <v>31103</v>
      </c>
      <c r="D5791" s="35" t="s">
        <v>312</v>
      </c>
      <c r="E5791" s="35">
        <v>311031311</v>
      </c>
      <c r="F5791" s="35" t="s">
        <v>311</v>
      </c>
      <c r="G5791" s="35">
        <v>2046</v>
      </c>
      <c r="H5791" s="35" t="s">
        <v>589</v>
      </c>
      <c r="I5791" s="68">
        <v>41287.1292604517</v>
      </c>
      <c r="J5791" s="37"/>
    </row>
    <row r="5792" spans="1:10" x14ac:dyDescent="0.2">
      <c r="A5792" s="67">
        <v>311</v>
      </c>
      <c r="B5792" s="35" t="s">
        <v>304</v>
      </c>
      <c r="C5792" s="35">
        <v>31103</v>
      </c>
      <c r="D5792" s="35" t="s">
        <v>312</v>
      </c>
      <c r="E5792" s="35">
        <v>311031311</v>
      </c>
      <c r="F5792" s="35" t="s">
        <v>311</v>
      </c>
      <c r="G5792" s="35">
        <v>2046</v>
      </c>
      <c r="H5792" s="35" t="s">
        <v>521</v>
      </c>
      <c r="I5792" s="68">
        <v>4014.7968109118401</v>
      </c>
      <c r="J5792" s="37"/>
    </row>
    <row r="5793" spans="1:10" x14ac:dyDescent="0.2">
      <c r="A5793" s="67">
        <v>311</v>
      </c>
      <c r="B5793" s="35" t="s">
        <v>304</v>
      </c>
      <c r="C5793" s="35">
        <v>31103</v>
      </c>
      <c r="D5793" s="35" t="s">
        <v>312</v>
      </c>
      <c r="E5793" s="35">
        <v>311031311</v>
      </c>
      <c r="F5793" s="35" t="s">
        <v>311</v>
      </c>
      <c r="G5793" s="35">
        <v>2046</v>
      </c>
      <c r="H5793" s="35" t="s">
        <v>522</v>
      </c>
      <c r="I5793" s="68">
        <v>3237.2587740136701</v>
      </c>
      <c r="J5793" s="37"/>
    </row>
    <row r="5794" spans="1:10" x14ac:dyDescent="0.2">
      <c r="A5794" s="67">
        <v>311</v>
      </c>
      <c r="B5794" s="35" t="s">
        <v>304</v>
      </c>
      <c r="C5794" s="35">
        <v>31103</v>
      </c>
      <c r="D5794" s="35" t="s">
        <v>312</v>
      </c>
      <c r="E5794" s="35">
        <v>311031312</v>
      </c>
      <c r="F5794" s="35" t="s">
        <v>312</v>
      </c>
      <c r="G5794" s="35">
        <v>2021</v>
      </c>
      <c r="H5794" s="35" t="s">
        <v>589</v>
      </c>
      <c r="I5794" s="68">
        <v>6564</v>
      </c>
      <c r="J5794" s="37"/>
    </row>
    <row r="5795" spans="1:10" x14ac:dyDescent="0.2">
      <c r="A5795" s="67">
        <v>311</v>
      </c>
      <c r="B5795" s="35" t="s">
        <v>304</v>
      </c>
      <c r="C5795" s="35">
        <v>31103</v>
      </c>
      <c r="D5795" s="35" t="s">
        <v>312</v>
      </c>
      <c r="E5795" s="35">
        <v>311031312</v>
      </c>
      <c r="F5795" s="35" t="s">
        <v>312</v>
      </c>
      <c r="G5795" s="35">
        <v>2021</v>
      </c>
      <c r="H5795" s="35" t="s">
        <v>521</v>
      </c>
      <c r="I5795" s="68">
        <v>947</v>
      </c>
      <c r="J5795" s="37"/>
    </row>
    <row r="5796" spans="1:10" x14ac:dyDescent="0.2">
      <c r="A5796" s="67">
        <v>311</v>
      </c>
      <c r="B5796" s="35" t="s">
        <v>304</v>
      </c>
      <c r="C5796" s="35">
        <v>31103</v>
      </c>
      <c r="D5796" s="35" t="s">
        <v>312</v>
      </c>
      <c r="E5796" s="35">
        <v>311031312</v>
      </c>
      <c r="F5796" s="35" t="s">
        <v>312</v>
      </c>
      <c r="G5796" s="35">
        <v>2021</v>
      </c>
      <c r="H5796" s="35" t="s">
        <v>522</v>
      </c>
      <c r="I5796" s="68">
        <v>771</v>
      </c>
      <c r="J5796" s="37"/>
    </row>
    <row r="5797" spans="1:10" x14ac:dyDescent="0.2">
      <c r="A5797" s="67">
        <v>311</v>
      </c>
      <c r="B5797" s="35" t="s">
        <v>304</v>
      </c>
      <c r="C5797" s="35">
        <v>31103</v>
      </c>
      <c r="D5797" s="35" t="s">
        <v>312</v>
      </c>
      <c r="E5797" s="35">
        <v>311031312</v>
      </c>
      <c r="F5797" s="35" t="s">
        <v>312</v>
      </c>
      <c r="G5797" s="35">
        <v>2026</v>
      </c>
      <c r="H5797" s="35" t="s">
        <v>589</v>
      </c>
      <c r="I5797" s="68">
        <v>7829.4146938297299</v>
      </c>
      <c r="J5797" s="37"/>
    </row>
    <row r="5798" spans="1:10" x14ac:dyDescent="0.2">
      <c r="A5798" s="67">
        <v>311</v>
      </c>
      <c r="B5798" s="35" t="s">
        <v>304</v>
      </c>
      <c r="C5798" s="35">
        <v>31103</v>
      </c>
      <c r="D5798" s="35" t="s">
        <v>312</v>
      </c>
      <c r="E5798" s="35">
        <v>311031312</v>
      </c>
      <c r="F5798" s="35" t="s">
        <v>312</v>
      </c>
      <c r="G5798" s="35">
        <v>2026</v>
      </c>
      <c r="H5798" s="35" t="s">
        <v>521</v>
      </c>
      <c r="I5798" s="68">
        <v>1066.4837489731401</v>
      </c>
      <c r="J5798" s="37"/>
    </row>
    <row r="5799" spans="1:10" x14ac:dyDescent="0.2">
      <c r="A5799" s="67">
        <v>311</v>
      </c>
      <c r="B5799" s="35" t="s">
        <v>304</v>
      </c>
      <c r="C5799" s="35">
        <v>31103</v>
      </c>
      <c r="D5799" s="35" t="s">
        <v>312</v>
      </c>
      <c r="E5799" s="35">
        <v>311031312</v>
      </c>
      <c r="F5799" s="35" t="s">
        <v>312</v>
      </c>
      <c r="G5799" s="35">
        <v>2026</v>
      </c>
      <c r="H5799" s="35" t="s">
        <v>522</v>
      </c>
      <c r="I5799" s="68">
        <v>856.35766571076795</v>
      </c>
      <c r="J5799" s="37"/>
    </row>
    <row r="5800" spans="1:10" x14ac:dyDescent="0.2">
      <c r="A5800" s="67">
        <v>311</v>
      </c>
      <c r="B5800" s="35" t="s">
        <v>304</v>
      </c>
      <c r="C5800" s="35">
        <v>31103</v>
      </c>
      <c r="D5800" s="35" t="s">
        <v>312</v>
      </c>
      <c r="E5800" s="35">
        <v>311031312</v>
      </c>
      <c r="F5800" s="35" t="s">
        <v>312</v>
      </c>
      <c r="G5800" s="35">
        <v>2031</v>
      </c>
      <c r="H5800" s="35" t="s">
        <v>589</v>
      </c>
      <c r="I5800" s="68">
        <v>8900.5157391910598</v>
      </c>
      <c r="J5800" s="37"/>
    </row>
    <row r="5801" spans="1:10" x14ac:dyDescent="0.2">
      <c r="A5801" s="67">
        <v>311</v>
      </c>
      <c r="B5801" s="35" t="s">
        <v>304</v>
      </c>
      <c r="C5801" s="35">
        <v>31103</v>
      </c>
      <c r="D5801" s="35" t="s">
        <v>312</v>
      </c>
      <c r="E5801" s="35">
        <v>311031312</v>
      </c>
      <c r="F5801" s="35" t="s">
        <v>312</v>
      </c>
      <c r="G5801" s="35">
        <v>2031</v>
      </c>
      <c r="H5801" s="35" t="s">
        <v>521</v>
      </c>
      <c r="I5801" s="68">
        <v>1121.5771544336001</v>
      </c>
      <c r="J5801" s="37"/>
    </row>
    <row r="5802" spans="1:10" x14ac:dyDescent="0.2">
      <c r="A5802" s="67">
        <v>311</v>
      </c>
      <c r="B5802" s="35" t="s">
        <v>304</v>
      </c>
      <c r="C5802" s="35">
        <v>31103</v>
      </c>
      <c r="D5802" s="35" t="s">
        <v>312</v>
      </c>
      <c r="E5802" s="35">
        <v>311031312</v>
      </c>
      <c r="F5802" s="35" t="s">
        <v>312</v>
      </c>
      <c r="G5802" s="35">
        <v>2031</v>
      </c>
      <c r="H5802" s="35" t="s">
        <v>522</v>
      </c>
      <c r="I5802" s="68">
        <v>912.66956642871003</v>
      </c>
      <c r="J5802" s="37"/>
    </row>
    <row r="5803" spans="1:10" x14ac:dyDescent="0.2">
      <c r="A5803" s="67">
        <v>311</v>
      </c>
      <c r="B5803" s="35" t="s">
        <v>304</v>
      </c>
      <c r="C5803" s="35">
        <v>31103</v>
      </c>
      <c r="D5803" s="35" t="s">
        <v>312</v>
      </c>
      <c r="E5803" s="35">
        <v>311031312</v>
      </c>
      <c r="F5803" s="35" t="s">
        <v>312</v>
      </c>
      <c r="G5803" s="35">
        <v>2036</v>
      </c>
      <c r="H5803" s="35" t="s">
        <v>589</v>
      </c>
      <c r="I5803" s="68">
        <v>9706.4392319543094</v>
      </c>
      <c r="J5803" s="37"/>
    </row>
    <row r="5804" spans="1:10" x14ac:dyDescent="0.2">
      <c r="A5804" s="67">
        <v>311</v>
      </c>
      <c r="B5804" s="35" t="s">
        <v>304</v>
      </c>
      <c r="C5804" s="35">
        <v>31103</v>
      </c>
      <c r="D5804" s="35" t="s">
        <v>312</v>
      </c>
      <c r="E5804" s="35">
        <v>311031312</v>
      </c>
      <c r="F5804" s="35" t="s">
        <v>312</v>
      </c>
      <c r="G5804" s="35">
        <v>2036</v>
      </c>
      <c r="H5804" s="35" t="s">
        <v>521</v>
      </c>
      <c r="I5804" s="68">
        <v>1198.37643872949</v>
      </c>
      <c r="J5804" s="37"/>
    </row>
    <row r="5805" spans="1:10" x14ac:dyDescent="0.2">
      <c r="A5805" s="67">
        <v>311</v>
      </c>
      <c r="B5805" s="35" t="s">
        <v>304</v>
      </c>
      <c r="C5805" s="35">
        <v>31103</v>
      </c>
      <c r="D5805" s="35" t="s">
        <v>312</v>
      </c>
      <c r="E5805" s="35">
        <v>311031312</v>
      </c>
      <c r="F5805" s="35" t="s">
        <v>312</v>
      </c>
      <c r="G5805" s="35">
        <v>2036</v>
      </c>
      <c r="H5805" s="35" t="s">
        <v>522</v>
      </c>
      <c r="I5805" s="68">
        <v>932.92394016331298</v>
      </c>
      <c r="J5805" s="37"/>
    </row>
    <row r="5806" spans="1:10" x14ac:dyDescent="0.2">
      <c r="A5806" s="67">
        <v>311</v>
      </c>
      <c r="B5806" s="35" t="s">
        <v>304</v>
      </c>
      <c r="C5806" s="35">
        <v>31103</v>
      </c>
      <c r="D5806" s="35" t="s">
        <v>312</v>
      </c>
      <c r="E5806" s="35">
        <v>311031312</v>
      </c>
      <c r="F5806" s="35" t="s">
        <v>312</v>
      </c>
      <c r="G5806" s="35">
        <v>2041</v>
      </c>
      <c r="H5806" s="35" t="s">
        <v>589</v>
      </c>
      <c r="I5806" s="68">
        <v>10148.081269099899</v>
      </c>
      <c r="J5806" s="37"/>
    </row>
    <row r="5807" spans="1:10" x14ac:dyDescent="0.2">
      <c r="A5807" s="67">
        <v>311</v>
      </c>
      <c r="B5807" s="35" t="s">
        <v>304</v>
      </c>
      <c r="C5807" s="35">
        <v>31103</v>
      </c>
      <c r="D5807" s="35" t="s">
        <v>312</v>
      </c>
      <c r="E5807" s="35">
        <v>311031312</v>
      </c>
      <c r="F5807" s="35" t="s">
        <v>312</v>
      </c>
      <c r="G5807" s="35">
        <v>2041</v>
      </c>
      <c r="H5807" s="35" t="s">
        <v>521</v>
      </c>
      <c r="I5807" s="68">
        <v>1260.1487032735899</v>
      </c>
      <c r="J5807" s="37"/>
    </row>
    <row r="5808" spans="1:10" x14ac:dyDescent="0.2">
      <c r="A5808" s="67">
        <v>311</v>
      </c>
      <c r="B5808" s="35" t="s">
        <v>304</v>
      </c>
      <c r="C5808" s="35">
        <v>31103</v>
      </c>
      <c r="D5808" s="35" t="s">
        <v>312</v>
      </c>
      <c r="E5808" s="35">
        <v>311031312</v>
      </c>
      <c r="F5808" s="35" t="s">
        <v>312</v>
      </c>
      <c r="G5808" s="35">
        <v>2041</v>
      </c>
      <c r="H5808" s="35" t="s">
        <v>522</v>
      </c>
      <c r="I5808" s="68">
        <v>953.36679774588504</v>
      </c>
      <c r="J5808" s="37"/>
    </row>
    <row r="5809" spans="1:10" x14ac:dyDescent="0.2">
      <c r="A5809" s="67">
        <v>311</v>
      </c>
      <c r="B5809" s="35" t="s">
        <v>304</v>
      </c>
      <c r="C5809" s="35">
        <v>31103</v>
      </c>
      <c r="D5809" s="35" t="s">
        <v>312</v>
      </c>
      <c r="E5809" s="35">
        <v>311031312</v>
      </c>
      <c r="F5809" s="35" t="s">
        <v>312</v>
      </c>
      <c r="G5809" s="35">
        <v>2046</v>
      </c>
      <c r="H5809" s="35" t="s">
        <v>589</v>
      </c>
      <c r="I5809" s="68">
        <v>10436.9981788521</v>
      </c>
      <c r="J5809" s="37"/>
    </row>
    <row r="5810" spans="1:10" x14ac:dyDescent="0.2">
      <c r="A5810" s="67">
        <v>311</v>
      </c>
      <c r="B5810" s="35" t="s">
        <v>304</v>
      </c>
      <c r="C5810" s="35">
        <v>31103</v>
      </c>
      <c r="D5810" s="35" t="s">
        <v>312</v>
      </c>
      <c r="E5810" s="35">
        <v>311031312</v>
      </c>
      <c r="F5810" s="35" t="s">
        <v>312</v>
      </c>
      <c r="G5810" s="35">
        <v>2046</v>
      </c>
      <c r="H5810" s="35" t="s">
        <v>521</v>
      </c>
      <c r="I5810" s="68">
        <v>1284.43175757018</v>
      </c>
      <c r="J5810" s="37"/>
    </row>
    <row r="5811" spans="1:10" x14ac:dyDescent="0.2">
      <c r="A5811" s="67">
        <v>311</v>
      </c>
      <c r="B5811" s="35" t="s">
        <v>304</v>
      </c>
      <c r="C5811" s="35">
        <v>31103</v>
      </c>
      <c r="D5811" s="35" t="s">
        <v>312</v>
      </c>
      <c r="E5811" s="35">
        <v>311031312</v>
      </c>
      <c r="F5811" s="35" t="s">
        <v>312</v>
      </c>
      <c r="G5811" s="35">
        <v>2046</v>
      </c>
      <c r="H5811" s="35" t="s">
        <v>522</v>
      </c>
      <c r="I5811" s="68">
        <v>997.668526246493</v>
      </c>
      <c r="J5811" s="37"/>
    </row>
    <row r="5812" spans="1:10" x14ac:dyDescent="0.2">
      <c r="A5812" s="67">
        <v>311</v>
      </c>
      <c r="B5812" s="35" t="s">
        <v>304</v>
      </c>
      <c r="C5812" s="35">
        <v>31103</v>
      </c>
      <c r="D5812" s="35" t="s">
        <v>312</v>
      </c>
      <c r="E5812" s="35">
        <v>311031313</v>
      </c>
      <c r="F5812" s="35" t="s">
        <v>313</v>
      </c>
      <c r="G5812" s="35">
        <v>2021</v>
      </c>
      <c r="H5812" s="35" t="s">
        <v>589</v>
      </c>
      <c r="I5812" s="68">
        <v>7424</v>
      </c>
      <c r="J5812" s="37"/>
    </row>
    <row r="5813" spans="1:10" x14ac:dyDescent="0.2">
      <c r="A5813" s="67">
        <v>311</v>
      </c>
      <c r="B5813" s="35" t="s">
        <v>304</v>
      </c>
      <c r="C5813" s="35">
        <v>31103</v>
      </c>
      <c r="D5813" s="35" t="s">
        <v>312</v>
      </c>
      <c r="E5813" s="35">
        <v>311031313</v>
      </c>
      <c r="F5813" s="35" t="s">
        <v>313</v>
      </c>
      <c r="G5813" s="35">
        <v>2021</v>
      </c>
      <c r="H5813" s="35" t="s">
        <v>521</v>
      </c>
      <c r="I5813" s="68">
        <v>944</v>
      </c>
      <c r="J5813" s="37"/>
    </row>
    <row r="5814" spans="1:10" x14ac:dyDescent="0.2">
      <c r="A5814" s="67">
        <v>311</v>
      </c>
      <c r="B5814" s="35" t="s">
        <v>304</v>
      </c>
      <c r="C5814" s="35">
        <v>31103</v>
      </c>
      <c r="D5814" s="35" t="s">
        <v>312</v>
      </c>
      <c r="E5814" s="35">
        <v>311031313</v>
      </c>
      <c r="F5814" s="35" t="s">
        <v>313</v>
      </c>
      <c r="G5814" s="35">
        <v>2021</v>
      </c>
      <c r="H5814" s="35" t="s">
        <v>522</v>
      </c>
      <c r="I5814" s="68">
        <v>642</v>
      </c>
      <c r="J5814" s="37"/>
    </row>
    <row r="5815" spans="1:10" x14ac:dyDescent="0.2">
      <c r="A5815" s="67">
        <v>311</v>
      </c>
      <c r="B5815" s="35" t="s">
        <v>304</v>
      </c>
      <c r="C5815" s="35">
        <v>31103</v>
      </c>
      <c r="D5815" s="35" t="s">
        <v>312</v>
      </c>
      <c r="E5815" s="35">
        <v>311031313</v>
      </c>
      <c r="F5815" s="35" t="s">
        <v>313</v>
      </c>
      <c r="G5815" s="35">
        <v>2026</v>
      </c>
      <c r="H5815" s="35" t="s">
        <v>589</v>
      </c>
      <c r="I5815" s="68">
        <v>14843.8140094054</v>
      </c>
      <c r="J5815" s="37"/>
    </row>
    <row r="5816" spans="1:10" x14ac:dyDescent="0.2">
      <c r="A5816" s="67">
        <v>311</v>
      </c>
      <c r="B5816" s="35" t="s">
        <v>304</v>
      </c>
      <c r="C5816" s="35">
        <v>31103</v>
      </c>
      <c r="D5816" s="35" t="s">
        <v>312</v>
      </c>
      <c r="E5816" s="35">
        <v>311031313</v>
      </c>
      <c r="F5816" s="35" t="s">
        <v>313</v>
      </c>
      <c r="G5816" s="35">
        <v>2026</v>
      </c>
      <c r="H5816" s="35" t="s">
        <v>521</v>
      </c>
      <c r="I5816" s="68">
        <v>2098.46060078955</v>
      </c>
      <c r="J5816" s="37"/>
    </row>
    <row r="5817" spans="1:10" x14ac:dyDescent="0.2">
      <c r="A5817" s="67">
        <v>311</v>
      </c>
      <c r="B5817" s="35" t="s">
        <v>304</v>
      </c>
      <c r="C5817" s="35">
        <v>31103</v>
      </c>
      <c r="D5817" s="35" t="s">
        <v>312</v>
      </c>
      <c r="E5817" s="35">
        <v>311031313</v>
      </c>
      <c r="F5817" s="35" t="s">
        <v>313</v>
      </c>
      <c r="G5817" s="35">
        <v>2026</v>
      </c>
      <c r="H5817" s="35" t="s">
        <v>522</v>
      </c>
      <c r="I5817" s="68">
        <v>1526.7150606886801</v>
      </c>
      <c r="J5817" s="37"/>
    </row>
    <row r="5818" spans="1:10" x14ac:dyDescent="0.2">
      <c r="A5818" s="67">
        <v>311</v>
      </c>
      <c r="B5818" s="35" t="s">
        <v>304</v>
      </c>
      <c r="C5818" s="35">
        <v>31103</v>
      </c>
      <c r="D5818" s="35" t="s">
        <v>312</v>
      </c>
      <c r="E5818" s="35">
        <v>311031313</v>
      </c>
      <c r="F5818" s="35" t="s">
        <v>313</v>
      </c>
      <c r="G5818" s="35">
        <v>2031</v>
      </c>
      <c r="H5818" s="35" t="s">
        <v>589</v>
      </c>
      <c r="I5818" s="68">
        <v>20118.340005815498</v>
      </c>
      <c r="J5818" s="37"/>
    </row>
    <row r="5819" spans="1:10" x14ac:dyDescent="0.2">
      <c r="A5819" s="67">
        <v>311</v>
      </c>
      <c r="B5819" s="35" t="s">
        <v>304</v>
      </c>
      <c r="C5819" s="35">
        <v>31103</v>
      </c>
      <c r="D5819" s="35" t="s">
        <v>312</v>
      </c>
      <c r="E5819" s="35">
        <v>311031313</v>
      </c>
      <c r="F5819" s="35" t="s">
        <v>313</v>
      </c>
      <c r="G5819" s="35">
        <v>2031</v>
      </c>
      <c r="H5819" s="35" t="s">
        <v>521</v>
      </c>
      <c r="I5819" s="68">
        <v>2711.4039234624402</v>
      </c>
      <c r="J5819" s="37"/>
    </row>
    <row r="5820" spans="1:10" x14ac:dyDescent="0.2">
      <c r="A5820" s="67">
        <v>311</v>
      </c>
      <c r="B5820" s="35" t="s">
        <v>304</v>
      </c>
      <c r="C5820" s="35">
        <v>31103</v>
      </c>
      <c r="D5820" s="35" t="s">
        <v>312</v>
      </c>
      <c r="E5820" s="35">
        <v>311031313</v>
      </c>
      <c r="F5820" s="35" t="s">
        <v>313</v>
      </c>
      <c r="G5820" s="35">
        <v>2031</v>
      </c>
      <c r="H5820" s="35" t="s">
        <v>522</v>
      </c>
      <c r="I5820" s="68">
        <v>2278.7075128826</v>
      </c>
      <c r="J5820" s="37"/>
    </row>
    <row r="5821" spans="1:10" x14ac:dyDescent="0.2">
      <c r="A5821" s="67">
        <v>311</v>
      </c>
      <c r="B5821" s="35" t="s">
        <v>304</v>
      </c>
      <c r="C5821" s="35">
        <v>31103</v>
      </c>
      <c r="D5821" s="35" t="s">
        <v>312</v>
      </c>
      <c r="E5821" s="35">
        <v>311031313</v>
      </c>
      <c r="F5821" s="35" t="s">
        <v>313</v>
      </c>
      <c r="G5821" s="35">
        <v>2036</v>
      </c>
      <c r="H5821" s="35" t="s">
        <v>589</v>
      </c>
      <c r="I5821" s="68">
        <v>25004.0391206973</v>
      </c>
      <c r="J5821" s="37"/>
    </row>
    <row r="5822" spans="1:10" x14ac:dyDescent="0.2">
      <c r="A5822" s="67">
        <v>311</v>
      </c>
      <c r="B5822" s="35" t="s">
        <v>304</v>
      </c>
      <c r="C5822" s="35">
        <v>31103</v>
      </c>
      <c r="D5822" s="35" t="s">
        <v>312</v>
      </c>
      <c r="E5822" s="35">
        <v>311031313</v>
      </c>
      <c r="F5822" s="35" t="s">
        <v>313</v>
      </c>
      <c r="G5822" s="35">
        <v>2036</v>
      </c>
      <c r="H5822" s="35" t="s">
        <v>521</v>
      </c>
      <c r="I5822" s="68">
        <v>3203.2527505982498</v>
      </c>
      <c r="J5822" s="37"/>
    </row>
    <row r="5823" spans="1:10" x14ac:dyDescent="0.2">
      <c r="A5823" s="67">
        <v>311</v>
      </c>
      <c r="B5823" s="35" t="s">
        <v>304</v>
      </c>
      <c r="C5823" s="35">
        <v>31103</v>
      </c>
      <c r="D5823" s="35" t="s">
        <v>312</v>
      </c>
      <c r="E5823" s="35">
        <v>311031313</v>
      </c>
      <c r="F5823" s="35" t="s">
        <v>313</v>
      </c>
      <c r="G5823" s="35">
        <v>2036</v>
      </c>
      <c r="H5823" s="35" t="s">
        <v>522</v>
      </c>
      <c r="I5823" s="68">
        <v>2754.3002258384299</v>
      </c>
      <c r="J5823" s="37"/>
    </row>
    <row r="5824" spans="1:10" x14ac:dyDescent="0.2">
      <c r="A5824" s="67">
        <v>311</v>
      </c>
      <c r="B5824" s="35" t="s">
        <v>304</v>
      </c>
      <c r="C5824" s="35">
        <v>31103</v>
      </c>
      <c r="D5824" s="35" t="s">
        <v>312</v>
      </c>
      <c r="E5824" s="35">
        <v>311031313</v>
      </c>
      <c r="F5824" s="35" t="s">
        <v>313</v>
      </c>
      <c r="G5824" s="35">
        <v>2041</v>
      </c>
      <c r="H5824" s="35" t="s">
        <v>589</v>
      </c>
      <c r="I5824" s="68">
        <v>28240.425249772801</v>
      </c>
      <c r="J5824" s="37"/>
    </row>
    <row r="5825" spans="1:10" x14ac:dyDescent="0.2">
      <c r="A5825" s="67">
        <v>311</v>
      </c>
      <c r="B5825" s="35" t="s">
        <v>304</v>
      </c>
      <c r="C5825" s="35">
        <v>31103</v>
      </c>
      <c r="D5825" s="35" t="s">
        <v>312</v>
      </c>
      <c r="E5825" s="35">
        <v>311031313</v>
      </c>
      <c r="F5825" s="35" t="s">
        <v>313</v>
      </c>
      <c r="G5825" s="35">
        <v>2041</v>
      </c>
      <c r="H5825" s="35" t="s">
        <v>521</v>
      </c>
      <c r="I5825" s="68">
        <v>3642.72493474473</v>
      </c>
      <c r="J5825" s="37"/>
    </row>
    <row r="5826" spans="1:10" x14ac:dyDescent="0.2">
      <c r="A5826" s="67">
        <v>311</v>
      </c>
      <c r="B5826" s="35" t="s">
        <v>304</v>
      </c>
      <c r="C5826" s="35">
        <v>31103</v>
      </c>
      <c r="D5826" s="35" t="s">
        <v>312</v>
      </c>
      <c r="E5826" s="35">
        <v>311031313</v>
      </c>
      <c r="F5826" s="35" t="s">
        <v>313</v>
      </c>
      <c r="G5826" s="35">
        <v>2041</v>
      </c>
      <c r="H5826" s="35" t="s">
        <v>522</v>
      </c>
      <c r="I5826" s="68">
        <v>2955.1916360021701</v>
      </c>
      <c r="J5826" s="37"/>
    </row>
    <row r="5827" spans="1:10" x14ac:dyDescent="0.2">
      <c r="A5827" s="67">
        <v>311</v>
      </c>
      <c r="B5827" s="35" t="s">
        <v>304</v>
      </c>
      <c r="C5827" s="35">
        <v>31103</v>
      </c>
      <c r="D5827" s="35" t="s">
        <v>312</v>
      </c>
      <c r="E5827" s="35">
        <v>311031313</v>
      </c>
      <c r="F5827" s="35" t="s">
        <v>313</v>
      </c>
      <c r="G5827" s="35">
        <v>2046</v>
      </c>
      <c r="H5827" s="35" t="s">
        <v>589</v>
      </c>
      <c r="I5827" s="68">
        <v>30986.010146717301</v>
      </c>
      <c r="J5827" s="37"/>
    </row>
    <row r="5828" spans="1:10" x14ac:dyDescent="0.2">
      <c r="A5828" s="67">
        <v>311</v>
      </c>
      <c r="B5828" s="35" t="s">
        <v>304</v>
      </c>
      <c r="C5828" s="35">
        <v>31103</v>
      </c>
      <c r="D5828" s="35" t="s">
        <v>312</v>
      </c>
      <c r="E5828" s="35">
        <v>311031313</v>
      </c>
      <c r="F5828" s="35" t="s">
        <v>313</v>
      </c>
      <c r="G5828" s="35">
        <v>2046</v>
      </c>
      <c r="H5828" s="35" t="s">
        <v>521</v>
      </c>
      <c r="I5828" s="68">
        <v>3880.8144854083298</v>
      </c>
      <c r="J5828" s="37"/>
    </row>
    <row r="5829" spans="1:10" x14ac:dyDescent="0.2">
      <c r="A5829" s="67">
        <v>311</v>
      </c>
      <c r="B5829" s="35" t="s">
        <v>304</v>
      </c>
      <c r="C5829" s="35">
        <v>31103</v>
      </c>
      <c r="D5829" s="35" t="s">
        <v>312</v>
      </c>
      <c r="E5829" s="35">
        <v>311031313</v>
      </c>
      <c r="F5829" s="35" t="s">
        <v>313</v>
      </c>
      <c r="G5829" s="35">
        <v>2046</v>
      </c>
      <c r="H5829" s="35" t="s">
        <v>522</v>
      </c>
      <c r="I5829" s="68">
        <v>3280.9648264007001</v>
      </c>
      <c r="J5829" s="37"/>
    </row>
    <row r="5830" spans="1:10" x14ac:dyDescent="0.2">
      <c r="A5830" s="67">
        <v>311</v>
      </c>
      <c r="B5830" s="35" t="s">
        <v>304</v>
      </c>
      <c r="C5830" s="35">
        <v>31103</v>
      </c>
      <c r="D5830" s="35" t="s">
        <v>312</v>
      </c>
      <c r="E5830" s="35">
        <v>311031314</v>
      </c>
      <c r="F5830" s="35" t="s">
        <v>314</v>
      </c>
      <c r="G5830" s="35">
        <v>2021</v>
      </c>
      <c r="H5830" s="35" t="s">
        <v>589</v>
      </c>
      <c r="I5830" s="68">
        <v>9412</v>
      </c>
      <c r="J5830" s="37"/>
    </row>
    <row r="5831" spans="1:10" x14ac:dyDescent="0.2">
      <c r="A5831" s="67">
        <v>311</v>
      </c>
      <c r="B5831" s="35" t="s">
        <v>304</v>
      </c>
      <c r="C5831" s="35">
        <v>31103</v>
      </c>
      <c r="D5831" s="35" t="s">
        <v>312</v>
      </c>
      <c r="E5831" s="35">
        <v>311031314</v>
      </c>
      <c r="F5831" s="35" t="s">
        <v>314</v>
      </c>
      <c r="G5831" s="35">
        <v>2021</v>
      </c>
      <c r="H5831" s="35" t="s">
        <v>521</v>
      </c>
      <c r="I5831" s="68">
        <v>1668</v>
      </c>
      <c r="J5831" s="37"/>
    </row>
    <row r="5832" spans="1:10" x14ac:dyDescent="0.2">
      <c r="A5832" s="67">
        <v>311</v>
      </c>
      <c r="B5832" s="35" t="s">
        <v>304</v>
      </c>
      <c r="C5832" s="35">
        <v>31103</v>
      </c>
      <c r="D5832" s="35" t="s">
        <v>312</v>
      </c>
      <c r="E5832" s="35">
        <v>311031314</v>
      </c>
      <c r="F5832" s="35" t="s">
        <v>314</v>
      </c>
      <c r="G5832" s="35">
        <v>2021</v>
      </c>
      <c r="H5832" s="35" t="s">
        <v>522</v>
      </c>
      <c r="I5832" s="68">
        <v>1299</v>
      </c>
      <c r="J5832" s="37"/>
    </row>
    <row r="5833" spans="1:10" x14ac:dyDescent="0.2">
      <c r="A5833" s="67">
        <v>311</v>
      </c>
      <c r="B5833" s="35" t="s">
        <v>304</v>
      </c>
      <c r="C5833" s="35">
        <v>31103</v>
      </c>
      <c r="D5833" s="35" t="s">
        <v>312</v>
      </c>
      <c r="E5833" s="35">
        <v>311031314</v>
      </c>
      <c r="F5833" s="35" t="s">
        <v>314</v>
      </c>
      <c r="G5833" s="35">
        <v>2026</v>
      </c>
      <c r="H5833" s="35" t="s">
        <v>589</v>
      </c>
      <c r="I5833" s="68">
        <v>10094.970823044599</v>
      </c>
      <c r="J5833" s="37"/>
    </row>
    <row r="5834" spans="1:10" x14ac:dyDescent="0.2">
      <c r="A5834" s="67">
        <v>311</v>
      </c>
      <c r="B5834" s="35" t="s">
        <v>304</v>
      </c>
      <c r="C5834" s="35">
        <v>31103</v>
      </c>
      <c r="D5834" s="35" t="s">
        <v>312</v>
      </c>
      <c r="E5834" s="35">
        <v>311031314</v>
      </c>
      <c r="F5834" s="35" t="s">
        <v>314</v>
      </c>
      <c r="G5834" s="35">
        <v>2026</v>
      </c>
      <c r="H5834" s="35" t="s">
        <v>521</v>
      </c>
      <c r="I5834" s="68">
        <v>1543.0490583549299</v>
      </c>
      <c r="J5834" s="37"/>
    </row>
    <row r="5835" spans="1:10" x14ac:dyDescent="0.2">
      <c r="A5835" s="67">
        <v>311</v>
      </c>
      <c r="B5835" s="35" t="s">
        <v>304</v>
      </c>
      <c r="C5835" s="35">
        <v>31103</v>
      </c>
      <c r="D5835" s="35" t="s">
        <v>312</v>
      </c>
      <c r="E5835" s="35">
        <v>311031314</v>
      </c>
      <c r="F5835" s="35" t="s">
        <v>314</v>
      </c>
      <c r="G5835" s="35">
        <v>2026</v>
      </c>
      <c r="H5835" s="35" t="s">
        <v>522</v>
      </c>
      <c r="I5835" s="68">
        <v>1345.3143211500701</v>
      </c>
      <c r="J5835" s="37"/>
    </row>
    <row r="5836" spans="1:10" x14ac:dyDescent="0.2">
      <c r="A5836" s="67">
        <v>311</v>
      </c>
      <c r="B5836" s="35" t="s">
        <v>304</v>
      </c>
      <c r="C5836" s="35">
        <v>31103</v>
      </c>
      <c r="D5836" s="35" t="s">
        <v>312</v>
      </c>
      <c r="E5836" s="35">
        <v>311031314</v>
      </c>
      <c r="F5836" s="35" t="s">
        <v>314</v>
      </c>
      <c r="G5836" s="35">
        <v>2031</v>
      </c>
      <c r="H5836" s="35" t="s">
        <v>589</v>
      </c>
      <c r="I5836" s="68">
        <v>10477.2658862808</v>
      </c>
      <c r="J5836" s="37"/>
    </row>
    <row r="5837" spans="1:10" x14ac:dyDescent="0.2">
      <c r="A5837" s="67">
        <v>311</v>
      </c>
      <c r="B5837" s="35" t="s">
        <v>304</v>
      </c>
      <c r="C5837" s="35">
        <v>31103</v>
      </c>
      <c r="D5837" s="35" t="s">
        <v>312</v>
      </c>
      <c r="E5837" s="35">
        <v>311031314</v>
      </c>
      <c r="F5837" s="35" t="s">
        <v>314</v>
      </c>
      <c r="G5837" s="35">
        <v>2031</v>
      </c>
      <c r="H5837" s="35" t="s">
        <v>521</v>
      </c>
      <c r="I5837" s="68">
        <v>1418.57201711466</v>
      </c>
      <c r="J5837" s="37"/>
    </row>
    <row r="5838" spans="1:10" x14ac:dyDescent="0.2">
      <c r="A5838" s="67">
        <v>311</v>
      </c>
      <c r="B5838" s="35" t="s">
        <v>304</v>
      </c>
      <c r="C5838" s="35">
        <v>31103</v>
      </c>
      <c r="D5838" s="35" t="s">
        <v>312</v>
      </c>
      <c r="E5838" s="35">
        <v>311031314</v>
      </c>
      <c r="F5838" s="35" t="s">
        <v>314</v>
      </c>
      <c r="G5838" s="35">
        <v>2031</v>
      </c>
      <c r="H5838" s="35" t="s">
        <v>522</v>
      </c>
      <c r="I5838" s="68">
        <v>1277.54849969729</v>
      </c>
      <c r="J5838" s="37"/>
    </row>
    <row r="5839" spans="1:10" x14ac:dyDescent="0.2">
      <c r="A5839" s="67">
        <v>311</v>
      </c>
      <c r="B5839" s="35" t="s">
        <v>304</v>
      </c>
      <c r="C5839" s="35">
        <v>31103</v>
      </c>
      <c r="D5839" s="35" t="s">
        <v>312</v>
      </c>
      <c r="E5839" s="35">
        <v>311031314</v>
      </c>
      <c r="F5839" s="35" t="s">
        <v>314</v>
      </c>
      <c r="G5839" s="35">
        <v>2036</v>
      </c>
      <c r="H5839" s="35" t="s">
        <v>589</v>
      </c>
      <c r="I5839" s="68">
        <v>10678.217519837701</v>
      </c>
      <c r="J5839" s="37"/>
    </row>
    <row r="5840" spans="1:10" x14ac:dyDescent="0.2">
      <c r="A5840" s="67">
        <v>311</v>
      </c>
      <c r="B5840" s="35" t="s">
        <v>304</v>
      </c>
      <c r="C5840" s="35">
        <v>31103</v>
      </c>
      <c r="D5840" s="35" t="s">
        <v>312</v>
      </c>
      <c r="E5840" s="35">
        <v>311031314</v>
      </c>
      <c r="F5840" s="35" t="s">
        <v>314</v>
      </c>
      <c r="G5840" s="35">
        <v>2036</v>
      </c>
      <c r="H5840" s="35" t="s">
        <v>521</v>
      </c>
      <c r="I5840" s="68">
        <v>1424.01373344737</v>
      </c>
      <c r="J5840" s="37"/>
    </row>
    <row r="5841" spans="1:10" x14ac:dyDescent="0.2">
      <c r="A5841" s="67">
        <v>311</v>
      </c>
      <c r="B5841" s="35" t="s">
        <v>304</v>
      </c>
      <c r="C5841" s="35">
        <v>31103</v>
      </c>
      <c r="D5841" s="35" t="s">
        <v>312</v>
      </c>
      <c r="E5841" s="35">
        <v>311031314</v>
      </c>
      <c r="F5841" s="35" t="s">
        <v>314</v>
      </c>
      <c r="G5841" s="35">
        <v>2036</v>
      </c>
      <c r="H5841" s="35" t="s">
        <v>522</v>
      </c>
      <c r="I5841" s="68">
        <v>1190.9524166491201</v>
      </c>
      <c r="J5841" s="37"/>
    </row>
    <row r="5842" spans="1:10" x14ac:dyDescent="0.2">
      <c r="A5842" s="67">
        <v>311</v>
      </c>
      <c r="B5842" s="35" t="s">
        <v>304</v>
      </c>
      <c r="C5842" s="35">
        <v>31103</v>
      </c>
      <c r="D5842" s="35" t="s">
        <v>312</v>
      </c>
      <c r="E5842" s="35">
        <v>311031314</v>
      </c>
      <c r="F5842" s="35" t="s">
        <v>314</v>
      </c>
      <c r="G5842" s="35">
        <v>2041</v>
      </c>
      <c r="H5842" s="35" t="s">
        <v>589</v>
      </c>
      <c r="I5842" s="68">
        <v>10692.0013568292</v>
      </c>
      <c r="J5842" s="37"/>
    </row>
    <row r="5843" spans="1:10" x14ac:dyDescent="0.2">
      <c r="A5843" s="67">
        <v>311</v>
      </c>
      <c r="B5843" s="35" t="s">
        <v>304</v>
      </c>
      <c r="C5843" s="35">
        <v>31103</v>
      </c>
      <c r="D5843" s="35" t="s">
        <v>312</v>
      </c>
      <c r="E5843" s="35">
        <v>311031314</v>
      </c>
      <c r="F5843" s="35" t="s">
        <v>314</v>
      </c>
      <c r="G5843" s="35">
        <v>2041</v>
      </c>
      <c r="H5843" s="35" t="s">
        <v>521</v>
      </c>
      <c r="I5843" s="68">
        <v>1445.8046708578199</v>
      </c>
      <c r="J5843" s="37"/>
    </row>
    <row r="5844" spans="1:10" x14ac:dyDescent="0.2">
      <c r="A5844" s="67">
        <v>311</v>
      </c>
      <c r="B5844" s="35" t="s">
        <v>304</v>
      </c>
      <c r="C5844" s="35">
        <v>31103</v>
      </c>
      <c r="D5844" s="35" t="s">
        <v>312</v>
      </c>
      <c r="E5844" s="35">
        <v>311031314</v>
      </c>
      <c r="F5844" s="35" t="s">
        <v>314</v>
      </c>
      <c r="G5844" s="35">
        <v>2041</v>
      </c>
      <c r="H5844" s="35" t="s">
        <v>522</v>
      </c>
      <c r="I5844" s="68">
        <v>1171.2931922304899</v>
      </c>
      <c r="J5844" s="37"/>
    </row>
    <row r="5845" spans="1:10" x14ac:dyDescent="0.2">
      <c r="A5845" s="67">
        <v>311</v>
      </c>
      <c r="B5845" s="35" t="s">
        <v>304</v>
      </c>
      <c r="C5845" s="35">
        <v>31103</v>
      </c>
      <c r="D5845" s="35" t="s">
        <v>312</v>
      </c>
      <c r="E5845" s="35">
        <v>311031314</v>
      </c>
      <c r="F5845" s="35" t="s">
        <v>314</v>
      </c>
      <c r="G5845" s="35">
        <v>2046</v>
      </c>
      <c r="H5845" s="35" t="s">
        <v>589</v>
      </c>
      <c r="I5845" s="68">
        <v>10660.4301406305</v>
      </c>
      <c r="J5845" s="37"/>
    </row>
    <row r="5846" spans="1:10" x14ac:dyDescent="0.2">
      <c r="A5846" s="67">
        <v>311</v>
      </c>
      <c r="B5846" s="35" t="s">
        <v>304</v>
      </c>
      <c r="C5846" s="35">
        <v>31103</v>
      </c>
      <c r="D5846" s="35" t="s">
        <v>312</v>
      </c>
      <c r="E5846" s="35">
        <v>311031314</v>
      </c>
      <c r="F5846" s="35" t="s">
        <v>314</v>
      </c>
      <c r="G5846" s="35">
        <v>2046</v>
      </c>
      <c r="H5846" s="35" t="s">
        <v>521</v>
      </c>
      <c r="I5846" s="68">
        <v>1437.55818185718</v>
      </c>
      <c r="J5846" s="37"/>
    </row>
    <row r="5847" spans="1:10" x14ac:dyDescent="0.2">
      <c r="A5847" s="67">
        <v>311</v>
      </c>
      <c r="B5847" s="35" t="s">
        <v>304</v>
      </c>
      <c r="C5847" s="35">
        <v>31103</v>
      </c>
      <c r="D5847" s="35" t="s">
        <v>312</v>
      </c>
      <c r="E5847" s="35">
        <v>311031314</v>
      </c>
      <c r="F5847" s="35" t="s">
        <v>314</v>
      </c>
      <c r="G5847" s="35">
        <v>2046</v>
      </c>
      <c r="H5847" s="35" t="s">
        <v>522</v>
      </c>
      <c r="I5847" s="68">
        <v>1196.9668270258301</v>
      </c>
      <c r="J5847" s="37"/>
    </row>
    <row r="5848" spans="1:10" x14ac:dyDescent="0.2">
      <c r="A5848" s="67">
        <v>311</v>
      </c>
      <c r="B5848" s="35" t="s">
        <v>304</v>
      </c>
      <c r="C5848" s="35">
        <v>31103</v>
      </c>
      <c r="D5848" s="35" t="s">
        <v>312</v>
      </c>
      <c r="E5848" s="35">
        <v>311031315</v>
      </c>
      <c r="F5848" s="35" t="s">
        <v>315</v>
      </c>
      <c r="G5848" s="35">
        <v>2021</v>
      </c>
      <c r="H5848" s="35" t="s">
        <v>589</v>
      </c>
      <c r="I5848" s="68">
        <v>0</v>
      </c>
      <c r="J5848" s="37"/>
    </row>
    <row r="5849" spans="1:10" x14ac:dyDescent="0.2">
      <c r="A5849" s="67">
        <v>311</v>
      </c>
      <c r="B5849" s="35" t="s">
        <v>304</v>
      </c>
      <c r="C5849" s="35">
        <v>31103</v>
      </c>
      <c r="D5849" s="35" t="s">
        <v>312</v>
      </c>
      <c r="E5849" s="35">
        <v>311031315</v>
      </c>
      <c r="F5849" s="35" t="s">
        <v>315</v>
      </c>
      <c r="G5849" s="35">
        <v>2021</v>
      </c>
      <c r="H5849" s="35" t="s">
        <v>521</v>
      </c>
      <c r="I5849" s="68">
        <v>0</v>
      </c>
      <c r="J5849" s="37"/>
    </row>
    <row r="5850" spans="1:10" x14ac:dyDescent="0.2">
      <c r="A5850" s="67">
        <v>311</v>
      </c>
      <c r="B5850" s="35" t="s">
        <v>304</v>
      </c>
      <c r="C5850" s="35">
        <v>31103</v>
      </c>
      <c r="D5850" s="35" t="s">
        <v>312</v>
      </c>
      <c r="E5850" s="35">
        <v>311031315</v>
      </c>
      <c r="F5850" s="35" t="s">
        <v>315</v>
      </c>
      <c r="G5850" s="35">
        <v>2021</v>
      </c>
      <c r="H5850" s="35" t="s">
        <v>522</v>
      </c>
      <c r="I5850" s="68">
        <v>0</v>
      </c>
      <c r="J5850" s="37"/>
    </row>
    <row r="5851" spans="1:10" x14ac:dyDescent="0.2">
      <c r="A5851" s="67">
        <v>311</v>
      </c>
      <c r="B5851" s="35" t="s">
        <v>304</v>
      </c>
      <c r="C5851" s="35">
        <v>31103</v>
      </c>
      <c r="D5851" s="35" t="s">
        <v>312</v>
      </c>
      <c r="E5851" s="35">
        <v>311031315</v>
      </c>
      <c r="F5851" s="35" t="s">
        <v>315</v>
      </c>
      <c r="G5851" s="35">
        <v>2026</v>
      </c>
      <c r="H5851" s="35" t="s">
        <v>589</v>
      </c>
      <c r="I5851" s="68">
        <v>3.0799999798671401E-2</v>
      </c>
      <c r="J5851" s="37"/>
    </row>
    <row r="5852" spans="1:10" x14ac:dyDescent="0.2">
      <c r="A5852" s="67">
        <v>311</v>
      </c>
      <c r="B5852" s="35" t="s">
        <v>304</v>
      </c>
      <c r="C5852" s="35">
        <v>31103</v>
      </c>
      <c r="D5852" s="35" t="s">
        <v>312</v>
      </c>
      <c r="E5852" s="35">
        <v>311031315</v>
      </c>
      <c r="F5852" s="35" t="s">
        <v>315</v>
      </c>
      <c r="G5852" s="35">
        <v>2026</v>
      </c>
      <c r="H5852" s="35" t="s">
        <v>521</v>
      </c>
      <c r="I5852" s="68">
        <v>2.8E-3</v>
      </c>
      <c r="J5852" s="37"/>
    </row>
    <row r="5853" spans="1:10" x14ac:dyDescent="0.2">
      <c r="A5853" s="67">
        <v>311</v>
      </c>
      <c r="B5853" s="35" t="s">
        <v>304</v>
      </c>
      <c r="C5853" s="35">
        <v>31103</v>
      </c>
      <c r="D5853" s="35" t="s">
        <v>312</v>
      </c>
      <c r="E5853" s="35">
        <v>311031315</v>
      </c>
      <c r="F5853" s="35" t="s">
        <v>315</v>
      </c>
      <c r="G5853" s="35">
        <v>2026</v>
      </c>
      <c r="H5853" s="35" t="s">
        <v>522</v>
      </c>
      <c r="I5853" s="68">
        <v>2.3999999999999998E-3</v>
      </c>
      <c r="J5853" s="37"/>
    </row>
    <row r="5854" spans="1:10" x14ac:dyDescent="0.2">
      <c r="A5854" s="67">
        <v>311</v>
      </c>
      <c r="B5854" s="35" t="s">
        <v>304</v>
      </c>
      <c r="C5854" s="35">
        <v>31103</v>
      </c>
      <c r="D5854" s="35" t="s">
        <v>312</v>
      </c>
      <c r="E5854" s="35">
        <v>311031315</v>
      </c>
      <c r="F5854" s="35" t="s">
        <v>315</v>
      </c>
      <c r="G5854" s="35">
        <v>2031</v>
      </c>
      <c r="H5854" s="35" t="s">
        <v>589</v>
      </c>
      <c r="I5854" s="68">
        <v>6.1599993665691598E-2</v>
      </c>
      <c r="J5854" s="37"/>
    </row>
    <row r="5855" spans="1:10" x14ac:dyDescent="0.2">
      <c r="A5855" s="67">
        <v>311</v>
      </c>
      <c r="B5855" s="35" t="s">
        <v>304</v>
      </c>
      <c r="C5855" s="35">
        <v>31103</v>
      </c>
      <c r="D5855" s="35" t="s">
        <v>312</v>
      </c>
      <c r="E5855" s="35">
        <v>311031315</v>
      </c>
      <c r="F5855" s="35" t="s">
        <v>315</v>
      </c>
      <c r="G5855" s="35">
        <v>2031</v>
      </c>
      <c r="H5855" s="35" t="s">
        <v>521</v>
      </c>
      <c r="I5855" s="68">
        <v>5.5999992175658399E-3</v>
      </c>
      <c r="J5855" s="37"/>
    </row>
    <row r="5856" spans="1:10" x14ac:dyDescent="0.2">
      <c r="A5856" s="67">
        <v>311</v>
      </c>
      <c r="B5856" s="35" t="s">
        <v>304</v>
      </c>
      <c r="C5856" s="35">
        <v>31103</v>
      </c>
      <c r="D5856" s="35" t="s">
        <v>312</v>
      </c>
      <c r="E5856" s="35">
        <v>311031315</v>
      </c>
      <c r="F5856" s="35" t="s">
        <v>315</v>
      </c>
      <c r="G5856" s="35">
        <v>2031</v>
      </c>
      <c r="H5856" s="35" t="s">
        <v>522</v>
      </c>
      <c r="I5856" s="68">
        <v>4.7999993032656497E-3</v>
      </c>
      <c r="J5856" s="37"/>
    </row>
    <row r="5857" spans="1:10" x14ac:dyDescent="0.2">
      <c r="A5857" s="67">
        <v>311</v>
      </c>
      <c r="B5857" s="35" t="s">
        <v>304</v>
      </c>
      <c r="C5857" s="35">
        <v>31103</v>
      </c>
      <c r="D5857" s="35" t="s">
        <v>312</v>
      </c>
      <c r="E5857" s="35">
        <v>311031315</v>
      </c>
      <c r="F5857" s="35" t="s">
        <v>315</v>
      </c>
      <c r="G5857" s="35">
        <v>2036</v>
      </c>
      <c r="H5857" s="35" t="s">
        <v>589</v>
      </c>
      <c r="I5857" s="68">
        <v>9.2399977264782704E-2</v>
      </c>
      <c r="J5857" s="37"/>
    </row>
    <row r="5858" spans="1:10" x14ac:dyDescent="0.2">
      <c r="A5858" s="67">
        <v>311</v>
      </c>
      <c r="B5858" s="35" t="s">
        <v>304</v>
      </c>
      <c r="C5858" s="35">
        <v>31103</v>
      </c>
      <c r="D5858" s="35" t="s">
        <v>312</v>
      </c>
      <c r="E5858" s="35">
        <v>311031315</v>
      </c>
      <c r="F5858" s="35" t="s">
        <v>315</v>
      </c>
      <c r="G5858" s="35">
        <v>2036</v>
      </c>
      <c r="H5858" s="35" t="s">
        <v>521</v>
      </c>
      <c r="I5858" s="68">
        <v>8.3999980655357995E-3</v>
      </c>
      <c r="J5858" s="37"/>
    </row>
    <row r="5859" spans="1:10" x14ac:dyDescent="0.2">
      <c r="A5859" s="67">
        <v>311</v>
      </c>
      <c r="B5859" s="35" t="s">
        <v>304</v>
      </c>
      <c r="C5859" s="35">
        <v>31103</v>
      </c>
      <c r="D5859" s="35" t="s">
        <v>312</v>
      </c>
      <c r="E5859" s="35">
        <v>311031315</v>
      </c>
      <c r="F5859" s="35" t="s">
        <v>315</v>
      </c>
      <c r="G5859" s="35">
        <v>2036</v>
      </c>
      <c r="H5859" s="35" t="s">
        <v>522</v>
      </c>
      <c r="I5859" s="68">
        <v>7.1999983668784998E-3</v>
      </c>
      <c r="J5859" s="37"/>
    </row>
    <row r="5860" spans="1:10" x14ac:dyDescent="0.2">
      <c r="A5860" s="67">
        <v>311</v>
      </c>
      <c r="B5860" s="35" t="s">
        <v>304</v>
      </c>
      <c r="C5860" s="35">
        <v>31103</v>
      </c>
      <c r="D5860" s="35" t="s">
        <v>312</v>
      </c>
      <c r="E5860" s="35">
        <v>311031315</v>
      </c>
      <c r="F5860" s="35" t="s">
        <v>315</v>
      </c>
      <c r="G5860" s="35">
        <v>2041</v>
      </c>
      <c r="H5860" s="35" t="s">
        <v>589</v>
      </c>
      <c r="I5860" s="68">
        <v>0.12319996334882399</v>
      </c>
      <c r="J5860" s="37"/>
    </row>
    <row r="5861" spans="1:10" x14ac:dyDescent="0.2">
      <c r="A5861" s="67">
        <v>311</v>
      </c>
      <c r="B5861" s="35" t="s">
        <v>304</v>
      </c>
      <c r="C5861" s="35">
        <v>31103</v>
      </c>
      <c r="D5861" s="35" t="s">
        <v>312</v>
      </c>
      <c r="E5861" s="35">
        <v>311031315</v>
      </c>
      <c r="F5861" s="35" t="s">
        <v>315</v>
      </c>
      <c r="G5861" s="35">
        <v>2041</v>
      </c>
      <c r="H5861" s="35" t="s">
        <v>521</v>
      </c>
      <c r="I5861" s="68">
        <v>1.1199996823929401E-2</v>
      </c>
      <c r="J5861" s="37"/>
    </row>
    <row r="5862" spans="1:10" x14ac:dyDescent="0.2">
      <c r="A5862" s="67">
        <v>311</v>
      </c>
      <c r="B5862" s="35" t="s">
        <v>304</v>
      </c>
      <c r="C5862" s="35">
        <v>31103</v>
      </c>
      <c r="D5862" s="35" t="s">
        <v>312</v>
      </c>
      <c r="E5862" s="35">
        <v>311031315</v>
      </c>
      <c r="F5862" s="35" t="s">
        <v>315</v>
      </c>
      <c r="G5862" s="35">
        <v>2041</v>
      </c>
      <c r="H5862" s="35" t="s">
        <v>522</v>
      </c>
      <c r="I5862" s="68">
        <v>9.5999972739465103E-3</v>
      </c>
      <c r="J5862" s="37"/>
    </row>
    <row r="5863" spans="1:10" x14ac:dyDescent="0.2">
      <c r="A5863" s="67">
        <v>311</v>
      </c>
      <c r="B5863" s="35" t="s">
        <v>304</v>
      </c>
      <c r="C5863" s="35">
        <v>31103</v>
      </c>
      <c r="D5863" s="35" t="s">
        <v>312</v>
      </c>
      <c r="E5863" s="35">
        <v>311031315</v>
      </c>
      <c r="F5863" s="35" t="s">
        <v>315</v>
      </c>
      <c r="G5863" s="35">
        <v>2046</v>
      </c>
      <c r="H5863" s="35" t="s">
        <v>589</v>
      </c>
      <c r="I5863" s="68">
        <v>0.15399994739643699</v>
      </c>
      <c r="J5863" s="37"/>
    </row>
    <row r="5864" spans="1:10" x14ac:dyDescent="0.2">
      <c r="A5864" s="67">
        <v>311</v>
      </c>
      <c r="B5864" s="35" t="s">
        <v>304</v>
      </c>
      <c r="C5864" s="35">
        <v>31103</v>
      </c>
      <c r="D5864" s="35" t="s">
        <v>312</v>
      </c>
      <c r="E5864" s="35">
        <v>311031315</v>
      </c>
      <c r="F5864" s="35" t="s">
        <v>315</v>
      </c>
      <c r="G5864" s="35">
        <v>2046</v>
      </c>
      <c r="H5864" s="35" t="s">
        <v>521</v>
      </c>
      <c r="I5864" s="68">
        <v>1.3999995331541599E-2</v>
      </c>
      <c r="J5864" s="37"/>
    </row>
    <row r="5865" spans="1:10" x14ac:dyDescent="0.2">
      <c r="A5865" s="67">
        <v>311</v>
      </c>
      <c r="B5865" s="35" t="s">
        <v>304</v>
      </c>
      <c r="C5865" s="35">
        <v>31103</v>
      </c>
      <c r="D5865" s="35" t="s">
        <v>312</v>
      </c>
      <c r="E5865" s="35">
        <v>311031315</v>
      </c>
      <c r="F5865" s="35" t="s">
        <v>315</v>
      </c>
      <c r="G5865" s="35">
        <v>2046</v>
      </c>
      <c r="H5865" s="35" t="s">
        <v>522</v>
      </c>
      <c r="I5865" s="68">
        <v>1.19999960463615E-2</v>
      </c>
      <c r="J5865" s="37"/>
    </row>
    <row r="5866" spans="1:10" x14ac:dyDescent="0.2">
      <c r="A5866" s="67">
        <v>311</v>
      </c>
      <c r="B5866" s="35" t="s">
        <v>304</v>
      </c>
      <c r="C5866" s="35">
        <v>31103</v>
      </c>
      <c r="D5866" s="35" t="s">
        <v>312</v>
      </c>
      <c r="E5866" s="35">
        <v>311031316</v>
      </c>
      <c r="F5866" s="35" t="s">
        <v>316</v>
      </c>
      <c r="G5866" s="35">
        <v>2021</v>
      </c>
      <c r="H5866" s="35" t="s">
        <v>589</v>
      </c>
      <c r="I5866" s="68">
        <v>7368</v>
      </c>
      <c r="J5866" s="37"/>
    </row>
    <row r="5867" spans="1:10" x14ac:dyDescent="0.2">
      <c r="A5867" s="67">
        <v>311</v>
      </c>
      <c r="B5867" s="35" t="s">
        <v>304</v>
      </c>
      <c r="C5867" s="35">
        <v>31103</v>
      </c>
      <c r="D5867" s="35" t="s">
        <v>312</v>
      </c>
      <c r="E5867" s="35">
        <v>311031316</v>
      </c>
      <c r="F5867" s="35" t="s">
        <v>316</v>
      </c>
      <c r="G5867" s="35">
        <v>2021</v>
      </c>
      <c r="H5867" s="35" t="s">
        <v>521</v>
      </c>
      <c r="I5867" s="68">
        <v>919</v>
      </c>
      <c r="J5867" s="37"/>
    </row>
    <row r="5868" spans="1:10" x14ac:dyDescent="0.2">
      <c r="A5868" s="67">
        <v>311</v>
      </c>
      <c r="B5868" s="35" t="s">
        <v>304</v>
      </c>
      <c r="C5868" s="35">
        <v>31103</v>
      </c>
      <c r="D5868" s="35" t="s">
        <v>312</v>
      </c>
      <c r="E5868" s="35">
        <v>311031316</v>
      </c>
      <c r="F5868" s="35" t="s">
        <v>316</v>
      </c>
      <c r="G5868" s="35">
        <v>2021</v>
      </c>
      <c r="H5868" s="35" t="s">
        <v>522</v>
      </c>
      <c r="I5868" s="68">
        <v>676</v>
      </c>
      <c r="J5868" s="37"/>
    </row>
    <row r="5869" spans="1:10" x14ac:dyDescent="0.2">
      <c r="A5869" s="67">
        <v>311</v>
      </c>
      <c r="B5869" s="35" t="s">
        <v>304</v>
      </c>
      <c r="C5869" s="35">
        <v>31103</v>
      </c>
      <c r="D5869" s="35" t="s">
        <v>312</v>
      </c>
      <c r="E5869" s="35">
        <v>311031316</v>
      </c>
      <c r="F5869" s="35" t="s">
        <v>316</v>
      </c>
      <c r="G5869" s="35">
        <v>2026</v>
      </c>
      <c r="H5869" s="35" t="s">
        <v>589</v>
      </c>
      <c r="I5869" s="68">
        <v>8435.8307753977406</v>
      </c>
      <c r="J5869" s="37"/>
    </row>
    <row r="5870" spans="1:10" x14ac:dyDescent="0.2">
      <c r="A5870" s="67">
        <v>311</v>
      </c>
      <c r="B5870" s="35" t="s">
        <v>304</v>
      </c>
      <c r="C5870" s="35">
        <v>31103</v>
      </c>
      <c r="D5870" s="35" t="s">
        <v>312</v>
      </c>
      <c r="E5870" s="35">
        <v>311031316</v>
      </c>
      <c r="F5870" s="35" t="s">
        <v>316</v>
      </c>
      <c r="G5870" s="35">
        <v>2026</v>
      </c>
      <c r="H5870" s="35" t="s">
        <v>521</v>
      </c>
      <c r="I5870" s="68">
        <v>942.89997200350695</v>
      </c>
      <c r="J5870" s="37"/>
    </row>
    <row r="5871" spans="1:10" x14ac:dyDescent="0.2">
      <c r="A5871" s="67">
        <v>311</v>
      </c>
      <c r="B5871" s="35" t="s">
        <v>304</v>
      </c>
      <c r="C5871" s="35">
        <v>31103</v>
      </c>
      <c r="D5871" s="35" t="s">
        <v>312</v>
      </c>
      <c r="E5871" s="35">
        <v>311031316</v>
      </c>
      <c r="F5871" s="35" t="s">
        <v>316</v>
      </c>
      <c r="G5871" s="35">
        <v>2026</v>
      </c>
      <c r="H5871" s="35" t="s">
        <v>522</v>
      </c>
      <c r="I5871" s="68">
        <v>886.30935829600901</v>
      </c>
      <c r="J5871" s="37"/>
    </row>
    <row r="5872" spans="1:10" x14ac:dyDescent="0.2">
      <c r="A5872" s="67">
        <v>311</v>
      </c>
      <c r="B5872" s="35" t="s">
        <v>304</v>
      </c>
      <c r="C5872" s="35">
        <v>31103</v>
      </c>
      <c r="D5872" s="35" t="s">
        <v>312</v>
      </c>
      <c r="E5872" s="35">
        <v>311031316</v>
      </c>
      <c r="F5872" s="35" t="s">
        <v>316</v>
      </c>
      <c r="G5872" s="35">
        <v>2031</v>
      </c>
      <c r="H5872" s="35" t="s">
        <v>589</v>
      </c>
      <c r="I5872" s="68">
        <v>8993.6741220212607</v>
      </c>
      <c r="J5872" s="37"/>
    </row>
    <row r="5873" spans="1:10" x14ac:dyDescent="0.2">
      <c r="A5873" s="67">
        <v>311</v>
      </c>
      <c r="B5873" s="35" t="s">
        <v>304</v>
      </c>
      <c r="C5873" s="35">
        <v>31103</v>
      </c>
      <c r="D5873" s="35" t="s">
        <v>312</v>
      </c>
      <c r="E5873" s="35">
        <v>311031316</v>
      </c>
      <c r="F5873" s="35" t="s">
        <v>316</v>
      </c>
      <c r="G5873" s="35">
        <v>2031</v>
      </c>
      <c r="H5873" s="35" t="s">
        <v>521</v>
      </c>
      <c r="I5873" s="68">
        <v>918.30468764450495</v>
      </c>
      <c r="J5873" s="37"/>
    </row>
    <row r="5874" spans="1:10" x14ac:dyDescent="0.2">
      <c r="A5874" s="67">
        <v>311</v>
      </c>
      <c r="B5874" s="35" t="s">
        <v>304</v>
      </c>
      <c r="C5874" s="35">
        <v>31103</v>
      </c>
      <c r="D5874" s="35" t="s">
        <v>312</v>
      </c>
      <c r="E5874" s="35">
        <v>311031316</v>
      </c>
      <c r="F5874" s="35" t="s">
        <v>316</v>
      </c>
      <c r="G5874" s="35">
        <v>2031</v>
      </c>
      <c r="H5874" s="35" t="s">
        <v>522</v>
      </c>
      <c r="I5874" s="68">
        <v>900.91585957651296</v>
      </c>
      <c r="J5874" s="37"/>
    </row>
    <row r="5875" spans="1:10" x14ac:dyDescent="0.2">
      <c r="A5875" s="67">
        <v>311</v>
      </c>
      <c r="B5875" s="35" t="s">
        <v>304</v>
      </c>
      <c r="C5875" s="35">
        <v>31103</v>
      </c>
      <c r="D5875" s="35" t="s">
        <v>312</v>
      </c>
      <c r="E5875" s="35">
        <v>311031316</v>
      </c>
      <c r="F5875" s="35" t="s">
        <v>316</v>
      </c>
      <c r="G5875" s="35">
        <v>2036</v>
      </c>
      <c r="H5875" s="35" t="s">
        <v>589</v>
      </c>
      <c r="I5875" s="68">
        <v>9226.2815103632693</v>
      </c>
      <c r="J5875" s="37"/>
    </row>
    <row r="5876" spans="1:10" x14ac:dyDescent="0.2">
      <c r="A5876" s="67">
        <v>311</v>
      </c>
      <c r="B5876" s="35" t="s">
        <v>304</v>
      </c>
      <c r="C5876" s="35">
        <v>31103</v>
      </c>
      <c r="D5876" s="35" t="s">
        <v>312</v>
      </c>
      <c r="E5876" s="35">
        <v>311031316</v>
      </c>
      <c r="F5876" s="35" t="s">
        <v>316</v>
      </c>
      <c r="G5876" s="35">
        <v>2036</v>
      </c>
      <c r="H5876" s="35" t="s">
        <v>521</v>
      </c>
      <c r="I5876" s="68">
        <v>938.36372737482804</v>
      </c>
      <c r="J5876" s="37"/>
    </row>
    <row r="5877" spans="1:10" x14ac:dyDescent="0.2">
      <c r="A5877" s="67">
        <v>311</v>
      </c>
      <c r="B5877" s="35" t="s">
        <v>304</v>
      </c>
      <c r="C5877" s="35">
        <v>31103</v>
      </c>
      <c r="D5877" s="35" t="s">
        <v>312</v>
      </c>
      <c r="E5877" s="35">
        <v>311031316</v>
      </c>
      <c r="F5877" s="35" t="s">
        <v>316</v>
      </c>
      <c r="G5877" s="35">
        <v>2036</v>
      </c>
      <c r="H5877" s="35" t="s">
        <v>522</v>
      </c>
      <c r="I5877" s="68">
        <v>857.05305176508398</v>
      </c>
      <c r="J5877" s="37"/>
    </row>
    <row r="5878" spans="1:10" x14ac:dyDescent="0.2">
      <c r="A5878" s="67">
        <v>311</v>
      </c>
      <c r="B5878" s="35" t="s">
        <v>304</v>
      </c>
      <c r="C5878" s="35">
        <v>31103</v>
      </c>
      <c r="D5878" s="35" t="s">
        <v>312</v>
      </c>
      <c r="E5878" s="35">
        <v>311031316</v>
      </c>
      <c r="F5878" s="35" t="s">
        <v>316</v>
      </c>
      <c r="G5878" s="35">
        <v>2041</v>
      </c>
      <c r="H5878" s="35" t="s">
        <v>589</v>
      </c>
      <c r="I5878" s="68">
        <v>9180.5680655418892</v>
      </c>
      <c r="J5878" s="37"/>
    </row>
    <row r="5879" spans="1:10" x14ac:dyDescent="0.2">
      <c r="A5879" s="67">
        <v>311</v>
      </c>
      <c r="B5879" s="35" t="s">
        <v>304</v>
      </c>
      <c r="C5879" s="35">
        <v>31103</v>
      </c>
      <c r="D5879" s="35" t="s">
        <v>312</v>
      </c>
      <c r="E5879" s="35">
        <v>311031316</v>
      </c>
      <c r="F5879" s="35" t="s">
        <v>316</v>
      </c>
      <c r="G5879" s="35">
        <v>2041</v>
      </c>
      <c r="H5879" s="35" t="s">
        <v>521</v>
      </c>
      <c r="I5879" s="68">
        <v>947.605773010804</v>
      </c>
      <c r="J5879" s="37"/>
    </row>
    <row r="5880" spans="1:10" x14ac:dyDescent="0.2">
      <c r="A5880" s="67">
        <v>311</v>
      </c>
      <c r="B5880" s="35" t="s">
        <v>304</v>
      </c>
      <c r="C5880" s="35">
        <v>31103</v>
      </c>
      <c r="D5880" s="35" t="s">
        <v>312</v>
      </c>
      <c r="E5880" s="35">
        <v>311031316</v>
      </c>
      <c r="F5880" s="35" t="s">
        <v>316</v>
      </c>
      <c r="G5880" s="35">
        <v>2041</v>
      </c>
      <c r="H5880" s="35" t="s">
        <v>522</v>
      </c>
      <c r="I5880" s="68">
        <v>843.60159373671502</v>
      </c>
      <c r="J5880" s="37"/>
    </row>
    <row r="5881" spans="1:10" x14ac:dyDescent="0.2">
      <c r="A5881" s="67">
        <v>311</v>
      </c>
      <c r="B5881" s="35" t="s">
        <v>304</v>
      </c>
      <c r="C5881" s="35">
        <v>31103</v>
      </c>
      <c r="D5881" s="35" t="s">
        <v>312</v>
      </c>
      <c r="E5881" s="35">
        <v>311031316</v>
      </c>
      <c r="F5881" s="35" t="s">
        <v>316</v>
      </c>
      <c r="G5881" s="35">
        <v>2046</v>
      </c>
      <c r="H5881" s="35" t="s">
        <v>589</v>
      </c>
      <c r="I5881" s="68">
        <v>9090.6914827582805</v>
      </c>
      <c r="J5881" s="37"/>
    </row>
    <row r="5882" spans="1:10" x14ac:dyDescent="0.2">
      <c r="A5882" s="67">
        <v>311</v>
      </c>
      <c r="B5882" s="35" t="s">
        <v>304</v>
      </c>
      <c r="C5882" s="35">
        <v>31103</v>
      </c>
      <c r="D5882" s="35" t="s">
        <v>312</v>
      </c>
      <c r="E5882" s="35">
        <v>311031316</v>
      </c>
      <c r="F5882" s="35" t="s">
        <v>316</v>
      </c>
      <c r="G5882" s="35">
        <v>2046</v>
      </c>
      <c r="H5882" s="35" t="s">
        <v>521</v>
      </c>
      <c r="I5882" s="68">
        <v>937.31706046932004</v>
      </c>
      <c r="J5882" s="37"/>
    </row>
    <row r="5883" spans="1:10" x14ac:dyDescent="0.2">
      <c r="A5883" s="67">
        <v>311</v>
      </c>
      <c r="B5883" s="35" t="s">
        <v>304</v>
      </c>
      <c r="C5883" s="35">
        <v>31103</v>
      </c>
      <c r="D5883" s="35" t="s">
        <v>312</v>
      </c>
      <c r="E5883" s="35">
        <v>311031316</v>
      </c>
      <c r="F5883" s="35" t="s">
        <v>316</v>
      </c>
      <c r="G5883" s="35">
        <v>2046</v>
      </c>
      <c r="H5883" s="35" t="s">
        <v>522</v>
      </c>
      <c r="I5883" s="68">
        <v>854.85582011202803</v>
      </c>
      <c r="J5883" s="37"/>
    </row>
    <row r="5884" spans="1:10" x14ac:dyDescent="0.2">
      <c r="A5884" s="67">
        <v>311</v>
      </c>
      <c r="B5884" s="35" t="s">
        <v>304</v>
      </c>
      <c r="C5884" s="35">
        <v>31103</v>
      </c>
      <c r="D5884" s="35" t="s">
        <v>312</v>
      </c>
      <c r="E5884" s="35">
        <v>311031317</v>
      </c>
      <c r="F5884" s="35" t="s">
        <v>317</v>
      </c>
      <c r="G5884" s="35">
        <v>2021</v>
      </c>
      <c r="H5884" s="35" t="s">
        <v>589</v>
      </c>
      <c r="I5884" s="68">
        <v>12347</v>
      </c>
      <c r="J5884" s="37"/>
    </row>
    <row r="5885" spans="1:10" x14ac:dyDescent="0.2">
      <c r="A5885" s="67">
        <v>311</v>
      </c>
      <c r="B5885" s="35" t="s">
        <v>304</v>
      </c>
      <c r="C5885" s="35">
        <v>31103</v>
      </c>
      <c r="D5885" s="35" t="s">
        <v>312</v>
      </c>
      <c r="E5885" s="35">
        <v>311031317</v>
      </c>
      <c r="F5885" s="35" t="s">
        <v>317</v>
      </c>
      <c r="G5885" s="35">
        <v>2021</v>
      </c>
      <c r="H5885" s="35" t="s">
        <v>521</v>
      </c>
      <c r="I5885" s="68">
        <v>2188</v>
      </c>
      <c r="J5885" s="37"/>
    </row>
    <row r="5886" spans="1:10" x14ac:dyDescent="0.2">
      <c r="A5886" s="67">
        <v>311</v>
      </c>
      <c r="B5886" s="35" t="s">
        <v>304</v>
      </c>
      <c r="C5886" s="35">
        <v>31103</v>
      </c>
      <c r="D5886" s="35" t="s">
        <v>312</v>
      </c>
      <c r="E5886" s="35">
        <v>311031317</v>
      </c>
      <c r="F5886" s="35" t="s">
        <v>317</v>
      </c>
      <c r="G5886" s="35">
        <v>2021</v>
      </c>
      <c r="H5886" s="35" t="s">
        <v>522</v>
      </c>
      <c r="I5886" s="68">
        <v>1806</v>
      </c>
      <c r="J5886" s="37"/>
    </row>
    <row r="5887" spans="1:10" x14ac:dyDescent="0.2">
      <c r="A5887" s="67">
        <v>311</v>
      </c>
      <c r="B5887" s="35" t="s">
        <v>304</v>
      </c>
      <c r="C5887" s="35">
        <v>31103</v>
      </c>
      <c r="D5887" s="35" t="s">
        <v>312</v>
      </c>
      <c r="E5887" s="35">
        <v>311031317</v>
      </c>
      <c r="F5887" s="35" t="s">
        <v>317</v>
      </c>
      <c r="G5887" s="35">
        <v>2026</v>
      </c>
      <c r="H5887" s="35" t="s">
        <v>589</v>
      </c>
      <c r="I5887" s="68">
        <v>13475.477969125401</v>
      </c>
      <c r="J5887" s="37"/>
    </row>
    <row r="5888" spans="1:10" x14ac:dyDescent="0.2">
      <c r="A5888" s="67">
        <v>311</v>
      </c>
      <c r="B5888" s="35" t="s">
        <v>304</v>
      </c>
      <c r="C5888" s="35">
        <v>31103</v>
      </c>
      <c r="D5888" s="35" t="s">
        <v>312</v>
      </c>
      <c r="E5888" s="35">
        <v>311031317</v>
      </c>
      <c r="F5888" s="35" t="s">
        <v>317</v>
      </c>
      <c r="G5888" s="35">
        <v>2026</v>
      </c>
      <c r="H5888" s="35" t="s">
        <v>521</v>
      </c>
      <c r="I5888" s="68">
        <v>2235.1598088424698</v>
      </c>
      <c r="J5888" s="37"/>
    </row>
    <row r="5889" spans="1:10" x14ac:dyDescent="0.2">
      <c r="A5889" s="67">
        <v>311</v>
      </c>
      <c r="B5889" s="35" t="s">
        <v>304</v>
      </c>
      <c r="C5889" s="35">
        <v>31103</v>
      </c>
      <c r="D5889" s="35" t="s">
        <v>312</v>
      </c>
      <c r="E5889" s="35">
        <v>311031317</v>
      </c>
      <c r="F5889" s="35" t="s">
        <v>317</v>
      </c>
      <c r="G5889" s="35">
        <v>2026</v>
      </c>
      <c r="H5889" s="35" t="s">
        <v>522</v>
      </c>
      <c r="I5889" s="68">
        <v>1988.7569261326501</v>
      </c>
      <c r="J5889" s="37"/>
    </row>
    <row r="5890" spans="1:10" x14ac:dyDescent="0.2">
      <c r="A5890" s="67">
        <v>311</v>
      </c>
      <c r="B5890" s="35" t="s">
        <v>304</v>
      </c>
      <c r="C5890" s="35">
        <v>31103</v>
      </c>
      <c r="D5890" s="35" t="s">
        <v>312</v>
      </c>
      <c r="E5890" s="35">
        <v>311031317</v>
      </c>
      <c r="F5890" s="35" t="s">
        <v>317</v>
      </c>
      <c r="G5890" s="35">
        <v>2031</v>
      </c>
      <c r="H5890" s="35" t="s">
        <v>589</v>
      </c>
      <c r="I5890" s="68">
        <v>14330.1920949859</v>
      </c>
      <c r="J5890" s="37"/>
    </row>
    <row r="5891" spans="1:10" x14ac:dyDescent="0.2">
      <c r="A5891" s="67">
        <v>311</v>
      </c>
      <c r="B5891" s="35" t="s">
        <v>304</v>
      </c>
      <c r="C5891" s="35">
        <v>31103</v>
      </c>
      <c r="D5891" s="35" t="s">
        <v>312</v>
      </c>
      <c r="E5891" s="35">
        <v>311031317</v>
      </c>
      <c r="F5891" s="35" t="s">
        <v>317</v>
      </c>
      <c r="G5891" s="35">
        <v>2031</v>
      </c>
      <c r="H5891" s="35" t="s">
        <v>521</v>
      </c>
      <c r="I5891" s="68">
        <v>2206.4087395298702</v>
      </c>
      <c r="J5891" s="37"/>
    </row>
    <row r="5892" spans="1:10" x14ac:dyDescent="0.2">
      <c r="A5892" s="67">
        <v>311</v>
      </c>
      <c r="B5892" s="35" t="s">
        <v>304</v>
      </c>
      <c r="C5892" s="35">
        <v>31103</v>
      </c>
      <c r="D5892" s="35" t="s">
        <v>312</v>
      </c>
      <c r="E5892" s="35">
        <v>311031317</v>
      </c>
      <c r="F5892" s="35" t="s">
        <v>317</v>
      </c>
      <c r="G5892" s="35">
        <v>2031</v>
      </c>
      <c r="H5892" s="35" t="s">
        <v>522</v>
      </c>
      <c r="I5892" s="68">
        <v>2013.85331062408</v>
      </c>
      <c r="J5892" s="37"/>
    </row>
    <row r="5893" spans="1:10" x14ac:dyDescent="0.2">
      <c r="A5893" s="67">
        <v>311</v>
      </c>
      <c r="B5893" s="35" t="s">
        <v>304</v>
      </c>
      <c r="C5893" s="35">
        <v>31103</v>
      </c>
      <c r="D5893" s="35" t="s">
        <v>312</v>
      </c>
      <c r="E5893" s="35">
        <v>311031317</v>
      </c>
      <c r="F5893" s="35" t="s">
        <v>317</v>
      </c>
      <c r="G5893" s="35">
        <v>2036</v>
      </c>
      <c r="H5893" s="35" t="s">
        <v>589</v>
      </c>
      <c r="I5893" s="68">
        <v>14981.1092049785</v>
      </c>
      <c r="J5893" s="37"/>
    </row>
    <row r="5894" spans="1:10" x14ac:dyDescent="0.2">
      <c r="A5894" s="67">
        <v>311</v>
      </c>
      <c r="B5894" s="35" t="s">
        <v>304</v>
      </c>
      <c r="C5894" s="35">
        <v>31103</v>
      </c>
      <c r="D5894" s="35" t="s">
        <v>312</v>
      </c>
      <c r="E5894" s="35">
        <v>311031317</v>
      </c>
      <c r="F5894" s="35" t="s">
        <v>317</v>
      </c>
      <c r="G5894" s="35">
        <v>2036</v>
      </c>
      <c r="H5894" s="35" t="s">
        <v>521</v>
      </c>
      <c r="I5894" s="68">
        <v>2299.3965353909098</v>
      </c>
      <c r="J5894" s="37"/>
    </row>
    <row r="5895" spans="1:10" x14ac:dyDescent="0.2">
      <c r="A5895" s="67">
        <v>311</v>
      </c>
      <c r="B5895" s="35" t="s">
        <v>304</v>
      </c>
      <c r="C5895" s="35">
        <v>31103</v>
      </c>
      <c r="D5895" s="35" t="s">
        <v>312</v>
      </c>
      <c r="E5895" s="35">
        <v>311031317</v>
      </c>
      <c r="F5895" s="35" t="s">
        <v>317</v>
      </c>
      <c r="G5895" s="35">
        <v>2036</v>
      </c>
      <c r="H5895" s="35" t="s">
        <v>522</v>
      </c>
      <c r="I5895" s="68">
        <v>1980.45101404717</v>
      </c>
      <c r="J5895" s="37"/>
    </row>
    <row r="5896" spans="1:10" x14ac:dyDescent="0.2">
      <c r="A5896" s="67">
        <v>311</v>
      </c>
      <c r="B5896" s="35" t="s">
        <v>304</v>
      </c>
      <c r="C5896" s="35">
        <v>31103</v>
      </c>
      <c r="D5896" s="35" t="s">
        <v>312</v>
      </c>
      <c r="E5896" s="35">
        <v>311031317</v>
      </c>
      <c r="F5896" s="35" t="s">
        <v>317</v>
      </c>
      <c r="G5896" s="35">
        <v>2041</v>
      </c>
      <c r="H5896" s="35" t="s">
        <v>589</v>
      </c>
      <c r="I5896" s="68">
        <v>15238.964887664601</v>
      </c>
      <c r="J5896" s="37"/>
    </row>
    <row r="5897" spans="1:10" x14ac:dyDescent="0.2">
      <c r="A5897" s="67">
        <v>311</v>
      </c>
      <c r="B5897" s="35" t="s">
        <v>304</v>
      </c>
      <c r="C5897" s="35">
        <v>31103</v>
      </c>
      <c r="D5897" s="35" t="s">
        <v>312</v>
      </c>
      <c r="E5897" s="35">
        <v>311031317</v>
      </c>
      <c r="F5897" s="35" t="s">
        <v>317</v>
      </c>
      <c r="G5897" s="35">
        <v>2041</v>
      </c>
      <c r="H5897" s="35" t="s">
        <v>521</v>
      </c>
      <c r="I5897" s="68">
        <v>2387.0108898010899</v>
      </c>
      <c r="J5897" s="37"/>
    </row>
    <row r="5898" spans="1:10" x14ac:dyDescent="0.2">
      <c r="A5898" s="67">
        <v>311</v>
      </c>
      <c r="B5898" s="35" t="s">
        <v>304</v>
      </c>
      <c r="C5898" s="35">
        <v>31103</v>
      </c>
      <c r="D5898" s="35" t="s">
        <v>312</v>
      </c>
      <c r="E5898" s="35">
        <v>311031317</v>
      </c>
      <c r="F5898" s="35" t="s">
        <v>317</v>
      </c>
      <c r="G5898" s="35">
        <v>2041</v>
      </c>
      <c r="H5898" s="35" t="s">
        <v>522</v>
      </c>
      <c r="I5898" s="68">
        <v>1996.4524615944499</v>
      </c>
      <c r="J5898" s="37"/>
    </row>
    <row r="5899" spans="1:10" x14ac:dyDescent="0.2">
      <c r="A5899" s="67">
        <v>311</v>
      </c>
      <c r="B5899" s="35" t="s">
        <v>304</v>
      </c>
      <c r="C5899" s="35">
        <v>31103</v>
      </c>
      <c r="D5899" s="35" t="s">
        <v>312</v>
      </c>
      <c r="E5899" s="35">
        <v>311031317</v>
      </c>
      <c r="F5899" s="35" t="s">
        <v>317</v>
      </c>
      <c r="G5899" s="35">
        <v>2046</v>
      </c>
      <c r="H5899" s="35" t="s">
        <v>589</v>
      </c>
      <c r="I5899" s="68">
        <v>15352.5076808187</v>
      </c>
      <c r="J5899" s="37"/>
    </row>
    <row r="5900" spans="1:10" x14ac:dyDescent="0.2">
      <c r="A5900" s="67">
        <v>311</v>
      </c>
      <c r="B5900" s="35" t="s">
        <v>304</v>
      </c>
      <c r="C5900" s="35">
        <v>31103</v>
      </c>
      <c r="D5900" s="35" t="s">
        <v>312</v>
      </c>
      <c r="E5900" s="35">
        <v>311031317</v>
      </c>
      <c r="F5900" s="35" t="s">
        <v>317</v>
      </c>
      <c r="G5900" s="35">
        <v>2046</v>
      </c>
      <c r="H5900" s="35" t="s">
        <v>521</v>
      </c>
      <c r="I5900" s="68">
        <v>2419.6952345854002</v>
      </c>
      <c r="J5900" s="37"/>
    </row>
    <row r="5901" spans="1:10" x14ac:dyDescent="0.2">
      <c r="A5901" s="67">
        <v>311</v>
      </c>
      <c r="B5901" s="35" t="s">
        <v>304</v>
      </c>
      <c r="C5901" s="35">
        <v>31103</v>
      </c>
      <c r="D5901" s="35" t="s">
        <v>312</v>
      </c>
      <c r="E5901" s="35">
        <v>311031317</v>
      </c>
      <c r="F5901" s="35" t="s">
        <v>317</v>
      </c>
      <c r="G5901" s="35">
        <v>2046</v>
      </c>
      <c r="H5901" s="35" t="s">
        <v>522</v>
      </c>
      <c r="I5901" s="68">
        <v>2068.1750256464502</v>
      </c>
      <c r="J5901" s="37"/>
    </row>
    <row r="5902" spans="1:10" x14ac:dyDescent="0.2">
      <c r="A5902" s="67">
        <v>311</v>
      </c>
      <c r="B5902" s="35" t="s">
        <v>304</v>
      </c>
      <c r="C5902" s="35">
        <v>31103</v>
      </c>
      <c r="D5902" s="35" t="s">
        <v>312</v>
      </c>
      <c r="E5902" s="35">
        <v>311031318</v>
      </c>
      <c r="F5902" s="35" t="s">
        <v>318</v>
      </c>
      <c r="G5902" s="35">
        <v>2021</v>
      </c>
      <c r="H5902" s="35" t="s">
        <v>589</v>
      </c>
      <c r="I5902" s="68">
        <v>3678</v>
      </c>
      <c r="J5902" s="37"/>
    </row>
    <row r="5903" spans="1:10" x14ac:dyDescent="0.2">
      <c r="A5903" s="67">
        <v>311</v>
      </c>
      <c r="B5903" s="35" t="s">
        <v>304</v>
      </c>
      <c r="C5903" s="35">
        <v>31103</v>
      </c>
      <c r="D5903" s="35" t="s">
        <v>312</v>
      </c>
      <c r="E5903" s="35">
        <v>311031318</v>
      </c>
      <c r="F5903" s="35" t="s">
        <v>318</v>
      </c>
      <c r="G5903" s="35">
        <v>2021</v>
      </c>
      <c r="H5903" s="35" t="s">
        <v>521</v>
      </c>
      <c r="I5903" s="68">
        <v>379</v>
      </c>
      <c r="J5903" s="37"/>
    </row>
    <row r="5904" spans="1:10" x14ac:dyDescent="0.2">
      <c r="A5904" s="67">
        <v>311</v>
      </c>
      <c r="B5904" s="35" t="s">
        <v>304</v>
      </c>
      <c r="C5904" s="35">
        <v>31103</v>
      </c>
      <c r="D5904" s="35" t="s">
        <v>312</v>
      </c>
      <c r="E5904" s="35">
        <v>311031318</v>
      </c>
      <c r="F5904" s="35" t="s">
        <v>318</v>
      </c>
      <c r="G5904" s="35">
        <v>2021</v>
      </c>
      <c r="H5904" s="35" t="s">
        <v>522</v>
      </c>
      <c r="I5904" s="68">
        <v>422</v>
      </c>
      <c r="J5904" s="37"/>
    </row>
    <row r="5905" spans="1:10" x14ac:dyDescent="0.2">
      <c r="A5905" s="67">
        <v>311</v>
      </c>
      <c r="B5905" s="35" t="s">
        <v>304</v>
      </c>
      <c r="C5905" s="35">
        <v>31103</v>
      </c>
      <c r="D5905" s="35" t="s">
        <v>312</v>
      </c>
      <c r="E5905" s="35">
        <v>311031318</v>
      </c>
      <c r="F5905" s="35" t="s">
        <v>318</v>
      </c>
      <c r="G5905" s="35">
        <v>2026</v>
      </c>
      <c r="H5905" s="35" t="s">
        <v>589</v>
      </c>
      <c r="I5905" s="68">
        <v>3790.55538984135</v>
      </c>
      <c r="J5905" s="37"/>
    </row>
    <row r="5906" spans="1:10" x14ac:dyDescent="0.2">
      <c r="A5906" s="67">
        <v>311</v>
      </c>
      <c r="B5906" s="35" t="s">
        <v>304</v>
      </c>
      <c r="C5906" s="35">
        <v>31103</v>
      </c>
      <c r="D5906" s="35" t="s">
        <v>312</v>
      </c>
      <c r="E5906" s="35">
        <v>311031318</v>
      </c>
      <c r="F5906" s="35" t="s">
        <v>318</v>
      </c>
      <c r="G5906" s="35">
        <v>2026</v>
      </c>
      <c r="H5906" s="35" t="s">
        <v>521</v>
      </c>
      <c r="I5906" s="68">
        <v>371.05945961397299</v>
      </c>
      <c r="J5906" s="37"/>
    </row>
    <row r="5907" spans="1:10" x14ac:dyDescent="0.2">
      <c r="A5907" s="67">
        <v>311</v>
      </c>
      <c r="B5907" s="35" t="s">
        <v>304</v>
      </c>
      <c r="C5907" s="35">
        <v>31103</v>
      </c>
      <c r="D5907" s="35" t="s">
        <v>312</v>
      </c>
      <c r="E5907" s="35">
        <v>311031318</v>
      </c>
      <c r="F5907" s="35" t="s">
        <v>318</v>
      </c>
      <c r="G5907" s="35">
        <v>2026</v>
      </c>
      <c r="H5907" s="35" t="s">
        <v>522</v>
      </c>
      <c r="I5907" s="68">
        <v>410.01585804045499</v>
      </c>
      <c r="J5907" s="37"/>
    </row>
    <row r="5908" spans="1:10" x14ac:dyDescent="0.2">
      <c r="A5908" s="67">
        <v>311</v>
      </c>
      <c r="B5908" s="35" t="s">
        <v>304</v>
      </c>
      <c r="C5908" s="35">
        <v>31103</v>
      </c>
      <c r="D5908" s="35" t="s">
        <v>312</v>
      </c>
      <c r="E5908" s="35">
        <v>311031318</v>
      </c>
      <c r="F5908" s="35" t="s">
        <v>318</v>
      </c>
      <c r="G5908" s="35">
        <v>2031</v>
      </c>
      <c r="H5908" s="35" t="s">
        <v>589</v>
      </c>
      <c r="I5908" s="68">
        <v>3834.89627640562</v>
      </c>
      <c r="J5908" s="37"/>
    </row>
    <row r="5909" spans="1:10" x14ac:dyDescent="0.2">
      <c r="A5909" s="67">
        <v>311</v>
      </c>
      <c r="B5909" s="35" t="s">
        <v>304</v>
      </c>
      <c r="C5909" s="35">
        <v>31103</v>
      </c>
      <c r="D5909" s="35" t="s">
        <v>312</v>
      </c>
      <c r="E5909" s="35">
        <v>311031318</v>
      </c>
      <c r="F5909" s="35" t="s">
        <v>318</v>
      </c>
      <c r="G5909" s="35">
        <v>2031</v>
      </c>
      <c r="H5909" s="35" t="s">
        <v>521</v>
      </c>
      <c r="I5909" s="68">
        <v>361.01921206529101</v>
      </c>
      <c r="J5909" s="37"/>
    </row>
    <row r="5910" spans="1:10" x14ac:dyDescent="0.2">
      <c r="A5910" s="67">
        <v>311</v>
      </c>
      <c r="B5910" s="35" t="s">
        <v>304</v>
      </c>
      <c r="C5910" s="35">
        <v>31103</v>
      </c>
      <c r="D5910" s="35" t="s">
        <v>312</v>
      </c>
      <c r="E5910" s="35">
        <v>311031318</v>
      </c>
      <c r="F5910" s="35" t="s">
        <v>318</v>
      </c>
      <c r="G5910" s="35">
        <v>2031</v>
      </c>
      <c r="H5910" s="35" t="s">
        <v>522</v>
      </c>
      <c r="I5910" s="68">
        <v>391.26932257296198</v>
      </c>
      <c r="J5910" s="37"/>
    </row>
    <row r="5911" spans="1:10" x14ac:dyDescent="0.2">
      <c r="A5911" s="67">
        <v>311</v>
      </c>
      <c r="B5911" s="35" t="s">
        <v>304</v>
      </c>
      <c r="C5911" s="35">
        <v>31103</v>
      </c>
      <c r="D5911" s="35" t="s">
        <v>312</v>
      </c>
      <c r="E5911" s="35">
        <v>311031318</v>
      </c>
      <c r="F5911" s="35" t="s">
        <v>318</v>
      </c>
      <c r="G5911" s="35">
        <v>2036</v>
      </c>
      <c r="H5911" s="35" t="s">
        <v>589</v>
      </c>
      <c r="I5911" s="68">
        <v>3852.430656305</v>
      </c>
      <c r="J5911" s="37"/>
    </row>
    <row r="5912" spans="1:10" x14ac:dyDescent="0.2">
      <c r="A5912" s="67">
        <v>311</v>
      </c>
      <c r="B5912" s="35" t="s">
        <v>304</v>
      </c>
      <c r="C5912" s="35">
        <v>31103</v>
      </c>
      <c r="D5912" s="35" t="s">
        <v>312</v>
      </c>
      <c r="E5912" s="35">
        <v>311031318</v>
      </c>
      <c r="F5912" s="35" t="s">
        <v>318</v>
      </c>
      <c r="G5912" s="35">
        <v>2036</v>
      </c>
      <c r="H5912" s="35" t="s">
        <v>521</v>
      </c>
      <c r="I5912" s="68">
        <v>374.08810903581002</v>
      </c>
      <c r="J5912" s="37"/>
    </row>
    <row r="5913" spans="1:10" x14ac:dyDescent="0.2">
      <c r="A5913" s="67">
        <v>311</v>
      </c>
      <c r="B5913" s="35" t="s">
        <v>304</v>
      </c>
      <c r="C5913" s="35">
        <v>31103</v>
      </c>
      <c r="D5913" s="35" t="s">
        <v>312</v>
      </c>
      <c r="E5913" s="35">
        <v>311031318</v>
      </c>
      <c r="F5913" s="35" t="s">
        <v>318</v>
      </c>
      <c r="G5913" s="35">
        <v>2036</v>
      </c>
      <c r="H5913" s="35" t="s">
        <v>522</v>
      </c>
      <c r="I5913" s="68">
        <v>376.06261181875198</v>
      </c>
      <c r="J5913" s="37"/>
    </row>
    <row r="5914" spans="1:10" x14ac:dyDescent="0.2">
      <c r="A5914" s="67">
        <v>311</v>
      </c>
      <c r="B5914" s="35" t="s">
        <v>304</v>
      </c>
      <c r="C5914" s="35">
        <v>31103</v>
      </c>
      <c r="D5914" s="35" t="s">
        <v>312</v>
      </c>
      <c r="E5914" s="35">
        <v>311031318</v>
      </c>
      <c r="F5914" s="35" t="s">
        <v>318</v>
      </c>
      <c r="G5914" s="35">
        <v>2041</v>
      </c>
      <c r="H5914" s="35" t="s">
        <v>589</v>
      </c>
      <c r="I5914" s="68">
        <v>3850.0359293433298</v>
      </c>
      <c r="J5914" s="37"/>
    </row>
    <row r="5915" spans="1:10" x14ac:dyDescent="0.2">
      <c r="A5915" s="67">
        <v>311</v>
      </c>
      <c r="B5915" s="35" t="s">
        <v>304</v>
      </c>
      <c r="C5915" s="35">
        <v>31103</v>
      </c>
      <c r="D5915" s="35" t="s">
        <v>312</v>
      </c>
      <c r="E5915" s="35">
        <v>311031318</v>
      </c>
      <c r="F5915" s="35" t="s">
        <v>318</v>
      </c>
      <c r="G5915" s="35">
        <v>2041</v>
      </c>
      <c r="H5915" s="35" t="s">
        <v>521</v>
      </c>
      <c r="I5915" s="68">
        <v>387.437733909884</v>
      </c>
      <c r="J5915" s="37"/>
    </row>
    <row r="5916" spans="1:10" x14ac:dyDescent="0.2">
      <c r="A5916" s="67">
        <v>311</v>
      </c>
      <c r="B5916" s="35" t="s">
        <v>304</v>
      </c>
      <c r="C5916" s="35">
        <v>31103</v>
      </c>
      <c r="D5916" s="35" t="s">
        <v>312</v>
      </c>
      <c r="E5916" s="35">
        <v>311031318</v>
      </c>
      <c r="F5916" s="35" t="s">
        <v>318</v>
      </c>
      <c r="G5916" s="35">
        <v>2041</v>
      </c>
      <c r="H5916" s="35" t="s">
        <v>522</v>
      </c>
      <c r="I5916" s="68">
        <v>379.707456518161</v>
      </c>
      <c r="J5916" s="37"/>
    </row>
    <row r="5917" spans="1:10" x14ac:dyDescent="0.2">
      <c r="A5917" s="67">
        <v>311</v>
      </c>
      <c r="B5917" s="35" t="s">
        <v>304</v>
      </c>
      <c r="C5917" s="35">
        <v>31103</v>
      </c>
      <c r="D5917" s="35" t="s">
        <v>312</v>
      </c>
      <c r="E5917" s="35">
        <v>311031318</v>
      </c>
      <c r="F5917" s="35" t="s">
        <v>318</v>
      </c>
      <c r="G5917" s="35">
        <v>2046</v>
      </c>
      <c r="H5917" s="35" t="s">
        <v>589</v>
      </c>
      <c r="I5917" s="68">
        <v>3844.14274453495</v>
      </c>
      <c r="J5917" s="37"/>
    </row>
    <row r="5918" spans="1:10" x14ac:dyDescent="0.2">
      <c r="A5918" s="67">
        <v>311</v>
      </c>
      <c r="B5918" s="35" t="s">
        <v>304</v>
      </c>
      <c r="C5918" s="35">
        <v>31103</v>
      </c>
      <c r="D5918" s="35" t="s">
        <v>312</v>
      </c>
      <c r="E5918" s="35">
        <v>311031318</v>
      </c>
      <c r="F5918" s="35" t="s">
        <v>318</v>
      </c>
      <c r="G5918" s="35">
        <v>2046</v>
      </c>
      <c r="H5918" s="35" t="s">
        <v>521</v>
      </c>
      <c r="I5918" s="68">
        <v>392.31593991775298</v>
      </c>
      <c r="J5918" s="37"/>
    </row>
    <row r="5919" spans="1:10" x14ac:dyDescent="0.2">
      <c r="A5919" s="67">
        <v>311</v>
      </c>
      <c r="B5919" s="35" t="s">
        <v>304</v>
      </c>
      <c r="C5919" s="35">
        <v>31103</v>
      </c>
      <c r="D5919" s="35" t="s">
        <v>312</v>
      </c>
      <c r="E5919" s="35">
        <v>311031318</v>
      </c>
      <c r="F5919" s="35" t="s">
        <v>318</v>
      </c>
      <c r="G5919" s="35">
        <v>2046</v>
      </c>
      <c r="H5919" s="35" t="s">
        <v>522</v>
      </c>
      <c r="I5919" s="68">
        <v>394.502418655295</v>
      </c>
      <c r="J5919" s="37"/>
    </row>
    <row r="5920" spans="1:10" x14ac:dyDescent="0.2">
      <c r="A5920" s="67">
        <v>311</v>
      </c>
      <c r="B5920" s="35" t="s">
        <v>304</v>
      </c>
      <c r="C5920" s="35">
        <v>31103</v>
      </c>
      <c r="D5920" s="35" t="s">
        <v>312</v>
      </c>
      <c r="E5920" s="35">
        <v>311031319</v>
      </c>
      <c r="F5920" s="35" t="s">
        <v>319</v>
      </c>
      <c r="G5920" s="35">
        <v>2021</v>
      </c>
      <c r="H5920" s="35" t="s">
        <v>589</v>
      </c>
      <c r="I5920" s="68">
        <v>13083</v>
      </c>
      <c r="J5920" s="37"/>
    </row>
    <row r="5921" spans="1:10" x14ac:dyDescent="0.2">
      <c r="A5921" s="67">
        <v>311</v>
      </c>
      <c r="B5921" s="35" t="s">
        <v>304</v>
      </c>
      <c r="C5921" s="35">
        <v>31103</v>
      </c>
      <c r="D5921" s="35" t="s">
        <v>312</v>
      </c>
      <c r="E5921" s="35">
        <v>311031319</v>
      </c>
      <c r="F5921" s="35" t="s">
        <v>319</v>
      </c>
      <c r="G5921" s="35">
        <v>2021</v>
      </c>
      <c r="H5921" s="35" t="s">
        <v>521</v>
      </c>
      <c r="I5921" s="68">
        <v>1838</v>
      </c>
      <c r="J5921" s="37"/>
    </row>
    <row r="5922" spans="1:10" x14ac:dyDescent="0.2">
      <c r="A5922" s="67">
        <v>311</v>
      </c>
      <c r="B5922" s="35" t="s">
        <v>304</v>
      </c>
      <c r="C5922" s="35">
        <v>31103</v>
      </c>
      <c r="D5922" s="35" t="s">
        <v>312</v>
      </c>
      <c r="E5922" s="35">
        <v>311031319</v>
      </c>
      <c r="F5922" s="35" t="s">
        <v>319</v>
      </c>
      <c r="G5922" s="35">
        <v>2021</v>
      </c>
      <c r="H5922" s="35" t="s">
        <v>522</v>
      </c>
      <c r="I5922" s="68">
        <v>1436</v>
      </c>
      <c r="J5922" s="37"/>
    </row>
    <row r="5923" spans="1:10" x14ac:dyDescent="0.2">
      <c r="A5923" s="67">
        <v>311</v>
      </c>
      <c r="B5923" s="35" t="s">
        <v>304</v>
      </c>
      <c r="C5923" s="35">
        <v>31103</v>
      </c>
      <c r="D5923" s="35" t="s">
        <v>312</v>
      </c>
      <c r="E5923" s="35">
        <v>311031319</v>
      </c>
      <c r="F5923" s="35" t="s">
        <v>319</v>
      </c>
      <c r="G5923" s="35">
        <v>2026</v>
      </c>
      <c r="H5923" s="35" t="s">
        <v>589</v>
      </c>
      <c r="I5923" s="68">
        <v>13981.5298519754</v>
      </c>
      <c r="J5923" s="37"/>
    </row>
    <row r="5924" spans="1:10" x14ac:dyDescent="0.2">
      <c r="A5924" s="67">
        <v>311</v>
      </c>
      <c r="B5924" s="35" t="s">
        <v>304</v>
      </c>
      <c r="C5924" s="35">
        <v>31103</v>
      </c>
      <c r="D5924" s="35" t="s">
        <v>312</v>
      </c>
      <c r="E5924" s="35">
        <v>311031319</v>
      </c>
      <c r="F5924" s="35" t="s">
        <v>319</v>
      </c>
      <c r="G5924" s="35">
        <v>2026</v>
      </c>
      <c r="H5924" s="35" t="s">
        <v>521</v>
      </c>
      <c r="I5924" s="68">
        <v>1770.02039735012</v>
      </c>
      <c r="J5924" s="37"/>
    </row>
    <row r="5925" spans="1:10" x14ac:dyDescent="0.2">
      <c r="A5925" s="67">
        <v>311</v>
      </c>
      <c r="B5925" s="35" t="s">
        <v>304</v>
      </c>
      <c r="C5925" s="35">
        <v>31103</v>
      </c>
      <c r="D5925" s="35" t="s">
        <v>312</v>
      </c>
      <c r="E5925" s="35">
        <v>311031319</v>
      </c>
      <c r="F5925" s="35" t="s">
        <v>319</v>
      </c>
      <c r="G5925" s="35">
        <v>2026</v>
      </c>
      <c r="H5925" s="35" t="s">
        <v>522</v>
      </c>
      <c r="I5925" s="68">
        <v>1622.99319721388</v>
      </c>
      <c r="J5925" s="37"/>
    </row>
    <row r="5926" spans="1:10" x14ac:dyDescent="0.2">
      <c r="A5926" s="67">
        <v>311</v>
      </c>
      <c r="B5926" s="35" t="s">
        <v>304</v>
      </c>
      <c r="C5926" s="35">
        <v>31103</v>
      </c>
      <c r="D5926" s="35" t="s">
        <v>312</v>
      </c>
      <c r="E5926" s="35">
        <v>311031319</v>
      </c>
      <c r="F5926" s="35" t="s">
        <v>319</v>
      </c>
      <c r="G5926" s="35">
        <v>2031</v>
      </c>
      <c r="H5926" s="35" t="s">
        <v>589</v>
      </c>
      <c r="I5926" s="68">
        <v>14340.2993167437</v>
      </c>
      <c r="J5926" s="37"/>
    </row>
    <row r="5927" spans="1:10" x14ac:dyDescent="0.2">
      <c r="A5927" s="67">
        <v>311</v>
      </c>
      <c r="B5927" s="35" t="s">
        <v>304</v>
      </c>
      <c r="C5927" s="35">
        <v>31103</v>
      </c>
      <c r="D5927" s="35" t="s">
        <v>312</v>
      </c>
      <c r="E5927" s="35">
        <v>311031319</v>
      </c>
      <c r="F5927" s="35" t="s">
        <v>319</v>
      </c>
      <c r="G5927" s="35">
        <v>2031</v>
      </c>
      <c r="H5927" s="35" t="s">
        <v>521</v>
      </c>
      <c r="I5927" s="68">
        <v>1646.2640844303901</v>
      </c>
      <c r="J5927" s="37"/>
    </row>
    <row r="5928" spans="1:10" x14ac:dyDescent="0.2">
      <c r="A5928" s="67">
        <v>311</v>
      </c>
      <c r="B5928" s="35" t="s">
        <v>304</v>
      </c>
      <c r="C5928" s="35">
        <v>31103</v>
      </c>
      <c r="D5928" s="35" t="s">
        <v>312</v>
      </c>
      <c r="E5928" s="35">
        <v>311031319</v>
      </c>
      <c r="F5928" s="35" t="s">
        <v>319</v>
      </c>
      <c r="G5928" s="35">
        <v>2031</v>
      </c>
      <c r="H5928" s="35" t="s">
        <v>522</v>
      </c>
      <c r="I5928" s="68">
        <v>1576.6925564563701</v>
      </c>
      <c r="J5928" s="37"/>
    </row>
    <row r="5929" spans="1:10" x14ac:dyDescent="0.2">
      <c r="A5929" s="67">
        <v>311</v>
      </c>
      <c r="B5929" s="35" t="s">
        <v>304</v>
      </c>
      <c r="C5929" s="35">
        <v>31103</v>
      </c>
      <c r="D5929" s="35" t="s">
        <v>312</v>
      </c>
      <c r="E5929" s="35">
        <v>311031319</v>
      </c>
      <c r="F5929" s="35" t="s">
        <v>319</v>
      </c>
      <c r="G5929" s="35">
        <v>2036</v>
      </c>
      <c r="H5929" s="35" t="s">
        <v>589</v>
      </c>
      <c r="I5929" s="68">
        <v>14537.159293069601</v>
      </c>
      <c r="J5929" s="37"/>
    </row>
    <row r="5930" spans="1:10" x14ac:dyDescent="0.2">
      <c r="A5930" s="67">
        <v>311</v>
      </c>
      <c r="B5930" s="35" t="s">
        <v>304</v>
      </c>
      <c r="C5930" s="35">
        <v>31103</v>
      </c>
      <c r="D5930" s="35" t="s">
        <v>312</v>
      </c>
      <c r="E5930" s="35">
        <v>311031319</v>
      </c>
      <c r="F5930" s="35" t="s">
        <v>319</v>
      </c>
      <c r="G5930" s="35">
        <v>2036</v>
      </c>
      <c r="H5930" s="35" t="s">
        <v>521</v>
      </c>
      <c r="I5930" s="68">
        <v>1660.9727005633099</v>
      </c>
      <c r="J5930" s="37"/>
    </row>
    <row r="5931" spans="1:10" x14ac:dyDescent="0.2">
      <c r="A5931" s="67">
        <v>311</v>
      </c>
      <c r="B5931" s="35" t="s">
        <v>304</v>
      </c>
      <c r="C5931" s="35">
        <v>31103</v>
      </c>
      <c r="D5931" s="35" t="s">
        <v>312</v>
      </c>
      <c r="E5931" s="35">
        <v>311031319</v>
      </c>
      <c r="F5931" s="35" t="s">
        <v>319</v>
      </c>
      <c r="G5931" s="35">
        <v>2036</v>
      </c>
      <c r="H5931" s="35" t="s">
        <v>522</v>
      </c>
      <c r="I5931" s="68">
        <v>1478.09477188493</v>
      </c>
      <c r="J5931" s="37"/>
    </row>
    <row r="5932" spans="1:10" x14ac:dyDescent="0.2">
      <c r="A5932" s="67">
        <v>311</v>
      </c>
      <c r="B5932" s="35" t="s">
        <v>304</v>
      </c>
      <c r="C5932" s="35">
        <v>31103</v>
      </c>
      <c r="D5932" s="35" t="s">
        <v>312</v>
      </c>
      <c r="E5932" s="35">
        <v>311031319</v>
      </c>
      <c r="F5932" s="35" t="s">
        <v>319</v>
      </c>
      <c r="G5932" s="35">
        <v>2041</v>
      </c>
      <c r="H5932" s="35" t="s">
        <v>589</v>
      </c>
      <c r="I5932" s="68">
        <v>14517.911622527499</v>
      </c>
      <c r="J5932" s="37"/>
    </row>
    <row r="5933" spans="1:10" x14ac:dyDescent="0.2">
      <c r="A5933" s="67">
        <v>311</v>
      </c>
      <c r="B5933" s="35" t="s">
        <v>304</v>
      </c>
      <c r="C5933" s="35">
        <v>31103</v>
      </c>
      <c r="D5933" s="35" t="s">
        <v>312</v>
      </c>
      <c r="E5933" s="35">
        <v>311031319</v>
      </c>
      <c r="F5933" s="35" t="s">
        <v>319</v>
      </c>
      <c r="G5933" s="35">
        <v>2041</v>
      </c>
      <c r="H5933" s="35" t="s">
        <v>521</v>
      </c>
      <c r="I5933" s="68">
        <v>1689.97597433135</v>
      </c>
      <c r="J5933" s="37"/>
    </row>
    <row r="5934" spans="1:10" x14ac:dyDescent="0.2">
      <c r="A5934" s="67">
        <v>311</v>
      </c>
      <c r="B5934" s="35" t="s">
        <v>304</v>
      </c>
      <c r="C5934" s="35">
        <v>31103</v>
      </c>
      <c r="D5934" s="35" t="s">
        <v>312</v>
      </c>
      <c r="E5934" s="35">
        <v>311031319</v>
      </c>
      <c r="F5934" s="35" t="s">
        <v>319</v>
      </c>
      <c r="G5934" s="35">
        <v>2041</v>
      </c>
      <c r="H5934" s="35" t="s">
        <v>522</v>
      </c>
      <c r="I5934" s="68">
        <v>1460.2176126229999</v>
      </c>
      <c r="J5934" s="37"/>
    </row>
    <row r="5935" spans="1:10" x14ac:dyDescent="0.2">
      <c r="A5935" s="67">
        <v>311</v>
      </c>
      <c r="B5935" s="35" t="s">
        <v>304</v>
      </c>
      <c r="C5935" s="35">
        <v>31103</v>
      </c>
      <c r="D5935" s="35" t="s">
        <v>312</v>
      </c>
      <c r="E5935" s="35">
        <v>311031319</v>
      </c>
      <c r="F5935" s="35" t="s">
        <v>319</v>
      </c>
      <c r="G5935" s="35">
        <v>2046</v>
      </c>
      <c r="H5935" s="35" t="s">
        <v>589</v>
      </c>
      <c r="I5935" s="68">
        <v>14442.7372973527</v>
      </c>
      <c r="J5935" s="37"/>
    </row>
    <row r="5936" spans="1:10" x14ac:dyDescent="0.2">
      <c r="A5936" s="67">
        <v>311</v>
      </c>
      <c r="B5936" s="35" t="s">
        <v>304</v>
      </c>
      <c r="C5936" s="35">
        <v>31103</v>
      </c>
      <c r="D5936" s="35" t="s">
        <v>312</v>
      </c>
      <c r="E5936" s="35">
        <v>311031319</v>
      </c>
      <c r="F5936" s="35" t="s">
        <v>319</v>
      </c>
      <c r="G5936" s="35">
        <v>2046</v>
      </c>
      <c r="H5936" s="35" t="s">
        <v>521</v>
      </c>
      <c r="I5936" s="68">
        <v>1684.9802208486101</v>
      </c>
      <c r="J5936" s="37"/>
    </row>
    <row r="5937" spans="1:10" x14ac:dyDescent="0.2">
      <c r="A5937" s="67">
        <v>311</v>
      </c>
      <c r="B5937" s="35" t="s">
        <v>304</v>
      </c>
      <c r="C5937" s="35">
        <v>31103</v>
      </c>
      <c r="D5937" s="35" t="s">
        <v>312</v>
      </c>
      <c r="E5937" s="35">
        <v>311031319</v>
      </c>
      <c r="F5937" s="35" t="s">
        <v>319</v>
      </c>
      <c r="G5937" s="35">
        <v>2046</v>
      </c>
      <c r="H5937" s="35" t="s">
        <v>522</v>
      </c>
      <c r="I5937" s="68">
        <v>1492.86619688203</v>
      </c>
      <c r="J5937" s="37"/>
    </row>
    <row r="5938" spans="1:10" x14ac:dyDescent="0.2">
      <c r="A5938" s="67">
        <v>311</v>
      </c>
      <c r="B5938" s="35" t="s">
        <v>304</v>
      </c>
      <c r="C5938" s="35">
        <v>31104</v>
      </c>
      <c r="D5938" s="35" t="s">
        <v>320</v>
      </c>
      <c r="E5938" s="35">
        <v>311041322</v>
      </c>
      <c r="F5938" s="35" t="s">
        <v>321</v>
      </c>
      <c r="G5938" s="35">
        <v>2021</v>
      </c>
      <c r="H5938" s="35" t="s">
        <v>589</v>
      </c>
      <c r="I5938" s="68">
        <v>7070</v>
      </c>
      <c r="J5938" s="37"/>
    </row>
    <row r="5939" spans="1:10" x14ac:dyDescent="0.2">
      <c r="A5939" s="67">
        <v>311</v>
      </c>
      <c r="B5939" s="35" t="s">
        <v>304</v>
      </c>
      <c r="C5939" s="35">
        <v>31104</v>
      </c>
      <c r="D5939" s="35" t="s">
        <v>320</v>
      </c>
      <c r="E5939" s="35">
        <v>311041322</v>
      </c>
      <c r="F5939" s="35" t="s">
        <v>321</v>
      </c>
      <c r="G5939" s="35">
        <v>2021</v>
      </c>
      <c r="H5939" s="35" t="s">
        <v>521</v>
      </c>
      <c r="I5939" s="68">
        <v>812</v>
      </c>
      <c r="J5939" s="37"/>
    </row>
    <row r="5940" spans="1:10" x14ac:dyDescent="0.2">
      <c r="A5940" s="67">
        <v>311</v>
      </c>
      <c r="B5940" s="35" t="s">
        <v>304</v>
      </c>
      <c r="C5940" s="35">
        <v>31104</v>
      </c>
      <c r="D5940" s="35" t="s">
        <v>320</v>
      </c>
      <c r="E5940" s="35">
        <v>311041322</v>
      </c>
      <c r="F5940" s="35" t="s">
        <v>321</v>
      </c>
      <c r="G5940" s="35">
        <v>2021</v>
      </c>
      <c r="H5940" s="35" t="s">
        <v>522</v>
      </c>
      <c r="I5940" s="68">
        <v>814</v>
      </c>
      <c r="J5940" s="37"/>
    </row>
    <row r="5941" spans="1:10" x14ac:dyDescent="0.2">
      <c r="A5941" s="67">
        <v>311</v>
      </c>
      <c r="B5941" s="35" t="s">
        <v>304</v>
      </c>
      <c r="C5941" s="35">
        <v>31104</v>
      </c>
      <c r="D5941" s="35" t="s">
        <v>320</v>
      </c>
      <c r="E5941" s="35">
        <v>311041322</v>
      </c>
      <c r="F5941" s="35" t="s">
        <v>321</v>
      </c>
      <c r="G5941" s="35">
        <v>2026</v>
      </c>
      <c r="H5941" s="35" t="s">
        <v>589</v>
      </c>
      <c r="I5941" s="68">
        <v>8451.3212571331896</v>
      </c>
      <c r="J5941" s="37"/>
    </row>
    <row r="5942" spans="1:10" x14ac:dyDescent="0.2">
      <c r="A5942" s="67">
        <v>311</v>
      </c>
      <c r="B5942" s="35" t="s">
        <v>304</v>
      </c>
      <c r="C5942" s="35">
        <v>31104</v>
      </c>
      <c r="D5942" s="35" t="s">
        <v>320</v>
      </c>
      <c r="E5942" s="35">
        <v>311041322</v>
      </c>
      <c r="F5942" s="35" t="s">
        <v>321</v>
      </c>
      <c r="G5942" s="35">
        <v>2026</v>
      </c>
      <c r="H5942" s="35" t="s">
        <v>521</v>
      </c>
      <c r="I5942" s="68">
        <v>871.11046293041602</v>
      </c>
      <c r="J5942" s="37"/>
    </row>
    <row r="5943" spans="1:10" x14ac:dyDescent="0.2">
      <c r="A5943" s="67">
        <v>311</v>
      </c>
      <c r="B5943" s="35" t="s">
        <v>304</v>
      </c>
      <c r="C5943" s="35">
        <v>31104</v>
      </c>
      <c r="D5943" s="35" t="s">
        <v>320</v>
      </c>
      <c r="E5943" s="35">
        <v>311041322</v>
      </c>
      <c r="F5943" s="35" t="s">
        <v>321</v>
      </c>
      <c r="G5943" s="35">
        <v>2026</v>
      </c>
      <c r="H5943" s="35" t="s">
        <v>522</v>
      </c>
      <c r="I5943" s="68">
        <v>897.61977230646903</v>
      </c>
      <c r="J5943" s="37"/>
    </row>
    <row r="5944" spans="1:10" x14ac:dyDescent="0.2">
      <c r="A5944" s="67">
        <v>311</v>
      </c>
      <c r="B5944" s="35" t="s">
        <v>304</v>
      </c>
      <c r="C5944" s="35">
        <v>31104</v>
      </c>
      <c r="D5944" s="35" t="s">
        <v>320</v>
      </c>
      <c r="E5944" s="35">
        <v>311041322</v>
      </c>
      <c r="F5944" s="35" t="s">
        <v>321</v>
      </c>
      <c r="G5944" s="35">
        <v>2031</v>
      </c>
      <c r="H5944" s="35" t="s">
        <v>589</v>
      </c>
      <c r="I5944" s="68">
        <v>8882.2903853057196</v>
      </c>
      <c r="J5944" s="37"/>
    </row>
    <row r="5945" spans="1:10" x14ac:dyDescent="0.2">
      <c r="A5945" s="67">
        <v>311</v>
      </c>
      <c r="B5945" s="35" t="s">
        <v>304</v>
      </c>
      <c r="C5945" s="35">
        <v>31104</v>
      </c>
      <c r="D5945" s="35" t="s">
        <v>320</v>
      </c>
      <c r="E5945" s="35">
        <v>311041322</v>
      </c>
      <c r="F5945" s="35" t="s">
        <v>321</v>
      </c>
      <c r="G5945" s="35">
        <v>2031</v>
      </c>
      <c r="H5945" s="35" t="s">
        <v>521</v>
      </c>
      <c r="I5945" s="68">
        <v>817.23681831494196</v>
      </c>
      <c r="J5945" s="37"/>
    </row>
    <row r="5946" spans="1:10" x14ac:dyDescent="0.2">
      <c r="A5946" s="67">
        <v>311</v>
      </c>
      <c r="B5946" s="35" t="s">
        <v>304</v>
      </c>
      <c r="C5946" s="35">
        <v>31104</v>
      </c>
      <c r="D5946" s="35" t="s">
        <v>320</v>
      </c>
      <c r="E5946" s="35">
        <v>311041322</v>
      </c>
      <c r="F5946" s="35" t="s">
        <v>321</v>
      </c>
      <c r="G5946" s="35">
        <v>2031</v>
      </c>
      <c r="H5946" s="35" t="s">
        <v>522</v>
      </c>
      <c r="I5946" s="68">
        <v>848.58906386309297</v>
      </c>
      <c r="J5946" s="37"/>
    </row>
    <row r="5947" spans="1:10" x14ac:dyDescent="0.2">
      <c r="A5947" s="67">
        <v>311</v>
      </c>
      <c r="B5947" s="35" t="s">
        <v>304</v>
      </c>
      <c r="C5947" s="35">
        <v>31104</v>
      </c>
      <c r="D5947" s="35" t="s">
        <v>320</v>
      </c>
      <c r="E5947" s="35">
        <v>311041322</v>
      </c>
      <c r="F5947" s="35" t="s">
        <v>321</v>
      </c>
      <c r="G5947" s="35">
        <v>2036</v>
      </c>
      <c r="H5947" s="35" t="s">
        <v>589</v>
      </c>
      <c r="I5947" s="68">
        <v>9181.2074603184392</v>
      </c>
      <c r="J5947" s="37"/>
    </row>
    <row r="5948" spans="1:10" x14ac:dyDescent="0.2">
      <c r="A5948" s="67">
        <v>311</v>
      </c>
      <c r="B5948" s="35" t="s">
        <v>304</v>
      </c>
      <c r="C5948" s="35">
        <v>31104</v>
      </c>
      <c r="D5948" s="35" t="s">
        <v>320</v>
      </c>
      <c r="E5948" s="35">
        <v>311041322</v>
      </c>
      <c r="F5948" s="35" t="s">
        <v>321</v>
      </c>
      <c r="G5948" s="35">
        <v>2036</v>
      </c>
      <c r="H5948" s="35" t="s">
        <v>521</v>
      </c>
      <c r="I5948" s="68">
        <v>825.38764121681402</v>
      </c>
      <c r="J5948" s="37"/>
    </row>
    <row r="5949" spans="1:10" x14ac:dyDescent="0.2">
      <c r="A5949" s="67">
        <v>311</v>
      </c>
      <c r="B5949" s="35" t="s">
        <v>304</v>
      </c>
      <c r="C5949" s="35">
        <v>31104</v>
      </c>
      <c r="D5949" s="35" t="s">
        <v>320</v>
      </c>
      <c r="E5949" s="35">
        <v>311041322</v>
      </c>
      <c r="F5949" s="35" t="s">
        <v>321</v>
      </c>
      <c r="G5949" s="35">
        <v>2036</v>
      </c>
      <c r="H5949" s="35" t="s">
        <v>522</v>
      </c>
      <c r="I5949" s="68">
        <v>798.073316317592</v>
      </c>
      <c r="J5949" s="37"/>
    </row>
    <row r="5950" spans="1:10" x14ac:dyDescent="0.2">
      <c r="A5950" s="67">
        <v>311</v>
      </c>
      <c r="B5950" s="35" t="s">
        <v>304</v>
      </c>
      <c r="C5950" s="35">
        <v>31104</v>
      </c>
      <c r="D5950" s="35" t="s">
        <v>320</v>
      </c>
      <c r="E5950" s="35">
        <v>311041322</v>
      </c>
      <c r="F5950" s="35" t="s">
        <v>321</v>
      </c>
      <c r="G5950" s="35">
        <v>2041</v>
      </c>
      <c r="H5950" s="35" t="s">
        <v>589</v>
      </c>
      <c r="I5950" s="68">
        <v>9307.0996409048003</v>
      </c>
      <c r="J5950" s="37"/>
    </row>
    <row r="5951" spans="1:10" x14ac:dyDescent="0.2">
      <c r="A5951" s="67">
        <v>311</v>
      </c>
      <c r="B5951" s="35" t="s">
        <v>304</v>
      </c>
      <c r="C5951" s="35">
        <v>31104</v>
      </c>
      <c r="D5951" s="35" t="s">
        <v>320</v>
      </c>
      <c r="E5951" s="35">
        <v>311041322</v>
      </c>
      <c r="F5951" s="35" t="s">
        <v>321</v>
      </c>
      <c r="G5951" s="35">
        <v>2041</v>
      </c>
      <c r="H5951" s="35" t="s">
        <v>521</v>
      </c>
      <c r="I5951" s="68">
        <v>845.37904737492295</v>
      </c>
      <c r="J5951" s="37"/>
    </row>
    <row r="5952" spans="1:10" x14ac:dyDescent="0.2">
      <c r="A5952" s="67">
        <v>311</v>
      </c>
      <c r="B5952" s="35" t="s">
        <v>304</v>
      </c>
      <c r="C5952" s="35">
        <v>31104</v>
      </c>
      <c r="D5952" s="35" t="s">
        <v>320</v>
      </c>
      <c r="E5952" s="35">
        <v>311041322</v>
      </c>
      <c r="F5952" s="35" t="s">
        <v>321</v>
      </c>
      <c r="G5952" s="35">
        <v>2041</v>
      </c>
      <c r="H5952" s="35" t="s">
        <v>522</v>
      </c>
      <c r="I5952" s="68">
        <v>788.00353708507203</v>
      </c>
      <c r="J5952" s="37"/>
    </row>
    <row r="5953" spans="1:10" x14ac:dyDescent="0.2">
      <c r="A5953" s="67">
        <v>311</v>
      </c>
      <c r="B5953" s="35" t="s">
        <v>304</v>
      </c>
      <c r="C5953" s="35">
        <v>31104</v>
      </c>
      <c r="D5953" s="35" t="s">
        <v>320</v>
      </c>
      <c r="E5953" s="35">
        <v>311041322</v>
      </c>
      <c r="F5953" s="35" t="s">
        <v>321</v>
      </c>
      <c r="G5953" s="35">
        <v>2046</v>
      </c>
      <c r="H5953" s="35" t="s">
        <v>589</v>
      </c>
      <c r="I5953" s="68">
        <v>9380.3545512819892</v>
      </c>
      <c r="J5953" s="37"/>
    </row>
    <row r="5954" spans="1:10" x14ac:dyDescent="0.2">
      <c r="A5954" s="67">
        <v>311</v>
      </c>
      <c r="B5954" s="35" t="s">
        <v>304</v>
      </c>
      <c r="C5954" s="35">
        <v>31104</v>
      </c>
      <c r="D5954" s="35" t="s">
        <v>320</v>
      </c>
      <c r="E5954" s="35">
        <v>311041322</v>
      </c>
      <c r="F5954" s="35" t="s">
        <v>321</v>
      </c>
      <c r="G5954" s="35">
        <v>2046</v>
      </c>
      <c r="H5954" s="35" t="s">
        <v>521</v>
      </c>
      <c r="I5954" s="68">
        <v>844.15338196105597</v>
      </c>
      <c r="J5954" s="37"/>
    </row>
    <row r="5955" spans="1:10" x14ac:dyDescent="0.2">
      <c r="A5955" s="67">
        <v>311</v>
      </c>
      <c r="B5955" s="35" t="s">
        <v>304</v>
      </c>
      <c r="C5955" s="35">
        <v>31104</v>
      </c>
      <c r="D5955" s="35" t="s">
        <v>320</v>
      </c>
      <c r="E5955" s="35">
        <v>311041322</v>
      </c>
      <c r="F5955" s="35" t="s">
        <v>321</v>
      </c>
      <c r="G5955" s="35">
        <v>2046</v>
      </c>
      <c r="H5955" s="35" t="s">
        <v>522</v>
      </c>
      <c r="I5955" s="68">
        <v>809.796461877551</v>
      </c>
      <c r="J5955" s="37"/>
    </row>
    <row r="5956" spans="1:10" x14ac:dyDescent="0.2">
      <c r="A5956" s="67">
        <v>311</v>
      </c>
      <c r="B5956" s="35" t="s">
        <v>304</v>
      </c>
      <c r="C5956" s="35">
        <v>31104</v>
      </c>
      <c r="D5956" s="35" t="s">
        <v>320</v>
      </c>
      <c r="E5956" s="35">
        <v>311041567</v>
      </c>
      <c r="F5956" s="35" t="s">
        <v>629</v>
      </c>
      <c r="G5956" s="35">
        <v>2021</v>
      </c>
      <c r="H5956" s="35" t="s">
        <v>589</v>
      </c>
      <c r="I5956" s="68">
        <v>5105</v>
      </c>
      <c r="J5956" s="37"/>
    </row>
    <row r="5957" spans="1:10" x14ac:dyDescent="0.2">
      <c r="A5957" s="67">
        <v>311</v>
      </c>
      <c r="B5957" s="35" t="s">
        <v>304</v>
      </c>
      <c r="C5957" s="35">
        <v>31104</v>
      </c>
      <c r="D5957" s="35" t="s">
        <v>320</v>
      </c>
      <c r="E5957" s="35">
        <v>311041567</v>
      </c>
      <c r="F5957" s="35" t="s">
        <v>629</v>
      </c>
      <c r="G5957" s="35">
        <v>2021</v>
      </c>
      <c r="H5957" s="35" t="s">
        <v>521</v>
      </c>
      <c r="I5957" s="68">
        <v>859</v>
      </c>
      <c r="J5957" s="37"/>
    </row>
    <row r="5958" spans="1:10" x14ac:dyDescent="0.2">
      <c r="A5958" s="67">
        <v>311</v>
      </c>
      <c r="B5958" s="35" t="s">
        <v>304</v>
      </c>
      <c r="C5958" s="35">
        <v>31104</v>
      </c>
      <c r="D5958" s="35" t="s">
        <v>320</v>
      </c>
      <c r="E5958" s="35">
        <v>311041567</v>
      </c>
      <c r="F5958" s="35" t="s">
        <v>629</v>
      </c>
      <c r="G5958" s="35">
        <v>2021</v>
      </c>
      <c r="H5958" s="35" t="s">
        <v>522</v>
      </c>
      <c r="I5958" s="68">
        <v>755</v>
      </c>
      <c r="J5958" s="37"/>
    </row>
    <row r="5959" spans="1:10" x14ac:dyDescent="0.2">
      <c r="A5959" s="67">
        <v>311</v>
      </c>
      <c r="B5959" s="35" t="s">
        <v>304</v>
      </c>
      <c r="C5959" s="35">
        <v>31104</v>
      </c>
      <c r="D5959" s="35" t="s">
        <v>320</v>
      </c>
      <c r="E5959" s="35">
        <v>311041567</v>
      </c>
      <c r="F5959" s="35" t="s">
        <v>629</v>
      </c>
      <c r="G5959" s="35">
        <v>2026</v>
      </c>
      <c r="H5959" s="35" t="s">
        <v>589</v>
      </c>
      <c r="I5959" s="68">
        <v>5695.5087322422196</v>
      </c>
      <c r="J5959" s="37"/>
    </row>
    <row r="5960" spans="1:10" x14ac:dyDescent="0.2">
      <c r="A5960" s="67">
        <v>311</v>
      </c>
      <c r="B5960" s="35" t="s">
        <v>304</v>
      </c>
      <c r="C5960" s="35">
        <v>31104</v>
      </c>
      <c r="D5960" s="35" t="s">
        <v>320</v>
      </c>
      <c r="E5960" s="35">
        <v>311041567</v>
      </c>
      <c r="F5960" s="35" t="s">
        <v>629</v>
      </c>
      <c r="G5960" s="35">
        <v>2026</v>
      </c>
      <c r="H5960" s="35" t="s">
        <v>521</v>
      </c>
      <c r="I5960" s="68">
        <v>838.25134344194498</v>
      </c>
      <c r="J5960" s="37"/>
    </row>
    <row r="5961" spans="1:10" x14ac:dyDescent="0.2">
      <c r="A5961" s="67">
        <v>311</v>
      </c>
      <c r="B5961" s="35" t="s">
        <v>304</v>
      </c>
      <c r="C5961" s="35">
        <v>31104</v>
      </c>
      <c r="D5961" s="35" t="s">
        <v>320</v>
      </c>
      <c r="E5961" s="35">
        <v>311041567</v>
      </c>
      <c r="F5961" s="35" t="s">
        <v>629</v>
      </c>
      <c r="G5961" s="35">
        <v>2026</v>
      </c>
      <c r="H5961" s="35" t="s">
        <v>522</v>
      </c>
      <c r="I5961" s="68">
        <v>685.06020690558898</v>
      </c>
      <c r="J5961" s="37"/>
    </row>
    <row r="5962" spans="1:10" x14ac:dyDescent="0.2">
      <c r="A5962" s="67">
        <v>311</v>
      </c>
      <c r="B5962" s="35" t="s">
        <v>304</v>
      </c>
      <c r="C5962" s="35">
        <v>31104</v>
      </c>
      <c r="D5962" s="35" t="s">
        <v>320</v>
      </c>
      <c r="E5962" s="35">
        <v>311041567</v>
      </c>
      <c r="F5962" s="35" t="s">
        <v>629</v>
      </c>
      <c r="G5962" s="35">
        <v>2031</v>
      </c>
      <c r="H5962" s="35" t="s">
        <v>589</v>
      </c>
      <c r="I5962" s="68">
        <v>7734.0995352036398</v>
      </c>
      <c r="J5962" s="37"/>
    </row>
    <row r="5963" spans="1:10" x14ac:dyDescent="0.2">
      <c r="A5963" s="67">
        <v>311</v>
      </c>
      <c r="B5963" s="35" t="s">
        <v>304</v>
      </c>
      <c r="C5963" s="35">
        <v>31104</v>
      </c>
      <c r="D5963" s="35" t="s">
        <v>320</v>
      </c>
      <c r="E5963" s="35">
        <v>311041567</v>
      </c>
      <c r="F5963" s="35" t="s">
        <v>629</v>
      </c>
      <c r="G5963" s="35">
        <v>2031</v>
      </c>
      <c r="H5963" s="35" t="s">
        <v>521</v>
      </c>
      <c r="I5963" s="68">
        <v>1019.88897622184</v>
      </c>
      <c r="J5963" s="37"/>
    </row>
    <row r="5964" spans="1:10" x14ac:dyDescent="0.2">
      <c r="A5964" s="67">
        <v>311</v>
      </c>
      <c r="B5964" s="35" t="s">
        <v>304</v>
      </c>
      <c r="C5964" s="35">
        <v>31104</v>
      </c>
      <c r="D5964" s="35" t="s">
        <v>320</v>
      </c>
      <c r="E5964" s="35">
        <v>311041567</v>
      </c>
      <c r="F5964" s="35" t="s">
        <v>629</v>
      </c>
      <c r="G5964" s="35">
        <v>2031</v>
      </c>
      <c r="H5964" s="35" t="s">
        <v>522</v>
      </c>
      <c r="I5964" s="68">
        <v>778.76652646956802</v>
      </c>
      <c r="J5964" s="37"/>
    </row>
    <row r="5965" spans="1:10" x14ac:dyDescent="0.2">
      <c r="A5965" s="67">
        <v>311</v>
      </c>
      <c r="B5965" s="35" t="s">
        <v>304</v>
      </c>
      <c r="C5965" s="35">
        <v>31104</v>
      </c>
      <c r="D5965" s="35" t="s">
        <v>320</v>
      </c>
      <c r="E5965" s="35">
        <v>311041567</v>
      </c>
      <c r="F5965" s="35" t="s">
        <v>629</v>
      </c>
      <c r="G5965" s="35">
        <v>2036</v>
      </c>
      <c r="H5965" s="35" t="s">
        <v>589</v>
      </c>
      <c r="I5965" s="68">
        <v>9832.6435199876996</v>
      </c>
      <c r="J5965" s="37"/>
    </row>
    <row r="5966" spans="1:10" x14ac:dyDescent="0.2">
      <c r="A5966" s="67">
        <v>311</v>
      </c>
      <c r="B5966" s="35" t="s">
        <v>304</v>
      </c>
      <c r="C5966" s="35">
        <v>31104</v>
      </c>
      <c r="D5966" s="35" t="s">
        <v>320</v>
      </c>
      <c r="E5966" s="35">
        <v>311041567</v>
      </c>
      <c r="F5966" s="35" t="s">
        <v>629</v>
      </c>
      <c r="G5966" s="35">
        <v>2036</v>
      </c>
      <c r="H5966" s="35" t="s">
        <v>521</v>
      </c>
      <c r="I5966" s="68">
        <v>1260.7428182537899</v>
      </c>
      <c r="J5966" s="37"/>
    </row>
    <row r="5967" spans="1:10" x14ac:dyDescent="0.2">
      <c r="A5967" s="67">
        <v>311</v>
      </c>
      <c r="B5967" s="35" t="s">
        <v>304</v>
      </c>
      <c r="C5967" s="35">
        <v>31104</v>
      </c>
      <c r="D5967" s="35" t="s">
        <v>320</v>
      </c>
      <c r="E5967" s="35">
        <v>311041567</v>
      </c>
      <c r="F5967" s="35" t="s">
        <v>629</v>
      </c>
      <c r="G5967" s="35">
        <v>2036</v>
      </c>
      <c r="H5967" s="35" t="s">
        <v>522</v>
      </c>
      <c r="I5967" s="68">
        <v>851.88261506506103</v>
      </c>
      <c r="J5967" s="37"/>
    </row>
    <row r="5968" spans="1:10" x14ac:dyDescent="0.2">
      <c r="A5968" s="67">
        <v>311</v>
      </c>
      <c r="B5968" s="35" t="s">
        <v>304</v>
      </c>
      <c r="C5968" s="35">
        <v>31104</v>
      </c>
      <c r="D5968" s="35" t="s">
        <v>320</v>
      </c>
      <c r="E5968" s="35">
        <v>311041567</v>
      </c>
      <c r="F5968" s="35" t="s">
        <v>629</v>
      </c>
      <c r="G5968" s="35">
        <v>2041</v>
      </c>
      <c r="H5968" s="35" t="s">
        <v>589</v>
      </c>
      <c r="I5968" s="68">
        <v>12365.571198961399</v>
      </c>
      <c r="J5968" s="37"/>
    </row>
    <row r="5969" spans="1:10" x14ac:dyDescent="0.2">
      <c r="A5969" s="67">
        <v>311</v>
      </c>
      <c r="B5969" s="35" t="s">
        <v>304</v>
      </c>
      <c r="C5969" s="35">
        <v>31104</v>
      </c>
      <c r="D5969" s="35" t="s">
        <v>320</v>
      </c>
      <c r="E5969" s="35">
        <v>311041567</v>
      </c>
      <c r="F5969" s="35" t="s">
        <v>629</v>
      </c>
      <c r="G5969" s="35">
        <v>2041</v>
      </c>
      <c r="H5969" s="35" t="s">
        <v>521</v>
      </c>
      <c r="I5969" s="68">
        <v>1599.75963782901</v>
      </c>
      <c r="J5969" s="37"/>
    </row>
    <row r="5970" spans="1:10" x14ac:dyDescent="0.2">
      <c r="A5970" s="67">
        <v>311</v>
      </c>
      <c r="B5970" s="35" t="s">
        <v>304</v>
      </c>
      <c r="C5970" s="35">
        <v>31104</v>
      </c>
      <c r="D5970" s="35" t="s">
        <v>320</v>
      </c>
      <c r="E5970" s="35">
        <v>311041567</v>
      </c>
      <c r="F5970" s="35" t="s">
        <v>629</v>
      </c>
      <c r="G5970" s="35">
        <v>2041</v>
      </c>
      <c r="H5970" s="35" t="s">
        <v>522</v>
      </c>
      <c r="I5970" s="68">
        <v>992.822457469911</v>
      </c>
      <c r="J5970" s="37"/>
    </row>
    <row r="5971" spans="1:10" x14ac:dyDescent="0.2">
      <c r="A5971" s="67">
        <v>311</v>
      </c>
      <c r="B5971" s="35" t="s">
        <v>304</v>
      </c>
      <c r="C5971" s="35">
        <v>31104</v>
      </c>
      <c r="D5971" s="35" t="s">
        <v>320</v>
      </c>
      <c r="E5971" s="35">
        <v>311041567</v>
      </c>
      <c r="F5971" s="35" t="s">
        <v>629</v>
      </c>
      <c r="G5971" s="35">
        <v>2046</v>
      </c>
      <c r="H5971" s="35" t="s">
        <v>589</v>
      </c>
      <c r="I5971" s="68">
        <v>14680.8249901895</v>
      </c>
      <c r="J5971" s="37"/>
    </row>
    <row r="5972" spans="1:10" x14ac:dyDescent="0.2">
      <c r="A5972" s="67">
        <v>311</v>
      </c>
      <c r="B5972" s="35" t="s">
        <v>304</v>
      </c>
      <c r="C5972" s="35">
        <v>31104</v>
      </c>
      <c r="D5972" s="35" t="s">
        <v>320</v>
      </c>
      <c r="E5972" s="35">
        <v>311041567</v>
      </c>
      <c r="F5972" s="35" t="s">
        <v>629</v>
      </c>
      <c r="G5972" s="35">
        <v>2046</v>
      </c>
      <c r="H5972" s="35" t="s">
        <v>521</v>
      </c>
      <c r="I5972" s="68">
        <v>1885.29687810613</v>
      </c>
      <c r="J5972" s="37"/>
    </row>
    <row r="5973" spans="1:10" x14ac:dyDescent="0.2">
      <c r="A5973" s="67">
        <v>311</v>
      </c>
      <c r="B5973" s="35" t="s">
        <v>304</v>
      </c>
      <c r="C5973" s="35">
        <v>31104</v>
      </c>
      <c r="D5973" s="35" t="s">
        <v>320</v>
      </c>
      <c r="E5973" s="35">
        <v>311041567</v>
      </c>
      <c r="F5973" s="35" t="s">
        <v>629</v>
      </c>
      <c r="G5973" s="35">
        <v>2046</v>
      </c>
      <c r="H5973" s="35" t="s">
        <v>522</v>
      </c>
      <c r="I5973" s="68">
        <v>1189.5698061695</v>
      </c>
      <c r="J5973" s="37"/>
    </row>
    <row r="5974" spans="1:10" x14ac:dyDescent="0.2">
      <c r="A5974" s="67">
        <v>311</v>
      </c>
      <c r="B5974" s="35" t="s">
        <v>304</v>
      </c>
      <c r="C5974" s="35">
        <v>31104</v>
      </c>
      <c r="D5974" s="35" t="s">
        <v>320</v>
      </c>
      <c r="E5974" s="35">
        <v>311041568</v>
      </c>
      <c r="F5974" s="35" t="s">
        <v>630</v>
      </c>
      <c r="G5974" s="35">
        <v>2021</v>
      </c>
      <c r="H5974" s="35" t="s">
        <v>589</v>
      </c>
      <c r="I5974" s="68">
        <v>7818</v>
      </c>
      <c r="J5974" s="37"/>
    </row>
    <row r="5975" spans="1:10" x14ac:dyDescent="0.2">
      <c r="A5975" s="67">
        <v>311</v>
      </c>
      <c r="B5975" s="35" t="s">
        <v>304</v>
      </c>
      <c r="C5975" s="35">
        <v>31104</v>
      </c>
      <c r="D5975" s="35" t="s">
        <v>320</v>
      </c>
      <c r="E5975" s="35">
        <v>311041568</v>
      </c>
      <c r="F5975" s="35" t="s">
        <v>630</v>
      </c>
      <c r="G5975" s="35">
        <v>2021</v>
      </c>
      <c r="H5975" s="35" t="s">
        <v>521</v>
      </c>
      <c r="I5975" s="68">
        <v>1306</v>
      </c>
      <c r="J5975" s="37"/>
    </row>
    <row r="5976" spans="1:10" x14ac:dyDescent="0.2">
      <c r="A5976" s="67">
        <v>311</v>
      </c>
      <c r="B5976" s="35" t="s">
        <v>304</v>
      </c>
      <c r="C5976" s="35">
        <v>31104</v>
      </c>
      <c r="D5976" s="35" t="s">
        <v>320</v>
      </c>
      <c r="E5976" s="35">
        <v>311041568</v>
      </c>
      <c r="F5976" s="35" t="s">
        <v>630</v>
      </c>
      <c r="G5976" s="35">
        <v>2021</v>
      </c>
      <c r="H5976" s="35" t="s">
        <v>522</v>
      </c>
      <c r="I5976" s="68">
        <v>1067</v>
      </c>
      <c r="J5976" s="37"/>
    </row>
    <row r="5977" spans="1:10" x14ac:dyDescent="0.2">
      <c r="A5977" s="67">
        <v>311</v>
      </c>
      <c r="B5977" s="35" t="s">
        <v>304</v>
      </c>
      <c r="C5977" s="35">
        <v>31104</v>
      </c>
      <c r="D5977" s="35" t="s">
        <v>320</v>
      </c>
      <c r="E5977" s="35">
        <v>311041568</v>
      </c>
      <c r="F5977" s="35" t="s">
        <v>630</v>
      </c>
      <c r="G5977" s="35">
        <v>2026</v>
      </c>
      <c r="H5977" s="35" t="s">
        <v>589</v>
      </c>
      <c r="I5977" s="68">
        <v>10910.616739167701</v>
      </c>
      <c r="J5977" s="37"/>
    </row>
    <row r="5978" spans="1:10" x14ac:dyDescent="0.2">
      <c r="A5978" s="67">
        <v>311</v>
      </c>
      <c r="B5978" s="35" t="s">
        <v>304</v>
      </c>
      <c r="C5978" s="35">
        <v>31104</v>
      </c>
      <c r="D5978" s="35" t="s">
        <v>320</v>
      </c>
      <c r="E5978" s="35">
        <v>311041568</v>
      </c>
      <c r="F5978" s="35" t="s">
        <v>630</v>
      </c>
      <c r="G5978" s="35">
        <v>2026</v>
      </c>
      <c r="H5978" s="35" t="s">
        <v>521</v>
      </c>
      <c r="I5978" s="68">
        <v>1588.9798621500399</v>
      </c>
      <c r="J5978" s="37"/>
    </row>
    <row r="5979" spans="1:10" x14ac:dyDescent="0.2">
      <c r="A5979" s="67">
        <v>311</v>
      </c>
      <c r="B5979" s="35" t="s">
        <v>304</v>
      </c>
      <c r="C5979" s="35">
        <v>31104</v>
      </c>
      <c r="D5979" s="35" t="s">
        <v>320</v>
      </c>
      <c r="E5979" s="35">
        <v>311041568</v>
      </c>
      <c r="F5979" s="35" t="s">
        <v>630</v>
      </c>
      <c r="G5979" s="35">
        <v>2026</v>
      </c>
      <c r="H5979" s="35" t="s">
        <v>522</v>
      </c>
      <c r="I5979" s="68">
        <v>1405.5133507282801</v>
      </c>
      <c r="J5979" s="37"/>
    </row>
    <row r="5980" spans="1:10" x14ac:dyDescent="0.2">
      <c r="A5980" s="67">
        <v>311</v>
      </c>
      <c r="B5980" s="35" t="s">
        <v>304</v>
      </c>
      <c r="C5980" s="35">
        <v>31104</v>
      </c>
      <c r="D5980" s="35" t="s">
        <v>320</v>
      </c>
      <c r="E5980" s="35">
        <v>311041568</v>
      </c>
      <c r="F5980" s="35" t="s">
        <v>630</v>
      </c>
      <c r="G5980" s="35">
        <v>2031</v>
      </c>
      <c r="H5980" s="35" t="s">
        <v>589</v>
      </c>
      <c r="I5980" s="68">
        <v>19523.877443341498</v>
      </c>
      <c r="J5980" s="37"/>
    </row>
    <row r="5981" spans="1:10" x14ac:dyDescent="0.2">
      <c r="A5981" s="67">
        <v>311</v>
      </c>
      <c r="B5981" s="35" t="s">
        <v>304</v>
      </c>
      <c r="C5981" s="35">
        <v>31104</v>
      </c>
      <c r="D5981" s="35" t="s">
        <v>320</v>
      </c>
      <c r="E5981" s="35">
        <v>311041568</v>
      </c>
      <c r="F5981" s="35" t="s">
        <v>630</v>
      </c>
      <c r="G5981" s="35">
        <v>2031</v>
      </c>
      <c r="H5981" s="35" t="s">
        <v>521</v>
      </c>
      <c r="I5981" s="68">
        <v>2491.1666004339299</v>
      </c>
      <c r="J5981" s="37"/>
    </row>
    <row r="5982" spans="1:10" x14ac:dyDescent="0.2">
      <c r="A5982" s="67">
        <v>311</v>
      </c>
      <c r="B5982" s="35" t="s">
        <v>304</v>
      </c>
      <c r="C5982" s="35">
        <v>31104</v>
      </c>
      <c r="D5982" s="35" t="s">
        <v>320</v>
      </c>
      <c r="E5982" s="35">
        <v>311041568</v>
      </c>
      <c r="F5982" s="35" t="s">
        <v>630</v>
      </c>
      <c r="G5982" s="35">
        <v>2031</v>
      </c>
      <c r="H5982" s="35" t="s">
        <v>522</v>
      </c>
      <c r="I5982" s="68">
        <v>2266.6054708686402</v>
      </c>
      <c r="J5982" s="37"/>
    </row>
    <row r="5983" spans="1:10" x14ac:dyDescent="0.2">
      <c r="A5983" s="67">
        <v>311</v>
      </c>
      <c r="B5983" s="35" t="s">
        <v>304</v>
      </c>
      <c r="C5983" s="35">
        <v>31104</v>
      </c>
      <c r="D5983" s="35" t="s">
        <v>320</v>
      </c>
      <c r="E5983" s="35">
        <v>311041568</v>
      </c>
      <c r="F5983" s="35" t="s">
        <v>630</v>
      </c>
      <c r="G5983" s="35">
        <v>2036</v>
      </c>
      <c r="H5983" s="35" t="s">
        <v>589</v>
      </c>
      <c r="I5983" s="68">
        <v>29406.8813374817</v>
      </c>
      <c r="J5983" s="37"/>
    </row>
    <row r="5984" spans="1:10" x14ac:dyDescent="0.2">
      <c r="A5984" s="67">
        <v>311</v>
      </c>
      <c r="B5984" s="35" t="s">
        <v>304</v>
      </c>
      <c r="C5984" s="35">
        <v>31104</v>
      </c>
      <c r="D5984" s="35" t="s">
        <v>320</v>
      </c>
      <c r="E5984" s="35">
        <v>311041568</v>
      </c>
      <c r="F5984" s="35" t="s">
        <v>630</v>
      </c>
      <c r="G5984" s="35">
        <v>2036</v>
      </c>
      <c r="H5984" s="35" t="s">
        <v>521</v>
      </c>
      <c r="I5984" s="68">
        <v>3562.0190389458699</v>
      </c>
      <c r="J5984" s="37"/>
    </row>
    <row r="5985" spans="1:10" x14ac:dyDescent="0.2">
      <c r="A5985" s="67">
        <v>311</v>
      </c>
      <c r="B5985" s="35" t="s">
        <v>304</v>
      </c>
      <c r="C5985" s="35">
        <v>31104</v>
      </c>
      <c r="D5985" s="35" t="s">
        <v>320</v>
      </c>
      <c r="E5985" s="35">
        <v>311041568</v>
      </c>
      <c r="F5985" s="35" t="s">
        <v>630</v>
      </c>
      <c r="G5985" s="35">
        <v>2036</v>
      </c>
      <c r="H5985" s="35" t="s">
        <v>522</v>
      </c>
      <c r="I5985" s="68">
        <v>3053.2406545682202</v>
      </c>
      <c r="J5985" s="37"/>
    </row>
    <row r="5986" spans="1:10" x14ac:dyDescent="0.2">
      <c r="A5986" s="67">
        <v>311</v>
      </c>
      <c r="B5986" s="35" t="s">
        <v>304</v>
      </c>
      <c r="C5986" s="35">
        <v>31104</v>
      </c>
      <c r="D5986" s="35" t="s">
        <v>320</v>
      </c>
      <c r="E5986" s="35">
        <v>311041568</v>
      </c>
      <c r="F5986" s="35" t="s">
        <v>630</v>
      </c>
      <c r="G5986" s="35">
        <v>2041</v>
      </c>
      <c r="H5986" s="35" t="s">
        <v>589</v>
      </c>
      <c r="I5986" s="68">
        <v>39853.778507775198</v>
      </c>
      <c r="J5986" s="37"/>
    </row>
    <row r="5987" spans="1:10" x14ac:dyDescent="0.2">
      <c r="A5987" s="67">
        <v>311</v>
      </c>
      <c r="B5987" s="35" t="s">
        <v>304</v>
      </c>
      <c r="C5987" s="35">
        <v>31104</v>
      </c>
      <c r="D5987" s="35" t="s">
        <v>320</v>
      </c>
      <c r="E5987" s="35">
        <v>311041568</v>
      </c>
      <c r="F5987" s="35" t="s">
        <v>630</v>
      </c>
      <c r="G5987" s="35">
        <v>2041</v>
      </c>
      <c r="H5987" s="35" t="s">
        <v>521</v>
      </c>
      <c r="I5987" s="68">
        <v>4756.9943128456098</v>
      </c>
      <c r="J5987" s="37"/>
    </row>
    <row r="5988" spans="1:10" x14ac:dyDescent="0.2">
      <c r="A5988" s="67">
        <v>311</v>
      </c>
      <c r="B5988" s="35" t="s">
        <v>304</v>
      </c>
      <c r="C5988" s="35">
        <v>31104</v>
      </c>
      <c r="D5988" s="35" t="s">
        <v>320</v>
      </c>
      <c r="E5988" s="35">
        <v>311041568</v>
      </c>
      <c r="F5988" s="35" t="s">
        <v>630</v>
      </c>
      <c r="G5988" s="35">
        <v>2041</v>
      </c>
      <c r="H5988" s="35" t="s">
        <v>522</v>
      </c>
      <c r="I5988" s="68">
        <v>3925.0470231999798</v>
      </c>
      <c r="J5988" s="37"/>
    </row>
    <row r="5989" spans="1:10" x14ac:dyDescent="0.2">
      <c r="A5989" s="67">
        <v>311</v>
      </c>
      <c r="B5989" s="35" t="s">
        <v>304</v>
      </c>
      <c r="C5989" s="35">
        <v>31104</v>
      </c>
      <c r="D5989" s="35" t="s">
        <v>320</v>
      </c>
      <c r="E5989" s="35">
        <v>311041568</v>
      </c>
      <c r="F5989" s="35" t="s">
        <v>630</v>
      </c>
      <c r="G5989" s="35">
        <v>2046</v>
      </c>
      <c r="H5989" s="35" t="s">
        <v>589</v>
      </c>
      <c r="I5989" s="68">
        <v>49992.390300546402</v>
      </c>
      <c r="J5989" s="37"/>
    </row>
    <row r="5990" spans="1:10" x14ac:dyDescent="0.2">
      <c r="A5990" s="67">
        <v>311</v>
      </c>
      <c r="B5990" s="35" t="s">
        <v>304</v>
      </c>
      <c r="C5990" s="35">
        <v>31104</v>
      </c>
      <c r="D5990" s="35" t="s">
        <v>320</v>
      </c>
      <c r="E5990" s="35">
        <v>311041568</v>
      </c>
      <c r="F5990" s="35" t="s">
        <v>630</v>
      </c>
      <c r="G5990" s="35">
        <v>2046</v>
      </c>
      <c r="H5990" s="35" t="s">
        <v>521</v>
      </c>
      <c r="I5990" s="68">
        <v>5795.3682957211704</v>
      </c>
      <c r="J5990" s="37"/>
    </row>
    <row r="5991" spans="1:10" x14ac:dyDescent="0.2">
      <c r="A5991" s="67">
        <v>311</v>
      </c>
      <c r="B5991" s="35" t="s">
        <v>304</v>
      </c>
      <c r="C5991" s="35">
        <v>31104</v>
      </c>
      <c r="D5991" s="35" t="s">
        <v>320</v>
      </c>
      <c r="E5991" s="35">
        <v>311041568</v>
      </c>
      <c r="F5991" s="35" t="s">
        <v>630</v>
      </c>
      <c r="G5991" s="35">
        <v>2046</v>
      </c>
      <c r="H5991" s="35" t="s">
        <v>522</v>
      </c>
      <c r="I5991" s="68">
        <v>4923.39251736197</v>
      </c>
      <c r="J5991" s="37"/>
    </row>
    <row r="5992" spans="1:10" x14ac:dyDescent="0.2">
      <c r="A5992" s="67">
        <v>311</v>
      </c>
      <c r="B5992" s="35" t="s">
        <v>304</v>
      </c>
      <c r="C5992" s="35">
        <v>31104</v>
      </c>
      <c r="D5992" s="35" t="s">
        <v>320</v>
      </c>
      <c r="E5992" s="35">
        <v>311041569</v>
      </c>
      <c r="F5992" s="35" t="s">
        <v>631</v>
      </c>
      <c r="G5992" s="35">
        <v>2021</v>
      </c>
      <c r="H5992" s="35" t="s">
        <v>589</v>
      </c>
      <c r="I5992" s="68">
        <v>6247</v>
      </c>
      <c r="J5992" s="37"/>
    </row>
    <row r="5993" spans="1:10" x14ac:dyDescent="0.2">
      <c r="A5993" s="67">
        <v>311</v>
      </c>
      <c r="B5993" s="35" t="s">
        <v>304</v>
      </c>
      <c r="C5993" s="35">
        <v>31104</v>
      </c>
      <c r="D5993" s="35" t="s">
        <v>320</v>
      </c>
      <c r="E5993" s="35">
        <v>311041569</v>
      </c>
      <c r="F5993" s="35" t="s">
        <v>631</v>
      </c>
      <c r="G5993" s="35">
        <v>2021</v>
      </c>
      <c r="H5993" s="35" t="s">
        <v>521</v>
      </c>
      <c r="I5993" s="68">
        <v>759</v>
      </c>
      <c r="J5993" s="37"/>
    </row>
    <row r="5994" spans="1:10" x14ac:dyDescent="0.2">
      <c r="A5994" s="67">
        <v>311</v>
      </c>
      <c r="B5994" s="35" t="s">
        <v>304</v>
      </c>
      <c r="C5994" s="35">
        <v>31104</v>
      </c>
      <c r="D5994" s="35" t="s">
        <v>320</v>
      </c>
      <c r="E5994" s="35">
        <v>311041569</v>
      </c>
      <c r="F5994" s="35" t="s">
        <v>631</v>
      </c>
      <c r="G5994" s="35">
        <v>2021</v>
      </c>
      <c r="H5994" s="35" t="s">
        <v>522</v>
      </c>
      <c r="I5994" s="68">
        <v>719</v>
      </c>
      <c r="J5994" s="37"/>
    </row>
    <row r="5995" spans="1:10" x14ac:dyDescent="0.2">
      <c r="A5995" s="67">
        <v>311</v>
      </c>
      <c r="B5995" s="35" t="s">
        <v>304</v>
      </c>
      <c r="C5995" s="35">
        <v>31104</v>
      </c>
      <c r="D5995" s="35" t="s">
        <v>320</v>
      </c>
      <c r="E5995" s="35">
        <v>311041569</v>
      </c>
      <c r="F5995" s="35" t="s">
        <v>631</v>
      </c>
      <c r="G5995" s="35">
        <v>2026</v>
      </c>
      <c r="H5995" s="35" t="s">
        <v>589</v>
      </c>
      <c r="I5995" s="68">
        <v>11134.890941444901</v>
      </c>
      <c r="J5995" s="37"/>
    </row>
    <row r="5996" spans="1:10" x14ac:dyDescent="0.2">
      <c r="A5996" s="67">
        <v>311</v>
      </c>
      <c r="B5996" s="35" t="s">
        <v>304</v>
      </c>
      <c r="C5996" s="35">
        <v>31104</v>
      </c>
      <c r="D5996" s="35" t="s">
        <v>320</v>
      </c>
      <c r="E5996" s="35">
        <v>311041569</v>
      </c>
      <c r="F5996" s="35" t="s">
        <v>631</v>
      </c>
      <c r="G5996" s="35">
        <v>2026</v>
      </c>
      <c r="H5996" s="35" t="s">
        <v>521</v>
      </c>
      <c r="I5996" s="68">
        <v>1361.5666652504799</v>
      </c>
      <c r="J5996" s="37"/>
    </row>
    <row r="5997" spans="1:10" x14ac:dyDescent="0.2">
      <c r="A5997" s="67">
        <v>311</v>
      </c>
      <c r="B5997" s="35" t="s">
        <v>304</v>
      </c>
      <c r="C5997" s="35">
        <v>31104</v>
      </c>
      <c r="D5997" s="35" t="s">
        <v>320</v>
      </c>
      <c r="E5997" s="35">
        <v>311041569</v>
      </c>
      <c r="F5997" s="35" t="s">
        <v>631</v>
      </c>
      <c r="G5997" s="35">
        <v>2026</v>
      </c>
      <c r="H5997" s="35" t="s">
        <v>522</v>
      </c>
      <c r="I5997" s="68">
        <v>1204.4249598014701</v>
      </c>
      <c r="J5997" s="37"/>
    </row>
    <row r="5998" spans="1:10" x14ac:dyDescent="0.2">
      <c r="A5998" s="67">
        <v>311</v>
      </c>
      <c r="B5998" s="35" t="s">
        <v>304</v>
      </c>
      <c r="C5998" s="35">
        <v>31104</v>
      </c>
      <c r="D5998" s="35" t="s">
        <v>320</v>
      </c>
      <c r="E5998" s="35">
        <v>311041569</v>
      </c>
      <c r="F5998" s="35" t="s">
        <v>631</v>
      </c>
      <c r="G5998" s="35">
        <v>2031</v>
      </c>
      <c r="H5998" s="35" t="s">
        <v>589</v>
      </c>
      <c r="I5998" s="68">
        <v>13282.6808741281</v>
      </c>
      <c r="J5998" s="37"/>
    </row>
    <row r="5999" spans="1:10" x14ac:dyDescent="0.2">
      <c r="A5999" s="67">
        <v>311</v>
      </c>
      <c r="B5999" s="35" t="s">
        <v>304</v>
      </c>
      <c r="C5999" s="35">
        <v>31104</v>
      </c>
      <c r="D5999" s="35" t="s">
        <v>320</v>
      </c>
      <c r="E5999" s="35">
        <v>311041569</v>
      </c>
      <c r="F5999" s="35" t="s">
        <v>631</v>
      </c>
      <c r="G5999" s="35">
        <v>2031</v>
      </c>
      <c r="H5999" s="35" t="s">
        <v>521</v>
      </c>
      <c r="I5999" s="68">
        <v>1466.38997469526</v>
      </c>
      <c r="J5999" s="37"/>
    </row>
    <row r="6000" spans="1:10" x14ac:dyDescent="0.2">
      <c r="A6000" s="67">
        <v>311</v>
      </c>
      <c r="B6000" s="35" t="s">
        <v>304</v>
      </c>
      <c r="C6000" s="35">
        <v>31104</v>
      </c>
      <c r="D6000" s="35" t="s">
        <v>320</v>
      </c>
      <c r="E6000" s="35">
        <v>311041569</v>
      </c>
      <c r="F6000" s="35" t="s">
        <v>631</v>
      </c>
      <c r="G6000" s="35">
        <v>2031</v>
      </c>
      <c r="H6000" s="35" t="s">
        <v>522</v>
      </c>
      <c r="I6000" s="68">
        <v>1375.0141273935201</v>
      </c>
      <c r="J6000" s="37"/>
    </row>
    <row r="6001" spans="1:10" x14ac:dyDescent="0.2">
      <c r="A6001" s="67">
        <v>311</v>
      </c>
      <c r="B6001" s="35" t="s">
        <v>304</v>
      </c>
      <c r="C6001" s="35">
        <v>31104</v>
      </c>
      <c r="D6001" s="35" t="s">
        <v>320</v>
      </c>
      <c r="E6001" s="35">
        <v>311041569</v>
      </c>
      <c r="F6001" s="35" t="s">
        <v>631</v>
      </c>
      <c r="G6001" s="35">
        <v>2036</v>
      </c>
      <c r="H6001" s="35" t="s">
        <v>589</v>
      </c>
      <c r="I6001" s="68">
        <v>15219.5363178282</v>
      </c>
      <c r="J6001" s="37"/>
    </row>
    <row r="6002" spans="1:10" x14ac:dyDescent="0.2">
      <c r="A6002" s="67">
        <v>311</v>
      </c>
      <c r="B6002" s="35" t="s">
        <v>304</v>
      </c>
      <c r="C6002" s="35">
        <v>31104</v>
      </c>
      <c r="D6002" s="35" t="s">
        <v>320</v>
      </c>
      <c r="E6002" s="35">
        <v>311041569</v>
      </c>
      <c r="F6002" s="35" t="s">
        <v>631</v>
      </c>
      <c r="G6002" s="35">
        <v>2036</v>
      </c>
      <c r="H6002" s="35" t="s">
        <v>521</v>
      </c>
      <c r="I6002" s="68">
        <v>1628.36080991122</v>
      </c>
      <c r="J6002" s="37"/>
    </row>
    <row r="6003" spans="1:10" x14ac:dyDescent="0.2">
      <c r="A6003" s="67">
        <v>311</v>
      </c>
      <c r="B6003" s="35" t="s">
        <v>304</v>
      </c>
      <c r="C6003" s="35">
        <v>31104</v>
      </c>
      <c r="D6003" s="35" t="s">
        <v>320</v>
      </c>
      <c r="E6003" s="35">
        <v>311041569</v>
      </c>
      <c r="F6003" s="35" t="s">
        <v>631</v>
      </c>
      <c r="G6003" s="35">
        <v>2036</v>
      </c>
      <c r="H6003" s="35" t="s">
        <v>522</v>
      </c>
      <c r="I6003" s="68">
        <v>1459.7887437125901</v>
      </c>
      <c r="J6003" s="37"/>
    </row>
    <row r="6004" spans="1:10" x14ac:dyDescent="0.2">
      <c r="A6004" s="67">
        <v>311</v>
      </c>
      <c r="B6004" s="35" t="s">
        <v>304</v>
      </c>
      <c r="C6004" s="35">
        <v>31104</v>
      </c>
      <c r="D6004" s="35" t="s">
        <v>320</v>
      </c>
      <c r="E6004" s="35">
        <v>311041569</v>
      </c>
      <c r="F6004" s="35" t="s">
        <v>631</v>
      </c>
      <c r="G6004" s="35">
        <v>2041</v>
      </c>
      <c r="H6004" s="35" t="s">
        <v>589</v>
      </c>
      <c r="I6004" s="68">
        <v>16674.943639839501</v>
      </c>
      <c r="J6004" s="37"/>
    </row>
    <row r="6005" spans="1:10" x14ac:dyDescent="0.2">
      <c r="A6005" s="67">
        <v>311</v>
      </c>
      <c r="B6005" s="35" t="s">
        <v>304</v>
      </c>
      <c r="C6005" s="35">
        <v>31104</v>
      </c>
      <c r="D6005" s="35" t="s">
        <v>320</v>
      </c>
      <c r="E6005" s="35">
        <v>311041569</v>
      </c>
      <c r="F6005" s="35" t="s">
        <v>631</v>
      </c>
      <c r="G6005" s="35">
        <v>2041</v>
      </c>
      <c r="H6005" s="35" t="s">
        <v>521</v>
      </c>
      <c r="I6005" s="68">
        <v>1793.03778320641</v>
      </c>
      <c r="J6005" s="37"/>
    </row>
    <row r="6006" spans="1:10" x14ac:dyDescent="0.2">
      <c r="A6006" s="67">
        <v>311</v>
      </c>
      <c r="B6006" s="35" t="s">
        <v>304</v>
      </c>
      <c r="C6006" s="35">
        <v>31104</v>
      </c>
      <c r="D6006" s="35" t="s">
        <v>320</v>
      </c>
      <c r="E6006" s="35">
        <v>311041569</v>
      </c>
      <c r="F6006" s="35" t="s">
        <v>631</v>
      </c>
      <c r="G6006" s="35">
        <v>2041</v>
      </c>
      <c r="H6006" s="35" t="s">
        <v>522</v>
      </c>
      <c r="I6006" s="68">
        <v>1542.40876508831</v>
      </c>
      <c r="J6006" s="37"/>
    </row>
    <row r="6007" spans="1:10" x14ac:dyDescent="0.2">
      <c r="A6007" s="67">
        <v>311</v>
      </c>
      <c r="B6007" s="35" t="s">
        <v>304</v>
      </c>
      <c r="C6007" s="35">
        <v>31104</v>
      </c>
      <c r="D6007" s="35" t="s">
        <v>320</v>
      </c>
      <c r="E6007" s="35">
        <v>311041569</v>
      </c>
      <c r="F6007" s="35" t="s">
        <v>631</v>
      </c>
      <c r="G6007" s="35">
        <v>2046</v>
      </c>
      <c r="H6007" s="35" t="s">
        <v>589</v>
      </c>
      <c r="I6007" s="68">
        <v>18006.310770108699</v>
      </c>
      <c r="J6007" s="37"/>
    </row>
    <row r="6008" spans="1:10" x14ac:dyDescent="0.2">
      <c r="A6008" s="67">
        <v>311</v>
      </c>
      <c r="B6008" s="35" t="s">
        <v>304</v>
      </c>
      <c r="C6008" s="35">
        <v>31104</v>
      </c>
      <c r="D6008" s="35" t="s">
        <v>320</v>
      </c>
      <c r="E6008" s="35">
        <v>311041569</v>
      </c>
      <c r="F6008" s="35" t="s">
        <v>631</v>
      </c>
      <c r="G6008" s="35">
        <v>2046</v>
      </c>
      <c r="H6008" s="35" t="s">
        <v>521</v>
      </c>
      <c r="I6008" s="68">
        <v>1909.0134308571401</v>
      </c>
      <c r="J6008" s="37"/>
    </row>
    <row r="6009" spans="1:10" x14ac:dyDescent="0.2">
      <c r="A6009" s="67">
        <v>311</v>
      </c>
      <c r="B6009" s="35" t="s">
        <v>304</v>
      </c>
      <c r="C6009" s="35">
        <v>31104</v>
      </c>
      <c r="D6009" s="35" t="s">
        <v>320</v>
      </c>
      <c r="E6009" s="35">
        <v>311041569</v>
      </c>
      <c r="F6009" s="35" t="s">
        <v>631</v>
      </c>
      <c r="G6009" s="35">
        <v>2046</v>
      </c>
      <c r="H6009" s="35" t="s">
        <v>522</v>
      </c>
      <c r="I6009" s="68">
        <v>1688.3685873372101</v>
      </c>
      <c r="J6009" s="37"/>
    </row>
    <row r="6010" spans="1:10" x14ac:dyDescent="0.2">
      <c r="A6010" s="67">
        <v>311</v>
      </c>
      <c r="B6010" s="35" t="s">
        <v>304</v>
      </c>
      <c r="C6010" s="35">
        <v>31104</v>
      </c>
      <c r="D6010" s="35" t="s">
        <v>320</v>
      </c>
      <c r="E6010" s="35">
        <v>311041570</v>
      </c>
      <c r="F6010" s="35" t="s">
        <v>632</v>
      </c>
      <c r="G6010" s="35">
        <v>2021</v>
      </c>
      <c r="H6010" s="35" t="s">
        <v>589</v>
      </c>
      <c r="I6010" s="68">
        <v>14539</v>
      </c>
      <c r="J6010" s="37"/>
    </row>
    <row r="6011" spans="1:10" x14ac:dyDescent="0.2">
      <c r="A6011" s="67">
        <v>311</v>
      </c>
      <c r="B6011" s="35" t="s">
        <v>304</v>
      </c>
      <c r="C6011" s="35">
        <v>31104</v>
      </c>
      <c r="D6011" s="35" t="s">
        <v>320</v>
      </c>
      <c r="E6011" s="35">
        <v>311041570</v>
      </c>
      <c r="F6011" s="35" t="s">
        <v>632</v>
      </c>
      <c r="G6011" s="35">
        <v>2021</v>
      </c>
      <c r="H6011" s="35" t="s">
        <v>521</v>
      </c>
      <c r="I6011" s="68">
        <v>2018</v>
      </c>
      <c r="J6011" s="37"/>
    </row>
    <row r="6012" spans="1:10" x14ac:dyDescent="0.2">
      <c r="A6012" s="67">
        <v>311</v>
      </c>
      <c r="B6012" s="35" t="s">
        <v>304</v>
      </c>
      <c r="C6012" s="35">
        <v>31104</v>
      </c>
      <c r="D6012" s="35" t="s">
        <v>320</v>
      </c>
      <c r="E6012" s="35">
        <v>311041570</v>
      </c>
      <c r="F6012" s="35" t="s">
        <v>632</v>
      </c>
      <c r="G6012" s="35">
        <v>2021</v>
      </c>
      <c r="H6012" s="35" t="s">
        <v>522</v>
      </c>
      <c r="I6012" s="68">
        <v>1816</v>
      </c>
      <c r="J6012" s="37"/>
    </row>
    <row r="6013" spans="1:10" x14ac:dyDescent="0.2">
      <c r="A6013" s="67">
        <v>311</v>
      </c>
      <c r="B6013" s="35" t="s">
        <v>304</v>
      </c>
      <c r="C6013" s="35">
        <v>31104</v>
      </c>
      <c r="D6013" s="35" t="s">
        <v>320</v>
      </c>
      <c r="E6013" s="35">
        <v>311041570</v>
      </c>
      <c r="F6013" s="35" t="s">
        <v>632</v>
      </c>
      <c r="G6013" s="35">
        <v>2026</v>
      </c>
      <c r="H6013" s="35" t="s">
        <v>589</v>
      </c>
      <c r="I6013" s="68">
        <v>18293.0808194852</v>
      </c>
      <c r="J6013" s="37"/>
    </row>
    <row r="6014" spans="1:10" x14ac:dyDescent="0.2">
      <c r="A6014" s="67">
        <v>311</v>
      </c>
      <c r="B6014" s="35" t="s">
        <v>304</v>
      </c>
      <c r="C6014" s="35">
        <v>31104</v>
      </c>
      <c r="D6014" s="35" t="s">
        <v>320</v>
      </c>
      <c r="E6014" s="35">
        <v>311041570</v>
      </c>
      <c r="F6014" s="35" t="s">
        <v>632</v>
      </c>
      <c r="G6014" s="35">
        <v>2026</v>
      </c>
      <c r="H6014" s="35" t="s">
        <v>521</v>
      </c>
      <c r="I6014" s="68">
        <v>2161.3102726992402</v>
      </c>
      <c r="J6014" s="37"/>
    </row>
    <row r="6015" spans="1:10" x14ac:dyDescent="0.2">
      <c r="A6015" s="67">
        <v>311</v>
      </c>
      <c r="B6015" s="35" t="s">
        <v>304</v>
      </c>
      <c r="C6015" s="35">
        <v>31104</v>
      </c>
      <c r="D6015" s="35" t="s">
        <v>320</v>
      </c>
      <c r="E6015" s="35">
        <v>311041570</v>
      </c>
      <c r="F6015" s="35" t="s">
        <v>632</v>
      </c>
      <c r="G6015" s="35">
        <v>2026</v>
      </c>
      <c r="H6015" s="35" t="s">
        <v>522</v>
      </c>
      <c r="I6015" s="68">
        <v>1679.6744962678899</v>
      </c>
      <c r="J6015" s="37"/>
    </row>
    <row r="6016" spans="1:10" x14ac:dyDescent="0.2">
      <c r="A6016" s="67">
        <v>311</v>
      </c>
      <c r="B6016" s="35" t="s">
        <v>304</v>
      </c>
      <c r="C6016" s="35">
        <v>31104</v>
      </c>
      <c r="D6016" s="35" t="s">
        <v>320</v>
      </c>
      <c r="E6016" s="35">
        <v>311041570</v>
      </c>
      <c r="F6016" s="35" t="s">
        <v>632</v>
      </c>
      <c r="G6016" s="35">
        <v>2031</v>
      </c>
      <c r="H6016" s="35" t="s">
        <v>589</v>
      </c>
      <c r="I6016" s="68">
        <v>19940.815378338801</v>
      </c>
      <c r="J6016" s="37"/>
    </row>
    <row r="6017" spans="1:10" x14ac:dyDescent="0.2">
      <c r="A6017" s="67">
        <v>311</v>
      </c>
      <c r="B6017" s="35" t="s">
        <v>304</v>
      </c>
      <c r="C6017" s="35">
        <v>31104</v>
      </c>
      <c r="D6017" s="35" t="s">
        <v>320</v>
      </c>
      <c r="E6017" s="35">
        <v>311041570</v>
      </c>
      <c r="F6017" s="35" t="s">
        <v>632</v>
      </c>
      <c r="G6017" s="35">
        <v>2031</v>
      </c>
      <c r="H6017" s="35" t="s">
        <v>521</v>
      </c>
      <c r="I6017" s="68">
        <v>2219.6630783794299</v>
      </c>
      <c r="J6017" s="37"/>
    </row>
    <row r="6018" spans="1:10" x14ac:dyDescent="0.2">
      <c r="A6018" s="67">
        <v>311</v>
      </c>
      <c r="B6018" s="35" t="s">
        <v>304</v>
      </c>
      <c r="C6018" s="35">
        <v>31104</v>
      </c>
      <c r="D6018" s="35" t="s">
        <v>320</v>
      </c>
      <c r="E6018" s="35">
        <v>311041570</v>
      </c>
      <c r="F6018" s="35" t="s">
        <v>632</v>
      </c>
      <c r="G6018" s="35">
        <v>2031</v>
      </c>
      <c r="H6018" s="35" t="s">
        <v>522</v>
      </c>
      <c r="I6018" s="68">
        <v>1587.87907278732</v>
      </c>
      <c r="J6018" s="37"/>
    </row>
    <row r="6019" spans="1:10" x14ac:dyDescent="0.2">
      <c r="A6019" s="67">
        <v>311</v>
      </c>
      <c r="B6019" s="35" t="s">
        <v>304</v>
      </c>
      <c r="C6019" s="35">
        <v>31104</v>
      </c>
      <c r="D6019" s="35" t="s">
        <v>320</v>
      </c>
      <c r="E6019" s="35">
        <v>311041570</v>
      </c>
      <c r="F6019" s="35" t="s">
        <v>632</v>
      </c>
      <c r="G6019" s="35">
        <v>2036</v>
      </c>
      <c r="H6019" s="35" t="s">
        <v>589</v>
      </c>
      <c r="I6019" s="68">
        <v>21441.858455253601</v>
      </c>
      <c r="J6019" s="37"/>
    </row>
    <row r="6020" spans="1:10" x14ac:dyDescent="0.2">
      <c r="A6020" s="67">
        <v>311</v>
      </c>
      <c r="B6020" s="35" t="s">
        <v>304</v>
      </c>
      <c r="C6020" s="35">
        <v>31104</v>
      </c>
      <c r="D6020" s="35" t="s">
        <v>320</v>
      </c>
      <c r="E6020" s="35">
        <v>311041570</v>
      </c>
      <c r="F6020" s="35" t="s">
        <v>632</v>
      </c>
      <c r="G6020" s="35">
        <v>2036</v>
      </c>
      <c r="H6020" s="35" t="s">
        <v>521</v>
      </c>
      <c r="I6020" s="68">
        <v>2432.8584302624399</v>
      </c>
      <c r="J6020" s="37"/>
    </row>
    <row r="6021" spans="1:10" x14ac:dyDescent="0.2">
      <c r="A6021" s="67">
        <v>311</v>
      </c>
      <c r="B6021" s="35" t="s">
        <v>304</v>
      </c>
      <c r="C6021" s="35">
        <v>31104</v>
      </c>
      <c r="D6021" s="35" t="s">
        <v>320</v>
      </c>
      <c r="E6021" s="35">
        <v>311041570</v>
      </c>
      <c r="F6021" s="35" t="s">
        <v>632</v>
      </c>
      <c r="G6021" s="35">
        <v>2036</v>
      </c>
      <c r="H6021" s="35" t="s">
        <v>522</v>
      </c>
      <c r="I6021" s="68">
        <v>1600.15874205928</v>
      </c>
      <c r="J6021" s="37"/>
    </row>
    <row r="6022" spans="1:10" x14ac:dyDescent="0.2">
      <c r="A6022" s="67">
        <v>311</v>
      </c>
      <c r="B6022" s="35" t="s">
        <v>304</v>
      </c>
      <c r="C6022" s="35">
        <v>31104</v>
      </c>
      <c r="D6022" s="35" t="s">
        <v>320</v>
      </c>
      <c r="E6022" s="35">
        <v>311041570</v>
      </c>
      <c r="F6022" s="35" t="s">
        <v>632</v>
      </c>
      <c r="G6022" s="35">
        <v>2041</v>
      </c>
      <c r="H6022" s="35" t="s">
        <v>589</v>
      </c>
      <c r="I6022" s="68">
        <v>22885.923742622901</v>
      </c>
      <c r="J6022" s="37"/>
    </row>
    <row r="6023" spans="1:10" x14ac:dyDescent="0.2">
      <c r="A6023" s="67">
        <v>311</v>
      </c>
      <c r="B6023" s="35" t="s">
        <v>304</v>
      </c>
      <c r="C6023" s="35">
        <v>31104</v>
      </c>
      <c r="D6023" s="35" t="s">
        <v>320</v>
      </c>
      <c r="E6023" s="35">
        <v>311041570</v>
      </c>
      <c r="F6023" s="35" t="s">
        <v>632</v>
      </c>
      <c r="G6023" s="35">
        <v>2041</v>
      </c>
      <c r="H6023" s="35" t="s">
        <v>521</v>
      </c>
      <c r="I6023" s="68">
        <v>2682.5227958471801</v>
      </c>
      <c r="J6023" s="37"/>
    </row>
    <row r="6024" spans="1:10" x14ac:dyDescent="0.2">
      <c r="A6024" s="67">
        <v>311</v>
      </c>
      <c r="B6024" s="35" t="s">
        <v>304</v>
      </c>
      <c r="C6024" s="35">
        <v>31104</v>
      </c>
      <c r="D6024" s="35" t="s">
        <v>320</v>
      </c>
      <c r="E6024" s="35">
        <v>311041570</v>
      </c>
      <c r="F6024" s="35" t="s">
        <v>632</v>
      </c>
      <c r="G6024" s="35">
        <v>2041</v>
      </c>
      <c r="H6024" s="35" t="s">
        <v>522</v>
      </c>
      <c r="I6024" s="68">
        <v>1714.3041817186399</v>
      </c>
      <c r="J6024" s="37"/>
    </row>
    <row r="6025" spans="1:10" x14ac:dyDescent="0.2">
      <c r="A6025" s="67">
        <v>311</v>
      </c>
      <c r="B6025" s="35" t="s">
        <v>304</v>
      </c>
      <c r="C6025" s="35">
        <v>31104</v>
      </c>
      <c r="D6025" s="35" t="s">
        <v>320</v>
      </c>
      <c r="E6025" s="35">
        <v>311041570</v>
      </c>
      <c r="F6025" s="35" t="s">
        <v>632</v>
      </c>
      <c r="G6025" s="35">
        <v>2046</v>
      </c>
      <c r="H6025" s="35" t="s">
        <v>589</v>
      </c>
      <c r="I6025" s="68">
        <v>24092.026090887899</v>
      </c>
      <c r="J6025" s="37"/>
    </row>
    <row r="6026" spans="1:10" x14ac:dyDescent="0.2">
      <c r="A6026" s="67">
        <v>311</v>
      </c>
      <c r="B6026" s="35" t="s">
        <v>304</v>
      </c>
      <c r="C6026" s="35">
        <v>31104</v>
      </c>
      <c r="D6026" s="35" t="s">
        <v>320</v>
      </c>
      <c r="E6026" s="35">
        <v>311041570</v>
      </c>
      <c r="F6026" s="35" t="s">
        <v>632</v>
      </c>
      <c r="G6026" s="35">
        <v>2046</v>
      </c>
      <c r="H6026" s="35" t="s">
        <v>521</v>
      </c>
      <c r="I6026" s="68">
        <v>2853.7904817048602</v>
      </c>
      <c r="J6026" s="37"/>
    </row>
    <row r="6027" spans="1:10" x14ac:dyDescent="0.2">
      <c r="A6027" s="67">
        <v>311</v>
      </c>
      <c r="B6027" s="35" t="s">
        <v>304</v>
      </c>
      <c r="C6027" s="35">
        <v>31104</v>
      </c>
      <c r="D6027" s="35" t="s">
        <v>320</v>
      </c>
      <c r="E6027" s="35">
        <v>311041570</v>
      </c>
      <c r="F6027" s="35" t="s">
        <v>632</v>
      </c>
      <c r="G6027" s="35">
        <v>2046</v>
      </c>
      <c r="H6027" s="35" t="s">
        <v>522</v>
      </c>
      <c r="I6027" s="68">
        <v>1884.78363634841</v>
      </c>
      <c r="J6027" s="37"/>
    </row>
    <row r="6028" spans="1:10" x14ac:dyDescent="0.2">
      <c r="A6028" s="67">
        <v>311</v>
      </c>
      <c r="B6028" s="35" t="s">
        <v>304</v>
      </c>
      <c r="C6028" s="35">
        <v>31104</v>
      </c>
      <c r="D6028" s="35" t="s">
        <v>320</v>
      </c>
      <c r="E6028" s="35">
        <v>311041571</v>
      </c>
      <c r="F6028" s="35" t="s">
        <v>633</v>
      </c>
      <c r="G6028" s="35">
        <v>2021</v>
      </c>
      <c r="H6028" s="35" t="s">
        <v>589</v>
      </c>
      <c r="I6028" s="68">
        <v>8235</v>
      </c>
      <c r="J6028" s="37"/>
    </row>
    <row r="6029" spans="1:10" x14ac:dyDescent="0.2">
      <c r="A6029" s="67">
        <v>311</v>
      </c>
      <c r="B6029" s="35" t="s">
        <v>304</v>
      </c>
      <c r="C6029" s="35">
        <v>31104</v>
      </c>
      <c r="D6029" s="35" t="s">
        <v>320</v>
      </c>
      <c r="E6029" s="35">
        <v>311041571</v>
      </c>
      <c r="F6029" s="35" t="s">
        <v>633</v>
      </c>
      <c r="G6029" s="35">
        <v>2021</v>
      </c>
      <c r="H6029" s="35" t="s">
        <v>521</v>
      </c>
      <c r="I6029" s="68">
        <v>1758</v>
      </c>
      <c r="J6029" s="37"/>
    </row>
    <row r="6030" spans="1:10" x14ac:dyDescent="0.2">
      <c r="A6030" s="67">
        <v>311</v>
      </c>
      <c r="B6030" s="35" t="s">
        <v>304</v>
      </c>
      <c r="C6030" s="35">
        <v>31104</v>
      </c>
      <c r="D6030" s="35" t="s">
        <v>320</v>
      </c>
      <c r="E6030" s="35">
        <v>311041571</v>
      </c>
      <c r="F6030" s="35" t="s">
        <v>633</v>
      </c>
      <c r="G6030" s="35">
        <v>2021</v>
      </c>
      <c r="H6030" s="35" t="s">
        <v>522</v>
      </c>
      <c r="I6030" s="68">
        <v>929</v>
      </c>
      <c r="J6030" s="37"/>
    </row>
    <row r="6031" spans="1:10" x14ac:dyDescent="0.2">
      <c r="A6031" s="67">
        <v>311</v>
      </c>
      <c r="B6031" s="35" t="s">
        <v>304</v>
      </c>
      <c r="C6031" s="35">
        <v>31104</v>
      </c>
      <c r="D6031" s="35" t="s">
        <v>320</v>
      </c>
      <c r="E6031" s="35">
        <v>311041571</v>
      </c>
      <c r="F6031" s="35" t="s">
        <v>633</v>
      </c>
      <c r="G6031" s="35">
        <v>2026</v>
      </c>
      <c r="H6031" s="35" t="s">
        <v>589</v>
      </c>
      <c r="I6031" s="68">
        <v>12726.082905246099</v>
      </c>
      <c r="J6031" s="37"/>
    </row>
    <row r="6032" spans="1:10" x14ac:dyDescent="0.2">
      <c r="A6032" s="67">
        <v>311</v>
      </c>
      <c r="B6032" s="35" t="s">
        <v>304</v>
      </c>
      <c r="C6032" s="35">
        <v>31104</v>
      </c>
      <c r="D6032" s="35" t="s">
        <v>320</v>
      </c>
      <c r="E6032" s="35">
        <v>311041571</v>
      </c>
      <c r="F6032" s="35" t="s">
        <v>633</v>
      </c>
      <c r="G6032" s="35">
        <v>2026</v>
      </c>
      <c r="H6032" s="35" t="s">
        <v>521</v>
      </c>
      <c r="I6032" s="68">
        <v>2398.6958249171298</v>
      </c>
      <c r="J6032" s="37"/>
    </row>
    <row r="6033" spans="1:10" x14ac:dyDescent="0.2">
      <c r="A6033" s="67">
        <v>311</v>
      </c>
      <c r="B6033" s="35" t="s">
        <v>304</v>
      </c>
      <c r="C6033" s="35">
        <v>31104</v>
      </c>
      <c r="D6033" s="35" t="s">
        <v>320</v>
      </c>
      <c r="E6033" s="35">
        <v>311041571</v>
      </c>
      <c r="F6033" s="35" t="s">
        <v>633</v>
      </c>
      <c r="G6033" s="35">
        <v>2026</v>
      </c>
      <c r="H6033" s="35" t="s">
        <v>522</v>
      </c>
      <c r="I6033" s="68">
        <v>1626.7240431119801</v>
      </c>
      <c r="J6033" s="37"/>
    </row>
    <row r="6034" spans="1:10" x14ac:dyDescent="0.2">
      <c r="A6034" s="67">
        <v>311</v>
      </c>
      <c r="B6034" s="35" t="s">
        <v>304</v>
      </c>
      <c r="C6034" s="35">
        <v>31104</v>
      </c>
      <c r="D6034" s="35" t="s">
        <v>320</v>
      </c>
      <c r="E6034" s="35">
        <v>311041571</v>
      </c>
      <c r="F6034" s="35" t="s">
        <v>633</v>
      </c>
      <c r="G6034" s="35">
        <v>2031</v>
      </c>
      <c r="H6034" s="35" t="s">
        <v>589</v>
      </c>
      <c r="I6034" s="68">
        <v>17563.000144956499</v>
      </c>
      <c r="J6034" s="37"/>
    </row>
    <row r="6035" spans="1:10" x14ac:dyDescent="0.2">
      <c r="A6035" s="67">
        <v>311</v>
      </c>
      <c r="B6035" s="35" t="s">
        <v>304</v>
      </c>
      <c r="C6035" s="35">
        <v>31104</v>
      </c>
      <c r="D6035" s="35" t="s">
        <v>320</v>
      </c>
      <c r="E6035" s="35">
        <v>311041571</v>
      </c>
      <c r="F6035" s="35" t="s">
        <v>633</v>
      </c>
      <c r="G6035" s="35">
        <v>2031</v>
      </c>
      <c r="H6035" s="35" t="s">
        <v>521</v>
      </c>
      <c r="I6035" s="68">
        <v>2736.4964734881801</v>
      </c>
      <c r="J6035" s="37"/>
    </row>
    <row r="6036" spans="1:10" x14ac:dyDescent="0.2">
      <c r="A6036" s="67">
        <v>311</v>
      </c>
      <c r="B6036" s="35" t="s">
        <v>304</v>
      </c>
      <c r="C6036" s="35">
        <v>31104</v>
      </c>
      <c r="D6036" s="35" t="s">
        <v>320</v>
      </c>
      <c r="E6036" s="35">
        <v>311041571</v>
      </c>
      <c r="F6036" s="35" t="s">
        <v>633</v>
      </c>
      <c r="G6036" s="35">
        <v>2031</v>
      </c>
      <c r="H6036" s="35" t="s">
        <v>522</v>
      </c>
      <c r="I6036" s="68">
        <v>2030.73253629946</v>
      </c>
      <c r="J6036" s="37"/>
    </row>
    <row r="6037" spans="1:10" x14ac:dyDescent="0.2">
      <c r="A6037" s="67">
        <v>311</v>
      </c>
      <c r="B6037" s="35" t="s">
        <v>304</v>
      </c>
      <c r="C6037" s="35">
        <v>31104</v>
      </c>
      <c r="D6037" s="35" t="s">
        <v>320</v>
      </c>
      <c r="E6037" s="35">
        <v>311041571</v>
      </c>
      <c r="F6037" s="35" t="s">
        <v>633</v>
      </c>
      <c r="G6037" s="35">
        <v>2036</v>
      </c>
      <c r="H6037" s="35" t="s">
        <v>589</v>
      </c>
      <c r="I6037" s="68">
        <v>22330.9340089736</v>
      </c>
      <c r="J6037" s="37"/>
    </row>
    <row r="6038" spans="1:10" x14ac:dyDescent="0.2">
      <c r="A6038" s="67">
        <v>311</v>
      </c>
      <c r="B6038" s="35" t="s">
        <v>304</v>
      </c>
      <c r="C6038" s="35">
        <v>31104</v>
      </c>
      <c r="D6038" s="35" t="s">
        <v>320</v>
      </c>
      <c r="E6038" s="35">
        <v>311041571</v>
      </c>
      <c r="F6038" s="35" t="s">
        <v>633</v>
      </c>
      <c r="G6038" s="35">
        <v>2036</v>
      </c>
      <c r="H6038" s="35" t="s">
        <v>521</v>
      </c>
      <c r="I6038" s="68">
        <v>3163.5362273174401</v>
      </c>
      <c r="J6038" s="37"/>
    </row>
    <row r="6039" spans="1:10" x14ac:dyDescent="0.2">
      <c r="A6039" s="67">
        <v>311</v>
      </c>
      <c r="B6039" s="35" t="s">
        <v>304</v>
      </c>
      <c r="C6039" s="35">
        <v>31104</v>
      </c>
      <c r="D6039" s="35" t="s">
        <v>320</v>
      </c>
      <c r="E6039" s="35">
        <v>311041571</v>
      </c>
      <c r="F6039" s="35" t="s">
        <v>633</v>
      </c>
      <c r="G6039" s="35">
        <v>2036</v>
      </c>
      <c r="H6039" s="35" t="s">
        <v>522</v>
      </c>
      <c r="I6039" s="68">
        <v>2283.9798881502002</v>
      </c>
      <c r="J6039" s="37"/>
    </row>
    <row r="6040" spans="1:10" x14ac:dyDescent="0.2">
      <c r="A6040" s="67">
        <v>311</v>
      </c>
      <c r="B6040" s="35" t="s">
        <v>304</v>
      </c>
      <c r="C6040" s="35">
        <v>31104</v>
      </c>
      <c r="D6040" s="35" t="s">
        <v>320</v>
      </c>
      <c r="E6040" s="35">
        <v>311041571</v>
      </c>
      <c r="F6040" s="35" t="s">
        <v>633</v>
      </c>
      <c r="G6040" s="35">
        <v>2041</v>
      </c>
      <c r="H6040" s="35" t="s">
        <v>589</v>
      </c>
      <c r="I6040" s="68">
        <v>26757.599274010099</v>
      </c>
      <c r="J6040" s="37"/>
    </row>
    <row r="6041" spans="1:10" x14ac:dyDescent="0.2">
      <c r="A6041" s="67">
        <v>311</v>
      </c>
      <c r="B6041" s="35" t="s">
        <v>304</v>
      </c>
      <c r="C6041" s="35">
        <v>31104</v>
      </c>
      <c r="D6041" s="35" t="s">
        <v>320</v>
      </c>
      <c r="E6041" s="35">
        <v>311041571</v>
      </c>
      <c r="F6041" s="35" t="s">
        <v>633</v>
      </c>
      <c r="G6041" s="35">
        <v>2041</v>
      </c>
      <c r="H6041" s="35" t="s">
        <v>521</v>
      </c>
      <c r="I6041" s="68">
        <v>3599.03477897532</v>
      </c>
      <c r="J6041" s="37"/>
    </row>
    <row r="6042" spans="1:10" x14ac:dyDescent="0.2">
      <c r="A6042" s="67">
        <v>311</v>
      </c>
      <c r="B6042" s="35" t="s">
        <v>304</v>
      </c>
      <c r="C6042" s="35">
        <v>31104</v>
      </c>
      <c r="D6042" s="35" t="s">
        <v>320</v>
      </c>
      <c r="E6042" s="35">
        <v>311041571</v>
      </c>
      <c r="F6042" s="35" t="s">
        <v>633</v>
      </c>
      <c r="G6042" s="35">
        <v>2041</v>
      </c>
      <c r="H6042" s="35" t="s">
        <v>522</v>
      </c>
      <c r="I6042" s="68">
        <v>2530.7387614077902</v>
      </c>
      <c r="J6042" s="37"/>
    </row>
    <row r="6043" spans="1:10" x14ac:dyDescent="0.2">
      <c r="A6043" s="67">
        <v>311</v>
      </c>
      <c r="B6043" s="35" t="s">
        <v>304</v>
      </c>
      <c r="C6043" s="35">
        <v>31104</v>
      </c>
      <c r="D6043" s="35" t="s">
        <v>320</v>
      </c>
      <c r="E6043" s="35">
        <v>311041571</v>
      </c>
      <c r="F6043" s="35" t="s">
        <v>633</v>
      </c>
      <c r="G6043" s="35">
        <v>2046</v>
      </c>
      <c r="H6043" s="35" t="s">
        <v>589</v>
      </c>
      <c r="I6043" s="68">
        <v>32501.179223045299</v>
      </c>
      <c r="J6043" s="37"/>
    </row>
    <row r="6044" spans="1:10" x14ac:dyDescent="0.2">
      <c r="A6044" s="67">
        <v>311</v>
      </c>
      <c r="B6044" s="35" t="s">
        <v>304</v>
      </c>
      <c r="C6044" s="35">
        <v>31104</v>
      </c>
      <c r="D6044" s="35" t="s">
        <v>320</v>
      </c>
      <c r="E6044" s="35">
        <v>311041571</v>
      </c>
      <c r="F6044" s="35" t="s">
        <v>633</v>
      </c>
      <c r="G6044" s="35">
        <v>2046</v>
      </c>
      <c r="H6044" s="35" t="s">
        <v>521</v>
      </c>
      <c r="I6044" s="68">
        <v>4226.0025295791202</v>
      </c>
      <c r="J6044" s="37"/>
    </row>
    <row r="6045" spans="1:10" x14ac:dyDescent="0.2">
      <c r="A6045" s="67">
        <v>311</v>
      </c>
      <c r="B6045" s="35" t="s">
        <v>304</v>
      </c>
      <c r="C6045" s="35">
        <v>31104</v>
      </c>
      <c r="D6045" s="35" t="s">
        <v>320</v>
      </c>
      <c r="E6045" s="35">
        <v>311041571</v>
      </c>
      <c r="F6045" s="35" t="s">
        <v>633</v>
      </c>
      <c r="G6045" s="35">
        <v>2046</v>
      </c>
      <c r="H6045" s="35" t="s">
        <v>522</v>
      </c>
      <c r="I6045" s="68">
        <v>3053.5970557780302</v>
      </c>
      <c r="J6045" s="37"/>
    </row>
    <row r="6046" spans="1:10" x14ac:dyDescent="0.2">
      <c r="A6046" s="67">
        <v>311</v>
      </c>
      <c r="B6046" s="35" t="s">
        <v>304</v>
      </c>
      <c r="C6046" s="35">
        <v>31105</v>
      </c>
      <c r="D6046" s="35" t="s">
        <v>562</v>
      </c>
      <c r="E6046" s="35">
        <v>311051323</v>
      </c>
      <c r="F6046" s="35" t="s">
        <v>322</v>
      </c>
      <c r="G6046" s="35">
        <v>2021</v>
      </c>
      <c r="H6046" s="35" t="s">
        <v>589</v>
      </c>
      <c r="I6046" s="68">
        <v>10293</v>
      </c>
      <c r="J6046" s="37"/>
    </row>
    <row r="6047" spans="1:10" x14ac:dyDescent="0.2">
      <c r="A6047" s="67">
        <v>311</v>
      </c>
      <c r="B6047" s="35" t="s">
        <v>304</v>
      </c>
      <c r="C6047" s="35">
        <v>31105</v>
      </c>
      <c r="D6047" s="35" t="s">
        <v>562</v>
      </c>
      <c r="E6047" s="35">
        <v>311051323</v>
      </c>
      <c r="F6047" s="35" t="s">
        <v>322</v>
      </c>
      <c r="G6047" s="35">
        <v>2021</v>
      </c>
      <c r="H6047" s="35" t="s">
        <v>521</v>
      </c>
      <c r="I6047" s="68">
        <v>1127</v>
      </c>
      <c r="J6047" s="37"/>
    </row>
    <row r="6048" spans="1:10" x14ac:dyDescent="0.2">
      <c r="A6048" s="67">
        <v>311</v>
      </c>
      <c r="B6048" s="35" t="s">
        <v>304</v>
      </c>
      <c r="C6048" s="35">
        <v>31105</v>
      </c>
      <c r="D6048" s="35" t="s">
        <v>562</v>
      </c>
      <c r="E6048" s="35">
        <v>311051323</v>
      </c>
      <c r="F6048" s="35" t="s">
        <v>322</v>
      </c>
      <c r="G6048" s="35">
        <v>2021</v>
      </c>
      <c r="H6048" s="35" t="s">
        <v>522</v>
      </c>
      <c r="I6048" s="68">
        <v>885</v>
      </c>
      <c r="J6048" s="37"/>
    </row>
    <row r="6049" spans="1:10" x14ac:dyDescent="0.2">
      <c r="A6049" s="67">
        <v>311</v>
      </c>
      <c r="B6049" s="35" t="s">
        <v>304</v>
      </c>
      <c r="C6049" s="35">
        <v>31105</v>
      </c>
      <c r="D6049" s="35" t="s">
        <v>562</v>
      </c>
      <c r="E6049" s="35">
        <v>311051323</v>
      </c>
      <c r="F6049" s="35" t="s">
        <v>322</v>
      </c>
      <c r="G6049" s="35">
        <v>2026</v>
      </c>
      <c r="H6049" s="35" t="s">
        <v>589</v>
      </c>
      <c r="I6049" s="68">
        <v>11138.0664780151</v>
      </c>
      <c r="J6049" s="37"/>
    </row>
    <row r="6050" spans="1:10" x14ac:dyDescent="0.2">
      <c r="A6050" s="67">
        <v>311</v>
      </c>
      <c r="B6050" s="35" t="s">
        <v>304</v>
      </c>
      <c r="C6050" s="35">
        <v>31105</v>
      </c>
      <c r="D6050" s="35" t="s">
        <v>562</v>
      </c>
      <c r="E6050" s="35">
        <v>311051323</v>
      </c>
      <c r="F6050" s="35" t="s">
        <v>322</v>
      </c>
      <c r="G6050" s="35">
        <v>2026</v>
      </c>
      <c r="H6050" s="35" t="s">
        <v>521</v>
      </c>
      <c r="I6050" s="68">
        <v>1165.6284191059001</v>
      </c>
      <c r="J6050" s="37"/>
    </row>
    <row r="6051" spans="1:10" x14ac:dyDescent="0.2">
      <c r="A6051" s="67">
        <v>311</v>
      </c>
      <c r="B6051" s="35" t="s">
        <v>304</v>
      </c>
      <c r="C6051" s="35">
        <v>31105</v>
      </c>
      <c r="D6051" s="35" t="s">
        <v>562</v>
      </c>
      <c r="E6051" s="35">
        <v>311051323</v>
      </c>
      <c r="F6051" s="35" t="s">
        <v>322</v>
      </c>
      <c r="G6051" s="35">
        <v>2026</v>
      </c>
      <c r="H6051" s="35" t="s">
        <v>522</v>
      </c>
      <c r="I6051" s="68">
        <v>951.76496589448902</v>
      </c>
      <c r="J6051" s="37"/>
    </row>
    <row r="6052" spans="1:10" x14ac:dyDescent="0.2">
      <c r="A6052" s="67">
        <v>311</v>
      </c>
      <c r="B6052" s="35" t="s">
        <v>304</v>
      </c>
      <c r="C6052" s="35">
        <v>31105</v>
      </c>
      <c r="D6052" s="35" t="s">
        <v>562</v>
      </c>
      <c r="E6052" s="35">
        <v>311051323</v>
      </c>
      <c r="F6052" s="35" t="s">
        <v>322</v>
      </c>
      <c r="G6052" s="35">
        <v>2031</v>
      </c>
      <c r="H6052" s="35" t="s">
        <v>589</v>
      </c>
      <c r="I6052" s="68">
        <v>11967.6158406083</v>
      </c>
      <c r="J6052" s="37"/>
    </row>
    <row r="6053" spans="1:10" x14ac:dyDescent="0.2">
      <c r="A6053" s="67">
        <v>311</v>
      </c>
      <c r="B6053" s="35" t="s">
        <v>304</v>
      </c>
      <c r="C6053" s="35">
        <v>31105</v>
      </c>
      <c r="D6053" s="35" t="s">
        <v>562</v>
      </c>
      <c r="E6053" s="35">
        <v>311051323</v>
      </c>
      <c r="F6053" s="35" t="s">
        <v>322</v>
      </c>
      <c r="G6053" s="35">
        <v>2031</v>
      </c>
      <c r="H6053" s="35" t="s">
        <v>521</v>
      </c>
      <c r="I6053" s="68">
        <v>1137.4376738830199</v>
      </c>
      <c r="J6053" s="37"/>
    </row>
    <row r="6054" spans="1:10" x14ac:dyDescent="0.2">
      <c r="A6054" s="67">
        <v>311</v>
      </c>
      <c r="B6054" s="35" t="s">
        <v>304</v>
      </c>
      <c r="C6054" s="35">
        <v>31105</v>
      </c>
      <c r="D6054" s="35" t="s">
        <v>562</v>
      </c>
      <c r="E6054" s="35">
        <v>311051323</v>
      </c>
      <c r="F6054" s="35" t="s">
        <v>322</v>
      </c>
      <c r="G6054" s="35">
        <v>2031</v>
      </c>
      <c r="H6054" s="35" t="s">
        <v>522</v>
      </c>
      <c r="I6054" s="68">
        <v>953.89582175488999</v>
      </c>
      <c r="J6054" s="37"/>
    </row>
    <row r="6055" spans="1:10" x14ac:dyDescent="0.2">
      <c r="A6055" s="67">
        <v>311</v>
      </c>
      <c r="B6055" s="35" t="s">
        <v>304</v>
      </c>
      <c r="C6055" s="35">
        <v>31105</v>
      </c>
      <c r="D6055" s="35" t="s">
        <v>562</v>
      </c>
      <c r="E6055" s="35">
        <v>311051323</v>
      </c>
      <c r="F6055" s="35" t="s">
        <v>322</v>
      </c>
      <c r="G6055" s="35">
        <v>2036</v>
      </c>
      <c r="H6055" s="35" t="s">
        <v>589</v>
      </c>
      <c r="I6055" s="68">
        <v>12529.155647334799</v>
      </c>
      <c r="J6055" s="37"/>
    </row>
    <row r="6056" spans="1:10" x14ac:dyDescent="0.2">
      <c r="A6056" s="67">
        <v>311</v>
      </c>
      <c r="B6056" s="35" t="s">
        <v>304</v>
      </c>
      <c r="C6056" s="35">
        <v>31105</v>
      </c>
      <c r="D6056" s="35" t="s">
        <v>562</v>
      </c>
      <c r="E6056" s="35">
        <v>311051323</v>
      </c>
      <c r="F6056" s="35" t="s">
        <v>322</v>
      </c>
      <c r="G6056" s="35">
        <v>2036</v>
      </c>
      <c r="H6056" s="35" t="s">
        <v>521</v>
      </c>
      <c r="I6056" s="68">
        <v>1148.38557408784</v>
      </c>
      <c r="J6056" s="37"/>
    </row>
    <row r="6057" spans="1:10" x14ac:dyDescent="0.2">
      <c r="A6057" s="67">
        <v>311</v>
      </c>
      <c r="B6057" s="35" t="s">
        <v>304</v>
      </c>
      <c r="C6057" s="35">
        <v>31105</v>
      </c>
      <c r="D6057" s="35" t="s">
        <v>562</v>
      </c>
      <c r="E6057" s="35">
        <v>311051323</v>
      </c>
      <c r="F6057" s="35" t="s">
        <v>322</v>
      </c>
      <c r="G6057" s="35">
        <v>2036</v>
      </c>
      <c r="H6057" s="35" t="s">
        <v>522</v>
      </c>
      <c r="I6057" s="68">
        <v>919.05123336808902</v>
      </c>
      <c r="J6057" s="37"/>
    </row>
    <row r="6058" spans="1:10" x14ac:dyDescent="0.2">
      <c r="A6058" s="67">
        <v>311</v>
      </c>
      <c r="B6058" s="35" t="s">
        <v>304</v>
      </c>
      <c r="C6058" s="35">
        <v>31105</v>
      </c>
      <c r="D6058" s="35" t="s">
        <v>562</v>
      </c>
      <c r="E6058" s="35">
        <v>311051323</v>
      </c>
      <c r="F6058" s="35" t="s">
        <v>322</v>
      </c>
      <c r="G6058" s="35">
        <v>2041</v>
      </c>
      <c r="H6058" s="35" t="s">
        <v>589</v>
      </c>
      <c r="I6058" s="68">
        <v>12781.949228048599</v>
      </c>
      <c r="J6058" s="37"/>
    </row>
    <row r="6059" spans="1:10" x14ac:dyDescent="0.2">
      <c r="A6059" s="67">
        <v>311</v>
      </c>
      <c r="B6059" s="35" t="s">
        <v>304</v>
      </c>
      <c r="C6059" s="35">
        <v>31105</v>
      </c>
      <c r="D6059" s="35" t="s">
        <v>562</v>
      </c>
      <c r="E6059" s="35">
        <v>311051323</v>
      </c>
      <c r="F6059" s="35" t="s">
        <v>322</v>
      </c>
      <c r="G6059" s="35">
        <v>2041</v>
      </c>
      <c r="H6059" s="35" t="s">
        <v>521</v>
      </c>
      <c r="I6059" s="68">
        <v>1160.1052569732601</v>
      </c>
      <c r="J6059" s="37"/>
    </row>
    <row r="6060" spans="1:10" x14ac:dyDescent="0.2">
      <c r="A6060" s="67">
        <v>311</v>
      </c>
      <c r="B6060" s="35" t="s">
        <v>304</v>
      </c>
      <c r="C6060" s="35">
        <v>31105</v>
      </c>
      <c r="D6060" s="35" t="s">
        <v>562</v>
      </c>
      <c r="E6060" s="35">
        <v>311051323</v>
      </c>
      <c r="F6060" s="35" t="s">
        <v>322</v>
      </c>
      <c r="G6060" s="35">
        <v>2041</v>
      </c>
      <c r="H6060" s="35" t="s">
        <v>522</v>
      </c>
      <c r="I6060" s="68">
        <v>901.66468472504698</v>
      </c>
      <c r="J6060" s="37"/>
    </row>
    <row r="6061" spans="1:10" x14ac:dyDescent="0.2">
      <c r="A6061" s="67">
        <v>311</v>
      </c>
      <c r="B6061" s="35" t="s">
        <v>304</v>
      </c>
      <c r="C6061" s="35">
        <v>31105</v>
      </c>
      <c r="D6061" s="35" t="s">
        <v>562</v>
      </c>
      <c r="E6061" s="35">
        <v>311051323</v>
      </c>
      <c r="F6061" s="35" t="s">
        <v>322</v>
      </c>
      <c r="G6061" s="35">
        <v>2046</v>
      </c>
      <c r="H6061" s="35" t="s">
        <v>589</v>
      </c>
      <c r="I6061" s="68">
        <v>12859.6436754281</v>
      </c>
      <c r="J6061" s="37"/>
    </row>
    <row r="6062" spans="1:10" x14ac:dyDescent="0.2">
      <c r="A6062" s="67">
        <v>311</v>
      </c>
      <c r="B6062" s="35" t="s">
        <v>304</v>
      </c>
      <c r="C6062" s="35">
        <v>31105</v>
      </c>
      <c r="D6062" s="35" t="s">
        <v>562</v>
      </c>
      <c r="E6062" s="35">
        <v>311051323</v>
      </c>
      <c r="F6062" s="35" t="s">
        <v>322</v>
      </c>
      <c r="G6062" s="35">
        <v>2046</v>
      </c>
      <c r="H6062" s="35" t="s">
        <v>521</v>
      </c>
      <c r="I6062" s="68">
        <v>1138.62969239579</v>
      </c>
      <c r="J6062" s="37"/>
    </row>
    <row r="6063" spans="1:10" x14ac:dyDescent="0.2">
      <c r="A6063" s="67">
        <v>311</v>
      </c>
      <c r="B6063" s="35" t="s">
        <v>304</v>
      </c>
      <c r="C6063" s="35">
        <v>31105</v>
      </c>
      <c r="D6063" s="35" t="s">
        <v>562</v>
      </c>
      <c r="E6063" s="35">
        <v>311051323</v>
      </c>
      <c r="F6063" s="35" t="s">
        <v>322</v>
      </c>
      <c r="G6063" s="35">
        <v>2046</v>
      </c>
      <c r="H6063" s="35" t="s">
        <v>522</v>
      </c>
      <c r="I6063" s="68">
        <v>907.59855989595405</v>
      </c>
      <c r="J6063" s="37"/>
    </row>
    <row r="6064" spans="1:10" x14ac:dyDescent="0.2">
      <c r="A6064" s="67">
        <v>311</v>
      </c>
      <c r="B6064" s="35" t="s">
        <v>304</v>
      </c>
      <c r="C6064" s="35">
        <v>31105</v>
      </c>
      <c r="D6064" s="35" t="s">
        <v>562</v>
      </c>
      <c r="E6064" s="35">
        <v>311051324</v>
      </c>
      <c r="F6064" s="35" t="s">
        <v>323</v>
      </c>
      <c r="G6064" s="35">
        <v>2021</v>
      </c>
      <c r="H6064" s="35" t="s">
        <v>589</v>
      </c>
      <c r="I6064" s="68">
        <v>7469</v>
      </c>
      <c r="J6064" s="37"/>
    </row>
    <row r="6065" spans="1:10" x14ac:dyDescent="0.2">
      <c r="A6065" s="67">
        <v>311</v>
      </c>
      <c r="B6065" s="35" t="s">
        <v>304</v>
      </c>
      <c r="C6065" s="35">
        <v>31105</v>
      </c>
      <c r="D6065" s="35" t="s">
        <v>562</v>
      </c>
      <c r="E6065" s="35">
        <v>311051324</v>
      </c>
      <c r="F6065" s="35" t="s">
        <v>323</v>
      </c>
      <c r="G6065" s="35">
        <v>2021</v>
      </c>
      <c r="H6065" s="35" t="s">
        <v>521</v>
      </c>
      <c r="I6065" s="68">
        <v>852</v>
      </c>
      <c r="J6065" s="37"/>
    </row>
    <row r="6066" spans="1:10" x14ac:dyDescent="0.2">
      <c r="A6066" s="67">
        <v>311</v>
      </c>
      <c r="B6066" s="35" t="s">
        <v>304</v>
      </c>
      <c r="C6066" s="35">
        <v>31105</v>
      </c>
      <c r="D6066" s="35" t="s">
        <v>562</v>
      </c>
      <c r="E6066" s="35">
        <v>311051324</v>
      </c>
      <c r="F6066" s="35" t="s">
        <v>323</v>
      </c>
      <c r="G6066" s="35">
        <v>2021</v>
      </c>
      <c r="H6066" s="35" t="s">
        <v>522</v>
      </c>
      <c r="I6066" s="68">
        <v>865</v>
      </c>
      <c r="J6066" s="37"/>
    </row>
    <row r="6067" spans="1:10" x14ac:dyDescent="0.2">
      <c r="A6067" s="67">
        <v>311</v>
      </c>
      <c r="B6067" s="35" t="s">
        <v>304</v>
      </c>
      <c r="C6067" s="35">
        <v>31105</v>
      </c>
      <c r="D6067" s="35" t="s">
        <v>562</v>
      </c>
      <c r="E6067" s="35">
        <v>311051324</v>
      </c>
      <c r="F6067" s="35" t="s">
        <v>323</v>
      </c>
      <c r="G6067" s="35">
        <v>2026</v>
      </c>
      <c r="H6067" s="35" t="s">
        <v>589</v>
      </c>
      <c r="I6067" s="68">
        <v>7800.62145653895</v>
      </c>
      <c r="J6067" s="37"/>
    </row>
    <row r="6068" spans="1:10" x14ac:dyDescent="0.2">
      <c r="A6068" s="67">
        <v>311</v>
      </c>
      <c r="B6068" s="35" t="s">
        <v>304</v>
      </c>
      <c r="C6068" s="35">
        <v>31105</v>
      </c>
      <c r="D6068" s="35" t="s">
        <v>562</v>
      </c>
      <c r="E6068" s="35">
        <v>311051324</v>
      </c>
      <c r="F6068" s="35" t="s">
        <v>323</v>
      </c>
      <c r="G6068" s="35">
        <v>2026</v>
      </c>
      <c r="H6068" s="35" t="s">
        <v>521</v>
      </c>
      <c r="I6068" s="68">
        <v>848.29522336634295</v>
      </c>
      <c r="J6068" s="37"/>
    </row>
    <row r="6069" spans="1:10" x14ac:dyDescent="0.2">
      <c r="A6069" s="67">
        <v>311</v>
      </c>
      <c r="B6069" s="35" t="s">
        <v>304</v>
      </c>
      <c r="C6069" s="35">
        <v>31105</v>
      </c>
      <c r="D6069" s="35" t="s">
        <v>562</v>
      </c>
      <c r="E6069" s="35">
        <v>311051324</v>
      </c>
      <c r="F6069" s="35" t="s">
        <v>323</v>
      </c>
      <c r="G6069" s="35">
        <v>2026</v>
      </c>
      <c r="H6069" s="35" t="s">
        <v>522</v>
      </c>
      <c r="I6069" s="68">
        <v>868.06582462271695</v>
      </c>
      <c r="J6069" s="37"/>
    </row>
    <row r="6070" spans="1:10" x14ac:dyDescent="0.2">
      <c r="A6070" s="67">
        <v>311</v>
      </c>
      <c r="B6070" s="35" t="s">
        <v>304</v>
      </c>
      <c r="C6070" s="35">
        <v>31105</v>
      </c>
      <c r="D6070" s="35" t="s">
        <v>562</v>
      </c>
      <c r="E6070" s="35">
        <v>311051324</v>
      </c>
      <c r="F6070" s="35" t="s">
        <v>323</v>
      </c>
      <c r="G6070" s="35">
        <v>2031</v>
      </c>
      <c r="H6070" s="35" t="s">
        <v>589</v>
      </c>
      <c r="I6070" s="68">
        <v>8124.1513253113399</v>
      </c>
      <c r="J6070" s="37"/>
    </row>
    <row r="6071" spans="1:10" x14ac:dyDescent="0.2">
      <c r="A6071" s="67">
        <v>311</v>
      </c>
      <c r="B6071" s="35" t="s">
        <v>304</v>
      </c>
      <c r="C6071" s="35">
        <v>31105</v>
      </c>
      <c r="D6071" s="35" t="s">
        <v>562</v>
      </c>
      <c r="E6071" s="35">
        <v>311051324</v>
      </c>
      <c r="F6071" s="35" t="s">
        <v>323</v>
      </c>
      <c r="G6071" s="35">
        <v>2031</v>
      </c>
      <c r="H6071" s="35" t="s">
        <v>521</v>
      </c>
      <c r="I6071" s="68">
        <v>838.85877009367096</v>
      </c>
      <c r="J6071" s="37"/>
    </row>
    <row r="6072" spans="1:10" x14ac:dyDescent="0.2">
      <c r="A6072" s="67">
        <v>311</v>
      </c>
      <c r="B6072" s="35" t="s">
        <v>304</v>
      </c>
      <c r="C6072" s="35">
        <v>31105</v>
      </c>
      <c r="D6072" s="35" t="s">
        <v>562</v>
      </c>
      <c r="E6072" s="35">
        <v>311051324</v>
      </c>
      <c r="F6072" s="35" t="s">
        <v>323</v>
      </c>
      <c r="G6072" s="35">
        <v>2031</v>
      </c>
      <c r="H6072" s="35" t="s">
        <v>522</v>
      </c>
      <c r="I6072" s="68">
        <v>834.267439729643</v>
      </c>
      <c r="J6072" s="37"/>
    </row>
    <row r="6073" spans="1:10" x14ac:dyDescent="0.2">
      <c r="A6073" s="67">
        <v>311</v>
      </c>
      <c r="B6073" s="35" t="s">
        <v>304</v>
      </c>
      <c r="C6073" s="35">
        <v>31105</v>
      </c>
      <c r="D6073" s="35" t="s">
        <v>562</v>
      </c>
      <c r="E6073" s="35">
        <v>311051324</v>
      </c>
      <c r="F6073" s="35" t="s">
        <v>323</v>
      </c>
      <c r="G6073" s="35">
        <v>2036</v>
      </c>
      <c r="H6073" s="35" t="s">
        <v>589</v>
      </c>
      <c r="I6073" s="68">
        <v>8328.5025688224705</v>
      </c>
      <c r="J6073" s="37"/>
    </row>
    <row r="6074" spans="1:10" x14ac:dyDescent="0.2">
      <c r="A6074" s="67">
        <v>311</v>
      </c>
      <c r="B6074" s="35" t="s">
        <v>304</v>
      </c>
      <c r="C6074" s="35">
        <v>31105</v>
      </c>
      <c r="D6074" s="35" t="s">
        <v>562</v>
      </c>
      <c r="E6074" s="35">
        <v>311051324</v>
      </c>
      <c r="F6074" s="35" t="s">
        <v>323</v>
      </c>
      <c r="G6074" s="35">
        <v>2036</v>
      </c>
      <c r="H6074" s="35" t="s">
        <v>521</v>
      </c>
      <c r="I6074" s="68">
        <v>860.65371736269003</v>
      </c>
      <c r="J6074" s="37"/>
    </row>
    <row r="6075" spans="1:10" x14ac:dyDescent="0.2">
      <c r="A6075" s="67">
        <v>311</v>
      </c>
      <c r="B6075" s="35" t="s">
        <v>304</v>
      </c>
      <c r="C6075" s="35">
        <v>31105</v>
      </c>
      <c r="D6075" s="35" t="s">
        <v>562</v>
      </c>
      <c r="E6075" s="35">
        <v>311051324</v>
      </c>
      <c r="F6075" s="35" t="s">
        <v>323</v>
      </c>
      <c r="G6075" s="35">
        <v>2036</v>
      </c>
      <c r="H6075" s="35" t="s">
        <v>522</v>
      </c>
      <c r="I6075" s="68">
        <v>817.45501408404402</v>
      </c>
      <c r="J6075" s="37"/>
    </row>
    <row r="6076" spans="1:10" x14ac:dyDescent="0.2">
      <c r="A6076" s="67">
        <v>311</v>
      </c>
      <c r="B6076" s="35" t="s">
        <v>304</v>
      </c>
      <c r="C6076" s="35">
        <v>31105</v>
      </c>
      <c r="D6076" s="35" t="s">
        <v>562</v>
      </c>
      <c r="E6076" s="35">
        <v>311051324</v>
      </c>
      <c r="F6076" s="35" t="s">
        <v>323</v>
      </c>
      <c r="G6076" s="35">
        <v>2041</v>
      </c>
      <c r="H6076" s="35" t="s">
        <v>589</v>
      </c>
      <c r="I6076" s="68">
        <v>8399.0712610636292</v>
      </c>
      <c r="J6076" s="37"/>
    </row>
    <row r="6077" spans="1:10" x14ac:dyDescent="0.2">
      <c r="A6077" s="67">
        <v>311</v>
      </c>
      <c r="B6077" s="35" t="s">
        <v>304</v>
      </c>
      <c r="C6077" s="35">
        <v>31105</v>
      </c>
      <c r="D6077" s="35" t="s">
        <v>562</v>
      </c>
      <c r="E6077" s="35">
        <v>311051324</v>
      </c>
      <c r="F6077" s="35" t="s">
        <v>323</v>
      </c>
      <c r="G6077" s="35">
        <v>2041</v>
      </c>
      <c r="H6077" s="35" t="s">
        <v>521</v>
      </c>
      <c r="I6077" s="68">
        <v>886.23187999501999</v>
      </c>
      <c r="J6077" s="37"/>
    </row>
    <row r="6078" spans="1:10" x14ac:dyDescent="0.2">
      <c r="A6078" s="67">
        <v>311</v>
      </c>
      <c r="B6078" s="35" t="s">
        <v>304</v>
      </c>
      <c r="C6078" s="35">
        <v>31105</v>
      </c>
      <c r="D6078" s="35" t="s">
        <v>562</v>
      </c>
      <c r="E6078" s="35">
        <v>311051324</v>
      </c>
      <c r="F6078" s="35" t="s">
        <v>323</v>
      </c>
      <c r="G6078" s="35">
        <v>2041</v>
      </c>
      <c r="H6078" s="35" t="s">
        <v>522</v>
      </c>
      <c r="I6078" s="68">
        <v>816.74730896043297</v>
      </c>
      <c r="J6078" s="37"/>
    </row>
    <row r="6079" spans="1:10" x14ac:dyDescent="0.2">
      <c r="A6079" s="67">
        <v>311</v>
      </c>
      <c r="B6079" s="35" t="s">
        <v>304</v>
      </c>
      <c r="C6079" s="35">
        <v>31105</v>
      </c>
      <c r="D6079" s="35" t="s">
        <v>562</v>
      </c>
      <c r="E6079" s="35">
        <v>311051324</v>
      </c>
      <c r="F6079" s="35" t="s">
        <v>323</v>
      </c>
      <c r="G6079" s="35">
        <v>2046</v>
      </c>
      <c r="H6079" s="35" t="s">
        <v>589</v>
      </c>
      <c r="I6079" s="68">
        <v>8427.4532462457501</v>
      </c>
      <c r="J6079" s="37"/>
    </row>
    <row r="6080" spans="1:10" x14ac:dyDescent="0.2">
      <c r="A6080" s="67">
        <v>311</v>
      </c>
      <c r="B6080" s="35" t="s">
        <v>304</v>
      </c>
      <c r="C6080" s="35">
        <v>31105</v>
      </c>
      <c r="D6080" s="35" t="s">
        <v>562</v>
      </c>
      <c r="E6080" s="35">
        <v>311051324</v>
      </c>
      <c r="F6080" s="35" t="s">
        <v>323</v>
      </c>
      <c r="G6080" s="35">
        <v>2046</v>
      </c>
      <c r="H6080" s="35" t="s">
        <v>521</v>
      </c>
      <c r="I6080" s="68">
        <v>888.858054889561</v>
      </c>
      <c r="J6080" s="37"/>
    </row>
    <row r="6081" spans="1:10" x14ac:dyDescent="0.2">
      <c r="A6081" s="67">
        <v>311</v>
      </c>
      <c r="B6081" s="35" t="s">
        <v>304</v>
      </c>
      <c r="C6081" s="35">
        <v>31105</v>
      </c>
      <c r="D6081" s="35" t="s">
        <v>562</v>
      </c>
      <c r="E6081" s="35">
        <v>311051324</v>
      </c>
      <c r="F6081" s="35" t="s">
        <v>323</v>
      </c>
      <c r="G6081" s="35">
        <v>2046</v>
      </c>
      <c r="H6081" s="35" t="s">
        <v>522</v>
      </c>
      <c r="I6081" s="68">
        <v>843.13078709603894</v>
      </c>
      <c r="J6081" s="37"/>
    </row>
    <row r="6082" spans="1:10" x14ac:dyDescent="0.2">
      <c r="A6082" s="67">
        <v>311</v>
      </c>
      <c r="B6082" s="35" t="s">
        <v>304</v>
      </c>
      <c r="C6082" s="35">
        <v>31105</v>
      </c>
      <c r="D6082" s="35" t="s">
        <v>562</v>
      </c>
      <c r="E6082" s="35">
        <v>311051325</v>
      </c>
      <c r="F6082" s="35" t="s">
        <v>324</v>
      </c>
      <c r="G6082" s="35">
        <v>2021</v>
      </c>
      <c r="H6082" s="35" t="s">
        <v>589</v>
      </c>
      <c r="I6082" s="68">
        <v>9480</v>
      </c>
      <c r="J6082" s="37"/>
    </row>
    <row r="6083" spans="1:10" x14ac:dyDescent="0.2">
      <c r="A6083" s="67">
        <v>311</v>
      </c>
      <c r="B6083" s="35" t="s">
        <v>304</v>
      </c>
      <c r="C6083" s="35">
        <v>31105</v>
      </c>
      <c r="D6083" s="35" t="s">
        <v>562</v>
      </c>
      <c r="E6083" s="35">
        <v>311051325</v>
      </c>
      <c r="F6083" s="35" t="s">
        <v>324</v>
      </c>
      <c r="G6083" s="35">
        <v>2021</v>
      </c>
      <c r="H6083" s="35" t="s">
        <v>521</v>
      </c>
      <c r="I6083" s="68">
        <v>1276</v>
      </c>
      <c r="J6083" s="37"/>
    </row>
    <row r="6084" spans="1:10" x14ac:dyDescent="0.2">
      <c r="A6084" s="67">
        <v>311</v>
      </c>
      <c r="B6084" s="35" t="s">
        <v>304</v>
      </c>
      <c r="C6084" s="35">
        <v>31105</v>
      </c>
      <c r="D6084" s="35" t="s">
        <v>562</v>
      </c>
      <c r="E6084" s="35">
        <v>311051325</v>
      </c>
      <c r="F6084" s="35" t="s">
        <v>324</v>
      </c>
      <c r="G6084" s="35">
        <v>2021</v>
      </c>
      <c r="H6084" s="35" t="s">
        <v>522</v>
      </c>
      <c r="I6084" s="68">
        <v>997</v>
      </c>
      <c r="J6084" s="37"/>
    </row>
    <row r="6085" spans="1:10" x14ac:dyDescent="0.2">
      <c r="A6085" s="67">
        <v>311</v>
      </c>
      <c r="B6085" s="35" t="s">
        <v>304</v>
      </c>
      <c r="C6085" s="35">
        <v>31105</v>
      </c>
      <c r="D6085" s="35" t="s">
        <v>562</v>
      </c>
      <c r="E6085" s="35">
        <v>311051325</v>
      </c>
      <c r="F6085" s="35" t="s">
        <v>324</v>
      </c>
      <c r="G6085" s="35">
        <v>2026</v>
      </c>
      <c r="H6085" s="35" t="s">
        <v>589</v>
      </c>
      <c r="I6085" s="68">
        <v>10552.3056193541</v>
      </c>
      <c r="J6085" s="37"/>
    </row>
    <row r="6086" spans="1:10" x14ac:dyDescent="0.2">
      <c r="A6086" s="67">
        <v>311</v>
      </c>
      <c r="B6086" s="35" t="s">
        <v>304</v>
      </c>
      <c r="C6086" s="35">
        <v>31105</v>
      </c>
      <c r="D6086" s="35" t="s">
        <v>562</v>
      </c>
      <c r="E6086" s="35">
        <v>311051325</v>
      </c>
      <c r="F6086" s="35" t="s">
        <v>324</v>
      </c>
      <c r="G6086" s="35">
        <v>2026</v>
      </c>
      <c r="H6086" s="35" t="s">
        <v>521</v>
      </c>
      <c r="I6086" s="68">
        <v>1235.2428199353801</v>
      </c>
      <c r="J6086" s="37"/>
    </row>
    <row r="6087" spans="1:10" x14ac:dyDescent="0.2">
      <c r="A6087" s="67">
        <v>311</v>
      </c>
      <c r="B6087" s="35" t="s">
        <v>304</v>
      </c>
      <c r="C6087" s="35">
        <v>31105</v>
      </c>
      <c r="D6087" s="35" t="s">
        <v>562</v>
      </c>
      <c r="E6087" s="35">
        <v>311051325</v>
      </c>
      <c r="F6087" s="35" t="s">
        <v>324</v>
      </c>
      <c r="G6087" s="35">
        <v>2026</v>
      </c>
      <c r="H6087" s="35" t="s">
        <v>522</v>
      </c>
      <c r="I6087" s="68">
        <v>1093.2572969071</v>
      </c>
      <c r="J6087" s="37"/>
    </row>
    <row r="6088" spans="1:10" x14ac:dyDescent="0.2">
      <c r="A6088" s="67">
        <v>311</v>
      </c>
      <c r="B6088" s="35" t="s">
        <v>304</v>
      </c>
      <c r="C6088" s="35">
        <v>31105</v>
      </c>
      <c r="D6088" s="35" t="s">
        <v>562</v>
      </c>
      <c r="E6088" s="35">
        <v>311051325</v>
      </c>
      <c r="F6088" s="35" t="s">
        <v>324</v>
      </c>
      <c r="G6088" s="35">
        <v>2031</v>
      </c>
      <c r="H6088" s="35" t="s">
        <v>589</v>
      </c>
      <c r="I6088" s="68">
        <v>11085.0955809892</v>
      </c>
      <c r="J6088" s="37"/>
    </row>
    <row r="6089" spans="1:10" x14ac:dyDescent="0.2">
      <c r="A6089" s="67">
        <v>311</v>
      </c>
      <c r="B6089" s="35" t="s">
        <v>304</v>
      </c>
      <c r="C6089" s="35">
        <v>31105</v>
      </c>
      <c r="D6089" s="35" t="s">
        <v>562</v>
      </c>
      <c r="E6089" s="35">
        <v>311051325</v>
      </c>
      <c r="F6089" s="35" t="s">
        <v>324</v>
      </c>
      <c r="G6089" s="35">
        <v>2031</v>
      </c>
      <c r="H6089" s="35" t="s">
        <v>521</v>
      </c>
      <c r="I6089" s="68">
        <v>1185.19983994828</v>
      </c>
      <c r="J6089" s="37"/>
    </row>
    <row r="6090" spans="1:10" x14ac:dyDescent="0.2">
      <c r="A6090" s="67">
        <v>311</v>
      </c>
      <c r="B6090" s="35" t="s">
        <v>304</v>
      </c>
      <c r="C6090" s="35">
        <v>31105</v>
      </c>
      <c r="D6090" s="35" t="s">
        <v>562</v>
      </c>
      <c r="E6090" s="35">
        <v>311051325</v>
      </c>
      <c r="F6090" s="35" t="s">
        <v>324</v>
      </c>
      <c r="G6090" s="35">
        <v>2031</v>
      </c>
      <c r="H6090" s="35" t="s">
        <v>522</v>
      </c>
      <c r="I6090" s="68">
        <v>1049.0977401322</v>
      </c>
      <c r="J6090" s="37"/>
    </row>
    <row r="6091" spans="1:10" x14ac:dyDescent="0.2">
      <c r="A6091" s="67">
        <v>311</v>
      </c>
      <c r="B6091" s="35" t="s">
        <v>304</v>
      </c>
      <c r="C6091" s="35">
        <v>31105</v>
      </c>
      <c r="D6091" s="35" t="s">
        <v>562</v>
      </c>
      <c r="E6091" s="35">
        <v>311051325</v>
      </c>
      <c r="F6091" s="35" t="s">
        <v>324</v>
      </c>
      <c r="G6091" s="35">
        <v>2036</v>
      </c>
      <c r="H6091" s="35" t="s">
        <v>589</v>
      </c>
      <c r="I6091" s="68">
        <v>11457.1526906785</v>
      </c>
      <c r="J6091" s="37"/>
    </row>
    <row r="6092" spans="1:10" x14ac:dyDescent="0.2">
      <c r="A6092" s="67">
        <v>311</v>
      </c>
      <c r="B6092" s="35" t="s">
        <v>304</v>
      </c>
      <c r="C6092" s="35">
        <v>31105</v>
      </c>
      <c r="D6092" s="35" t="s">
        <v>562</v>
      </c>
      <c r="E6092" s="35">
        <v>311051325</v>
      </c>
      <c r="F6092" s="35" t="s">
        <v>324</v>
      </c>
      <c r="G6092" s="35">
        <v>2036</v>
      </c>
      <c r="H6092" s="35" t="s">
        <v>521</v>
      </c>
      <c r="I6092" s="68">
        <v>1217.6172766034399</v>
      </c>
      <c r="J6092" s="37"/>
    </row>
    <row r="6093" spans="1:10" x14ac:dyDescent="0.2">
      <c r="A6093" s="67">
        <v>311</v>
      </c>
      <c r="B6093" s="35" t="s">
        <v>304</v>
      </c>
      <c r="C6093" s="35">
        <v>31105</v>
      </c>
      <c r="D6093" s="35" t="s">
        <v>562</v>
      </c>
      <c r="E6093" s="35">
        <v>311051325</v>
      </c>
      <c r="F6093" s="35" t="s">
        <v>324</v>
      </c>
      <c r="G6093" s="35">
        <v>2036</v>
      </c>
      <c r="H6093" s="35" t="s">
        <v>522</v>
      </c>
      <c r="I6093" s="68">
        <v>1002.28818492153</v>
      </c>
      <c r="J6093" s="37"/>
    </row>
    <row r="6094" spans="1:10" x14ac:dyDescent="0.2">
      <c r="A6094" s="67">
        <v>311</v>
      </c>
      <c r="B6094" s="35" t="s">
        <v>304</v>
      </c>
      <c r="C6094" s="35">
        <v>31105</v>
      </c>
      <c r="D6094" s="35" t="s">
        <v>562</v>
      </c>
      <c r="E6094" s="35">
        <v>311051325</v>
      </c>
      <c r="F6094" s="35" t="s">
        <v>324</v>
      </c>
      <c r="G6094" s="35">
        <v>2041</v>
      </c>
      <c r="H6094" s="35" t="s">
        <v>589</v>
      </c>
      <c r="I6094" s="68">
        <v>11591.2499200242</v>
      </c>
      <c r="J6094" s="37"/>
    </row>
    <row r="6095" spans="1:10" x14ac:dyDescent="0.2">
      <c r="A6095" s="67">
        <v>311</v>
      </c>
      <c r="B6095" s="35" t="s">
        <v>304</v>
      </c>
      <c r="C6095" s="35">
        <v>31105</v>
      </c>
      <c r="D6095" s="35" t="s">
        <v>562</v>
      </c>
      <c r="E6095" s="35">
        <v>311051325</v>
      </c>
      <c r="F6095" s="35" t="s">
        <v>324</v>
      </c>
      <c r="G6095" s="35">
        <v>2041</v>
      </c>
      <c r="H6095" s="35" t="s">
        <v>521</v>
      </c>
      <c r="I6095" s="68">
        <v>1259.1336137011899</v>
      </c>
      <c r="J6095" s="37"/>
    </row>
    <row r="6096" spans="1:10" x14ac:dyDescent="0.2">
      <c r="A6096" s="67">
        <v>311</v>
      </c>
      <c r="B6096" s="35" t="s">
        <v>304</v>
      </c>
      <c r="C6096" s="35">
        <v>31105</v>
      </c>
      <c r="D6096" s="35" t="s">
        <v>562</v>
      </c>
      <c r="E6096" s="35">
        <v>311051325</v>
      </c>
      <c r="F6096" s="35" t="s">
        <v>324</v>
      </c>
      <c r="G6096" s="35">
        <v>2041</v>
      </c>
      <c r="H6096" s="35" t="s">
        <v>522</v>
      </c>
      <c r="I6096" s="68">
        <v>997.96174432336704</v>
      </c>
      <c r="J6096" s="37"/>
    </row>
    <row r="6097" spans="1:10" x14ac:dyDescent="0.2">
      <c r="A6097" s="67">
        <v>311</v>
      </c>
      <c r="B6097" s="35" t="s">
        <v>304</v>
      </c>
      <c r="C6097" s="35">
        <v>31105</v>
      </c>
      <c r="D6097" s="35" t="s">
        <v>562</v>
      </c>
      <c r="E6097" s="35">
        <v>311051325</v>
      </c>
      <c r="F6097" s="35" t="s">
        <v>324</v>
      </c>
      <c r="G6097" s="35">
        <v>2046</v>
      </c>
      <c r="H6097" s="35" t="s">
        <v>589</v>
      </c>
      <c r="I6097" s="68">
        <v>11550.9167778398</v>
      </c>
      <c r="J6097" s="37"/>
    </row>
    <row r="6098" spans="1:10" x14ac:dyDescent="0.2">
      <c r="A6098" s="67">
        <v>311</v>
      </c>
      <c r="B6098" s="35" t="s">
        <v>304</v>
      </c>
      <c r="C6098" s="35">
        <v>31105</v>
      </c>
      <c r="D6098" s="35" t="s">
        <v>562</v>
      </c>
      <c r="E6098" s="35">
        <v>311051325</v>
      </c>
      <c r="F6098" s="35" t="s">
        <v>324</v>
      </c>
      <c r="G6098" s="35">
        <v>2046</v>
      </c>
      <c r="H6098" s="35" t="s">
        <v>521</v>
      </c>
      <c r="I6098" s="68">
        <v>1260.9763117702601</v>
      </c>
      <c r="J6098" s="37"/>
    </row>
    <row r="6099" spans="1:10" x14ac:dyDescent="0.2">
      <c r="A6099" s="67">
        <v>311</v>
      </c>
      <c r="B6099" s="35" t="s">
        <v>304</v>
      </c>
      <c r="C6099" s="35">
        <v>31105</v>
      </c>
      <c r="D6099" s="35" t="s">
        <v>562</v>
      </c>
      <c r="E6099" s="35">
        <v>311051325</v>
      </c>
      <c r="F6099" s="35" t="s">
        <v>324</v>
      </c>
      <c r="G6099" s="35">
        <v>2046</v>
      </c>
      <c r="H6099" s="35" t="s">
        <v>522</v>
      </c>
      <c r="I6099" s="68">
        <v>1024.42746074464</v>
      </c>
      <c r="J6099" s="37"/>
    </row>
    <row r="6100" spans="1:10" x14ac:dyDescent="0.2">
      <c r="A6100" s="67">
        <v>311</v>
      </c>
      <c r="B6100" s="35" t="s">
        <v>304</v>
      </c>
      <c r="C6100" s="35">
        <v>31105</v>
      </c>
      <c r="D6100" s="35" t="s">
        <v>562</v>
      </c>
      <c r="E6100" s="35">
        <v>311051326</v>
      </c>
      <c r="F6100" s="35" t="s">
        <v>325</v>
      </c>
      <c r="G6100" s="35">
        <v>2021</v>
      </c>
      <c r="H6100" s="35" t="s">
        <v>589</v>
      </c>
      <c r="I6100" s="68">
        <v>9689</v>
      </c>
      <c r="J6100" s="37"/>
    </row>
    <row r="6101" spans="1:10" x14ac:dyDescent="0.2">
      <c r="A6101" s="67">
        <v>311</v>
      </c>
      <c r="B6101" s="35" t="s">
        <v>304</v>
      </c>
      <c r="C6101" s="35">
        <v>31105</v>
      </c>
      <c r="D6101" s="35" t="s">
        <v>562</v>
      </c>
      <c r="E6101" s="35">
        <v>311051326</v>
      </c>
      <c r="F6101" s="35" t="s">
        <v>325</v>
      </c>
      <c r="G6101" s="35">
        <v>2021</v>
      </c>
      <c r="H6101" s="35" t="s">
        <v>521</v>
      </c>
      <c r="I6101" s="68">
        <v>1209</v>
      </c>
      <c r="J6101" s="37"/>
    </row>
    <row r="6102" spans="1:10" x14ac:dyDescent="0.2">
      <c r="A6102" s="67">
        <v>311</v>
      </c>
      <c r="B6102" s="35" t="s">
        <v>304</v>
      </c>
      <c r="C6102" s="35">
        <v>31105</v>
      </c>
      <c r="D6102" s="35" t="s">
        <v>562</v>
      </c>
      <c r="E6102" s="35">
        <v>311051326</v>
      </c>
      <c r="F6102" s="35" t="s">
        <v>325</v>
      </c>
      <c r="G6102" s="35">
        <v>2021</v>
      </c>
      <c r="H6102" s="35" t="s">
        <v>522</v>
      </c>
      <c r="I6102" s="68">
        <v>1089</v>
      </c>
      <c r="J6102" s="37"/>
    </row>
    <row r="6103" spans="1:10" x14ac:dyDescent="0.2">
      <c r="A6103" s="67">
        <v>311</v>
      </c>
      <c r="B6103" s="35" t="s">
        <v>304</v>
      </c>
      <c r="C6103" s="35">
        <v>31105</v>
      </c>
      <c r="D6103" s="35" t="s">
        <v>562</v>
      </c>
      <c r="E6103" s="35">
        <v>311051326</v>
      </c>
      <c r="F6103" s="35" t="s">
        <v>325</v>
      </c>
      <c r="G6103" s="35">
        <v>2026</v>
      </c>
      <c r="H6103" s="35" t="s">
        <v>589</v>
      </c>
      <c r="I6103" s="68">
        <v>10771.462606753499</v>
      </c>
      <c r="J6103" s="37"/>
    </row>
    <row r="6104" spans="1:10" x14ac:dyDescent="0.2">
      <c r="A6104" s="67">
        <v>311</v>
      </c>
      <c r="B6104" s="35" t="s">
        <v>304</v>
      </c>
      <c r="C6104" s="35">
        <v>31105</v>
      </c>
      <c r="D6104" s="35" t="s">
        <v>562</v>
      </c>
      <c r="E6104" s="35">
        <v>311051326</v>
      </c>
      <c r="F6104" s="35" t="s">
        <v>325</v>
      </c>
      <c r="G6104" s="35">
        <v>2026</v>
      </c>
      <c r="H6104" s="35" t="s">
        <v>521</v>
      </c>
      <c r="I6104" s="68">
        <v>1244.1084574409599</v>
      </c>
      <c r="J6104" s="37"/>
    </row>
    <row r="6105" spans="1:10" x14ac:dyDescent="0.2">
      <c r="A6105" s="67">
        <v>311</v>
      </c>
      <c r="B6105" s="35" t="s">
        <v>304</v>
      </c>
      <c r="C6105" s="35">
        <v>31105</v>
      </c>
      <c r="D6105" s="35" t="s">
        <v>562</v>
      </c>
      <c r="E6105" s="35">
        <v>311051326</v>
      </c>
      <c r="F6105" s="35" t="s">
        <v>325</v>
      </c>
      <c r="G6105" s="35">
        <v>2026</v>
      </c>
      <c r="H6105" s="35" t="s">
        <v>522</v>
      </c>
      <c r="I6105" s="68">
        <v>1129.22501962912</v>
      </c>
      <c r="J6105" s="37"/>
    </row>
    <row r="6106" spans="1:10" x14ac:dyDescent="0.2">
      <c r="A6106" s="67">
        <v>311</v>
      </c>
      <c r="B6106" s="35" t="s">
        <v>304</v>
      </c>
      <c r="C6106" s="35">
        <v>31105</v>
      </c>
      <c r="D6106" s="35" t="s">
        <v>562</v>
      </c>
      <c r="E6106" s="35">
        <v>311051326</v>
      </c>
      <c r="F6106" s="35" t="s">
        <v>325</v>
      </c>
      <c r="G6106" s="35">
        <v>2031</v>
      </c>
      <c r="H6106" s="35" t="s">
        <v>589</v>
      </c>
      <c r="I6106" s="68">
        <v>11833.6685594676</v>
      </c>
      <c r="J6106" s="37"/>
    </row>
    <row r="6107" spans="1:10" x14ac:dyDescent="0.2">
      <c r="A6107" s="67">
        <v>311</v>
      </c>
      <c r="B6107" s="35" t="s">
        <v>304</v>
      </c>
      <c r="C6107" s="35">
        <v>31105</v>
      </c>
      <c r="D6107" s="35" t="s">
        <v>562</v>
      </c>
      <c r="E6107" s="35">
        <v>311051326</v>
      </c>
      <c r="F6107" s="35" t="s">
        <v>325</v>
      </c>
      <c r="G6107" s="35">
        <v>2031</v>
      </c>
      <c r="H6107" s="35" t="s">
        <v>521</v>
      </c>
      <c r="I6107" s="68">
        <v>1256.27835428966</v>
      </c>
      <c r="J6107" s="37"/>
    </row>
    <row r="6108" spans="1:10" x14ac:dyDescent="0.2">
      <c r="A6108" s="67">
        <v>311</v>
      </c>
      <c r="B6108" s="35" t="s">
        <v>304</v>
      </c>
      <c r="C6108" s="35">
        <v>31105</v>
      </c>
      <c r="D6108" s="35" t="s">
        <v>562</v>
      </c>
      <c r="E6108" s="35">
        <v>311051326</v>
      </c>
      <c r="F6108" s="35" t="s">
        <v>325</v>
      </c>
      <c r="G6108" s="35">
        <v>2031</v>
      </c>
      <c r="H6108" s="35" t="s">
        <v>522</v>
      </c>
      <c r="I6108" s="68">
        <v>1159.6232585717801</v>
      </c>
      <c r="J6108" s="37"/>
    </row>
    <row r="6109" spans="1:10" x14ac:dyDescent="0.2">
      <c r="A6109" s="67">
        <v>311</v>
      </c>
      <c r="B6109" s="35" t="s">
        <v>304</v>
      </c>
      <c r="C6109" s="35">
        <v>31105</v>
      </c>
      <c r="D6109" s="35" t="s">
        <v>562</v>
      </c>
      <c r="E6109" s="35">
        <v>311051326</v>
      </c>
      <c r="F6109" s="35" t="s">
        <v>325</v>
      </c>
      <c r="G6109" s="35">
        <v>2036</v>
      </c>
      <c r="H6109" s="35" t="s">
        <v>589</v>
      </c>
      <c r="I6109" s="68">
        <v>12716.0389221158</v>
      </c>
      <c r="J6109" s="37"/>
    </row>
    <row r="6110" spans="1:10" x14ac:dyDescent="0.2">
      <c r="A6110" s="67">
        <v>311</v>
      </c>
      <c r="B6110" s="35" t="s">
        <v>304</v>
      </c>
      <c r="C6110" s="35">
        <v>31105</v>
      </c>
      <c r="D6110" s="35" t="s">
        <v>562</v>
      </c>
      <c r="E6110" s="35">
        <v>311051326</v>
      </c>
      <c r="F6110" s="35" t="s">
        <v>325</v>
      </c>
      <c r="G6110" s="35">
        <v>2036</v>
      </c>
      <c r="H6110" s="35" t="s">
        <v>521</v>
      </c>
      <c r="I6110" s="68">
        <v>1330.14652211926</v>
      </c>
      <c r="J6110" s="37"/>
    </row>
    <row r="6111" spans="1:10" x14ac:dyDescent="0.2">
      <c r="A6111" s="67">
        <v>311</v>
      </c>
      <c r="B6111" s="35" t="s">
        <v>304</v>
      </c>
      <c r="C6111" s="35">
        <v>31105</v>
      </c>
      <c r="D6111" s="35" t="s">
        <v>562</v>
      </c>
      <c r="E6111" s="35">
        <v>311051326</v>
      </c>
      <c r="F6111" s="35" t="s">
        <v>325</v>
      </c>
      <c r="G6111" s="35">
        <v>2036</v>
      </c>
      <c r="H6111" s="35" t="s">
        <v>522</v>
      </c>
      <c r="I6111" s="68">
        <v>1164.30514767812</v>
      </c>
      <c r="J6111" s="37"/>
    </row>
    <row r="6112" spans="1:10" x14ac:dyDescent="0.2">
      <c r="A6112" s="67">
        <v>311</v>
      </c>
      <c r="B6112" s="35" t="s">
        <v>304</v>
      </c>
      <c r="C6112" s="35">
        <v>31105</v>
      </c>
      <c r="D6112" s="35" t="s">
        <v>562</v>
      </c>
      <c r="E6112" s="35">
        <v>311051326</v>
      </c>
      <c r="F6112" s="35" t="s">
        <v>325</v>
      </c>
      <c r="G6112" s="35">
        <v>2041</v>
      </c>
      <c r="H6112" s="35" t="s">
        <v>589</v>
      </c>
      <c r="I6112" s="68">
        <v>13208.4826864467</v>
      </c>
      <c r="J6112" s="37"/>
    </row>
    <row r="6113" spans="1:10" x14ac:dyDescent="0.2">
      <c r="A6113" s="67">
        <v>311</v>
      </c>
      <c r="B6113" s="35" t="s">
        <v>304</v>
      </c>
      <c r="C6113" s="35">
        <v>31105</v>
      </c>
      <c r="D6113" s="35" t="s">
        <v>562</v>
      </c>
      <c r="E6113" s="35">
        <v>311051326</v>
      </c>
      <c r="F6113" s="35" t="s">
        <v>325</v>
      </c>
      <c r="G6113" s="35">
        <v>2041</v>
      </c>
      <c r="H6113" s="35" t="s">
        <v>521</v>
      </c>
      <c r="I6113" s="68">
        <v>1401.7770491996</v>
      </c>
      <c r="J6113" s="37"/>
    </row>
    <row r="6114" spans="1:10" x14ac:dyDescent="0.2">
      <c r="A6114" s="67">
        <v>311</v>
      </c>
      <c r="B6114" s="35" t="s">
        <v>304</v>
      </c>
      <c r="C6114" s="35">
        <v>31105</v>
      </c>
      <c r="D6114" s="35" t="s">
        <v>562</v>
      </c>
      <c r="E6114" s="35">
        <v>311051326</v>
      </c>
      <c r="F6114" s="35" t="s">
        <v>325</v>
      </c>
      <c r="G6114" s="35">
        <v>2041</v>
      </c>
      <c r="H6114" s="35" t="s">
        <v>522</v>
      </c>
      <c r="I6114" s="68">
        <v>1187.53595657493</v>
      </c>
      <c r="J6114" s="37"/>
    </row>
    <row r="6115" spans="1:10" x14ac:dyDescent="0.2">
      <c r="A6115" s="67">
        <v>311</v>
      </c>
      <c r="B6115" s="35" t="s">
        <v>304</v>
      </c>
      <c r="C6115" s="35">
        <v>31105</v>
      </c>
      <c r="D6115" s="35" t="s">
        <v>562</v>
      </c>
      <c r="E6115" s="35">
        <v>311051326</v>
      </c>
      <c r="F6115" s="35" t="s">
        <v>325</v>
      </c>
      <c r="G6115" s="35">
        <v>2046</v>
      </c>
      <c r="H6115" s="35" t="s">
        <v>589</v>
      </c>
      <c r="I6115" s="68">
        <v>13404.675326619301</v>
      </c>
      <c r="J6115" s="37"/>
    </row>
    <row r="6116" spans="1:10" x14ac:dyDescent="0.2">
      <c r="A6116" s="67">
        <v>311</v>
      </c>
      <c r="B6116" s="35" t="s">
        <v>304</v>
      </c>
      <c r="C6116" s="35">
        <v>31105</v>
      </c>
      <c r="D6116" s="35" t="s">
        <v>562</v>
      </c>
      <c r="E6116" s="35">
        <v>311051326</v>
      </c>
      <c r="F6116" s="35" t="s">
        <v>325</v>
      </c>
      <c r="G6116" s="35">
        <v>2046</v>
      </c>
      <c r="H6116" s="35" t="s">
        <v>521</v>
      </c>
      <c r="I6116" s="68">
        <v>1421.3827474529301</v>
      </c>
      <c r="J6116" s="37"/>
    </row>
    <row r="6117" spans="1:10" x14ac:dyDescent="0.2">
      <c r="A6117" s="67">
        <v>311</v>
      </c>
      <c r="B6117" s="35" t="s">
        <v>304</v>
      </c>
      <c r="C6117" s="35">
        <v>31105</v>
      </c>
      <c r="D6117" s="35" t="s">
        <v>562</v>
      </c>
      <c r="E6117" s="35">
        <v>311051326</v>
      </c>
      <c r="F6117" s="35" t="s">
        <v>325</v>
      </c>
      <c r="G6117" s="35">
        <v>2046</v>
      </c>
      <c r="H6117" s="35" t="s">
        <v>522</v>
      </c>
      <c r="I6117" s="68">
        <v>1232.01079168706</v>
      </c>
      <c r="J6117" s="37"/>
    </row>
    <row r="6118" spans="1:10" x14ac:dyDescent="0.2">
      <c r="A6118" s="67">
        <v>311</v>
      </c>
      <c r="B6118" s="35" t="s">
        <v>304</v>
      </c>
      <c r="C6118" s="35">
        <v>31105</v>
      </c>
      <c r="D6118" s="35" t="s">
        <v>562</v>
      </c>
      <c r="E6118" s="35">
        <v>311051327</v>
      </c>
      <c r="F6118" s="35" t="s">
        <v>326</v>
      </c>
      <c r="G6118" s="35">
        <v>2021</v>
      </c>
      <c r="H6118" s="35" t="s">
        <v>589</v>
      </c>
      <c r="I6118" s="68">
        <v>10061</v>
      </c>
      <c r="J6118" s="37"/>
    </row>
    <row r="6119" spans="1:10" x14ac:dyDescent="0.2">
      <c r="A6119" s="67">
        <v>311</v>
      </c>
      <c r="B6119" s="35" t="s">
        <v>304</v>
      </c>
      <c r="C6119" s="35">
        <v>31105</v>
      </c>
      <c r="D6119" s="35" t="s">
        <v>562</v>
      </c>
      <c r="E6119" s="35">
        <v>311051327</v>
      </c>
      <c r="F6119" s="35" t="s">
        <v>326</v>
      </c>
      <c r="G6119" s="35">
        <v>2021</v>
      </c>
      <c r="H6119" s="35" t="s">
        <v>521</v>
      </c>
      <c r="I6119" s="68">
        <v>1189</v>
      </c>
      <c r="J6119" s="37"/>
    </row>
    <row r="6120" spans="1:10" x14ac:dyDescent="0.2">
      <c r="A6120" s="67">
        <v>311</v>
      </c>
      <c r="B6120" s="35" t="s">
        <v>304</v>
      </c>
      <c r="C6120" s="35">
        <v>31105</v>
      </c>
      <c r="D6120" s="35" t="s">
        <v>562</v>
      </c>
      <c r="E6120" s="35">
        <v>311051327</v>
      </c>
      <c r="F6120" s="35" t="s">
        <v>326</v>
      </c>
      <c r="G6120" s="35">
        <v>2021</v>
      </c>
      <c r="H6120" s="35" t="s">
        <v>522</v>
      </c>
      <c r="I6120" s="68">
        <v>1004</v>
      </c>
      <c r="J6120" s="37"/>
    </row>
    <row r="6121" spans="1:10" x14ac:dyDescent="0.2">
      <c r="A6121" s="67">
        <v>311</v>
      </c>
      <c r="B6121" s="35" t="s">
        <v>304</v>
      </c>
      <c r="C6121" s="35">
        <v>31105</v>
      </c>
      <c r="D6121" s="35" t="s">
        <v>562</v>
      </c>
      <c r="E6121" s="35">
        <v>311051327</v>
      </c>
      <c r="F6121" s="35" t="s">
        <v>326</v>
      </c>
      <c r="G6121" s="35">
        <v>2026</v>
      </c>
      <c r="H6121" s="35" t="s">
        <v>589</v>
      </c>
      <c r="I6121" s="68">
        <v>10598.0510673962</v>
      </c>
      <c r="J6121" s="37"/>
    </row>
    <row r="6122" spans="1:10" x14ac:dyDescent="0.2">
      <c r="A6122" s="67">
        <v>311</v>
      </c>
      <c r="B6122" s="35" t="s">
        <v>304</v>
      </c>
      <c r="C6122" s="35">
        <v>31105</v>
      </c>
      <c r="D6122" s="35" t="s">
        <v>562</v>
      </c>
      <c r="E6122" s="35">
        <v>311051327</v>
      </c>
      <c r="F6122" s="35" t="s">
        <v>326</v>
      </c>
      <c r="G6122" s="35">
        <v>2026</v>
      </c>
      <c r="H6122" s="35" t="s">
        <v>521</v>
      </c>
      <c r="I6122" s="68">
        <v>1152.8213133786101</v>
      </c>
      <c r="J6122" s="37"/>
    </row>
    <row r="6123" spans="1:10" x14ac:dyDescent="0.2">
      <c r="A6123" s="67">
        <v>311</v>
      </c>
      <c r="B6123" s="35" t="s">
        <v>304</v>
      </c>
      <c r="C6123" s="35">
        <v>31105</v>
      </c>
      <c r="D6123" s="35" t="s">
        <v>562</v>
      </c>
      <c r="E6123" s="35">
        <v>311051327</v>
      </c>
      <c r="F6123" s="35" t="s">
        <v>326</v>
      </c>
      <c r="G6123" s="35">
        <v>2026</v>
      </c>
      <c r="H6123" s="35" t="s">
        <v>522</v>
      </c>
      <c r="I6123" s="68">
        <v>1046.75391578414</v>
      </c>
      <c r="J6123" s="37"/>
    </row>
    <row r="6124" spans="1:10" x14ac:dyDescent="0.2">
      <c r="A6124" s="67">
        <v>311</v>
      </c>
      <c r="B6124" s="35" t="s">
        <v>304</v>
      </c>
      <c r="C6124" s="35">
        <v>31105</v>
      </c>
      <c r="D6124" s="35" t="s">
        <v>562</v>
      </c>
      <c r="E6124" s="35">
        <v>311051327</v>
      </c>
      <c r="F6124" s="35" t="s">
        <v>326</v>
      </c>
      <c r="G6124" s="35">
        <v>2031</v>
      </c>
      <c r="H6124" s="35" t="s">
        <v>589</v>
      </c>
      <c r="I6124" s="68">
        <v>10910.4811116401</v>
      </c>
      <c r="J6124" s="37"/>
    </row>
    <row r="6125" spans="1:10" x14ac:dyDescent="0.2">
      <c r="A6125" s="67">
        <v>311</v>
      </c>
      <c r="B6125" s="35" t="s">
        <v>304</v>
      </c>
      <c r="C6125" s="35">
        <v>31105</v>
      </c>
      <c r="D6125" s="35" t="s">
        <v>562</v>
      </c>
      <c r="E6125" s="35">
        <v>311051327</v>
      </c>
      <c r="F6125" s="35" t="s">
        <v>326</v>
      </c>
      <c r="G6125" s="35">
        <v>2031</v>
      </c>
      <c r="H6125" s="35" t="s">
        <v>521</v>
      </c>
      <c r="I6125" s="68">
        <v>1084.23764030096</v>
      </c>
      <c r="J6125" s="37"/>
    </row>
    <row r="6126" spans="1:10" x14ac:dyDescent="0.2">
      <c r="A6126" s="67">
        <v>311</v>
      </c>
      <c r="B6126" s="35" t="s">
        <v>304</v>
      </c>
      <c r="C6126" s="35">
        <v>31105</v>
      </c>
      <c r="D6126" s="35" t="s">
        <v>562</v>
      </c>
      <c r="E6126" s="35">
        <v>311051327</v>
      </c>
      <c r="F6126" s="35" t="s">
        <v>326</v>
      </c>
      <c r="G6126" s="35">
        <v>2031</v>
      </c>
      <c r="H6126" s="35" t="s">
        <v>522</v>
      </c>
      <c r="I6126" s="68">
        <v>1017.7967299327501</v>
      </c>
      <c r="J6126" s="37"/>
    </row>
    <row r="6127" spans="1:10" x14ac:dyDescent="0.2">
      <c r="A6127" s="67">
        <v>311</v>
      </c>
      <c r="B6127" s="35" t="s">
        <v>304</v>
      </c>
      <c r="C6127" s="35">
        <v>31105</v>
      </c>
      <c r="D6127" s="35" t="s">
        <v>562</v>
      </c>
      <c r="E6127" s="35">
        <v>311051327</v>
      </c>
      <c r="F6127" s="35" t="s">
        <v>326</v>
      </c>
      <c r="G6127" s="35">
        <v>2036</v>
      </c>
      <c r="H6127" s="35" t="s">
        <v>589</v>
      </c>
      <c r="I6127" s="68">
        <v>11117.7265738529</v>
      </c>
      <c r="J6127" s="37"/>
    </row>
    <row r="6128" spans="1:10" x14ac:dyDescent="0.2">
      <c r="A6128" s="67">
        <v>311</v>
      </c>
      <c r="B6128" s="35" t="s">
        <v>304</v>
      </c>
      <c r="C6128" s="35">
        <v>31105</v>
      </c>
      <c r="D6128" s="35" t="s">
        <v>562</v>
      </c>
      <c r="E6128" s="35">
        <v>311051327</v>
      </c>
      <c r="F6128" s="35" t="s">
        <v>326</v>
      </c>
      <c r="G6128" s="35">
        <v>2036</v>
      </c>
      <c r="H6128" s="35" t="s">
        <v>521</v>
      </c>
      <c r="I6128" s="68">
        <v>1087.3401374586001</v>
      </c>
      <c r="J6128" s="37"/>
    </row>
    <row r="6129" spans="1:10" x14ac:dyDescent="0.2">
      <c r="A6129" s="67">
        <v>311</v>
      </c>
      <c r="B6129" s="35" t="s">
        <v>304</v>
      </c>
      <c r="C6129" s="35">
        <v>31105</v>
      </c>
      <c r="D6129" s="35" t="s">
        <v>562</v>
      </c>
      <c r="E6129" s="35">
        <v>311051327</v>
      </c>
      <c r="F6129" s="35" t="s">
        <v>326</v>
      </c>
      <c r="G6129" s="35">
        <v>2036</v>
      </c>
      <c r="H6129" s="35" t="s">
        <v>522</v>
      </c>
      <c r="I6129" s="68">
        <v>963.26318433165898</v>
      </c>
      <c r="J6129" s="37"/>
    </row>
    <row r="6130" spans="1:10" x14ac:dyDescent="0.2">
      <c r="A6130" s="67">
        <v>311</v>
      </c>
      <c r="B6130" s="35" t="s">
        <v>304</v>
      </c>
      <c r="C6130" s="35">
        <v>31105</v>
      </c>
      <c r="D6130" s="35" t="s">
        <v>562</v>
      </c>
      <c r="E6130" s="35">
        <v>311051327</v>
      </c>
      <c r="F6130" s="35" t="s">
        <v>326</v>
      </c>
      <c r="G6130" s="35">
        <v>2041</v>
      </c>
      <c r="H6130" s="35" t="s">
        <v>589</v>
      </c>
      <c r="I6130" s="68">
        <v>11166.2634320458</v>
      </c>
      <c r="J6130" s="37"/>
    </row>
    <row r="6131" spans="1:10" x14ac:dyDescent="0.2">
      <c r="A6131" s="67">
        <v>311</v>
      </c>
      <c r="B6131" s="35" t="s">
        <v>304</v>
      </c>
      <c r="C6131" s="35">
        <v>31105</v>
      </c>
      <c r="D6131" s="35" t="s">
        <v>562</v>
      </c>
      <c r="E6131" s="35">
        <v>311051327</v>
      </c>
      <c r="F6131" s="35" t="s">
        <v>326</v>
      </c>
      <c r="G6131" s="35">
        <v>2041</v>
      </c>
      <c r="H6131" s="35" t="s">
        <v>521</v>
      </c>
      <c r="I6131" s="68">
        <v>1108.45649167339</v>
      </c>
      <c r="J6131" s="37"/>
    </row>
    <row r="6132" spans="1:10" x14ac:dyDescent="0.2">
      <c r="A6132" s="67">
        <v>311</v>
      </c>
      <c r="B6132" s="35" t="s">
        <v>304</v>
      </c>
      <c r="C6132" s="35">
        <v>31105</v>
      </c>
      <c r="D6132" s="35" t="s">
        <v>562</v>
      </c>
      <c r="E6132" s="35">
        <v>311051327</v>
      </c>
      <c r="F6132" s="35" t="s">
        <v>326</v>
      </c>
      <c r="G6132" s="35">
        <v>2041</v>
      </c>
      <c r="H6132" s="35" t="s">
        <v>522</v>
      </c>
      <c r="I6132" s="68">
        <v>951.99734908669097</v>
      </c>
      <c r="J6132" s="37"/>
    </row>
    <row r="6133" spans="1:10" x14ac:dyDescent="0.2">
      <c r="A6133" s="67">
        <v>311</v>
      </c>
      <c r="B6133" s="35" t="s">
        <v>304</v>
      </c>
      <c r="C6133" s="35">
        <v>31105</v>
      </c>
      <c r="D6133" s="35" t="s">
        <v>562</v>
      </c>
      <c r="E6133" s="35">
        <v>311051327</v>
      </c>
      <c r="F6133" s="35" t="s">
        <v>326</v>
      </c>
      <c r="G6133" s="35">
        <v>2046</v>
      </c>
      <c r="H6133" s="35" t="s">
        <v>589</v>
      </c>
      <c r="I6133" s="68">
        <v>11168.8549917</v>
      </c>
      <c r="J6133" s="37"/>
    </row>
    <row r="6134" spans="1:10" x14ac:dyDescent="0.2">
      <c r="A6134" s="67">
        <v>311</v>
      </c>
      <c r="B6134" s="35" t="s">
        <v>304</v>
      </c>
      <c r="C6134" s="35">
        <v>31105</v>
      </c>
      <c r="D6134" s="35" t="s">
        <v>562</v>
      </c>
      <c r="E6134" s="35">
        <v>311051327</v>
      </c>
      <c r="F6134" s="35" t="s">
        <v>326</v>
      </c>
      <c r="G6134" s="35">
        <v>2046</v>
      </c>
      <c r="H6134" s="35" t="s">
        <v>521</v>
      </c>
      <c r="I6134" s="68">
        <v>1108.7718668232501</v>
      </c>
      <c r="J6134" s="37"/>
    </row>
    <row r="6135" spans="1:10" x14ac:dyDescent="0.2">
      <c r="A6135" s="67">
        <v>311</v>
      </c>
      <c r="B6135" s="35" t="s">
        <v>304</v>
      </c>
      <c r="C6135" s="35">
        <v>31105</v>
      </c>
      <c r="D6135" s="35" t="s">
        <v>562</v>
      </c>
      <c r="E6135" s="35">
        <v>311051327</v>
      </c>
      <c r="F6135" s="35" t="s">
        <v>326</v>
      </c>
      <c r="G6135" s="35">
        <v>2046</v>
      </c>
      <c r="H6135" s="35" t="s">
        <v>522</v>
      </c>
      <c r="I6135" s="68">
        <v>973.46646173296404</v>
      </c>
      <c r="J6135" s="37"/>
    </row>
    <row r="6136" spans="1:10" x14ac:dyDescent="0.2">
      <c r="A6136" s="67">
        <v>311</v>
      </c>
      <c r="B6136" s="35" t="s">
        <v>304</v>
      </c>
      <c r="C6136" s="35">
        <v>31105</v>
      </c>
      <c r="D6136" s="35" t="s">
        <v>562</v>
      </c>
      <c r="E6136" s="35">
        <v>311051328</v>
      </c>
      <c r="F6136" s="35" t="s">
        <v>327</v>
      </c>
      <c r="G6136" s="35">
        <v>2021</v>
      </c>
      <c r="H6136" s="35" t="s">
        <v>589</v>
      </c>
      <c r="I6136" s="68">
        <v>6405</v>
      </c>
      <c r="J6136" s="37"/>
    </row>
    <row r="6137" spans="1:10" x14ac:dyDescent="0.2">
      <c r="A6137" s="67">
        <v>311</v>
      </c>
      <c r="B6137" s="35" t="s">
        <v>304</v>
      </c>
      <c r="C6137" s="35">
        <v>31105</v>
      </c>
      <c r="D6137" s="35" t="s">
        <v>562</v>
      </c>
      <c r="E6137" s="35">
        <v>311051328</v>
      </c>
      <c r="F6137" s="35" t="s">
        <v>327</v>
      </c>
      <c r="G6137" s="35">
        <v>2021</v>
      </c>
      <c r="H6137" s="35" t="s">
        <v>521</v>
      </c>
      <c r="I6137" s="68">
        <v>867</v>
      </c>
      <c r="J6137" s="37"/>
    </row>
    <row r="6138" spans="1:10" x14ac:dyDescent="0.2">
      <c r="A6138" s="67">
        <v>311</v>
      </c>
      <c r="B6138" s="35" t="s">
        <v>304</v>
      </c>
      <c r="C6138" s="35">
        <v>31105</v>
      </c>
      <c r="D6138" s="35" t="s">
        <v>562</v>
      </c>
      <c r="E6138" s="35">
        <v>311051328</v>
      </c>
      <c r="F6138" s="35" t="s">
        <v>327</v>
      </c>
      <c r="G6138" s="35">
        <v>2021</v>
      </c>
      <c r="H6138" s="35" t="s">
        <v>522</v>
      </c>
      <c r="I6138" s="68">
        <v>651</v>
      </c>
      <c r="J6138" s="37"/>
    </row>
    <row r="6139" spans="1:10" x14ac:dyDescent="0.2">
      <c r="A6139" s="67">
        <v>311</v>
      </c>
      <c r="B6139" s="35" t="s">
        <v>304</v>
      </c>
      <c r="C6139" s="35">
        <v>31105</v>
      </c>
      <c r="D6139" s="35" t="s">
        <v>562</v>
      </c>
      <c r="E6139" s="35">
        <v>311051328</v>
      </c>
      <c r="F6139" s="35" t="s">
        <v>327</v>
      </c>
      <c r="G6139" s="35">
        <v>2026</v>
      </c>
      <c r="H6139" s="35" t="s">
        <v>589</v>
      </c>
      <c r="I6139" s="68">
        <v>7168.3271005891502</v>
      </c>
      <c r="J6139" s="37"/>
    </row>
    <row r="6140" spans="1:10" x14ac:dyDescent="0.2">
      <c r="A6140" s="67">
        <v>311</v>
      </c>
      <c r="B6140" s="35" t="s">
        <v>304</v>
      </c>
      <c r="C6140" s="35">
        <v>31105</v>
      </c>
      <c r="D6140" s="35" t="s">
        <v>562</v>
      </c>
      <c r="E6140" s="35">
        <v>311051328</v>
      </c>
      <c r="F6140" s="35" t="s">
        <v>327</v>
      </c>
      <c r="G6140" s="35">
        <v>2026</v>
      </c>
      <c r="H6140" s="35" t="s">
        <v>521</v>
      </c>
      <c r="I6140" s="68">
        <v>789.87619405919497</v>
      </c>
      <c r="J6140" s="37"/>
    </row>
    <row r="6141" spans="1:10" x14ac:dyDescent="0.2">
      <c r="A6141" s="67">
        <v>311</v>
      </c>
      <c r="B6141" s="35" t="s">
        <v>304</v>
      </c>
      <c r="C6141" s="35">
        <v>31105</v>
      </c>
      <c r="D6141" s="35" t="s">
        <v>562</v>
      </c>
      <c r="E6141" s="35">
        <v>311051328</v>
      </c>
      <c r="F6141" s="35" t="s">
        <v>327</v>
      </c>
      <c r="G6141" s="35">
        <v>2026</v>
      </c>
      <c r="H6141" s="35" t="s">
        <v>522</v>
      </c>
      <c r="I6141" s="68">
        <v>744.18356702304095</v>
      </c>
      <c r="J6141" s="37"/>
    </row>
    <row r="6142" spans="1:10" x14ac:dyDescent="0.2">
      <c r="A6142" s="67">
        <v>311</v>
      </c>
      <c r="B6142" s="35" t="s">
        <v>304</v>
      </c>
      <c r="C6142" s="35">
        <v>31105</v>
      </c>
      <c r="D6142" s="35" t="s">
        <v>562</v>
      </c>
      <c r="E6142" s="35">
        <v>311051328</v>
      </c>
      <c r="F6142" s="35" t="s">
        <v>327</v>
      </c>
      <c r="G6142" s="35">
        <v>2031</v>
      </c>
      <c r="H6142" s="35" t="s">
        <v>589</v>
      </c>
      <c r="I6142" s="68">
        <v>7502.4969167361496</v>
      </c>
      <c r="J6142" s="37"/>
    </row>
    <row r="6143" spans="1:10" x14ac:dyDescent="0.2">
      <c r="A6143" s="67">
        <v>311</v>
      </c>
      <c r="B6143" s="35" t="s">
        <v>304</v>
      </c>
      <c r="C6143" s="35">
        <v>31105</v>
      </c>
      <c r="D6143" s="35" t="s">
        <v>562</v>
      </c>
      <c r="E6143" s="35">
        <v>311051328</v>
      </c>
      <c r="F6143" s="35" t="s">
        <v>327</v>
      </c>
      <c r="G6143" s="35">
        <v>2031</v>
      </c>
      <c r="H6143" s="35" t="s">
        <v>521</v>
      </c>
      <c r="I6143" s="68">
        <v>741.47657601356696</v>
      </c>
      <c r="J6143" s="37"/>
    </row>
    <row r="6144" spans="1:10" x14ac:dyDescent="0.2">
      <c r="A6144" s="67">
        <v>311</v>
      </c>
      <c r="B6144" s="35" t="s">
        <v>304</v>
      </c>
      <c r="C6144" s="35">
        <v>31105</v>
      </c>
      <c r="D6144" s="35" t="s">
        <v>562</v>
      </c>
      <c r="E6144" s="35">
        <v>311051328</v>
      </c>
      <c r="F6144" s="35" t="s">
        <v>327</v>
      </c>
      <c r="G6144" s="35">
        <v>2031</v>
      </c>
      <c r="H6144" s="35" t="s">
        <v>522</v>
      </c>
      <c r="I6144" s="68">
        <v>700.05257217687097</v>
      </c>
      <c r="J6144" s="37"/>
    </row>
    <row r="6145" spans="1:10" x14ac:dyDescent="0.2">
      <c r="A6145" s="67">
        <v>311</v>
      </c>
      <c r="B6145" s="35" t="s">
        <v>304</v>
      </c>
      <c r="C6145" s="35">
        <v>31105</v>
      </c>
      <c r="D6145" s="35" t="s">
        <v>562</v>
      </c>
      <c r="E6145" s="35">
        <v>311051328</v>
      </c>
      <c r="F6145" s="35" t="s">
        <v>327</v>
      </c>
      <c r="G6145" s="35">
        <v>2036</v>
      </c>
      <c r="H6145" s="35" t="s">
        <v>589</v>
      </c>
      <c r="I6145" s="68">
        <v>7718.6067922907596</v>
      </c>
      <c r="J6145" s="37"/>
    </row>
    <row r="6146" spans="1:10" x14ac:dyDescent="0.2">
      <c r="A6146" s="67">
        <v>311</v>
      </c>
      <c r="B6146" s="35" t="s">
        <v>304</v>
      </c>
      <c r="C6146" s="35">
        <v>31105</v>
      </c>
      <c r="D6146" s="35" t="s">
        <v>562</v>
      </c>
      <c r="E6146" s="35">
        <v>311051328</v>
      </c>
      <c r="F6146" s="35" t="s">
        <v>327</v>
      </c>
      <c r="G6146" s="35">
        <v>2036</v>
      </c>
      <c r="H6146" s="35" t="s">
        <v>521</v>
      </c>
      <c r="I6146" s="68">
        <v>747.39460450229296</v>
      </c>
      <c r="J6146" s="37"/>
    </row>
    <row r="6147" spans="1:10" x14ac:dyDescent="0.2">
      <c r="A6147" s="67">
        <v>311</v>
      </c>
      <c r="B6147" s="35" t="s">
        <v>304</v>
      </c>
      <c r="C6147" s="35">
        <v>31105</v>
      </c>
      <c r="D6147" s="35" t="s">
        <v>562</v>
      </c>
      <c r="E6147" s="35">
        <v>311051328</v>
      </c>
      <c r="F6147" s="35" t="s">
        <v>327</v>
      </c>
      <c r="G6147" s="35">
        <v>2036</v>
      </c>
      <c r="H6147" s="35" t="s">
        <v>522</v>
      </c>
      <c r="I6147" s="68">
        <v>656.89666712661995</v>
      </c>
      <c r="J6147" s="37"/>
    </row>
    <row r="6148" spans="1:10" x14ac:dyDescent="0.2">
      <c r="A6148" s="67">
        <v>311</v>
      </c>
      <c r="B6148" s="35" t="s">
        <v>304</v>
      </c>
      <c r="C6148" s="35">
        <v>31105</v>
      </c>
      <c r="D6148" s="35" t="s">
        <v>562</v>
      </c>
      <c r="E6148" s="35">
        <v>311051328</v>
      </c>
      <c r="F6148" s="35" t="s">
        <v>327</v>
      </c>
      <c r="G6148" s="35">
        <v>2041</v>
      </c>
      <c r="H6148" s="35" t="s">
        <v>589</v>
      </c>
      <c r="I6148" s="68">
        <v>7789.1669633421297</v>
      </c>
      <c r="J6148" s="37"/>
    </row>
    <row r="6149" spans="1:10" x14ac:dyDescent="0.2">
      <c r="A6149" s="67">
        <v>311</v>
      </c>
      <c r="B6149" s="35" t="s">
        <v>304</v>
      </c>
      <c r="C6149" s="35">
        <v>31105</v>
      </c>
      <c r="D6149" s="35" t="s">
        <v>562</v>
      </c>
      <c r="E6149" s="35">
        <v>311051328</v>
      </c>
      <c r="F6149" s="35" t="s">
        <v>327</v>
      </c>
      <c r="G6149" s="35">
        <v>2041</v>
      </c>
      <c r="H6149" s="35" t="s">
        <v>521</v>
      </c>
      <c r="I6149" s="68">
        <v>756.15308245135202</v>
      </c>
      <c r="J6149" s="37"/>
    </row>
    <row r="6150" spans="1:10" x14ac:dyDescent="0.2">
      <c r="A6150" s="67">
        <v>311</v>
      </c>
      <c r="B6150" s="35" t="s">
        <v>304</v>
      </c>
      <c r="C6150" s="35">
        <v>31105</v>
      </c>
      <c r="D6150" s="35" t="s">
        <v>562</v>
      </c>
      <c r="E6150" s="35">
        <v>311051328</v>
      </c>
      <c r="F6150" s="35" t="s">
        <v>327</v>
      </c>
      <c r="G6150" s="35">
        <v>2041</v>
      </c>
      <c r="H6150" s="35" t="s">
        <v>522</v>
      </c>
      <c r="I6150" s="68">
        <v>648.23515559416398</v>
      </c>
      <c r="J6150" s="37"/>
    </row>
    <row r="6151" spans="1:10" x14ac:dyDescent="0.2">
      <c r="A6151" s="67">
        <v>311</v>
      </c>
      <c r="B6151" s="35" t="s">
        <v>304</v>
      </c>
      <c r="C6151" s="35">
        <v>31105</v>
      </c>
      <c r="D6151" s="35" t="s">
        <v>562</v>
      </c>
      <c r="E6151" s="35">
        <v>311051328</v>
      </c>
      <c r="F6151" s="35" t="s">
        <v>327</v>
      </c>
      <c r="G6151" s="35">
        <v>2046</v>
      </c>
      <c r="H6151" s="35" t="s">
        <v>589</v>
      </c>
      <c r="I6151" s="68">
        <v>7821.9310220244697</v>
      </c>
      <c r="J6151" s="37"/>
    </row>
    <row r="6152" spans="1:10" x14ac:dyDescent="0.2">
      <c r="A6152" s="67">
        <v>311</v>
      </c>
      <c r="B6152" s="35" t="s">
        <v>304</v>
      </c>
      <c r="C6152" s="35">
        <v>31105</v>
      </c>
      <c r="D6152" s="35" t="s">
        <v>562</v>
      </c>
      <c r="E6152" s="35">
        <v>311051328</v>
      </c>
      <c r="F6152" s="35" t="s">
        <v>327</v>
      </c>
      <c r="G6152" s="35">
        <v>2046</v>
      </c>
      <c r="H6152" s="35" t="s">
        <v>521</v>
      </c>
      <c r="I6152" s="68">
        <v>748.35035803028802</v>
      </c>
      <c r="J6152" s="37"/>
    </row>
    <row r="6153" spans="1:10" x14ac:dyDescent="0.2">
      <c r="A6153" s="67">
        <v>311</v>
      </c>
      <c r="B6153" s="35" t="s">
        <v>304</v>
      </c>
      <c r="C6153" s="35">
        <v>31105</v>
      </c>
      <c r="D6153" s="35" t="s">
        <v>562</v>
      </c>
      <c r="E6153" s="35">
        <v>311051328</v>
      </c>
      <c r="F6153" s="35" t="s">
        <v>327</v>
      </c>
      <c r="G6153" s="35">
        <v>2046</v>
      </c>
      <c r="H6153" s="35" t="s">
        <v>522</v>
      </c>
      <c r="I6153" s="68">
        <v>659.039680735312</v>
      </c>
      <c r="J6153" s="37"/>
    </row>
    <row r="6154" spans="1:10" x14ac:dyDescent="0.2">
      <c r="A6154" s="67">
        <v>311</v>
      </c>
      <c r="B6154" s="35" t="s">
        <v>304</v>
      </c>
      <c r="C6154" s="35">
        <v>31106</v>
      </c>
      <c r="D6154" s="35" t="s">
        <v>563</v>
      </c>
      <c r="E6154" s="35">
        <v>311061329</v>
      </c>
      <c r="F6154" s="35" t="s">
        <v>328</v>
      </c>
      <c r="G6154" s="35">
        <v>2021</v>
      </c>
      <c r="H6154" s="35" t="s">
        <v>589</v>
      </c>
      <c r="I6154" s="68">
        <v>5600</v>
      </c>
      <c r="J6154" s="37"/>
    </row>
    <row r="6155" spans="1:10" x14ac:dyDescent="0.2">
      <c r="A6155" s="67">
        <v>311</v>
      </c>
      <c r="B6155" s="35" t="s">
        <v>304</v>
      </c>
      <c r="C6155" s="35">
        <v>31106</v>
      </c>
      <c r="D6155" s="35" t="s">
        <v>563</v>
      </c>
      <c r="E6155" s="35">
        <v>311061329</v>
      </c>
      <c r="F6155" s="35" t="s">
        <v>328</v>
      </c>
      <c r="G6155" s="35">
        <v>2021</v>
      </c>
      <c r="H6155" s="35" t="s">
        <v>521</v>
      </c>
      <c r="I6155" s="68">
        <v>739</v>
      </c>
      <c r="J6155" s="37"/>
    </row>
    <row r="6156" spans="1:10" x14ac:dyDescent="0.2">
      <c r="A6156" s="67">
        <v>311</v>
      </c>
      <c r="B6156" s="35" t="s">
        <v>304</v>
      </c>
      <c r="C6156" s="35">
        <v>31106</v>
      </c>
      <c r="D6156" s="35" t="s">
        <v>563</v>
      </c>
      <c r="E6156" s="35">
        <v>311061329</v>
      </c>
      <c r="F6156" s="35" t="s">
        <v>328</v>
      </c>
      <c r="G6156" s="35">
        <v>2021</v>
      </c>
      <c r="H6156" s="35" t="s">
        <v>522</v>
      </c>
      <c r="I6156" s="68">
        <v>642</v>
      </c>
      <c r="J6156" s="37"/>
    </row>
    <row r="6157" spans="1:10" x14ac:dyDescent="0.2">
      <c r="A6157" s="67">
        <v>311</v>
      </c>
      <c r="B6157" s="35" t="s">
        <v>304</v>
      </c>
      <c r="C6157" s="35">
        <v>31106</v>
      </c>
      <c r="D6157" s="35" t="s">
        <v>563</v>
      </c>
      <c r="E6157" s="35">
        <v>311061329</v>
      </c>
      <c r="F6157" s="35" t="s">
        <v>328</v>
      </c>
      <c r="G6157" s="35">
        <v>2026</v>
      </c>
      <c r="H6157" s="35" t="s">
        <v>589</v>
      </c>
      <c r="I6157" s="68">
        <v>6119.7537986935904</v>
      </c>
      <c r="J6157" s="37"/>
    </row>
    <row r="6158" spans="1:10" x14ac:dyDescent="0.2">
      <c r="A6158" s="67">
        <v>311</v>
      </c>
      <c r="B6158" s="35" t="s">
        <v>304</v>
      </c>
      <c r="C6158" s="35">
        <v>31106</v>
      </c>
      <c r="D6158" s="35" t="s">
        <v>563</v>
      </c>
      <c r="E6158" s="35">
        <v>311061329</v>
      </c>
      <c r="F6158" s="35" t="s">
        <v>328</v>
      </c>
      <c r="G6158" s="35">
        <v>2026</v>
      </c>
      <c r="H6158" s="35" t="s">
        <v>521</v>
      </c>
      <c r="I6158" s="68">
        <v>698.41208851657495</v>
      </c>
      <c r="J6158" s="37"/>
    </row>
    <row r="6159" spans="1:10" x14ac:dyDescent="0.2">
      <c r="A6159" s="67">
        <v>311</v>
      </c>
      <c r="B6159" s="35" t="s">
        <v>304</v>
      </c>
      <c r="C6159" s="35">
        <v>31106</v>
      </c>
      <c r="D6159" s="35" t="s">
        <v>563</v>
      </c>
      <c r="E6159" s="35">
        <v>311061329</v>
      </c>
      <c r="F6159" s="35" t="s">
        <v>328</v>
      </c>
      <c r="G6159" s="35">
        <v>2026</v>
      </c>
      <c r="H6159" s="35" t="s">
        <v>522</v>
      </c>
      <c r="I6159" s="68">
        <v>735.14152522026097</v>
      </c>
      <c r="J6159" s="37"/>
    </row>
    <row r="6160" spans="1:10" x14ac:dyDescent="0.2">
      <c r="A6160" s="67">
        <v>311</v>
      </c>
      <c r="B6160" s="35" t="s">
        <v>304</v>
      </c>
      <c r="C6160" s="35">
        <v>31106</v>
      </c>
      <c r="D6160" s="35" t="s">
        <v>563</v>
      </c>
      <c r="E6160" s="35">
        <v>311061329</v>
      </c>
      <c r="F6160" s="35" t="s">
        <v>328</v>
      </c>
      <c r="G6160" s="35">
        <v>2031</v>
      </c>
      <c r="H6160" s="35" t="s">
        <v>589</v>
      </c>
      <c r="I6160" s="68">
        <v>6547.9199022139501</v>
      </c>
      <c r="J6160" s="37"/>
    </row>
    <row r="6161" spans="1:10" x14ac:dyDescent="0.2">
      <c r="A6161" s="67">
        <v>311</v>
      </c>
      <c r="B6161" s="35" t="s">
        <v>304</v>
      </c>
      <c r="C6161" s="35">
        <v>31106</v>
      </c>
      <c r="D6161" s="35" t="s">
        <v>563</v>
      </c>
      <c r="E6161" s="35">
        <v>311061329</v>
      </c>
      <c r="F6161" s="35" t="s">
        <v>328</v>
      </c>
      <c r="G6161" s="35">
        <v>2031</v>
      </c>
      <c r="H6161" s="35" t="s">
        <v>521</v>
      </c>
      <c r="I6161" s="68">
        <v>669.43119095769202</v>
      </c>
      <c r="J6161" s="37"/>
    </row>
    <row r="6162" spans="1:10" x14ac:dyDescent="0.2">
      <c r="A6162" s="67">
        <v>311</v>
      </c>
      <c r="B6162" s="35" t="s">
        <v>304</v>
      </c>
      <c r="C6162" s="35">
        <v>31106</v>
      </c>
      <c r="D6162" s="35" t="s">
        <v>563</v>
      </c>
      <c r="E6162" s="35">
        <v>311061329</v>
      </c>
      <c r="F6162" s="35" t="s">
        <v>328</v>
      </c>
      <c r="G6162" s="35">
        <v>2031</v>
      </c>
      <c r="H6162" s="35" t="s">
        <v>522</v>
      </c>
      <c r="I6162" s="68">
        <v>725.67621581250398</v>
      </c>
      <c r="J6162" s="37"/>
    </row>
    <row r="6163" spans="1:10" x14ac:dyDescent="0.2">
      <c r="A6163" s="67">
        <v>311</v>
      </c>
      <c r="B6163" s="35" t="s">
        <v>304</v>
      </c>
      <c r="C6163" s="35">
        <v>31106</v>
      </c>
      <c r="D6163" s="35" t="s">
        <v>563</v>
      </c>
      <c r="E6163" s="35">
        <v>311061329</v>
      </c>
      <c r="F6163" s="35" t="s">
        <v>328</v>
      </c>
      <c r="G6163" s="35">
        <v>2036</v>
      </c>
      <c r="H6163" s="35" t="s">
        <v>589</v>
      </c>
      <c r="I6163" s="68">
        <v>6830.0058322307004</v>
      </c>
      <c r="J6163" s="37"/>
    </row>
    <row r="6164" spans="1:10" x14ac:dyDescent="0.2">
      <c r="A6164" s="67">
        <v>311</v>
      </c>
      <c r="B6164" s="35" t="s">
        <v>304</v>
      </c>
      <c r="C6164" s="35">
        <v>31106</v>
      </c>
      <c r="D6164" s="35" t="s">
        <v>563</v>
      </c>
      <c r="E6164" s="35">
        <v>311061329</v>
      </c>
      <c r="F6164" s="35" t="s">
        <v>328</v>
      </c>
      <c r="G6164" s="35">
        <v>2036</v>
      </c>
      <c r="H6164" s="35" t="s">
        <v>521</v>
      </c>
      <c r="I6164" s="68">
        <v>693.43550705849805</v>
      </c>
      <c r="J6164" s="37"/>
    </row>
    <row r="6165" spans="1:10" x14ac:dyDescent="0.2">
      <c r="A6165" s="67">
        <v>311</v>
      </c>
      <c r="B6165" s="35" t="s">
        <v>304</v>
      </c>
      <c r="C6165" s="35">
        <v>31106</v>
      </c>
      <c r="D6165" s="35" t="s">
        <v>563</v>
      </c>
      <c r="E6165" s="35">
        <v>311061329</v>
      </c>
      <c r="F6165" s="35" t="s">
        <v>328</v>
      </c>
      <c r="G6165" s="35">
        <v>2036</v>
      </c>
      <c r="H6165" s="35" t="s">
        <v>522</v>
      </c>
      <c r="I6165" s="68">
        <v>694.099768485666</v>
      </c>
      <c r="J6165" s="37"/>
    </row>
    <row r="6166" spans="1:10" x14ac:dyDescent="0.2">
      <c r="A6166" s="67">
        <v>311</v>
      </c>
      <c r="B6166" s="35" t="s">
        <v>304</v>
      </c>
      <c r="C6166" s="35">
        <v>31106</v>
      </c>
      <c r="D6166" s="35" t="s">
        <v>563</v>
      </c>
      <c r="E6166" s="35">
        <v>311061329</v>
      </c>
      <c r="F6166" s="35" t="s">
        <v>328</v>
      </c>
      <c r="G6166" s="35">
        <v>2041</v>
      </c>
      <c r="H6166" s="35" t="s">
        <v>589</v>
      </c>
      <c r="I6166" s="68">
        <v>6936.4242931777899</v>
      </c>
      <c r="J6166" s="37"/>
    </row>
    <row r="6167" spans="1:10" x14ac:dyDescent="0.2">
      <c r="A6167" s="67">
        <v>311</v>
      </c>
      <c r="B6167" s="35" t="s">
        <v>304</v>
      </c>
      <c r="C6167" s="35">
        <v>31106</v>
      </c>
      <c r="D6167" s="35" t="s">
        <v>563</v>
      </c>
      <c r="E6167" s="35">
        <v>311061329</v>
      </c>
      <c r="F6167" s="35" t="s">
        <v>328</v>
      </c>
      <c r="G6167" s="35">
        <v>2041</v>
      </c>
      <c r="H6167" s="35" t="s">
        <v>521</v>
      </c>
      <c r="I6167" s="68">
        <v>716.54109709750105</v>
      </c>
      <c r="J6167" s="37"/>
    </row>
    <row r="6168" spans="1:10" x14ac:dyDescent="0.2">
      <c r="A6168" s="67">
        <v>311</v>
      </c>
      <c r="B6168" s="35" t="s">
        <v>304</v>
      </c>
      <c r="C6168" s="35">
        <v>31106</v>
      </c>
      <c r="D6168" s="35" t="s">
        <v>563</v>
      </c>
      <c r="E6168" s="35">
        <v>311061329</v>
      </c>
      <c r="F6168" s="35" t="s">
        <v>328</v>
      </c>
      <c r="G6168" s="35">
        <v>2041</v>
      </c>
      <c r="H6168" s="35" t="s">
        <v>522</v>
      </c>
      <c r="I6168" s="68">
        <v>695.80731155262504</v>
      </c>
      <c r="J6168" s="37"/>
    </row>
    <row r="6169" spans="1:10" x14ac:dyDescent="0.2">
      <c r="A6169" s="67">
        <v>311</v>
      </c>
      <c r="B6169" s="35" t="s">
        <v>304</v>
      </c>
      <c r="C6169" s="35">
        <v>31106</v>
      </c>
      <c r="D6169" s="35" t="s">
        <v>563</v>
      </c>
      <c r="E6169" s="35">
        <v>311061329</v>
      </c>
      <c r="F6169" s="35" t="s">
        <v>328</v>
      </c>
      <c r="G6169" s="35">
        <v>2046</v>
      </c>
      <c r="H6169" s="35" t="s">
        <v>589</v>
      </c>
      <c r="I6169" s="68">
        <v>7001.8910595429697</v>
      </c>
      <c r="J6169" s="37"/>
    </row>
    <row r="6170" spans="1:10" x14ac:dyDescent="0.2">
      <c r="A6170" s="67">
        <v>311</v>
      </c>
      <c r="B6170" s="35" t="s">
        <v>304</v>
      </c>
      <c r="C6170" s="35">
        <v>31106</v>
      </c>
      <c r="D6170" s="35" t="s">
        <v>563</v>
      </c>
      <c r="E6170" s="35">
        <v>311061329</v>
      </c>
      <c r="F6170" s="35" t="s">
        <v>328</v>
      </c>
      <c r="G6170" s="35">
        <v>2046</v>
      </c>
      <c r="H6170" s="35" t="s">
        <v>521</v>
      </c>
      <c r="I6170" s="68">
        <v>720.75971076999201</v>
      </c>
      <c r="J6170" s="37"/>
    </row>
    <row r="6171" spans="1:10" x14ac:dyDescent="0.2">
      <c r="A6171" s="67">
        <v>311</v>
      </c>
      <c r="B6171" s="35" t="s">
        <v>304</v>
      </c>
      <c r="C6171" s="35">
        <v>31106</v>
      </c>
      <c r="D6171" s="35" t="s">
        <v>563</v>
      </c>
      <c r="E6171" s="35">
        <v>311061329</v>
      </c>
      <c r="F6171" s="35" t="s">
        <v>328</v>
      </c>
      <c r="G6171" s="35">
        <v>2046</v>
      </c>
      <c r="H6171" s="35" t="s">
        <v>522</v>
      </c>
      <c r="I6171" s="68">
        <v>718.40553467830205</v>
      </c>
      <c r="J6171" s="37"/>
    </row>
    <row r="6172" spans="1:10" x14ac:dyDescent="0.2">
      <c r="A6172" s="67">
        <v>311</v>
      </c>
      <c r="B6172" s="35" t="s">
        <v>304</v>
      </c>
      <c r="C6172" s="35">
        <v>31106</v>
      </c>
      <c r="D6172" s="35" t="s">
        <v>563</v>
      </c>
      <c r="E6172" s="35">
        <v>311061330</v>
      </c>
      <c r="F6172" s="35" t="s">
        <v>634</v>
      </c>
      <c r="G6172" s="35">
        <v>2021</v>
      </c>
      <c r="H6172" s="35" t="s">
        <v>589</v>
      </c>
      <c r="I6172" s="68">
        <v>8428</v>
      </c>
      <c r="J6172" s="37"/>
    </row>
    <row r="6173" spans="1:10" x14ac:dyDescent="0.2">
      <c r="A6173" s="67">
        <v>311</v>
      </c>
      <c r="B6173" s="35" t="s">
        <v>304</v>
      </c>
      <c r="C6173" s="35">
        <v>31106</v>
      </c>
      <c r="D6173" s="35" t="s">
        <v>563</v>
      </c>
      <c r="E6173" s="35">
        <v>311061330</v>
      </c>
      <c r="F6173" s="35" t="s">
        <v>634</v>
      </c>
      <c r="G6173" s="35">
        <v>2021</v>
      </c>
      <c r="H6173" s="35" t="s">
        <v>521</v>
      </c>
      <c r="I6173" s="68">
        <v>1169</v>
      </c>
      <c r="J6173" s="37"/>
    </row>
    <row r="6174" spans="1:10" x14ac:dyDescent="0.2">
      <c r="A6174" s="67">
        <v>311</v>
      </c>
      <c r="B6174" s="35" t="s">
        <v>304</v>
      </c>
      <c r="C6174" s="35">
        <v>31106</v>
      </c>
      <c r="D6174" s="35" t="s">
        <v>563</v>
      </c>
      <c r="E6174" s="35">
        <v>311061330</v>
      </c>
      <c r="F6174" s="35" t="s">
        <v>634</v>
      </c>
      <c r="G6174" s="35">
        <v>2021</v>
      </c>
      <c r="H6174" s="35" t="s">
        <v>522</v>
      </c>
      <c r="I6174" s="68">
        <v>943</v>
      </c>
      <c r="J6174" s="37"/>
    </row>
    <row r="6175" spans="1:10" x14ac:dyDescent="0.2">
      <c r="A6175" s="67">
        <v>311</v>
      </c>
      <c r="B6175" s="35" t="s">
        <v>304</v>
      </c>
      <c r="C6175" s="35">
        <v>31106</v>
      </c>
      <c r="D6175" s="35" t="s">
        <v>563</v>
      </c>
      <c r="E6175" s="35">
        <v>311061330</v>
      </c>
      <c r="F6175" s="35" t="s">
        <v>634</v>
      </c>
      <c r="G6175" s="35">
        <v>2026</v>
      </c>
      <c r="H6175" s="35" t="s">
        <v>589</v>
      </c>
      <c r="I6175" s="68">
        <v>9196.0876299159008</v>
      </c>
      <c r="J6175" s="37"/>
    </row>
    <row r="6176" spans="1:10" x14ac:dyDescent="0.2">
      <c r="A6176" s="67">
        <v>311</v>
      </c>
      <c r="B6176" s="35" t="s">
        <v>304</v>
      </c>
      <c r="C6176" s="35">
        <v>31106</v>
      </c>
      <c r="D6176" s="35" t="s">
        <v>563</v>
      </c>
      <c r="E6176" s="35">
        <v>311061330</v>
      </c>
      <c r="F6176" s="35" t="s">
        <v>634</v>
      </c>
      <c r="G6176" s="35">
        <v>2026</v>
      </c>
      <c r="H6176" s="35" t="s">
        <v>521</v>
      </c>
      <c r="I6176" s="68">
        <v>1049.2571635531499</v>
      </c>
      <c r="J6176" s="37"/>
    </row>
    <row r="6177" spans="1:10" x14ac:dyDescent="0.2">
      <c r="A6177" s="67">
        <v>311</v>
      </c>
      <c r="B6177" s="35" t="s">
        <v>304</v>
      </c>
      <c r="C6177" s="35">
        <v>31106</v>
      </c>
      <c r="D6177" s="35" t="s">
        <v>563</v>
      </c>
      <c r="E6177" s="35">
        <v>311061330</v>
      </c>
      <c r="F6177" s="35" t="s">
        <v>634</v>
      </c>
      <c r="G6177" s="35">
        <v>2026</v>
      </c>
      <c r="H6177" s="35" t="s">
        <v>522</v>
      </c>
      <c r="I6177" s="68">
        <v>1056.2447559603199</v>
      </c>
      <c r="J6177" s="37"/>
    </row>
    <row r="6178" spans="1:10" x14ac:dyDescent="0.2">
      <c r="A6178" s="67">
        <v>311</v>
      </c>
      <c r="B6178" s="35" t="s">
        <v>304</v>
      </c>
      <c r="C6178" s="35">
        <v>31106</v>
      </c>
      <c r="D6178" s="35" t="s">
        <v>563</v>
      </c>
      <c r="E6178" s="35">
        <v>311061330</v>
      </c>
      <c r="F6178" s="35" t="s">
        <v>634</v>
      </c>
      <c r="G6178" s="35">
        <v>2031</v>
      </c>
      <c r="H6178" s="35" t="s">
        <v>589</v>
      </c>
      <c r="I6178" s="68">
        <v>9603.6106989017007</v>
      </c>
      <c r="J6178" s="37"/>
    </row>
    <row r="6179" spans="1:10" x14ac:dyDescent="0.2">
      <c r="A6179" s="67">
        <v>311</v>
      </c>
      <c r="B6179" s="35" t="s">
        <v>304</v>
      </c>
      <c r="C6179" s="35">
        <v>31106</v>
      </c>
      <c r="D6179" s="35" t="s">
        <v>563</v>
      </c>
      <c r="E6179" s="35">
        <v>311061330</v>
      </c>
      <c r="F6179" s="35" t="s">
        <v>634</v>
      </c>
      <c r="G6179" s="35">
        <v>2031</v>
      </c>
      <c r="H6179" s="35" t="s">
        <v>521</v>
      </c>
      <c r="I6179" s="68">
        <v>983.13825158177497</v>
      </c>
      <c r="J6179" s="37"/>
    </row>
    <row r="6180" spans="1:10" x14ac:dyDescent="0.2">
      <c r="A6180" s="67">
        <v>311</v>
      </c>
      <c r="B6180" s="35" t="s">
        <v>304</v>
      </c>
      <c r="C6180" s="35">
        <v>31106</v>
      </c>
      <c r="D6180" s="35" t="s">
        <v>563</v>
      </c>
      <c r="E6180" s="35">
        <v>311061330</v>
      </c>
      <c r="F6180" s="35" t="s">
        <v>634</v>
      </c>
      <c r="G6180" s="35">
        <v>2031</v>
      </c>
      <c r="H6180" s="35" t="s">
        <v>522</v>
      </c>
      <c r="I6180" s="68">
        <v>1015.3809418015099</v>
      </c>
      <c r="J6180" s="37"/>
    </row>
    <row r="6181" spans="1:10" x14ac:dyDescent="0.2">
      <c r="A6181" s="67">
        <v>311</v>
      </c>
      <c r="B6181" s="35" t="s">
        <v>304</v>
      </c>
      <c r="C6181" s="35">
        <v>31106</v>
      </c>
      <c r="D6181" s="35" t="s">
        <v>563</v>
      </c>
      <c r="E6181" s="35">
        <v>311061330</v>
      </c>
      <c r="F6181" s="35" t="s">
        <v>634</v>
      </c>
      <c r="G6181" s="35">
        <v>2036</v>
      </c>
      <c r="H6181" s="35" t="s">
        <v>589</v>
      </c>
      <c r="I6181" s="68">
        <v>9906.0040203107292</v>
      </c>
      <c r="J6181" s="37"/>
    </row>
    <row r="6182" spans="1:10" x14ac:dyDescent="0.2">
      <c r="A6182" s="67">
        <v>311</v>
      </c>
      <c r="B6182" s="35" t="s">
        <v>304</v>
      </c>
      <c r="C6182" s="35">
        <v>31106</v>
      </c>
      <c r="D6182" s="35" t="s">
        <v>563</v>
      </c>
      <c r="E6182" s="35">
        <v>311061330</v>
      </c>
      <c r="F6182" s="35" t="s">
        <v>634</v>
      </c>
      <c r="G6182" s="35">
        <v>2036</v>
      </c>
      <c r="H6182" s="35" t="s">
        <v>521</v>
      </c>
      <c r="I6182" s="68">
        <v>1000.58895788903</v>
      </c>
      <c r="J6182" s="37"/>
    </row>
    <row r="6183" spans="1:10" x14ac:dyDescent="0.2">
      <c r="A6183" s="67">
        <v>311</v>
      </c>
      <c r="B6183" s="35" t="s">
        <v>304</v>
      </c>
      <c r="C6183" s="35">
        <v>31106</v>
      </c>
      <c r="D6183" s="35" t="s">
        <v>563</v>
      </c>
      <c r="E6183" s="35">
        <v>311061330</v>
      </c>
      <c r="F6183" s="35" t="s">
        <v>634</v>
      </c>
      <c r="G6183" s="35">
        <v>2036</v>
      </c>
      <c r="H6183" s="35" t="s">
        <v>522</v>
      </c>
      <c r="I6183" s="68">
        <v>958.29462853524001</v>
      </c>
      <c r="J6183" s="37"/>
    </row>
    <row r="6184" spans="1:10" x14ac:dyDescent="0.2">
      <c r="A6184" s="67">
        <v>311</v>
      </c>
      <c r="B6184" s="35" t="s">
        <v>304</v>
      </c>
      <c r="C6184" s="35">
        <v>31106</v>
      </c>
      <c r="D6184" s="35" t="s">
        <v>563</v>
      </c>
      <c r="E6184" s="35">
        <v>311061330</v>
      </c>
      <c r="F6184" s="35" t="s">
        <v>634</v>
      </c>
      <c r="G6184" s="35">
        <v>2041</v>
      </c>
      <c r="H6184" s="35" t="s">
        <v>589</v>
      </c>
      <c r="I6184" s="68">
        <v>10034.974599462001</v>
      </c>
      <c r="J6184" s="37"/>
    </row>
    <row r="6185" spans="1:10" x14ac:dyDescent="0.2">
      <c r="A6185" s="67">
        <v>311</v>
      </c>
      <c r="B6185" s="35" t="s">
        <v>304</v>
      </c>
      <c r="C6185" s="35">
        <v>31106</v>
      </c>
      <c r="D6185" s="35" t="s">
        <v>563</v>
      </c>
      <c r="E6185" s="35">
        <v>311061330</v>
      </c>
      <c r="F6185" s="35" t="s">
        <v>634</v>
      </c>
      <c r="G6185" s="35">
        <v>2041</v>
      </c>
      <c r="H6185" s="35" t="s">
        <v>521</v>
      </c>
      <c r="I6185" s="68">
        <v>1025.4306359904399</v>
      </c>
      <c r="J6185" s="37"/>
    </row>
    <row r="6186" spans="1:10" x14ac:dyDescent="0.2">
      <c r="A6186" s="67">
        <v>311</v>
      </c>
      <c r="B6186" s="35" t="s">
        <v>304</v>
      </c>
      <c r="C6186" s="35">
        <v>31106</v>
      </c>
      <c r="D6186" s="35" t="s">
        <v>563</v>
      </c>
      <c r="E6186" s="35">
        <v>311061330</v>
      </c>
      <c r="F6186" s="35" t="s">
        <v>634</v>
      </c>
      <c r="G6186" s="35">
        <v>2041</v>
      </c>
      <c r="H6186" s="35" t="s">
        <v>522</v>
      </c>
      <c r="I6186" s="68">
        <v>954.06939400850604</v>
      </c>
      <c r="J6186" s="37"/>
    </row>
    <row r="6187" spans="1:10" x14ac:dyDescent="0.2">
      <c r="A6187" s="67">
        <v>311</v>
      </c>
      <c r="B6187" s="35" t="s">
        <v>304</v>
      </c>
      <c r="C6187" s="35">
        <v>31106</v>
      </c>
      <c r="D6187" s="35" t="s">
        <v>563</v>
      </c>
      <c r="E6187" s="35">
        <v>311061330</v>
      </c>
      <c r="F6187" s="35" t="s">
        <v>634</v>
      </c>
      <c r="G6187" s="35">
        <v>2046</v>
      </c>
      <c r="H6187" s="35" t="s">
        <v>589</v>
      </c>
      <c r="I6187" s="68">
        <v>10110.6497427125</v>
      </c>
      <c r="J6187" s="37"/>
    </row>
    <row r="6188" spans="1:10" x14ac:dyDescent="0.2">
      <c r="A6188" s="67">
        <v>311</v>
      </c>
      <c r="B6188" s="35" t="s">
        <v>304</v>
      </c>
      <c r="C6188" s="35">
        <v>31106</v>
      </c>
      <c r="D6188" s="35" t="s">
        <v>563</v>
      </c>
      <c r="E6188" s="35">
        <v>311061330</v>
      </c>
      <c r="F6188" s="35" t="s">
        <v>634</v>
      </c>
      <c r="G6188" s="35">
        <v>2046</v>
      </c>
      <c r="H6188" s="35" t="s">
        <v>521</v>
      </c>
      <c r="I6188" s="68">
        <v>1026.95452657486</v>
      </c>
      <c r="J6188" s="37"/>
    </row>
    <row r="6189" spans="1:10" x14ac:dyDescent="0.2">
      <c r="A6189" s="67">
        <v>311</v>
      </c>
      <c r="B6189" s="35" t="s">
        <v>304</v>
      </c>
      <c r="C6189" s="35">
        <v>31106</v>
      </c>
      <c r="D6189" s="35" t="s">
        <v>563</v>
      </c>
      <c r="E6189" s="35">
        <v>311061330</v>
      </c>
      <c r="F6189" s="35" t="s">
        <v>634</v>
      </c>
      <c r="G6189" s="35">
        <v>2046</v>
      </c>
      <c r="H6189" s="35" t="s">
        <v>522</v>
      </c>
      <c r="I6189" s="68">
        <v>978.30873225539403</v>
      </c>
      <c r="J6189" s="37"/>
    </row>
    <row r="6190" spans="1:10" x14ac:dyDescent="0.2">
      <c r="A6190" s="67">
        <v>311</v>
      </c>
      <c r="B6190" s="35" t="s">
        <v>304</v>
      </c>
      <c r="C6190" s="35">
        <v>31106</v>
      </c>
      <c r="D6190" s="35" t="s">
        <v>563</v>
      </c>
      <c r="E6190" s="35">
        <v>311061331</v>
      </c>
      <c r="F6190" s="35" t="s">
        <v>329</v>
      </c>
      <c r="G6190" s="35">
        <v>2021</v>
      </c>
      <c r="H6190" s="35" t="s">
        <v>589</v>
      </c>
      <c r="I6190" s="68">
        <v>5073</v>
      </c>
      <c r="J6190" s="37"/>
    </row>
    <row r="6191" spans="1:10" x14ac:dyDescent="0.2">
      <c r="A6191" s="67">
        <v>311</v>
      </c>
      <c r="B6191" s="35" t="s">
        <v>304</v>
      </c>
      <c r="C6191" s="35">
        <v>31106</v>
      </c>
      <c r="D6191" s="35" t="s">
        <v>563</v>
      </c>
      <c r="E6191" s="35">
        <v>311061331</v>
      </c>
      <c r="F6191" s="35" t="s">
        <v>329</v>
      </c>
      <c r="G6191" s="35">
        <v>2021</v>
      </c>
      <c r="H6191" s="35" t="s">
        <v>521</v>
      </c>
      <c r="I6191" s="68">
        <v>739</v>
      </c>
      <c r="J6191" s="37"/>
    </row>
    <row r="6192" spans="1:10" x14ac:dyDescent="0.2">
      <c r="A6192" s="67">
        <v>311</v>
      </c>
      <c r="B6192" s="35" t="s">
        <v>304</v>
      </c>
      <c r="C6192" s="35">
        <v>31106</v>
      </c>
      <c r="D6192" s="35" t="s">
        <v>563</v>
      </c>
      <c r="E6192" s="35">
        <v>311061331</v>
      </c>
      <c r="F6192" s="35" t="s">
        <v>329</v>
      </c>
      <c r="G6192" s="35">
        <v>2021</v>
      </c>
      <c r="H6192" s="35" t="s">
        <v>522</v>
      </c>
      <c r="I6192" s="68">
        <v>645</v>
      </c>
      <c r="J6192" s="37"/>
    </row>
    <row r="6193" spans="1:10" x14ac:dyDescent="0.2">
      <c r="A6193" s="67">
        <v>311</v>
      </c>
      <c r="B6193" s="35" t="s">
        <v>304</v>
      </c>
      <c r="C6193" s="35">
        <v>31106</v>
      </c>
      <c r="D6193" s="35" t="s">
        <v>563</v>
      </c>
      <c r="E6193" s="35">
        <v>311061331</v>
      </c>
      <c r="F6193" s="35" t="s">
        <v>329</v>
      </c>
      <c r="G6193" s="35">
        <v>2026</v>
      </c>
      <c r="H6193" s="35" t="s">
        <v>589</v>
      </c>
      <c r="I6193" s="68">
        <v>5341.2605895732604</v>
      </c>
      <c r="J6193" s="37"/>
    </row>
    <row r="6194" spans="1:10" x14ac:dyDescent="0.2">
      <c r="A6194" s="67">
        <v>311</v>
      </c>
      <c r="B6194" s="35" t="s">
        <v>304</v>
      </c>
      <c r="C6194" s="35">
        <v>31106</v>
      </c>
      <c r="D6194" s="35" t="s">
        <v>563</v>
      </c>
      <c r="E6194" s="35">
        <v>311061331</v>
      </c>
      <c r="F6194" s="35" t="s">
        <v>329</v>
      </c>
      <c r="G6194" s="35">
        <v>2026</v>
      </c>
      <c r="H6194" s="35" t="s">
        <v>521</v>
      </c>
      <c r="I6194" s="68">
        <v>718.62549847922196</v>
      </c>
      <c r="J6194" s="37"/>
    </row>
    <row r="6195" spans="1:10" x14ac:dyDescent="0.2">
      <c r="A6195" s="67">
        <v>311</v>
      </c>
      <c r="B6195" s="35" t="s">
        <v>304</v>
      </c>
      <c r="C6195" s="35">
        <v>31106</v>
      </c>
      <c r="D6195" s="35" t="s">
        <v>563</v>
      </c>
      <c r="E6195" s="35">
        <v>311061331</v>
      </c>
      <c r="F6195" s="35" t="s">
        <v>329</v>
      </c>
      <c r="G6195" s="35">
        <v>2026</v>
      </c>
      <c r="H6195" s="35" t="s">
        <v>522</v>
      </c>
      <c r="I6195" s="68">
        <v>625.94596472826197</v>
      </c>
      <c r="J6195" s="37"/>
    </row>
    <row r="6196" spans="1:10" x14ac:dyDescent="0.2">
      <c r="A6196" s="67">
        <v>311</v>
      </c>
      <c r="B6196" s="35" t="s">
        <v>304</v>
      </c>
      <c r="C6196" s="35">
        <v>31106</v>
      </c>
      <c r="D6196" s="35" t="s">
        <v>563</v>
      </c>
      <c r="E6196" s="35">
        <v>311061331</v>
      </c>
      <c r="F6196" s="35" t="s">
        <v>329</v>
      </c>
      <c r="G6196" s="35">
        <v>2031</v>
      </c>
      <c r="H6196" s="35" t="s">
        <v>589</v>
      </c>
      <c r="I6196" s="68">
        <v>5481.2518506373199</v>
      </c>
      <c r="J6196" s="37"/>
    </row>
    <row r="6197" spans="1:10" x14ac:dyDescent="0.2">
      <c r="A6197" s="67">
        <v>311</v>
      </c>
      <c r="B6197" s="35" t="s">
        <v>304</v>
      </c>
      <c r="C6197" s="35">
        <v>31106</v>
      </c>
      <c r="D6197" s="35" t="s">
        <v>563</v>
      </c>
      <c r="E6197" s="35">
        <v>311061331</v>
      </c>
      <c r="F6197" s="35" t="s">
        <v>329</v>
      </c>
      <c r="G6197" s="35">
        <v>2031</v>
      </c>
      <c r="H6197" s="35" t="s">
        <v>521</v>
      </c>
      <c r="I6197" s="68">
        <v>691.67925110681097</v>
      </c>
      <c r="J6197" s="37"/>
    </row>
    <row r="6198" spans="1:10" x14ac:dyDescent="0.2">
      <c r="A6198" s="67">
        <v>311</v>
      </c>
      <c r="B6198" s="35" t="s">
        <v>304</v>
      </c>
      <c r="C6198" s="35">
        <v>31106</v>
      </c>
      <c r="D6198" s="35" t="s">
        <v>563</v>
      </c>
      <c r="E6198" s="35">
        <v>311061331</v>
      </c>
      <c r="F6198" s="35" t="s">
        <v>329</v>
      </c>
      <c r="G6198" s="35">
        <v>2031</v>
      </c>
      <c r="H6198" s="35" t="s">
        <v>522</v>
      </c>
      <c r="I6198" s="68">
        <v>599.48546310725203</v>
      </c>
      <c r="J6198" s="37"/>
    </row>
    <row r="6199" spans="1:10" x14ac:dyDescent="0.2">
      <c r="A6199" s="67">
        <v>311</v>
      </c>
      <c r="B6199" s="35" t="s">
        <v>304</v>
      </c>
      <c r="C6199" s="35">
        <v>31106</v>
      </c>
      <c r="D6199" s="35" t="s">
        <v>563</v>
      </c>
      <c r="E6199" s="35">
        <v>311061331</v>
      </c>
      <c r="F6199" s="35" t="s">
        <v>329</v>
      </c>
      <c r="G6199" s="35">
        <v>2036</v>
      </c>
      <c r="H6199" s="35" t="s">
        <v>589</v>
      </c>
      <c r="I6199" s="68">
        <v>5571.9816495996902</v>
      </c>
      <c r="J6199" s="37"/>
    </row>
    <row r="6200" spans="1:10" x14ac:dyDescent="0.2">
      <c r="A6200" s="67">
        <v>311</v>
      </c>
      <c r="B6200" s="35" t="s">
        <v>304</v>
      </c>
      <c r="C6200" s="35">
        <v>31106</v>
      </c>
      <c r="D6200" s="35" t="s">
        <v>563</v>
      </c>
      <c r="E6200" s="35">
        <v>311061331</v>
      </c>
      <c r="F6200" s="35" t="s">
        <v>329</v>
      </c>
      <c r="G6200" s="35">
        <v>2036</v>
      </c>
      <c r="H6200" s="35" t="s">
        <v>521</v>
      </c>
      <c r="I6200" s="68">
        <v>695.46612726441299</v>
      </c>
      <c r="J6200" s="37"/>
    </row>
    <row r="6201" spans="1:10" x14ac:dyDescent="0.2">
      <c r="A6201" s="67">
        <v>311</v>
      </c>
      <c r="B6201" s="35" t="s">
        <v>304</v>
      </c>
      <c r="C6201" s="35">
        <v>31106</v>
      </c>
      <c r="D6201" s="35" t="s">
        <v>563</v>
      </c>
      <c r="E6201" s="35">
        <v>311061331</v>
      </c>
      <c r="F6201" s="35" t="s">
        <v>329</v>
      </c>
      <c r="G6201" s="35">
        <v>2036</v>
      </c>
      <c r="H6201" s="35" t="s">
        <v>522</v>
      </c>
      <c r="I6201" s="68">
        <v>576.24342769875204</v>
      </c>
      <c r="J6201" s="37"/>
    </row>
    <row r="6202" spans="1:10" x14ac:dyDescent="0.2">
      <c r="A6202" s="67">
        <v>311</v>
      </c>
      <c r="B6202" s="35" t="s">
        <v>304</v>
      </c>
      <c r="C6202" s="35">
        <v>31106</v>
      </c>
      <c r="D6202" s="35" t="s">
        <v>563</v>
      </c>
      <c r="E6202" s="35">
        <v>311061331</v>
      </c>
      <c r="F6202" s="35" t="s">
        <v>329</v>
      </c>
      <c r="G6202" s="35">
        <v>2041</v>
      </c>
      <c r="H6202" s="35" t="s">
        <v>589</v>
      </c>
      <c r="I6202" s="68">
        <v>5589.7234821321299</v>
      </c>
      <c r="J6202" s="37"/>
    </row>
    <row r="6203" spans="1:10" x14ac:dyDescent="0.2">
      <c r="A6203" s="67">
        <v>311</v>
      </c>
      <c r="B6203" s="35" t="s">
        <v>304</v>
      </c>
      <c r="C6203" s="35">
        <v>31106</v>
      </c>
      <c r="D6203" s="35" t="s">
        <v>563</v>
      </c>
      <c r="E6203" s="35">
        <v>311061331</v>
      </c>
      <c r="F6203" s="35" t="s">
        <v>329</v>
      </c>
      <c r="G6203" s="35">
        <v>2041</v>
      </c>
      <c r="H6203" s="35" t="s">
        <v>521</v>
      </c>
      <c r="I6203" s="68">
        <v>707.36643272189599</v>
      </c>
      <c r="J6203" s="37"/>
    </row>
    <row r="6204" spans="1:10" x14ac:dyDescent="0.2">
      <c r="A6204" s="67">
        <v>311</v>
      </c>
      <c r="B6204" s="35" t="s">
        <v>304</v>
      </c>
      <c r="C6204" s="35">
        <v>31106</v>
      </c>
      <c r="D6204" s="35" t="s">
        <v>563</v>
      </c>
      <c r="E6204" s="35">
        <v>311061331</v>
      </c>
      <c r="F6204" s="35" t="s">
        <v>329</v>
      </c>
      <c r="G6204" s="35">
        <v>2041</v>
      </c>
      <c r="H6204" s="35" t="s">
        <v>522</v>
      </c>
      <c r="I6204" s="68">
        <v>570.43792548813997</v>
      </c>
      <c r="J6204" s="37"/>
    </row>
    <row r="6205" spans="1:10" x14ac:dyDescent="0.2">
      <c r="A6205" s="67">
        <v>311</v>
      </c>
      <c r="B6205" s="35" t="s">
        <v>304</v>
      </c>
      <c r="C6205" s="35">
        <v>31106</v>
      </c>
      <c r="D6205" s="35" t="s">
        <v>563</v>
      </c>
      <c r="E6205" s="35">
        <v>311061331</v>
      </c>
      <c r="F6205" s="35" t="s">
        <v>329</v>
      </c>
      <c r="G6205" s="35">
        <v>2046</v>
      </c>
      <c r="H6205" s="35" t="s">
        <v>589</v>
      </c>
      <c r="I6205" s="68">
        <v>5588.48080853174</v>
      </c>
      <c r="J6205" s="37"/>
    </row>
    <row r="6206" spans="1:10" x14ac:dyDescent="0.2">
      <c r="A6206" s="67">
        <v>311</v>
      </c>
      <c r="B6206" s="35" t="s">
        <v>304</v>
      </c>
      <c r="C6206" s="35">
        <v>31106</v>
      </c>
      <c r="D6206" s="35" t="s">
        <v>563</v>
      </c>
      <c r="E6206" s="35">
        <v>311061331</v>
      </c>
      <c r="F6206" s="35" t="s">
        <v>329</v>
      </c>
      <c r="G6206" s="35">
        <v>2046</v>
      </c>
      <c r="H6206" s="35" t="s">
        <v>521</v>
      </c>
      <c r="I6206" s="68">
        <v>705.03221675856298</v>
      </c>
      <c r="J6206" s="37"/>
    </row>
    <row r="6207" spans="1:10" x14ac:dyDescent="0.2">
      <c r="A6207" s="67">
        <v>311</v>
      </c>
      <c r="B6207" s="35" t="s">
        <v>304</v>
      </c>
      <c r="C6207" s="35">
        <v>31106</v>
      </c>
      <c r="D6207" s="35" t="s">
        <v>563</v>
      </c>
      <c r="E6207" s="35">
        <v>311061331</v>
      </c>
      <c r="F6207" s="35" t="s">
        <v>329</v>
      </c>
      <c r="G6207" s="35">
        <v>2046</v>
      </c>
      <c r="H6207" s="35" t="s">
        <v>522</v>
      </c>
      <c r="I6207" s="68">
        <v>581.44738012584003</v>
      </c>
      <c r="J6207" s="37"/>
    </row>
    <row r="6208" spans="1:10" x14ac:dyDescent="0.2">
      <c r="A6208" s="67">
        <v>311</v>
      </c>
      <c r="B6208" s="35" t="s">
        <v>304</v>
      </c>
      <c r="C6208" s="35">
        <v>31106</v>
      </c>
      <c r="D6208" s="35" t="s">
        <v>563</v>
      </c>
      <c r="E6208" s="35">
        <v>311061332</v>
      </c>
      <c r="F6208" s="35" t="s">
        <v>330</v>
      </c>
      <c r="G6208" s="35">
        <v>2021</v>
      </c>
      <c r="H6208" s="35" t="s">
        <v>589</v>
      </c>
      <c r="I6208" s="68">
        <v>12754</v>
      </c>
      <c r="J6208" s="37"/>
    </row>
    <row r="6209" spans="1:10" x14ac:dyDescent="0.2">
      <c r="A6209" s="67">
        <v>311</v>
      </c>
      <c r="B6209" s="35" t="s">
        <v>304</v>
      </c>
      <c r="C6209" s="35">
        <v>31106</v>
      </c>
      <c r="D6209" s="35" t="s">
        <v>563</v>
      </c>
      <c r="E6209" s="35">
        <v>311061332</v>
      </c>
      <c r="F6209" s="35" t="s">
        <v>330</v>
      </c>
      <c r="G6209" s="35">
        <v>2021</v>
      </c>
      <c r="H6209" s="35" t="s">
        <v>521</v>
      </c>
      <c r="I6209" s="68">
        <v>1586</v>
      </c>
      <c r="J6209" s="37"/>
    </row>
    <row r="6210" spans="1:10" x14ac:dyDescent="0.2">
      <c r="A6210" s="67">
        <v>311</v>
      </c>
      <c r="B6210" s="35" t="s">
        <v>304</v>
      </c>
      <c r="C6210" s="35">
        <v>31106</v>
      </c>
      <c r="D6210" s="35" t="s">
        <v>563</v>
      </c>
      <c r="E6210" s="35">
        <v>311061332</v>
      </c>
      <c r="F6210" s="35" t="s">
        <v>330</v>
      </c>
      <c r="G6210" s="35">
        <v>2021</v>
      </c>
      <c r="H6210" s="35" t="s">
        <v>522</v>
      </c>
      <c r="I6210" s="68">
        <v>1312</v>
      </c>
      <c r="J6210" s="37"/>
    </row>
    <row r="6211" spans="1:10" x14ac:dyDescent="0.2">
      <c r="A6211" s="67">
        <v>311</v>
      </c>
      <c r="B6211" s="35" t="s">
        <v>304</v>
      </c>
      <c r="C6211" s="35">
        <v>31106</v>
      </c>
      <c r="D6211" s="35" t="s">
        <v>563</v>
      </c>
      <c r="E6211" s="35">
        <v>311061332</v>
      </c>
      <c r="F6211" s="35" t="s">
        <v>330</v>
      </c>
      <c r="G6211" s="35">
        <v>2026</v>
      </c>
      <c r="H6211" s="35" t="s">
        <v>589</v>
      </c>
      <c r="I6211" s="68">
        <v>13282.042120861301</v>
      </c>
      <c r="J6211" s="37"/>
    </row>
    <row r="6212" spans="1:10" x14ac:dyDescent="0.2">
      <c r="A6212" s="67">
        <v>311</v>
      </c>
      <c r="B6212" s="35" t="s">
        <v>304</v>
      </c>
      <c r="C6212" s="35">
        <v>31106</v>
      </c>
      <c r="D6212" s="35" t="s">
        <v>563</v>
      </c>
      <c r="E6212" s="35">
        <v>311061332</v>
      </c>
      <c r="F6212" s="35" t="s">
        <v>330</v>
      </c>
      <c r="G6212" s="35">
        <v>2026</v>
      </c>
      <c r="H6212" s="35" t="s">
        <v>521</v>
      </c>
      <c r="I6212" s="68">
        <v>1540.8561303664701</v>
      </c>
      <c r="J6212" s="37"/>
    </row>
    <row r="6213" spans="1:10" x14ac:dyDescent="0.2">
      <c r="A6213" s="67">
        <v>311</v>
      </c>
      <c r="B6213" s="35" t="s">
        <v>304</v>
      </c>
      <c r="C6213" s="35">
        <v>31106</v>
      </c>
      <c r="D6213" s="35" t="s">
        <v>563</v>
      </c>
      <c r="E6213" s="35">
        <v>311061332</v>
      </c>
      <c r="F6213" s="35" t="s">
        <v>330</v>
      </c>
      <c r="G6213" s="35">
        <v>2026</v>
      </c>
      <c r="H6213" s="35" t="s">
        <v>522</v>
      </c>
      <c r="I6213" s="68">
        <v>1285.6329600464201</v>
      </c>
      <c r="J6213" s="37"/>
    </row>
    <row r="6214" spans="1:10" x14ac:dyDescent="0.2">
      <c r="A6214" s="67">
        <v>311</v>
      </c>
      <c r="B6214" s="35" t="s">
        <v>304</v>
      </c>
      <c r="C6214" s="35">
        <v>31106</v>
      </c>
      <c r="D6214" s="35" t="s">
        <v>563</v>
      </c>
      <c r="E6214" s="35">
        <v>311061332</v>
      </c>
      <c r="F6214" s="35" t="s">
        <v>330</v>
      </c>
      <c r="G6214" s="35">
        <v>2031</v>
      </c>
      <c r="H6214" s="35" t="s">
        <v>589</v>
      </c>
      <c r="I6214" s="68">
        <v>13585.0157759333</v>
      </c>
      <c r="J6214" s="37"/>
    </row>
    <row r="6215" spans="1:10" x14ac:dyDescent="0.2">
      <c r="A6215" s="67">
        <v>311</v>
      </c>
      <c r="B6215" s="35" t="s">
        <v>304</v>
      </c>
      <c r="C6215" s="35">
        <v>31106</v>
      </c>
      <c r="D6215" s="35" t="s">
        <v>563</v>
      </c>
      <c r="E6215" s="35">
        <v>311061332</v>
      </c>
      <c r="F6215" s="35" t="s">
        <v>330</v>
      </c>
      <c r="G6215" s="35">
        <v>2031</v>
      </c>
      <c r="H6215" s="35" t="s">
        <v>521</v>
      </c>
      <c r="I6215" s="68">
        <v>1477.17260249369</v>
      </c>
      <c r="J6215" s="37"/>
    </row>
    <row r="6216" spans="1:10" x14ac:dyDescent="0.2">
      <c r="A6216" s="67">
        <v>311</v>
      </c>
      <c r="B6216" s="35" t="s">
        <v>304</v>
      </c>
      <c r="C6216" s="35">
        <v>31106</v>
      </c>
      <c r="D6216" s="35" t="s">
        <v>563</v>
      </c>
      <c r="E6216" s="35">
        <v>311061332</v>
      </c>
      <c r="F6216" s="35" t="s">
        <v>330</v>
      </c>
      <c r="G6216" s="35">
        <v>2031</v>
      </c>
      <c r="H6216" s="35" t="s">
        <v>522</v>
      </c>
      <c r="I6216" s="68">
        <v>1249.79047423257</v>
      </c>
      <c r="J6216" s="37"/>
    </row>
    <row r="6217" spans="1:10" x14ac:dyDescent="0.2">
      <c r="A6217" s="67">
        <v>311</v>
      </c>
      <c r="B6217" s="35" t="s">
        <v>304</v>
      </c>
      <c r="C6217" s="35">
        <v>31106</v>
      </c>
      <c r="D6217" s="35" t="s">
        <v>563</v>
      </c>
      <c r="E6217" s="35">
        <v>311061332</v>
      </c>
      <c r="F6217" s="35" t="s">
        <v>330</v>
      </c>
      <c r="G6217" s="35">
        <v>2036</v>
      </c>
      <c r="H6217" s="35" t="s">
        <v>589</v>
      </c>
      <c r="I6217" s="68">
        <v>13765.1815119234</v>
      </c>
      <c r="J6217" s="37"/>
    </row>
    <row r="6218" spans="1:10" x14ac:dyDescent="0.2">
      <c r="A6218" s="67">
        <v>311</v>
      </c>
      <c r="B6218" s="35" t="s">
        <v>304</v>
      </c>
      <c r="C6218" s="35">
        <v>31106</v>
      </c>
      <c r="D6218" s="35" t="s">
        <v>563</v>
      </c>
      <c r="E6218" s="35">
        <v>311061332</v>
      </c>
      <c r="F6218" s="35" t="s">
        <v>330</v>
      </c>
      <c r="G6218" s="35">
        <v>2036</v>
      </c>
      <c r="H6218" s="35" t="s">
        <v>521</v>
      </c>
      <c r="I6218" s="68">
        <v>1514.527031845</v>
      </c>
      <c r="J6218" s="37"/>
    </row>
    <row r="6219" spans="1:10" x14ac:dyDescent="0.2">
      <c r="A6219" s="67">
        <v>311</v>
      </c>
      <c r="B6219" s="35" t="s">
        <v>304</v>
      </c>
      <c r="C6219" s="35">
        <v>31106</v>
      </c>
      <c r="D6219" s="35" t="s">
        <v>563</v>
      </c>
      <c r="E6219" s="35">
        <v>311061332</v>
      </c>
      <c r="F6219" s="35" t="s">
        <v>330</v>
      </c>
      <c r="G6219" s="35">
        <v>2036</v>
      </c>
      <c r="H6219" s="35" t="s">
        <v>522</v>
      </c>
      <c r="I6219" s="68">
        <v>1191.8666134216501</v>
      </c>
      <c r="J6219" s="37"/>
    </row>
    <row r="6220" spans="1:10" x14ac:dyDescent="0.2">
      <c r="A6220" s="67">
        <v>311</v>
      </c>
      <c r="B6220" s="35" t="s">
        <v>304</v>
      </c>
      <c r="C6220" s="35">
        <v>31106</v>
      </c>
      <c r="D6220" s="35" t="s">
        <v>563</v>
      </c>
      <c r="E6220" s="35">
        <v>311061332</v>
      </c>
      <c r="F6220" s="35" t="s">
        <v>330</v>
      </c>
      <c r="G6220" s="35">
        <v>2041</v>
      </c>
      <c r="H6220" s="35" t="s">
        <v>589</v>
      </c>
      <c r="I6220" s="68">
        <v>13783.5567192167</v>
      </c>
      <c r="J6220" s="37"/>
    </row>
    <row r="6221" spans="1:10" x14ac:dyDescent="0.2">
      <c r="A6221" s="67">
        <v>311</v>
      </c>
      <c r="B6221" s="35" t="s">
        <v>304</v>
      </c>
      <c r="C6221" s="35">
        <v>31106</v>
      </c>
      <c r="D6221" s="35" t="s">
        <v>563</v>
      </c>
      <c r="E6221" s="35">
        <v>311061332</v>
      </c>
      <c r="F6221" s="35" t="s">
        <v>330</v>
      </c>
      <c r="G6221" s="35">
        <v>2041</v>
      </c>
      <c r="H6221" s="35" t="s">
        <v>521</v>
      </c>
      <c r="I6221" s="68">
        <v>1564.20733180813</v>
      </c>
      <c r="J6221" s="37"/>
    </row>
    <row r="6222" spans="1:10" x14ac:dyDescent="0.2">
      <c r="A6222" s="67">
        <v>311</v>
      </c>
      <c r="B6222" s="35" t="s">
        <v>304</v>
      </c>
      <c r="C6222" s="35">
        <v>31106</v>
      </c>
      <c r="D6222" s="35" t="s">
        <v>563</v>
      </c>
      <c r="E6222" s="35">
        <v>311061332</v>
      </c>
      <c r="F6222" s="35" t="s">
        <v>330</v>
      </c>
      <c r="G6222" s="35">
        <v>2041</v>
      </c>
      <c r="H6222" s="35" t="s">
        <v>522</v>
      </c>
      <c r="I6222" s="68">
        <v>1192.1825585344</v>
      </c>
      <c r="J6222" s="37"/>
    </row>
    <row r="6223" spans="1:10" x14ac:dyDescent="0.2">
      <c r="A6223" s="67">
        <v>311</v>
      </c>
      <c r="B6223" s="35" t="s">
        <v>304</v>
      </c>
      <c r="C6223" s="35">
        <v>31106</v>
      </c>
      <c r="D6223" s="35" t="s">
        <v>563</v>
      </c>
      <c r="E6223" s="35">
        <v>311061332</v>
      </c>
      <c r="F6223" s="35" t="s">
        <v>330</v>
      </c>
      <c r="G6223" s="35">
        <v>2046</v>
      </c>
      <c r="H6223" s="35" t="s">
        <v>589</v>
      </c>
      <c r="I6223" s="68">
        <v>13760.1746339572</v>
      </c>
      <c r="J6223" s="37"/>
    </row>
    <row r="6224" spans="1:10" x14ac:dyDescent="0.2">
      <c r="A6224" s="67">
        <v>311</v>
      </c>
      <c r="B6224" s="35" t="s">
        <v>304</v>
      </c>
      <c r="C6224" s="35">
        <v>31106</v>
      </c>
      <c r="D6224" s="35" t="s">
        <v>563</v>
      </c>
      <c r="E6224" s="35">
        <v>311061332</v>
      </c>
      <c r="F6224" s="35" t="s">
        <v>330</v>
      </c>
      <c r="G6224" s="35">
        <v>2046</v>
      </c>
      <c r="H6224" s="35" t="s">
        <v>521</v>
      </c>
      <c r="I6224" s="68">
        <v>1578.8084494857901</v>
      </c>
      <c r="J6224" s="37"/>
    </row>
    <row r="6225" spans="1:10" x14ac:dyDescent="0.2">
      <c r="A6225" s="67">
        <v>311</v>
      </c>
      <c r="B6225" s="35" t="s">
        <v>304</v>
      </c>
      <c r="C6225" s="35">
        <v>31106</v>
      </c>
      <c r="D6225" s="35" t="s">
        <v>563</v>
      </c>
      <c r="E6225" s="35">
        <v>311061332</v>
      </c>
      <c r="F6225" s="35" t="s">
        <v>330</v>
      </c>
      <c r="G6225" s="35">
        <v>2046</v>
      </c>
      <c r="H6225" s="35" t="s">
        <v>522</v>
      </c>
      <c r="I6225" s="68">
        <v>1231.4113203437701</v>
      </c>
      <c r="J6225" s="37"/>
    </row>
    <row r="6226" spans="1:10" x14ac:dyDescent="0.2">
      <c r="A6226" s="67">
        <v>311</v>
      </c>
      <c r="B6226" s="35" t="s">
        <v>304</v>
      </c>
      <c r="C6226" s="35">
        <v>31106</v>
      </c>
      <c r="D6226" s="35" t="s">
        <v>563</v>
      </c>
      <c r="E6226" s="35">
        <v>311061333</v>
      </c>
      <c r="F6226" s="35" t="s">
        <v>331</v>
      </c>
      <c r="G6226" s="35">
        <v>2021</v>
      </c>
      <c r="H6226" s="35" t="s">
        <v>589</v>
      </c>
      <c r="I6226" s="68">
        <v>8562</v>
      </c>
      <c r="J6226" s="37"/>
    </row>
    <row r="6227" spans="1:10" x14ac:dyDescent="0.2">
      <c r="A6227" s="67">
        <v>311</v>
      </c>
      <c r="B6227" s="35" t="s">
        <v>304</v>
      </c>
      <c r="C6227" s="35">
        <v>31106</v>
      </c>
      <c r="D6227" s="35" t="s">
        <v>563</v>
      </c>
      <c r="E6227" s="35">
        <v>311061333</v>
      </c>
      <c r="F6227" s="35" t="s">
        <v>331</v>
      </c>
      <c r="G6227" s="35">
        <v>2021</v>
      </c>
      <c r="H6227" s="35" t="s">
        <v>521</v>
      </c>
      <c r="I6227" s="68">
        <v>1075</v>
      </c>
      <c r="J6227" s="37"/>
    </row>
    <row r="6228" spans="1:10" x14ac:dyDescent="0.2">
      <c r="A6228" s="67">
        <v>311</v>
      </c>
      <c r="B6228" s="35" t="s">
        <v>304</v>
      </c>
      <c r="C6228" s="35">
        <v>31106</v>
      </c>
      <c r="D6228" s="35" t="s">
        <v>563</v>
      </c>
      <c r="E6228" s="35">
        <v>311061333</v>
      </c>
      <c r="F6228" s="35" t="s">
        <v>331</v>
      </c>
      <c r="G6228" s="35">
        <v>2021</v>
      </c>
      <c r="H6228" s="35" t="s">
        <v>522</v>
      </c>
      <c r="I6228" s="68">
        <v>924</v>
      </c>
      <c r="J6228" s="37"/>
    </row>
    <row r="6229" spans="1:10" x14ac:dyDescent="0.2">
      <c r="A6229" s="67">
        <v>311</v>
      </c>
      <c r="B6229" s="35" t="s">
        <v>304</v>
      </c>
      <c r="C6229" s="35">
        <v>31106</v>
      </c>
      <c r="D6229" s="35" t="s">
        <v>563</v>
      </c>
      <c r="E6229" s="35">
        <v>311061333</v>
      </c>
      <c r="F6229" s="35" t="s">
        <v>331</v>
      </c>
      <c r="G6229" s="35">
        <v>2026</v>
      </c>
      <c r="H6229" s="35" t="s">
        <v>589</v>
      </c>
      <c r="I6229" s="68">
        <v>8766.2378272411006</v>
      </c>
      <c r="J6229" s="37"/>
    </row>
    <row r="6230" spans="1:10" x14ac:dyDescent="0.2">
      <c r="A6230" s="67">
        <v>311</v>
      </c>
      <c r="B6230" s="35" t="s">
        <v>304</v>
      </c>
      <c r="C6230" s="35">
        <v>31106</v>
      </c>
      <c r="D6230" s="35" t="s">
        <v>563</v>
      </c>
      <c r="E6230" s="35">
        <v>311061333</v>
      </c>
      <c r="F6230" s="35" t="s">
        <v>331</v>
      </c>
      <c r="G6230" s="35">
        <v>2026</v>
      </c>
      <c r="H6230" s="35" t="s">
        <v>521</v>
      </c>
      <c r="I6230" s="68">
        <v>1116.10764887298</v>
      </c>
      <c r="J6230" s="37"/>
    </row>
    <row r="6231" spans="1:10" x14ac:dyDescent="0.2">
      <c r="A6231" s="67">
        <v>311</v>
      </c>
      <c r="B6231" s="35" t="s">
        <v>304</v>
      </c>
      <c r="C6231" s="35">
        <v>31106</v>
      </c>
      <c r="D6231" s="35" t="s">
        <v>563</v>
      </c>
      <c r="E6231" s="35">
        <v>311061333</v>
      </c>
      <c r="F6231" s="35" t="s">
        <v>331</v>
      </c>
      <c r="G6231" s="35">
        <v>2026</v>
      </c>
      <c r="H6231" s="35" t="s">
        <v>522</v>
      </c>
      <c r="I6231" s="68">
        <v>962.79241343291596</v>
      </c>
      <c r="J6231" s="37"/>
    </row>
    <row r="6232" spans="1:10" x14ac:dyDescent="0.2">
      <c r="A6232" s="67">
        <v>311</v>
      </c>
      <c r="B6232" s="35" t="s">
        <v>304</v>
      </c>
      <c r="C6232" s="35">
        <v>31106</v>
      </c>
      <c r="D6232" s="35" t="s">
        <v>563</v>
      </c>
      <c r="E6232" s="35">
        <v>311061333</v>
      </c>
      <c r="F6232" s="35" t="s">
        <v>331</v>
      </c>
      <c r="G6232" s="35">
        <v>2031</v>
      </c>
      <c r="H6232" s="35" t="s">
        <v>589</v>
      </c>
      <c r="I6232" s="68">
        <v>8985.7554554201506</v>
      </c>
      <c r="J6232" s="37"/>
    </row>
    <row r="6233" spans="1:10" x14ac:dyDescent="0.2">
      <c r="A6233" s="67">
        <v>311</v>
      </c>
      <c r="B6233" s="35" t="s">
        <v>304</v>
      </c>
      <c r="C6233" s="35">
        <v>31106</v>
      </c>
      <c r="D6233" s="35" t="s">
        <v>563</v>
      </c>
      <c r="E6233" s="35">
        <v>311061333</v>
      </c>
      <c r="F6233" s="35" t="s">
        <v>331</v>
      </c>
      <c r="G6233" s="35">
        <v>2031</v>
      </c>
      <c r="H6233" s="35" t="s">
        <v>521</v>
      </c>
      <c r="I6233" s="68">
        <v>1087.9976381173501</v>
      </c>
      <c r="J6233" s="37"/>
    </row>
    <row r="6234" spans="1:10" x14ac:dyDescent="0.2">
      <c r="A6234" s="67">
        <v>311</v>
      </c>
      <c r="B6234" s="35" t="s">
        <v>304</v>
      </c>
      <c r="C6234" s="35">
        <v>31106</v>
      </c>
      <c r="D6234" s="35" t="s">
        <v>563</v>
      </c>
      <c r="E6234" s="35">
        <v>311061333</v>
      </c>
      <c r="F6234" s="35" t="s">
        <v>331</v>
      </c>
      <c r="G6234" s="35">
        <v>2031</v>
      </c>
      <c r="H6234" s="35" t="s">
        <v>522</v>
      </c>
      <c r="I6234" s="68">
        <v>969.34148941619901</v>
      </c>
      <c r="J6234" s="37"/>
    </row>
    <row r="6235" spans="1:10" x14ac:dyDescent="0.2">
      <c r="A6235" s="67">
        <v>311</v>
      </c>
      <c r="B6235" s="35" t="s">
        <v>304</v>
      </c>
      <c r="C6235" s="35">
        <v>31106</v>
      </c>
      <c r="D6235" s="35" t="s">
        <v>563</v>
      </c>
      <c r="E6235" s="35">
        <v>311061333</v>
      </c>
      <c r="F6235" s="35" t="s">
        <v>331</v>
      </c>
      <c r="G6235" s="35">
        <v>2036</v>
      </c>
      <c r="H6235" s="35" t="s">
        <v>589</v>
      </c>
      <c r="I6235" s="68">
        <v>9163.4942903189694</v>
      </c>
      <c r="J6235" s="37"/>
    </row>
    <row r="6236" spans="1:10" x14ac:dyDescent="0.2">
      <c r="A6236" s="67">
        <v>311</v>
      </c>
      <c r="B6236" s="35" t="s">
        <v>304</v>
      </c>
      <c r="C6236" s="35">
        <v>31106</v>
      </c>
      <c r="D6236" s="35" t="s">
        <v>563</v>
      </c>
      <c r="E6236" s="35">
        <v>311061333</v>
      </c>
      <c r="F6236" s="35" t="s">
        <v>331</v>
      </c>
      <c r="G6236" s="35">
        <v>2036</v>
      </c>
      <c r="H6236" s="35" t="s">
        <v>521</v>
      </c>
      <c r="I6236" s="68">
        <v>1109.4206931773699</v>
      </c>
      <c r="J6236" s="37"/>
    </row>
    <row r="6237" spans="1:10" x14ac:dyDescent="0.2">
      <c r="A6237" s="67">
        <v>311</v>
      </c>
      <c r="B6237" s="35" t="s">
        <v>304</v>
      </c>
      <c r="C6237" s="35">
        <v>31106</v>
      </c>
      <c r="D6237" s="35" t="s">
        <v>563</v>
      </c>
      <c r="E6237" s="35">
        <v>311061333</v>
      </c>
      <c r="F6237" s="35" t="s">
        <v>331</v>
      </c>
      <c r="G6237" s="35">
        <v>2036</v>
      </c>
      <c r="H6237" s="35" t="s">
        <v>522</v>
      </c>
      <c r="I6237" s="68">
        <v>946.33976613337495</v>
      </c>
      <c r="J6237" s="37"/>
    </row>
    <row r="6238" spans="1:10" x14ac:dyDescent="0.2">
      <c r="A6238" s="67">
        <v>311</v>
      </c>
      <c r="B6238" s="35" t="s">
        <v>304</v>
      </c>
      <c r="C6238" s="35">
        <v>31106</v>
      </c>
      <c r="D6238" s="35" t="s">
        <v>563</v>
      </c>
      <c r="E6238" s="35">
        <v>311061333</v>
      </c>
      <c r="F6238" s="35" t="s">
        <v>331</v>
      </c>
      <c r="G6238" s="35">
        <v>2041</v>
      </c>
      <c r="H6238" s="35" t="s">
        <v>589</v>
      </c>
      <c r="I6238" s="68">
        <v>9241.65562202826</v>
      </c>
      <c r="J6238" s="37"/>
    </row>
    <row r="6239" spans="1:10" x14ac:dyDescent="0.2">
      <c r="A6239" s="67">
        <v>311</v>
      </c>
      <c r="B6239" s="35" t="s">
        <v>304</v>
      </c>
      <c r="C6239" s="35">
        <v>31106</v>
      </c>
      <c r="D6239" s="35" t="s">
        <v>563</v>
      </c>
      <c r="E6239" s="35">
        <v>311061333</v>
      </c>
      <c r="F6239" s="35" t="s">
        <v>331</v>
      </c>
      <c r="G6239" s="35">
        <v>2041</v>
      </c>
      <c r="H6239" s="35" t="s">
        <v>521</v>
      </c>
      <c r="I6239" s="68">
        <v>1142.09056154879</v>
      </c>
      <c r="J6239" s="37"/>
    </row>
    <row r="6240" spans="1:10" x14ac:dyDescent="0.2">
      <c r="A6240" s="67">
        <v>311</v>
      </c>
      <c r="B6240" s="35" t="s">
        <v>304</v>
      </c>
      <c r="C6240" s="35">
        <v>31106</v>
      </c>
      <c r="D6240" s="35" t="s">
        <v>563</v>
      </c>
      <c r="E6240" s="35">
        <v>311061333</v>
      </c>
      <c r="F6240" s="35" t="s">
        <v>331</v>
      </c>
      <c r="G6240" s="35">
        <v>2041</v>
      </c>
      <c r="H6240" s="35" t="s">
        <v>522</v>
      </c>
      <c r="I6240" s="68">
        <v>946.397873252144</v>
      </c>
      <c r="J6240" s="37"/>
    </row>
    <row r="6241" spans="1:10" x14ac:dyDescent="0.2">
      <c r="A6241" s="67">
        <v>311</v>
      </c>
      <c r="B6241" s="35" t="s">
        <v>304</v>
      </c>
      <c r="C6241" s="35">
        <v>31106</v>
      </c>
      <c r="D6241" s="35" t="s">
        <v>563</v>
      </c>
      <c r="E6241" s="35">
        <v>311061333</v>
      </c>
      <c r="F6241" s="35" t="s">
        <v>331</v>
      </c>
      <c r="G6241" s="35">
        <v>2046</v>
      </c>
      <c r="H6241" s="35" t="s">
        <v>589</v>
      </c>
      <c r="I6241" s="68">
        <v>9284.2751624016</v>
      </c>
      <c r="J6241" s="37"/>
    </row>
    <row r="6242" spans="1:10" x14ac:dyDescent="0.2">
      <c r="A6242" s="67">
        <v>311</v>
      </c>
      <c r="B6242" s="35" t="s">
        <v>304</v>
      </c>
      <c r="C6242" s="35">
        <v>31106</v>
      </c>
      <c r="D6242" s="35" t="s">
        <v>563</v>
      </c>
      <c r="E6242" s="35">
        <v>311061333</v>
      </c>
      <c r="F6242" s="35" t="s">
        <v>331</v>
      </c>
      <c r="G6242" s="35">
        <v>2046</v>
      </c>
      <c r="H6242" s="35" t="s">
        <v>521</v>
      </c>
      <c r="I6242" s="68">
        <v>1149.07906662715</v>
      </c>
      <c r="J6242" s="37"/>
    </row>
    <row r="6243" spans="1:10" x14ac:dyDescent="0.2">
      <c r="A6243" s="67">
        <v>311</v>
      </c>
      <c r="B6243" s="35" t="s">
        <v>304</v>
      </c>
      <c r="C6243" s="35">
        <v>31106</v>
      </c>
      <c r="D6243" s="35" t="s">
        <v>563</v>
      </c>
      <c r="E6243" s="35">
        <v>311061333</v>
      </c>
      <c r="F6243" s="35" t="s">
        <v>331</v>
      </c>
      <c r="G6243" s="35">
        <v>2046</v>
      </c>
      <c r="H6243" s="35" t="s">
        <v>522</v>
      </c>
      <c r="I6243" s="68">
        <v>974.88100802637496</v>
      </c>
      <c r="J6243" s="37"/>
    </row>
    <row r="6244" spans="1:10" x14ac:dyDescent="0.2">
      <c r="A6244" s="67">
        <v>311</v>
      </c>
      <c r="B6244" s="35" t="s">
        <v>304</v>
      </c>
      <c r="C6244" s="35">
        <v>31106</v>
      </c>
      <c r="D6244" s="35" t="s">
        <v>563</v>
      </c>
      <c r="E6244" s="35">
        <v>311061334</v>
      </c>
      <c r="F6244" s="35" t="s">
        <v>332</v>
      </c>
      <c r="G6244" s="35">
        <v>2021</v>
      </c>
      <c r="H6244" s="35" t="s">
        <v>589</v>
      </c>
      <c r="I6244" s="68">
        <v>8385</v>
      </c>
      <c r="J6244" s="37"/>
    </row>
    <row r="6245" spans="1:10" x14ac:dyDescent="0.2">
      <c r="A6245" s="67">
        <v>311</v>
      </c>
      <c r="B6245" s="35" t="s">
        <v>304</v>
      </c>
      <c r="C6245" s="35">
        <v>31106</v>
      </c>
      <c r="D6245" s="35" t="s">
        <v>563</v>
      </c>
      <c r="E6245" s="35">
        <v>311061334</v>
      </c>
      <c r="F6245" s="35" t="s">
        <v>332</v>
      </c>
      <c r="G6245" s="35">
        <v>2021</v>
      </c>
      <c r="H6245" s="35" t="s">
        <v>521</v>
      </c>
      <c r="I6245" s="68">
        <v>867</v>
      </c>
      <c r="J6245" s="37"/>
    </row>
    <row r="6246" spans="1:10" x14ac:dyDescent="0.2">
      <c r="A6246" s="67">
        <v>311</v>
      </c>
      <c r="B6246" s="35" t="s">
        <v>304</v>
      </c>
      <c r="C6246" s="35">
        <v>31106</v>
      </c>
      <c r="D6246" s="35" t="s">
        <v>563</v>
      </c>
      <c r="E6246" s="35">
        <v>311061334</v>
      </c>
      <c r="F6246" s="35" t="s">
        <v>332</v>
      </c>
      <c r="G6246" s="35">
        <v>2021</v>
      </c>
      <c r="H6246" s="35" t="s">
        <v>522</v>
      </c>
      <c r="I6246" s="68">
        <v>713</v>
      </c>
      <c r="J6246" s="37"/>
    </row>
    <row r="6247" spans="1:10" x14ac:dyDescent="0.2">
      <c r="A6247" s="67">
        <v>311</v>
      </c>
      <c r="B6247" s="35" t="s">
        <v>304</v>
      </c>
      <c r="C6247" s="35">
        <v>31106</v>
      </c>
      <c r="D6247" s="35" t="s">
        <v>563</v>
      </c>
      <c r="E6247" s="35">
        <v>311061334</v>
      </c>
      <c r="F6247" s="35" t="s">
        <v>332</v>
      </c>
      <c r="G6247" s="35">
        <v>2026</v>
      </c>
      <c r="H6247" s="35" t="s">
        <v>589</v>
      </c>
      <c r="I6247" s="68">
        <v>8791.0196657116303</v>
      </c>
      <c r="J6247" s="37"/>
    </row>
    <row r="6248" spans="1:10" x14ac:dyDescent="0.2">
      <c r="A6248" s="67">
        <v>311</v>
      </c>
      <c r="B6248" s="35" t="s">
        <v>304</v>
      </c>
      <c r="C6248" s="35">
        <v>31106</v>
      </c>
      <c r="D6248" s="35" t="s">
        <v>563</v>
      </c>
      <c r="E6248" s="35">
        <v>311061334</v>
      </c>
      <c r="F6248" s="35" t="s">
        <v>332</v>
      </c>
      <c r="G6248" s="35">
        <v>2026</v>
      </c>
      <c r="H6248" s="35" t="s">
        <v>521</v>
      </c>
      <c r="I6248" s="68">
        <v>843.667465849265</v>
      </c>
      <c r="J6248" s="37"/>
    </row>
    <row r="6249" spans="1:10" x14ac:dyDescent="0.2">
      <c r="A6249" s="67">
        <v>311</v>
      </c>
      <c r="B6249" s="35" t="s">
        <v>304</v>
      </c>
      <c r="C6249" s="35">
        <v>31106</v>
      </c>
      <c r="D6249" s="35" t="s">
        <v>563</v>
      </c>
      <c r="E6249" s="35">
        <v>311061334</v>
      </c>
      <c r="F6249" s="35" t="s">
        <v>332</v>
      </c>
      <c r="G6249" s="35">
        <v>2026</v>
      </c>
      <c r="H6249" s="35" t="s">
        <v>522</v>
      </c>
      <c r="I6249" s="68">
        <v>758.45841232059297</v>
      </c>
      <c r="J6249" s="37"/>
    </row>
    <row r="6250" spans="1:10" x14ac:dyDescent="0.2">
      <c r="A6250" s="67">
        <v>311</v>
      </c>
      <c r="B6250" s="35" t="s">
        <v>304</v>
      </c>
      <c r="C6250" s="35">
        <v>31106</v>
      </c>
      <c r="D6250" s="35" t="s">
        <v>563</v>
      </c>
      <c r="E6250" s="35">
        <v>311061334</v>
      </c>
      <c r="F6250" s="35" t="s">
        <v>332</v>
      </c>
      <c r="G6250" s="35">
        <v>2031</v>
      </c>
      <c r="H6250" s="35" t="s">
        <v>589</v>
      </c>
      <c r="I6250" s="68">
        <v>8968.22555691862</v>
      </c>
      <c r="J6250" s="37"/>
    </row>
    <row r="6251" spans="1:10" x14ac:dyDescent="0.2">
      <c r="A6251" s="67">
        <v>311</v>
      </c>
      <c r="B6251" s="35" t="s">
        <v>304</v>
      </c>
      <c r="C6251" s="35">
        <v>31106</v>
      </c>
      <c r="D6251" s="35" t="s">
        <v>563</v>
      </c>
      <c r="E6251" s="35">
        <v>311061334</v>
      </c>
      <c r="F6251" s="35" t="s">
        <v>332</v>
      </c>
      <c r="G6251" s="35">
        <v>2031</v>
      </c>
      <c r="H6251" s="35" t="s">
        <v>521</v>
      </c>
      <c r="I6251" s="68">
        <v>803.66267493662201</v>
      </c>
      <c r="J6251" s="37"/>
    </row>
    <row r="6252" spans="1:10" x14ac:dyDescent="0.2">
      <c r="A6252" s="67">
        <v>311</v>
      </c>
      <c r="B6252" s="35" t="s">
        <v>304</v>
      </c>
      <c r="C6252" s="35">
        <v>31106</v>
      </c>
      <c r="D6252" s="35" t="s">
        <v>563</v>
      </c>
      <c r="E6252" s="35">
        <v>311061334</v>
      </c>
      <c r="F6252" s="35" t="s">
        <v>332</v>
      </c>
      <c r="G6252" s="35">
        <v>2031</v>
      </c>
      <c r="H6252" s="35" t="s">
        <v>522</v>
      </c>
      <c r="I6252" s="68">
        <v>742.52849498661101</v>
      </c>
      <c r="J6252" s="37"/>
    </row>
    <row r="6253" spans="1:10" x14ac:dyDescent="0.2">
      <c r="A6253" s="67">
        <v>311</v>
      </c>
      <c r="B6253" s="35" t="s">
        <v>304</v>
      </c>
      <c r="C6253" s="35">
        <v>31106</v>
      </c>
      <c r="D6253" s="35" t="s">
        <v>563</v>
      </c>
      <c r="E6253" s="35">
        <v>311061334</v>
      </c>
      <c r="F6253" s="35" t="s">
        <v>332</v>
      </c>
      <c r="G6253" s="35">
        <v>2036</v>
      </c>
      <c r="H6253" s="35" t="s">
        <v>589</v>
      </c>
      <c r="I6253" s="68">
        <v>9102.28016105391</v>
      </c>
      <c r="J6253" s="37"/>
    </row>
    <row r="6254" spans="1:10" x14ac:dyDescent="0.2">
      <c r="A6254" s="67">
        <v>311</v>
      </c>
      <c r="B6254" s="35" t="s">
        <v>304</v>
      </c>
      <c r="C6254" s="35">
        <v>31106</v>
      </c>
      <c r="D6254" s="35" t="s">
        <v>563</v>
      </c>
      <c r="E6254" s="35">
        <v>311061334</v>
      </c>
      <c r="F6254" s="35" t="s">
        <v>332</v>
      </c>
      <c r="G6254" s="35">
        <v>2036</v>
      </c>
      <c r="H6254" s="35" t="s">
        <v>521</v>
      </c>
      <c r="I6254" s="68">
        <v>815.50234711876305</v>
      </c>
      <c r="J6254" s="37"/>
    </row>
    <row r="6255" spans="1:10" x14ac:dyDescent="0.2">
      <c r="A6255" s="67">
        <v>311</v>
      </c>
      <c r="B6255" s="35" t="s">
        <v>304</v>
      </c>
      <c r="C6255" s="35">
        <v>31106</v>
      </c>
      <c r="D6255" s="35" t="s">
        <v>563</v>
      </c>
      <c r="E6255" s="35">
        <v>311061334</v>
      </c>
      <c r="F6255" s="35" t="s">
        <v>332</v>
      </c>
      <c r="G6255" s="35">
        <v>2036</v>
      </c>
      <c r="H6255" s="35" t="s">
        <v>522</v>
      </c>
      <c r="I6255" s="68">
        <v>710.55493738118105</v>
      </c>
      <c r="J6255" s="37"/>
    </row>
    <row r="6256" spans="1:10" x14ac:dyDescent="0.2">
      <c r="A6256" s="67">
        <v>311</v>
      </c>
      <c r="B6256" s="35" t="s">
        <v>304</v>
      </c>
      <c r="C6256" s="35">
        <v>31106</v>
      </c>
      <c r="D6256" s="35" t="s">
        <v>563</v>
      </c>
      <c r="E6256" s="35">
        <v>311061334</v>
      </c>
      <c r="F6256" s="35" t="s">
        <v>332</v>
      </c>
      <c r="G6256" s="35">
        <v>2041</v>
      </c>
      <c r="H6256" s="35" t="s">
        <v>589</v>
      </c>
      <c r="I6256" s="68">
        <v>9145.5106660215897</v>
      </c>
      <c r="J6256" s="37"/>
    </row>
    <row r="6257" spans="1:10" x14ac:dyDescent="0.2">
      <c r="A6257" s="67">
        <v>311</v>
      </c>
      <c r="B6257" s="35" t="s">
        <v>304</v>
      </c>
      <c r="C6257" s="35">
        <v>31106</v>
      </c>
      <c r="D6257" s="35" t="s">
        <v>563</v>
      </c>
      <c r="E6257" s="35">
        <v>311061334</v>
      </c>
      <c r="F6257" s="35" t="s">
        <v>332</v>
      </c>
      <c r="G6257" s="35">
        <v>2041</v>
      </c>
      <c r="H6257" s="35" t="s">
        <v>521</v>
      </c>
      <c r="I6257" s="68">
        <v>836.27251979396101</v>
      </c>
      <c r="J6257" s="37"/>
    </row>
    <row r="6258" spans="1:10" x14ac:dyDescent="0.2">
      <c r="A6258" s="67">
        <v>311</v>
      </c>
      <c r="B6258" s="35" t="s">
        <v>304</v>
      </c>
      <c r="C6258" s="35">
        <v>31106</v>
      </c>
      <c r="D6258" s="35" t="s">
        <v>563</v>
      </c>
      <c r="E6258" s="35">
        <v>311061334</v>
      </c>
      <c r="F6258" s="35" t="s">
        <v>332</v>
      </c>
      <c r="G6258" s="35">
        <v>2041</v>
      </c>
      <c r="H6258" s="35" t="s">
        <v>522</v>
      </c>
      <c r="I6258" s="68">
        <v>707.15293749446698</v>
      </c>
      <c r="J6258" s="37"/>
    </row>
    <row r="6259" spans="1:10" x14ac:dyDescent="0.2">
      <c r="A6259" s="67">
        <v>311</v>
      </c>
      <c r="B6259" s="35" t="s">
        <v>304</v>
      </c>
      <c r="C6259" s="35">
        <v>31106</v>
      </c>
      <c r="D6259" s="35" t="s">
        <v>563</v>
      </c>
      <c r="E6259" s="35">
        <v>311061334</v>
      </c>
      <c r="F6259" s="35" t="s">
        <v>332</v>
      </c>
      <c r="G6259" s="35">
        <v>2046</v>
      </c>
      <c r="H6259" s="35" t="s">
        <v>589</v>
      </c>
      <c r="I6259" s="68">
        <v>9149.2770478173006</v>
      </c>
      <c r="J6259" s="37"/>
    </row>
    <row r="6260" spans="1:10" x14ac:dyDescent="0.2">
      <c r="A6260" s="67">
        <v>311</v>
      </c>
      <c r="B6260" s="35" t="s">
        <v>304</v>
      </c>
      <c r="C6260" s="35">
        <v>31106</v>
      </c>
      <c r="D6260" s="35" t="s">
        <v>563</v>
      </c>
      <c r="E6260" s="35">
        <v>311061334</v>
      </c>
      <c r="F6260" s="35" t="s">
        <v>332</v>
      </c>
      <c r="G6260" s="35">
        <v>2046</v>
      </c>
      <c r="H6260" s="35" t="s">
        <v>521</v>
      </c>
      <c r="I6260" s="68">
        <v>837.112775100622</v>
      </c>
      <c r="J6260" s="37"/>
    </row>
    <row r="6261" spans="1:10" x14ac:dyDescent="0.2">
      <c r="A6261" s="67">
        <v>311</v>
      </c>
      <c r="B6261" s="35" t="s">
        <v>304</v>
      </c>
      <c r="C6261" s="35">
        <v>31106</v>
      </c>
      <c r="D6261" s="35" t="s">
        <v>563</v>
      </c>
      <c r="E6261" s="35">
        <v>311061334</v>
      </c>
      <c r="F6261" s="35" t="s">
        <v>332</v>
      </c>
      <c r="G6261" s="35">
        <v>2046</v>
      </c>
      <c r="H6261" s="35" t="s">
        <v>522</v>
      </c>
      <c r="I6261" s="68">
        <v>726.02531263192202</v>
      </c>
      <c r="J6261" s="37"/>
    </row>
    <row r="6262" spans="1:10" x14ac:dyDescent="0.2">
      <c r="A6262" s="67">
        <v>311</v>
      </c>
      <c r="B6262" s="35" t="s">
        <v>304</v>
      </c>
      <c r="C6262" s="35">
        <v>31106</v>
      </c>
      <c r="D6262" s="35" t="s">
        <v>563</v>
      </c>
      <c r="E6262" s="35">
        <v>311061335</v>
      </c>
      <c r="F6262" s="35" t="s">
        <v>333</v>
      </c>
      <c r="G6262" s="35">
        <v>2021</v>
      </c>
      <c r="H6262" s="35" t="s">
        <v>589</v>
      </c>
      <c r="I6262" s="68">
        <v>5519</v>
      </c>
      <c r="J6262" s="37"/>
    </row>
    <row r="6263" spans="1:10" x14ac:dyDescent="0.2">
      <c r="A6263" s="67">
        <v>311</v>
      </c>
      <c r="B6263" s="35" t="s">
        <v>304</v>
      </c>
      <c r="C6263" s="35">
        <v>31106</v>
      </c>
      <c r="D6263" s="35" t="s">
        <v>563</v>
      </c>
      <c r="E6263" s="35">
        <v>311061335</v>
      </c>
      <c r="F6263" s="35" t="s">
        <v>333</v>
      </c>
      <c r="G6263" s="35">
        <v>2021</v>
      </c>
      <c r="H6263" s="35" t="s">
        <v>521</v>
      </c>
      <c r="I6263" s="68">
        <v>818</v>
      </c>
      <c r="J6263" s="37"/>
    </row>
    <row r="6264" spans="1:10" x14ac:dyDescent="0.2">
      <c r="A6264" s="67">
        <v>311</v>
      </c>
      <c r="B6264" s="35" t="s">
        <v>304</v>
      </c>
      <c r="C6264" s="35">
        <v>31106</v>
      </c>
      <c r="D6264" s="35" t="s">
        <v>563</v>
      </c>
      <c r="E6264" s="35">
        <v>311061335</v>
      </c>
      <c r="F6264" s="35" t="s">
        <v>333</v>
      </c>
      <c r="G6264" s="35">
        <v>2021</v>
      </c>
      <c r="H6264" s="35" t="s">
        <v>522</v>
      </c>
      <c r="I6264" s="68">
        <v>571</v>
      </c>
      <c r="J6264" s="37"/>
    </row>
    <row r="6265" spans="1:10" x14ac:dyDescent="0.2">
      <c r="A6265" s="67">
        <v>311</v>
      </c>
      <c r="B6265" s="35" t="s">
        <v>304</v>
      </c>
      <c r="C6265" s="35">
        <v>31106</v>
      </c>
      <c r="D6265" s="35" t="s">
        <v>563</v>
      </c>
      <c r="E6265" s="35">
        <v>311061335</v>
      </c>
      <c r="F6265" s="35" t="s">
        <v>333</v>
      </c>
      <c r="G6265" s="35">
        <v>2026</v>
      </c>
      <c r="H6265" s="35" t="s">
        <v>589</v>
      </c>
      <c r="I6265" s="68">
        <v>6182.0171201737203</v>
      </c>
      <c r="J6265" s="37"/>
    </row>
    <row r="6266" spans="1:10" x14ac:dyDescent="0.2">
      <c r="A6266" s="67">
        <v>311</v>
      </c>
      <c r="B6266" s="35" t="s">
        <v>304</v>
      </c>
      <c r="C6266" s="35">
        <v>31106</v>
      </c>
      <c r="D6266" s="35" t="s">
        <v>563</v>
      </c>
      <c r="E6266" s="35">
        <v>311061335</v>
      </c>
      <c r="F6266" s="35" t="s">
        <v>333</v>
      </c>
      <c r="G6266" s="35">
        <v>2026</v>
      </c>
      <c r="H6266" s="35" t="s">
        <v>521</v>
      </c>
      <c r="I6266" s="68">
        <v>778.82697165644595</v>
      </c>
      <c r="J6266" s="37"/>
    </row>
    <row r="6267" spans="1:10" x14ac:dyDescent="0.2">
      <c r="A6267" s="67">
        <v>311</v>
      </c>
      <c r="B6267" s="35" t="s">
        <v>304</v>
      </c>
      <c r="C6267" s="35">
        <v>31106</v>
      </c>
      <c r="D6267" s="35" t="s">
        <v>563</v>
      </c>
      <c r="E6267" s="35">
        <v>311061335</v>
      </c>
      <c r="F6267" s="35" t="s">
        <v>333</v>
      </c>
      <c r="G6267" s="35">
        <v>2026</v>
      </c>
      <c r="H6267" s="35" t="s">
        <v>522</v>
      </c>
      <c r="I6267" s="68">
        <v>678.615968675869</v>
      </c>
      <c r="J6267" s="37"/>
    </row>
    <row r="6268" spans="1:10" x14ac:dyDescent="0.2">
      <c r="A6268" s="67">
        <v>311</v>
      </c>
      <c r="B6268" s="35" t="s">
        <v>304</v>
      </c>
      <c r="C6268" s="35">
        <v>31106</v>
      </c>
      <c r="D6268" s="35" t="s">
        <v>563</v>
      </c>
      <c r="E6268" s="35">
        <v>311061335</v>
      </c>
      <c r="F6268" s="35" t="s">
        <v>333</v>
      </c>
      <c r="G6268" s="35">
        <v>2031</v>
      </c>
      <c r="H6268" s="35" t="s">
        <v>589</v>
      </c>
      <c r="I6268" s="68">
        <v>6517.67654509967</v>
      </c>
      <c r="J6268" s="37"/>
    </row>
    <row r="6269" spans="1:10" x14ac:dyDescent="0.2">
      <c r="A6269" s="67">
        <v>311</v>
      </c>
      <c r="B6269" s="35" t="s">
        <v>304</v>
      </c>
      <c r="C6269" s="35">
        <v>31106</v>
      </c>
      <c r="D6269" s="35" t="s">
        <v>563</v>
      </c>
      <c r="E6269" s="35">
        <v>311061335</v>
      </c>
      <c r="F6269" s="35" t="s">
        <v>333</v>
      </c>
      <c r="G6269" s="35">
        <v>2031</v>
      </c>
      <c r="H6269" s="35" t="s">
        <v>521</v>
      </c>
      <c r="I6269" s="68">
        <v>744.28536228033704</v>
      </c>
      <c r="J6269" s="37"/>
    </row>
    <row r="6270" spans="1:10" x14ac:dyDescent="0.2">
      <c r="A6270" s="67">
        <v>311</v>
      </c>
      <c r="B6270" s="35" t="s">
        <v>304</v>
      </c>
      <c r="C6270" s="35">
        <v>31106</v>
      </c>
      <c r="D6270" s="35" t="s">
        <v>563</v>
      </c>
      <c r="E6270" s="35">
        <v>311061335</v>
      </c>
      <c r="F6270" s="35" t="s">
        <v>333</v>
      </c>
      <c r="G6270" s="35">
        <v>2031</v>
      </c>
      <c r="H6270" s="35" t="s">
        <v>522</v>
      </c>
      <c r="I6270" s="68">
        <v>663.47937281708903</v>
      </c>
      <c r="J6270" s="37"/>
    </row>
    <row r="6271" spans="1:10" x14ac:dyDescent="0.2">
      <c r="A6271" s="67">
        <v>311</v>
      </c>
      <c r="B6271" s="35" t="s">
        <v>304</v>
      </c>
      <c r="C6271" s="35">
        <v>31106</v>
      </c>
      <c r="D6271" s="35" t="s">
        <v>563</v>
      </c>
      <c r="E6271" s="35">
        <v>311061335</v>
      </c>
      <c r="F6271" s="35" t="s">
        <v>333</v>
      </c>
      <c r="G6271" s="35">
        <v>2036</v>
      </c>
      <c r="H6271" s="35" t="s">
        <v>589</v>
      </c>
      <c r="I6271" s="68">
        <v>6774.1246583145303</v>
      </c>
      <c r="J6271" s="37"/>
    </row>
    <row r="6272" spans="1:10" x14ac:dyDescent="0.2">
      <c r="A6272" s="67">
        <v>311</v>
      </c>
      <c r="B6272" s="35" t="s">
        <v>304</v>
      </c>
      <c r="C6272" s="35">
        <v>31106</v>
      </c>
      <c r="D6272" s="35" t="s">
        <v>563</v>
      </c>
      <c r="E6272" s="35">
        <v>311061335</v>
      </c>
      <c r="F6272" s="35" t="s">
        <v>333</v>
      </c>
      <c r="G6272" s="35">
        <v>2036</v>
      </c>
      <c r="H6272" s="35" t="s">
        <v>521</v>
      </c>
      <c r="I6272" s="68">
        <v>761.78145849909697</v>
      </c>
      <c r="J6272" s="37"/>
    </row>
    <row r="6273" spans="1:10" x14ac:dyDescent="0.2">
      <c r="A6273" s="67">
        <v>311</v>
      </c>
      <c r="B6273" s="35" t="s">
        <v>304</v>
      </c>
      <c r="C6273" s="35">
        <v>31106</v>
      </c>
      <c r="D6273" s="35" t="s">
        <v>563</v>
      </c>
      <c r="E6273" s="35">
        <v>311061335</v>
      </c>
      <c r="F6273" s="35" t="s">
        <v>333</v>
      </c>
      <c r="G6273" s="35">
        <v>2036</v>
      </c>
      <c r="H6273" s="35" t="s">
        <v>522</v>
      </c>
      <c r="I6273" s="68">
        <v>636.74658019890103</v>
      </c>
      <c r="J6273" s="37"/>
    </row>
    <row r="6274" spans="1:10" x14ac:dyDescent="0.2">
      <c r="A6274" s="67">
        <v>311</v>
      </c>
      <c r="B6274" s="35" t="s">
        <v>304</v>
      </c>
      <c r="C6274" s="35">
        <v>31106</v>
      </c>
      <c r="D6274" s="35" t="s">
        <v>563</v>
      </c>
      <c r="E6274" s="35">
        <v>311061335</v>
      </c>
      <c r="F6274" s="35" t="s">
        <v>333</v>
      </c>
      <c r="G6274" s="35">
        <v>2041</v>
      </c>
      <c r="H6274" s="35" t="s">
        <v>589</v>
      </c>
      <c r="I6274" s="68">
        <v>6889.4733400822697</v>
      </c>
      <c r="J6274" s="37"/>
    </row>
    <row r="6275" spans="1:10" x14ac:dyDescent="0.2">
      <c r="A6275" s="67">
        <v>311</v>
      </c>
      <c r="B6275" s="35" t="s">
        <v>304</v>
      </c>
      <c r="C6275" s="35">
        <v>31106</v>
      </c>
      <c r="D6275" s="35" t="s">
        <v>563</v>
      </c>
      <c r="E6275" s="35">
        <v>311061335</v>
      </c>
      <c r="F6275" s="35" t="s">
        <v>333</v>
      </c>
      <c r="G6275" s="35">
        <v>2041</v>
      </c>
      <c r="H6275" s="35" t="s">
        <v>521</v>
      </c>
      <c r="I6275" s="68">
        <v>780.90793521281103</v>
      </c>
      <c r="J6275" s="37"/>
    </row>
    <row r="6276" spans="1:10" x14ac:dyDescent="0.2">
      <c r="A6276" s="67">
        <v>311</v>
      </c>
      <c r="B6276" s="35" t="s">
        <v>304</v>
      </c>
      <c r="C6276" s="35">
        <v>31106</v>
      </c>
      <c r="D6276" s="35" t="s">
        <v>563</v>
      </c>
      <c r="E6276" s="35">
        <v>311061335</v>
      </c>
      <c r="F6276" s="35" t="s">
        <v>333</v>
      </c>
      <c r="G6276" s="35">
        <v>2041</v>
      </c>
      <c r="H6276" s="35" t="s">
        <v>522</v>
      </c>
      <c r="I6276" s="68">
        <v>636.24642191480302</v>
      </c>
      <c r="J6276" s="37"/>
    </row>
    <row r="6277" spans="1:10" x14ac:dyDescent="0.2">
      <c r="A6277" s="67">
        <v>311</v>
      </c>
      <c r="B6277" s="35" t="s">
        <v>304</v>
      </c>
      <c r="C6277" s="35">
        <v>31106</v>
      </c>
      <c r="D6277" s="35" t="s">
        <v>563</v>
      </c>
      <c r="E6277" s="35">
        <v>311061335</v>
      </c>
      <c r="F6277" s="35" t="s">
        <v>333</v>
      </c>
      <c r="G6277" s="35">
        <v>2046</v>
      </c>
      <c r="H6277" s="35" t="s">
        <v>589</v>
      </c>
      <c r="I6277" s="68">
        <v>6951.84814123464</v>
      </c>
      <c r="J6277" s="37"/>
    </row>
    <row r="6278" spans="1:10" x14ac:dyDescent="0.2">
      <c r="A6278" s="67">
        <v>311</v>
      </c>
      <c r="B6278" s="35" t="s">
        <v>304</v>
      </c>
      <c r="C6278" s="35">
        <v>31106</v>
      </c>
      <c r="D6278" s="35" t="s">
        <v>563</v>
      </c>
      <c r="E6278" s="35">
        <v>311061335</v>
      </c>
      <c r="F6278" s="35" t="s">
        <v>333</v>
      </c>
      <c r="G6278" s="35">
        <v>2046</v>
      </c>
      <c r="H6278" s="35" t="s">
        <v>521</v>
      </c>
      <c r="I6278" s="68">
        <v>784.73962938667603</v>
      </c>
      <c r="J6278" s="37"/>
    </row>
    <row r="6279" spans="1:10" x14ac:dyDescent="0.2">
      <c r="A6279" s="67">
        <v>311</v>
      </c>
      <c r="B6279" s="35" t="s">
        <v>304</v>
      </c>
      <c r="C6279" s="35">
        <v>31106</v>
      </c>
      <c r="D6279" s="35" t="s">
        <v>563</v>
      </c>
      <c r="E6279" s="35">
        <v>311061335</v>
      </c>
      <c r="F6279" s="35" t="s">
        <v>333</v>
      </c>
      <c r="G6279" s="35">
        <v>2046</v>
      </c>
      <c r="H6279" s="35" t="s">
        <v>522</v>
      </c>
      <c r="I6279" s="68">
        <v>653.48903156808603</v>
      </c>
      <c r="J6279" s="37"/>
    </row>
    <row r="6280" spans="1:10" x14ac:dyDescent="0.2">
      <c r="A6280" s="67">
        <v>311</v>
      </c>
      <c r="B6280" s="35" t="s">
        <v>304</v>
      </c>
      <c r="C6280" s="35">
        <v>31106</v>
      </c>
      <c r="D6280" s="35" t="s">
        <v>563</v>
      </c>
      <c r="E6280" s="35">
        <v>311061336</v>
      </c>
      <c r="F6280" s="35" t="s">
        <v>334</v>
      </c>
      <c r="G6280" s="35">
        <v>2021</v>
      </c>
      <c r="H6280" s="35" t="s">
        <v>589</v>
      </c>
      <c r="I6280" s="68">
        <v>10616</v>
      </c>
      <c r="J6280" s="37"/>
    </row>
    <row r="6281" spans="1:10" x14ac:dyDescent="0.2">
      <c r="A6281" s="67">
        <v>311</v>
      </c>
      <c r="B6281" s="35" t="s">
        <v>304</v>
      </c>
      <c r="C6281" s="35">
        <v>31106</v>
      </c>
      <c r="D6281" s="35" t="s">
        <v>563</v>
      </c>
      <c r="E6281" s="35">
        <v>311061336</v>
      </c>
      <c r="F6281" s="35" t="s">
        <v>334</v>
      </c>
      <c r="G6281" s="35">
        <v>2021</v>
      </c>
      <c r="H6281" s="35" t="s">
        <v>521</v>
      </c>
      <c r="I6281" s="68">
        <v>1380</v>
      </c>
      <c r="J6281" s="37"/>
    </row>
    <row r="6282" spans="1:10" x14ac:dyDescent="0.2">
      <c r="A6282" s="67">
        <v>311</v>
      </c>
      <c r="B6282" s="35" t="s">
        <v>304</v>
      </c>
      <c r="C6282" s="35">
        <v>31106</v>
      </c>
      <c r="D6282" s="35" t="s">
        <v>563</v>
      </c>
      <c r="E6282" s="35">
        <v>311061336</v>
      </c>
      <c r="F6282" s="35" t="s">
        <v>334</v>
      </c>
      <c r="G6282" s="35">
        <v>2021</v>
      </c>
      <c r="H6282" s="35" t="s">
        <v>522</v>
      </c>
      <c r="I6282" s="68">
        <v>1209</v>
      </c>
      <c r="J6282" s="37"/>
    </row>
    <row r="6283" spans="1:10" x14ac:dyDescent="0.2">
      <c r="A6283" s="67">
        <v>311</v>
      </c>
      <c r="B6283" s="35" t="s">
        <v>304</v>
      </c>
      <c r="C6283" s="35">
        <v>31106</v>
      </c>
      <c r="D6283" s="35" t="s">
        <v>563</v>
      </c>
      <c r="E6283" s="35">
        <v>311061336</v>
      </c>
      <c r="F6283" s="35" t="s">
        <v>334</v>
      </c>
      <c r="G6283" s="35">
        <v>2026</v>
      </c>
      <c r="H6283" s="35" t="s">
        <v>589</v>
      </c>
      <c r="I6283" s="68">
        <v>11492.658128810501</v>
      </c>
      <c r="J6283" s="37"/>
    </row>
    <row r="6284" spans="1:10" x14ac:dyDescent="0.2">
      <c r="A6284" s="67">
        <v>311</v>
      </c>
      <c r="B6284" s="35" t="s">
        <v>304</v>
      </c>
      <c r="C6284" s="35">
        <v>31106</v>
      </c>
      <c r="D6284" s="35" t="s">
        <v>563</v>
      </c>
      <c r="E6284" s="35">
        <v>311061336</v>
      </c>
      <c r="F6284" s="35" t="s">
        <v>334</v>
      </c>
      <c r="G6284" s="35">
        <v>2026</v>
      </c>
      <c r="H6284" s="35" t="s">
        <v>521</v>
      </c>
      <c r="I6284" s="68">
        <v>1500.3619027192101</v>
      </c>
      <c r="J6284" s="37"/>
    </row>
    <row r="6285" spans="1:10" x14ac:dyDescent="0.2">
      <c r="A6285" s="67">
        <v>311</v>
      </c>
      <c r="B6285" s="35" t="s">
        <v>304</v>
      </c>
      <c r="C6285" s="35">
        <v>31106</v>
      </c>
      <c r="D6285" s="35" t="s">
        <v>563</v>
      </c>
      <c r="E6285" s="35">
        <v>311061336</v>
      </c>
      <c r="F6285" s="35" t="s">
        <v>334</v>
      </c>
      <c r="G6285" s="35">
        <v>2026</v>
      </c>
      <c r="H6285" s="35" t="s">
        <v>522</v>
      </c>
      <c r="I6285" s="68">
        <v>1319.25942814526</v>
      </c>
      <c r="J6285" s="37"/>
    </row>
    <row r="6286" spans="1:10" x14ac:dyDescent="0.2">
      <c r="A6286" s="67">
        <v>311</v>
      </c>
      <c r="B6286" s="35" t="s">
        <v>304</v>
      </c>
      <c r="C6286" s="35">
        <v>31106</v>
      </c>
      <c r="D6286" s="35" t="s">
        <v>563</v>
      </c>
      <c r="E6286" s="35">
        <v>311061336</v>
      </c>
      <c r="F6286" s="35" t="s">
        <v>334</v>
      </c>
      <c r="G6286" s="35">
        <v>2031</v>
      </c>
      <c r="H6286" s="35" t="s">
        <v>589</v>
      </c>
      <c r="I6286" s="68">
        <v>11775.215298404801</v>
      </c>
      <c r="J6286" s="37"/>
    </row>
    <row r="6287" spans="1:10" x14ac:dyDescent="0.2">
      <c r="A6287" s="67">
        <v>311</v>
      </c>
      <c r="B6287" s="35" t="s">
        <v>304</v>
      </c>
      <c r="C6287" s="35">
        <v>31106</v>
      </c>
      <c r="D6287" s="35" t="s">
        <v>563</v>
      </c>
      <c r="E6287" s="35">
        <v>311061336</v>
      </c>
      <c r="F6287" s="35" t="s">
        <v>334</v>
      </c>
      <c r="G6287" s="35">
        <v>2031</v>
      </c>
      <c r="H6287" s="35" t="s">
        <v>521</v>
      </c>
      <c r="I6287" s="68">
        <v>1448.6352716193201</v>
      </c>
      <c r="J6287" s="37"/>
    </row>
    <row r="6288" spans="1:10" x14ac:dyDescent="0.2">
      <c r="A6288" s="67">
        <v>311</v>
      </c>
      <c r="B6288" s="35" t="s">
        <v>304</v>
      </c>
      <c r="C6288" s="35">
        <v>31106</v>
      </c>
      <c r="D6288" s="35" t="s">
        <v>563</v>
      </c>
      <c r="E6288" s="35">
        <v>311061336</v>
      </c>
      <c r="F6288" s="35" t="s">
        <v>334</v>
      </c>
      <c r="G6288" s="35">
        <v>2031</v>
      </c>
      <c r="H6288" s="35" t="s">
        <v>522</v>
      </c>
      <c r="I6288" s="68">
        <v>1319.7383481986501</v>
      </c>
      <c r="J6288" s="37"/>
    </row>
    <row r="6289" spans="1:10" x14ac:dyDescent="0.2">
      <c r="A6289" s="67">
        <v>311</v>
      </c>
      <c r="B6289" s="35" t="s">
        <v>304</v>
      </c>
      <c r="C6289" s="35">
        <v>31106</v>
      </c>
      <c r="D6289" s="35" t="s">
        <v>563</v>
      </c>
      <c r="E6289" s="35">
        <v>311061336</v>
      </c>
      <c r="F6289" s="35" t="s">
        <v>334</v>
      </c>
      <c r="G6289" s="35">
        <v>2036</v>
      </c>
      <c r="H6289" s="35" t="s">
        <v>589</v>
      </c>
      <c r="I6289" s="68">
        <v>12028.151028265</v>
      </c>
      <c r="J6289" s="37"/>
    </row>
    <row r="6290" spans="1:10" x14ac:dyDescent="0.2">
      <c r="A6290" s="67">
        <v>311</v>
      </c>
      <c r="B6290" s="35" t="s">
        <v>304</v>
      </c>
      <c r="C6290" s="35">
        <v>31106</v>
      </c>
      <c r="D6290" s="35" t="s">
        <v>563</v>
      </c>
      <c r="E6290" s="35">
        <v>311061336</v>
      </c>
      <c r="F6290" s="35" t="s">
        <v>334</v>
      </c>
      <c r="G6290" s="35">
        <v>2036</v>
      </c>
      <c r="H6290" s="35" t="s">
        <v>521</v>
      </c>
      <c r="I6290" s="68">
        <v>1463.04556108322</v>
      </c>
      <c r="J6290" s="37"/>
    </row>
    <row r="6291" spans="1:10" x14ac:dyDescent="0.2">
      <c r="A6291" s="67">
        <v>311</v>
      </c>
      <c r="B6291" s="35" t="s">
        <v>304</v>
      </c>
      <c r="C6291" s="35">
        <v>31106</v>
      </c>
      <c r="D6291" s="35" t="s">
        <v>563</v>
      </c>
      <c r="E6291" s="35">
        <v>311061336</v>
      </c>
      <c r="F6291" s="35" t="s">
        <v>334</v>
      </c>
      <c r="G6291" s="35">
        <v>2036</v>
      </c>
      <c r="H6291" s="35" t="s">
        <v>522</v>
      </c>
      <c r="I6291" s="68">
        <v>1287.13474392737</v>
      </c>
      <c r="J6291" s="37"/>
    </row>
    <row r="6292" spans="1:10" x14ac:dyDescent="0.2">
      <c r="A6292" s="67">
        <v>311</v>
      </c>
      <c r="B6292" s="35" t="s">
        <v>304</v>
      </c>
      <c r="C6292" s="35">
        <v>31106</v>
      </c>
      <c r="D6292" s="35" t="s">
        <v>563</v>
      </c>
      <c r="E6292" s="35">
        <v>311061336</v>
      </c>
      <c r="F6292" s="35" t="s">
        <v>334</v>
      </c>
      <c r="G6292" s="35">
        <v>2041</v>
      </c>
      <c r="H6292" s="35" t="s">
        <v>589</v>
      </c>
      <c r="I6292" s="68">
        <v>12137.1657028756</v>
      </c>
      <c r="J6292" s="37"/>
    </row>
    <row r="6293" spans="1:10" x14ac:dyDescent="0.2">
      <c r="A6293" s="67">
        <v>311</v>
      </c>
      <c r="B6293" s="35" t="s">
        <v>304</v>
      </c>
      <c r="C6293" s="35">
        <v>31106</v>
      </c>
      <c r="D6293" s="35" t="s">
        <v>563</v>
      </c>
      <c r="E6293" s="35">
        <v>311061336</v>
      </c>
      <c r="F6293" s="35" t="s">
        <v>334</v>
      </c>
      <c r="G6293" s="35">
        <v>2041</v>
      </c>
      <c r="H6293" s="35" t="s">
        <v>521</v>
      </c>
      <c r="I6293" s="68">
        <v>1492.4578784058201</v>
      </c>
      <c r="J6293" s="37"/>
    </row>
    <row r="6294" spans="1:10" x14ac:dyDescent="0.2">
      <c r="A6294" s="67">
        <v>311</v>
      </c>
      <c r="B6294" s="35" t="s">
        <v>304</v>
      </c>
      <c r="C6294" s="35">
        <v>31106</v>
      </c>
      <c r="D6294" s="35" t="s">
        <v>563</v>
      </c>
      <c r="E6294" s="35">
        <v>311061336</v>
      </c>
      <c r="F6294" s="35" t="s">
        <v>334</v>
      </c>
      <c r="G6294" s="35">
        <v>2041</v>
      </c>
      <c r="H6294" s="35" t="s">
        <v>522</v>
      </c>
      <c r="I6294" s="68">
        <v>1281.73778747802</v>
      </c>
      <c r="J6294" s="37"/>
    </row>
    <row r="6295" spans="1:10" x14ac:dyDescent="0.2">
      <c r="A6295" s="67">
        <v>311</v>
      </c>
      <c r="B6295" s="35" t="s">
        <v>304</v>
      </c>
      <c r="C6295" s="35">
        <v>31106</v>
      </c>
      <c r="D6295" s="35" t="s">
        <v>563</v>
      </c>
      <c r="E6295" s="35">
        <v>311061336</v>
      </c>
      <c r="F6295" s="35" t="s">
        <v>334</v>
      </c>
      <c r="G6295" s="35">
        <v>2046</v>
      </c>
      <c r="H6295" s="35" t="s">
        <v>589</v>
      </c>
      <c r="I6295" s="68">
        <v>12177.417011916201</v>
      </c>
      <c r="J6295" s="37"/>
    </row>
    <row r="6296" spans="1:10" x14ac:dyDescent="0.2">
      <c r="A6296" s="67">
        <v>311</v>
      </c>
      <c r="B6296" s="35" t="s">
        <v>304</v>
      </c>
      <c r="C6296" s="35">
        <v>31106</v>
      </c>
      <c r="D6296" s="35" t="s">
        <v>563</v>
      </c>
      <c r="E6296" s="35">
        <v>311061336</v>
      </c>
      <c r="F6296" s="35" t="s">
        <v>334</v>
      </c>
      <c r="G6296" s="35">
        <v>2046</v>
      </c>
      <c r="H6296" s="35" t="s">
        <v>521</v>
      </c>
      <c r="I6296" s="68">
        <v>1487.7456735176399</v>
      </c>
      <c r="J6296" s="37"/>
    </row>
    <row r="6297" spans="1:10" x14ac:dyDescent="0.2">
      <c r="A6297" s="67">
        <v>311</v>
      </c>
      <c r="B6297" s="35" t="s">
        <v>304</v>
      </c>
      <c r="C6297" s="35">
        <v>31106</v>
      </c>
      <c r="D6297" s="35" t="s">
        <v>563</v>
      </c>
      <c r="E6297" s="35">
        <v>311061336</v>
      </c>
      <c r="F6297" s="35" t="s">
        <v>334</v>
      </c>
      <c r="G6297" s="35">
        <v>2046</v>
      </c>
      <c r="H6297" s="35" t="s">
        <v>522</v>
      </c>
      <c r="I6297" s="68">
        <v>1310.5667386033499</v>
      </c>
      <c r="J6297" s="37"/>
    </row>
    <row r="6298" spans="1:10" x14ac:dyDescent="0.2">
      <c r="A6298" s="67">
        <v>312</v>
      </c>
      <c r="B6298" s="35" t="s">
        <v>605</v>
      </c>
      <c r="C6298" s="35">
        <v>31201</v>
      </c>
      <c r="D6298" s="35" t="s">
        <v>564</v>
      </c>
      <c r="E6298" s="35">
        <v>312011337</v>
      </c>
      <c r="F6298" s="35" t="s">
        <v>336</v>
      </c>
      <c r="G6298" s="35">
        <v>2021</v>
      </c>
      <c r="H6298" s="35" t="s">
        <v>589</v>
      </c>
      <c r="I6298" s="68">
        <v>8327</v>
      </c>
      <c r="J6298" s="37"/>
    </row>
    <row r="6299" spans="1:10" x14ac:dyDescent="0.2">
      <c r="A6299" s="67">
        <v>312</v>
      </c>
      <c r="B6299" s="35" t="s">
        <v>605</v>
      </c>
      <c r="C6299" s="35">
        <v>31201</v>
      </c>
      <c r="D6299" s="35" t="s">
        <v>564</v>
      </c>
      <c r="E6299" s="35">
        <v>312011337</v>
      </c>
      <c r="F6299" s="35" t="s">
        <v>336</v>
      </c>
      <c r="G6299" s="35">
        <v>2021</v>
      </c>
      <c r="H6299" s="35" t="s">
        <v>521</v>
      </c>
      <c r="I6299" s="68">
        <v>910</v>
      </c>
      <c r="J6299" s="37"/>
    </row>
    <row r="6300" spans="1:10" x14ac:dyDescent="0.2">
      <c r="A6300" s="67">
        <v>312</v>
      </c>
      <c r="B6300" s="35" t="s">
        <v>605</v>
      </c>
      <c r="C6300" s="35">
        <v>31201</v>
      </c>
      <c r="D6300" s="35" t="s">
        <v>564</v>
      </c>
      <c r="E6300" s="35">
        <v>312011337</v>
      </c>
      <c r="F6300" s="35" t="s">
        <v>336</v>
      </c>
      <c r="G6300" s="35">
        <v>2021</v>
      </c>
      <c r="H6300" s="35" t="s">
        <v>522</v>
      </c>
      <c r="I6300" s="68">
        <v>773</v>
      </c>
      <c r="J6300" s="37"/>
    </row>
    <row r="6301" spans="1:10" x14ac:dyDescent="0.2">
      <c r="A6301" s="67">
        <v>312</v>
      </c>
      <c r="B6301" s="35" t="s">
        <v>605</v>
      </c>
      <c r="C6301" s="35">
        <v>31201</v>
      </c>
      <c r="D6301" s="35" t="s">
        <v>564</v>
      </c>
      <c r="E6301" s="35">
        <v>312011337</v>
      </c>
      <c r="F6301" s="35" t="s">
        <v>336</v>
      </c>
      <c r="G6301" s="35">
        <v>2026</v>
      </c>
      <c r="H6301" s="35" t="s">
        <v>589</v>
      </c>
      <c r="I6301" s="68">
        <v>9829.8062481972192</v>
      </c>
      <c r="J6301" s="37"/>
    </row>
    <row r="6302" spans="1:10" x14ac:dyDescent="0.2">
      <c r="A6302" s="67">
        <v>312</v>
      </c>
      <c r="B6302" s="35" t="s">
        <v>605</v>
      </c>
      <c r="C6302" s="35">
        <v>31201</v>
      </c>
      <c r="D6302" s="35" t="s">
        <v>564</v>
      </c>
      <c r="E6302" s="35">
        <v>312011337</v>
      </c>
      <c r="F6302" s="35" t="s">
        <v>336</v>
      </c>
      <c r="G6302" s="35">
        <v>2026</v>
      </c>
      <c r="H6302" s="35" t="s">
        <v>521</v>
      </c>
      <c r="I6302" s="68">
        <v>835.48643816061804</v>
      </c>
      <c r="J6302" s="37"/>
    </row>
    <row r="6303" spans="1:10" x14ac:dyDescent="0.2">
      <c r="A6303" s="67">
        <v>312</v>
      </c>
      <c r="B6303" s="35" t="s">
        <v>605</v>
      </c>
      <c r="C6303" s="35">
        <v>31201</v>
      </c>
      <c r="D6303" s="35" t="s">
        <v>564</v>
      </c>
      <c r="E6303" s="35">
        <v>312011337</v>
      </c>
      <c r="F6303" s="35" t="s">
        <v>336</v>
      </c>
      <c r="G6303" s="35">
        <v>2026</v>
      </c>
      <c r="H6303" s="35" t="s">
        <v>522</v>
      </c>
      <c r="I6303" s="68">
        <v>875.95577279675001</v>
      </c>
      <c r="J6303" s="37"/>
    </row>
    <row r="6304" spans="1:10" x14ac:dyDescent="0.2">
      <c r="A6304" s="67">
        <v>312</v>
      </c>
      <c r="B6304" s="35" t="s">
        <v>605</v>
      </c>
      <c r="C6304" s="35">
        <v>31201</v>
      </c>
      <c r="D6304" s="35" t="s">
        <v>564</v>
      </c>
      <c r="E6304" s="35">
        <v>312011337</v>
      </c>
      <c r="F6304" s="35" t="s">
        <v>336</v>
      </c>
      <c r="G6304" s="35">
        <v>2031</v>
      </c>
      <c r="H6304" s="35" t="s">
        <v>589</v>
      </c>
      <c r="I6304" s="68">
        <v>10164.4860913135</v>
      </c>
      <c r="J6304" s="37"/>
    </row>
    <row r="6305" spans="1:10" x14ac:dyDescent="0.2">
      <c r="A6305" s="67">
        <v>312</v>
      </c>
      <c r="B6305" s="35" t="s">
        <v>605</v>
      </c>
      <c r="C6305" s="35">
        <v>31201</v>
      </c>
      <c r="D6305" s="35" t="s">
        <v>564</v>
      </c>
      <c r="E6305" s="35">
        <v>312011337</v>
      </c>
      <c r="F6305" s="35" t="s">
        <v>336</v>
      </c>
      <c r="G6305" s="35">
        <v>2031</v>
      </c>
      <c r="H6305" s="35" t="s">
        <v>521</v>
      </c>
      <c r="I6305" s="68">
        <v>783.38508664838196</v>
      </c>
      <c r="J6305" s="37"/>
    </row>
    <row r="6306" spans="1:10" x14ac:dyDescent="0.2">
      <c r="A6306" s="67">
        <v>312</v>
      </c>
      <c r="B6306" s="35" t="s">
        <v>605</v>
      </c>
      <c r="C6306" s="35">
        <v>31201</v>
      </c>
      <c r="D6306" s="35" t="s">
        <v>564</v>
      </c>
      <c r="E6306" s="35">
        <v>312011337</v>
      </c>
      <c r="F6306" s="35" t="s">
        <v>336</v>
      </c>
      <c r="G6306" s="35">
        <v>2031</v>
      </c>
      <c r="H6306" s="35" t="s">
        <v>522</v>
      </c>
      <c r="I6306" s="68">
        <v>746.871149188299</v>
      </c>
      <c r="J6306" s="37"/>
    </row>
    <row r="6307" spans="1:10" x14ac:dyDescent="0.2">
      <c r="A6307" s="67">
        <v>312</v>
      </c>
      <c r="B6307" s="35" t="s">
        <v>605</v>
      </c>
      <c r="C6307" s="35">
        <v>31201</v>
      </c>
      <c r="D6307" s="35" t="s">
        <v>564</v>
      </c>
      <c r="E6307" s="35">
        <v>312011337</v>
      </c>
      <c r="F6307" s="35" t="s">
        <v>336</v>
      </c>
      <c r="G6307" s="35">
        <v>2036</v>
      </c>
      <c r="H6307" s="35" t="s">
        <v>589</v>
      </c>
      <c r="I6307" s="68">
        <v>11914.3413564892</v>
      </c>
      <c r="J6307" s="37"/>
    </row>
    <row r="6308" spans="1:10" x14ac:dyDescent="0.2">
      <c r="A6308" s="67">
        <v>312</v>
      </c>
      <c r="B6308" s="35" t="s">
        <v>605</v>
      </c>
      <c r="C6308" s="35">
        <v>31201</v>
      </c>
      <c r="D6308" s="35" t="s">
        <v>564</v>
      </c>
      <c r="E6308" s="35">
        <v>312011337</v>
      </c>
      <c r="F6308" s="35" t="s">
        <v>336</v>
      </c>
      <c r="G6308" s="35">
        <v>2036</v>
      </c>
      <c r="H6308" s="35" t="s">
        <v>521</v>
      </c>
      <c r="I6308" s="68">
        <v>890.22773820784198</v>
      </c>
      <c r="J6308" s="37"/>
    </row>
    <row r="6309" spans="1:10" x14ac:dyDescent="0.2">
      <c r="A6309" s="67">
        <v>312</v>
      </c>
      <c r="B6309" s="35" t="s">
        <v>605</v>
      </c>
      <c r="C6309" s="35">
        <v>31201</v>
      </c>
      <c r="D6309" s="35" t="s">
        <v>564</v>
      </c>
      <c r="E6309" s="35">
        <v>312011337</v>
      </c>
      <c r="F6309" s="35" t="s">
        <v>336</v>
      </c>
      <c r="G6309" s="35">
        <v>2036</v>
      </c>
      <c r="H6309" s="35" t="s">
        <v>522</v>
      </c>
      <c r="I6309" s="68">
        <v>782.75496558776001</v>
      </c>
      <c r="J6309" s="37"/>
    </row>
    <row r="6310" spans="1:10" x14ac:dyDescent="0.2">
      <c r="A6310" s="67">
        <v>312</v>
      </c>
      <c r="B6310" s="35" t="s">
        <v>605</v>
      </c>
      <c r="C6310" s="35">
        <v>31201</v>
      </c>
      <c r="D6310" s="35" t="s">
        <v>564</v>
      </c>
      <c r="E6310" s="35">
        <v>312011337</v>
      </c>
      <c r="F6310" s="35" t="s">
        <v>336</v>
      </c>
      <c r="G6310" s="35">
        <v>2041</v>
      </c>
      <c r="H6310" s="35" t="s">
        <v>589</v>
      </c>
      <c r="I6310" s="68">
        <v>12057.7444522637</v>
      </c>
      <c r="J6310" s="37"/>
    </row>
    <row r="6311" spans="1:10" x14ac:dyDescent="0.2">
      <c r="A6311" s="67">
        <v>312</v>
      </c>
      <c r="B6311" s="35" t="s">
        <v>605</v>
      </c>
      <c r="C6311" s="35">
        <v>31201</v>
      </c>
      <c r="D6311" s="35" t="s">
        <v>564</v>
      </c>
      <c r="E6311" s="35">
        <v>312011337</v>
      </c>
      <c r="F6311" s="35" t="s">
        <v>336</v>
      </c>
      <c r="G6311" s="35">
        <v>2041</v>
      </c>
      <c r="H6311" s="35" t="s">
        <v>521</v>
      </c>
      <c r="I6311" s="68">
        <v>886.94064395926898</v>
      </c>
      <c r="J6311" s="37"/>
    </row>
    <row r="6312" spans="1:10" x14ac:dyDescent="0.2">
      <c r="A6312" s="67">
        <v>312</v>
      </c>
      <c r="B6312" s="35" t="s">
        <v>605</v>
      </c>
      <c r="C6312" s="35">
        <v>31201</v>
      </c>
      <c r="D6312" s="35" t="s">
        <v>564</v>
      </c>
      <c r="E6312" s="35">
        <v>312011337</v>
      </c>
      <c r="F6312" s="35" t="s">
        <v>336</v>
      </c>
      <c r="G6312" s="35">
        <v>2041</v>
      </c>
      <c r="H6312" s="35" t="s">
        <v>522</v>
      </c>
      <c r="I6312" s="68">
        <v>768.16643399236898</v>
      </c>
      <c r="J6312" s="37"/>
    </row>
    <row r="6313" spans="1:10" x14ac:dyDescent="0.2">
      <c r="A6313" s="67">
        <v>312</v>
      </c>
      <c r="B6313" s="35" t="s">
        <v>605</v>
      </c>
      <c r="C6313" s="35">
        <v>31201</v>
      </c>
      <c r="D6313" s="35" t="s">
        <v>564</v>
      </c>
      <c r="E6313" s="35">
        <v>312011337</v>
      </c>
      <c r="F6313" s="35" t="s">
        <v>336</v>
      </c>
      <c r="G6313" s="35">
        <v>2046</v>
      </c>
      <c r="H6313" s="35" t="s">
        <v>589</v>
      </c>
      <c r="I6313" s="68">
        <v>12670.0415912153</v>
      </c>
      <c r="J6313" s="37"/>
    </row>
    <row r="6314" spans="1:10" x14ac:dyDescent="0.2">
      <c r="A6314" s="67">
        <v>312</v>
      </c>
      <c r="B6314" s="35" t="s">
        <v>605</v>
      </c>
      <c r="C6314" s="35">
        <v>31201</v>
      </c>
      <c r="D6314" s="35" t="s">
        <v>564</v>
      </c>
      <c r="E6314" s="35">
        <v>312011337</v>
      </c>
      <c r="F6314" s="35" t="s">
        <v>336</v>
      </c>
      <c r="G6314" s="35">
        <v>2046</v>
      </c>
      <c r="H6314" s="35" t="s">
        <v>521</v>
      </c>
      <c r="I6314" s="68">
        <v>909.52075436650398</v>
      </c>
      <c r="J6314" s="37"/>
    </row>
    <row r="6315" spans="1:10" x14ac:dyDescent="0.2">
      <c r="A6315" s="67">
        <v>312</v>
      </c>
      <c r="B6315" s="35" t="s">
        <v>605</v>
      </c>
      <c r="C6315" s="35">
        <v>31201</v>
      </c>
      <c r="D6315" s="35" t="s">
        <v>564</v>
      </c>
      <c r="E6315" s="35">
        <v>312011337</v>
      </c>
      <c r="F6315" s="35" t="s">
        <v>336</v>
      </c>
      <c r="G6315" s="35">
        <v>2046</v>
      </c>
      <c r="H6315" s="35" t="s">
        <v>522</v>
      </c>
      <c r="I6315" s="68">
        <v>802.71063261644099</v>
      </c>
      <c r="J6315" s="37"/>
    </row>
    <row r="6316" spans="1:10" x14ac:dyDescent="0.2">
      <c r="A6316" s="67">
        <v>312</v>
      </c>
      <c r="B6316" s="35" t="s">
        <v>605</v>
      </c>
      <c r="C6316" s="35">
        <v>31201</v>
      </c>
      <c r="D6316" s="35" t="s">
        <v>564</v>
      </c>
      <c r="E6316" s="35">
        <v>312011338</v>
      </c>
      <c r="F6316" s="35" t="s">
        <v>337</v>
      </c>
      <c r="G6316" s="35">
        <v>2021</v>
      </c>
      <c r="H6316" s="35" t="s">
        <v>589</v>
      </c>
      <c r="I6316" s="68">
        <v>7640</v>
      </c>
      <c r="J6316" s="37"/>
    </row>
    <row r="6317" spans="1:10" x14ac:dyDescent="0.2">
      <c r="A6317" s="67">
        <v>312</v>
      </c>
      <c r="B6317" s="35" t="s">
        <v>605</v>
      </c>
      <c r="C6317" s="35">
        <v>31201</v>
      </c>
      <c r="D6317" s="35" t="s">
        <v>564</v>
      </c>
      <c r="E6317" s="35">
        <v>312011338</v>
      </c>
      <c r="F6317" s="35" t="s">
        <v>337</v>
      </c>
      <c r="G6317" s="35">
        <v>2021</v>
      </c>
      <c r="H6317" s="35" t="s">
        <v>521</v>
      </c>
      <c r="I6317" s="68">
        <v>794</v>
      </c>
      <c r="J6317" s="37"/>
    </row>
    <row r="6318" spans="1:10" x14ac:dyDescent="0.2">
      <c r="A6318" s="67">
        <v>312</v>
      </c>
      <c r="B6318" s="35" t="s">
        <v>605</v>
      </c>
      <c r="C6318" s="35">
        <v>31201</v>
      </c>
      <c r="D6318" s="35" t="s">
        <v>564</v>
      </c>
      <c r="E6318" s="35">
        <v>312011338</v>
      </c>
      <c r="F6318" s="35" t="s">
        <v>337</v>
      </c>
      <c r="G6318" s="35">
        <v>2021</v>
      </c>
      <c r="H6318" s="35" t="s">
        <v>522</v>
      </c>
      <c r="I6318" s="68">
        <v>444</v>
      </c>
      <c r="J6318" s="37"/>
    </row>
    <row r="6319" spans="1:10" x14ac:dyDescent="0.2">
      <c r="A6319" s="67">
        <v>312</v>
      </c>
      <c r="B6319" s="35" t="s">
        <v>605</v>
      </c>
      <c r="C6319" s="35">
        <v>31201</v>
      </c>
      <c r="D6319" s="35" t="s">
        <v>564</v>
      </c>
      <c r="E6319" s="35">
        <v>312011338</v>
      </c>
      <c r="F6319" s="35" t="s">
        <v>337</v>
      </c>
      <c r="G6319" s="35">
        <v>2026</v>
      </c>
      <c r="H6319" s="35" t="s">
        <v>589</v>
      </c>
      <c r="I6319" s="68">
        <v>7941.0632870878899</v>
      </c>
      <c r="J6319" s="37"/>
    </row>
    <row r="6320" spans="1:10" x14ac:dyDescent="0.2">
      <c r="A6320" s="67">
        <v>312</v>
      </c>
      <c r="B6320" s="35" t="s">
        <v>605</v>
      </c>
      <c r="C6320" s="35">
        <v>31201</v>
      </c>
      <c r="D6320" s="35" t="s">
        <v>564</v>
      </c>
      <c r="E6320" s="35">
        <v>312011338</v>
      </c>
      <c r="F6320" s="35" t="s">
        <v>337</v>
      </c>
      <c r="G6320" s="35">
        <v>2026</v>
      </c>
      <c r="H6320" s="35" t="s">
        <v>521</v>
      </c>
      <c r="I6320" s="68">
        <v>702.87821609100001</v>
      </c>
      <c r="J6320" s="37"/>
    </row>
    <row r="6321" spans="1:10" x14ac:dyDescent="0.2">
      <c r="A6321" s="67">
        <v>312</v>
      </c>
      <c r="B6321" s="35" t="s">
        <v>605</v>
      </c>
      <c r="C6321" s="35">
        <v>31201</v>
      </c>
      <c r="D6321" s="35" t="s">
        <v>564</v>
      </c>
      <c r="E6321" s="35">
        <v>312011338</v>
      </c>
      <c r="F6321" s="35" t="s">
        <v>337</v>
      </c>
      <c r="G6321" s="35">
        <v>2026</v>
      </c>
      <c r="H6321" s="35" t="s">
        <v>522</v>
      </c>
      <c r="I6321" s="68">
        <v>546.05849682111204</v>
      </c>
      <c r="J6321" s="37"/>
    </row>
    <row r="6322" spans="1:10" x14ac:dyDescent="0.2">
      <c r="A6322" s="67">
        <v>312</v>
      </c>
      <c r="B6322" s="35" t="s">
        <v>605</v>
      </c>
      <c r="C6322" s="35">
        <v>31201</v>
      </c>
      <c r="D6322" s="35" t="s">
        <v>564</v>
      </c>
      <c r="E6322" s="35">
        <v>312011338</v>
      </c>
      <c r="F6322" s="35" t="s">
        <v>337</v>
      </c>
      <c r="G6322" s="35">
        <v>2031</v>
      </c>
      <c r="H6322" s="35" t="s">
        <v>589</v>
      </c>
      <c r="I6322" s="68">
        <v>8025.0083945371198</v>
      </c>
      <c r="J6322" s="37"/>
    </row>
    <row r="6323" spans="1:10" x14ac:dyDescent="0.2">
      <c r="A6323" s="67">
        <v>312</v>
      </c>
      <c r="B6323" s="35" t="s">
        <v>605</v>
      </c>
      <c r="C6323" s="35">
        <v>31201</v>
      </c>
      <c r="D6323" s="35" t="s">
        <v>564</v>
      </c>
      <c r="E6323" s="35">
        <v>312011338</v>
      </c>
      <c r="F6323" s="35" t="s">
        <v>337</v>
      </c>
      <c r="G6323" s="35">
        <v>2031</v>
      </c>
      <c r="H6323" s="35" t="s">
        <v>521</v>
      </c>
      <c r="I6323" s="68">
        <v>666.79131912628702</v>
      </c>
      <c r="J6323" s="37"/>
    </row>
    <row r="6324" spans="1:10" x14ac:dyDescent="0.2">
      <c r="A6324" s="67">
        <v>312</v>
      </c>
      <c r="B6324" s="35" t="s">
        <v>605</v>
      </c>
      <c r="C6324" s="35">
        <v>31201</v>
      </c>
      <c r="D6324" s="35" t="s">
        <v>564</v>
      </c>
      <c r="E6324" s="35">
        <v>312011338</v>
      </c>
      <c r="F6324" s="35" t="s">
        <v>337</v>
      </c>
      <c r="G6324" s="35">
        <v>2031</v>
      </c>
      <c r="H6324" s="35" t="s">
        <v>522</v>
      </c>
      <c r="I6324" s="68">
        <v>511.82961183603197</v>
      </c>
      <c r="J6324" s="37"/>
    </row>
    <row r="6325" spans="1:10" x14ac:dyDescent="0.2">
      <c r="A6325" s="67">
        <v>312</v>
      </c>
      <c r="B6325" s="35" t="s">
        <v>605</v>
      </c>
      <c r="C6325" s="35">
        <v>31201</v>
      </c>
      <c r="D6325" s="35" t="s">
        <v>564</v>
      </c>
      <c r="E6325" s="35">
        <v>312011338</v>
      </c>
      <c r="F6325" s="35" t="s">
        <v>337</v>
      </c>
      <c r="G6325" s="35">
        <v>2036</v>
      </c>
      <c r="H6325" s="35" t="s">
        <v>589</v>
      </c>
      <c r="I6325" s="68">
        <v>8074.4711765833299</v>
      </c>
      <c r="J6325" s="37"/>
    </row>
    <row r="6326" spans="1:10" x14ac:dyDescent="0.2">
      <c r="A6326" s="67">
        <v>312</v>
      </c>
      <c r="B6326" s="35" t="s">
        <v>605</v>
      </c>
      <c r="C6326" s="35">
        <v>31201</v>
      </c>
      <c r="D6326" s="35" t="s">
        <v>564</v>
      </c>
      <c r="E6326" s="35">
        <v>312011338</v>
      </c>
      <c r="F6326" s="35" t="s">
        <v>337</v>
      </c>
      <c r="G6326" s="35">
        <v>2036</v>
      </c>
      <c r="H6326" s="35" t="s">
        <v>521</v>
      </c>
      <c r="I6326" s="68">
        <v>666.56877294278104</v>
      </c>
      <c r="J6326" s="37"/>
    </row>
    <row r="6327" spans="1:10" x14ac:dyDescent="0.2">
      <c r="A6327" s="67">
        <v>312</v>
      </c>
      <c r="B6327" s="35" t="s">
        <v>605</v>
      </c>
      <c r="C6327" s="35">
        <v>31201</v>
      </c>
      <c r="D6327" s="35" t="s">
        <v>564</v>
      </c>
      <c r="E6327" s="35">
        <v>312011338</v>
      </c>
      <c r="F6327" s="35" t="s">
        <v>337</v>
      </c>
      <c r="G6327" s="35">
        <v>2036</v>
      </c>
      <c r="H6327" s="35" t="s">
        <v>522</v>
      </c>
      <c r="I6327" s="68">
        <v>478.19391585891702</v>
      </c>
      <c r="J6327" s="37"/>
    </row>
    <row r="6328" spans="1:10" x14ac:dyDescent="0.2">
      <c r="A6328" s="67">
        <v>312</v>
      </c>
      <c r="B6328" s="35" t="s">
        <v>605</v>
      </c>
      <c r="C6328" s="35">
        <v>31201</v>
      </c>
      <c r="D6328" s="35" t="s">
        <v>564</v>
      </c>
      <c r="E6328" s="35">
        <v>312011338</v>
      </c>
      <c r="F6328" s="35" t="s">
        <v>337</v>
      </c>
      <c r="G6328" s="35">
        <v>2041</v>
      </c>
      <c r="H6328" s="35" t="s">
        <v>589</v>
      </c>
      <c r="I6328" s="68">
        <v>8084.8985597522797</v>
      </c>
      <c r="J6328" s="37"/>
    </row>
    <row r="6329" spans="1:10" x14ac:dyDescent="0.2">
      <c r="A6329" s="67">
        <v>312</v>
      </c>
      <c r="B6329" s="35" t="s">
        <v>605</v>
      </c>
      <c r="C6329" s="35">
        <v>31201</v>
      </c>
      <c r="D6329" s="35" t="s">
        <v>564</v>
      </c>
      <c r="E6329" s="35">
        <v>312011338</v>
      </c>
      <c r="F6329" s="35" t="s">
        <v>337</v>
      </c>
      <c r="G6329" s="35">
        <v>2041</v>
      </c>
      <c r="H6329" s="35" t="s">
        <v>521</v>
      </c>
      <c r="I6329" s="68">
        <v>676.59883389588003</v>
      </c>
      <c r="J6329" s="37"/>
    </row>
    <row r="6330" spans="1:10" x14ac:dyDescent="0.2">
      <c r="A6330" s="67">
        <v>312</v>
      </c>
      <c r="B6330" s="35" t="s">
        <v>605</v>
      </c>
      <c r="C6330" s="35">
        <v>31201</v>
      </c>
      <c r="D6330" s="35" t="s">
        <v>564</v>
      </c>
      <c r="E6330" s="35">
        <v>312011338</v>
      </c>
      <c r="F6330" s="35" t="s">
        <v>337</v>
      </c>
      <c r="G6330" s="35">
        <v>2041</v>
      </c>
      <c r="H6330" s="35" t="s">
        <v>522</v>
      </c>
      <c r="I6330" s="68">
        <v>474.03403833110502</v>
      </c>
      <c r="J6330" s="37"/>
    </row>
    <row r="6331" spans="1:10" x14ac:dyDescent="0.2">
      <c r="A6331" s="67">
        <v>312</v>
      </c>
      <c r="B6331" s="35" t="s">
        <v>605</v>
      </c>
      <c r="C6331" s="35">
        <v>31201</v>
      </c>
      <c r="D6331" s="35" t="s">
        <v>564</v>
      </c>
      <c r="E6331" s="35">
        <v>312011338</v>
      </c>
      <c r="F6331" s="35" t="s">
        <v>337</v>
      </c>
      <c r="G6331" s="35">
        <v>2046</v>
      </c>
      <c r="H6331" s="35" t="s">
        <v>589</v>
      </c>
      <c r="I6331" s="68">
        <v>8096.5363060641503</v>
      </c>
      <c r="J6331" s="37"/>
    </row>
    <row r="6332" spans="1:10" x14ac:dyDescent="0.2">
      <c r="A6332" s="67">
        <v>312</v>
      </c>
      <c r="B6332" s="35" t="s">
        <v>605</v>
      </c>
      <c r="C6332" s="35">
        <v>31201</v>
      </c>
      <c r="D6332" s="35" t="s">
        <v>564</v>
      </c>
      <c r="E6332" s="35">
        <v>312011338</v>
      </c>
      <c r="F6332" s="35" t="s">
        <v>337</v>
      </c>
      <c r="G6332" s="35">
        <v>2046</v>
      </c>
      <c r="H6332" s="35" t="s">
        <v>521</v>
      </c>
      <c r="I6332" s="68">
        <v>675.52465605381701</v>
      </c>
      <c r="J6332" s="37"/>
    </row>
    <row r="6333" spans="1:10" x14ac:dyDescent="0.2">
      <c r="A6333" s="67">
        <v>312</v>
      </c>
      <c r="B6333" s="35" t="s">
        <v>605</v>
      </c>
      <c r="C6333" s="35">
        <v>31201</v>
      </c>
      <c r="D6333" s="35" t="s">
        <v>564</v>
      </c>
      <c r="E6333" s="35">
        <v>312011338</v>
      </c>
      <c r="F6333" s="35" t="s">
        <v>337</v>
      </c>
      <c r="G6333" s="35">
        <v>2046</v>
      </c>
      <c r="H6333" s="35" t="s">
        <v>522</v>
      </c>
      <c r="I6333" s="68">
        <v>481.286429373467</v>
      </c>
      <c r="J6333" s="37"/>
    </row>
    <row r="6334" spans="1:10" x14ac:dyDescent="0.2">
      <c r="A6334" s="67">
        <v>312</v>
      </c>
      <c r="B6334" s="35" t="s">
        <v>605</v>
      </c>
      <c r="C6334" s="35">
        <v>31201</v>
      </c>
      <c r="D6334" s="35" t="s">
        <v>564</v>
      </c>
      <c r="E6334" s="35">
        <v>312011339</v>
      </c>
      <c r="F6334" s="35" t="s">
        <v>338</v>
      </c>
      <c r="G6334" s="35">
        <v>2021</v>
      </c>
      <c r="H6334" s="35" t="s">
        <v>589</v>
      </c>
      <c r="I6334" s="68">
        <v>3270</v>
      </c>
      <c r="J6334" s="37"/>
    </row>
    <row r="6335" spans="1:10" x14ac:dyDescent="0.2">
      <c r="A6335" s="67">
        <v>312</v>
      </c>
      <c r="B6335" s="35" t="s">
        <v>605</v>
      </c>
      <c r="C6335" s="35">
        <v>31201</v>
      </c>
      <c r="D6335" s="35" t="s">
        <v>564</v>
      </c>
      <c r="E6335" s="35">
        <v>312011339</v>
      </c>
      <c r="F6335" s="35" t="s">
        <v>338</v>
      </c>
      <c r="G6335" s="35">
        <v>2021</v>
      </c>
      <c r="H6335" s="35" t="s">
        <v>521</v>
      </c>
      <c r="I6335" s="68">
        <v>417</v>
      </c>
      <c r="J6335" s="37"/>
    </row>
    <row r="6336" spans="1:10" x14ac:dyDescent="0.2">
      <c r="A6336" s="67">
        <v>312</v>
      </c>
      <c r="B6336" s="35" t="s">
        <v>605</v>
      </c>
      <c r="C6336" s="35">
        <v>31201</v>
      </c>
      <c r="D6336" s="35" t="s">
        <v>564</v>
      </c>
      <c r="E6336" s="35">
        <v>312011339</v>
      </c>
      <c r="F6336" s="35" t="s">
        <v>338</v>
      </c>
      <c r="G6336" s="35">
        <v>2021</v>
      </c>
      <c r="H6336" s="35" t="s">
        <v>522</v>
      </c>
      <c r="I6336" s="68">
        <v>243</v>
      </c>
      <c r="J6336" s="37"/>
    </row>
    <row r="6337" spans="1:10" x14ac:dyDescent="0.2">
      <c r="A6337" s="67">
        <v>312</v>
      </c>
      <c r="B6337" s="35" t="s">
        <v>605</v>
      </c>
      <c r="C6337" s="35">
        <v>31201</v>
      </c>
      <c r="D6337" s="35" t="s">
        <v>564</v>
      </c>
      <c r="E6337" s="35">
        <v>312011339</v>
      </c>
      <c r="F6337" s="35" t="s">
        <v>338</v>
      </c>
      <c r="G6337" s="35">
        <v>2026</v>
      </c>
      <c r="H6337" s="35" t="s">
        <v>589</v>
      </c>
      <c r="I6337" s="68">
        <v>3425.46424080724</v>
      </c>
      <c r="J6337" s="37"/>
    </row>
    <row r="6338" spans="1:10" x14ac:dyDescent="0.2">
      <c r="A6338" s="67">
        <v>312</v>
      </c>
      <c r="B6338" s="35" t="s">
        <v>605</v>
      </c>
      <c r="C6338" s="35">
        <v>31201</v>
      </c>
      <c r="D6338" s="35" t="s">
        <v>564</v>
      </c>
      <c r="E6338" s="35">
        <v>312011339</v>
      </c>
      <c r="F6338" s="35" t="s">
        <v>338</v>
      </c>
      <c r="G6338" s="35">
        <v>2026</v>
      </c>
      <c r="H6338" s="35" t="s">
        <v>521</v>
      </c>
      <c r="I6338" s="68">
        <v>377.39709946901797</v>
      </c>
      <c r="J6338" s="37"/>
    </row>
    <row r="6339" spans="1:10" x14ac:dyDescent="0.2">
      <c r="A6339" s="67">
        <v>312</v>
      </c>
      <c r="B6339" s="35" t="s">
        <v>605</v>
      </c>
      <c r="C6339" s="35">
        <v>31201</v>
      </c>
      <c r="D6339" s="35" t="s">
        <v>564</v>
      </c>
      <c r="E6339" s="35">
        <v>312011339</v>
      </c>
      <c r="F6339" s="35" t="s">
        <v>338</v>
      </c>
      <c r="G6339" s="35">
        <v>2026</v>
      </c>
      <c r="H6339" s="35" t="s">
        <v>522</v>
      </c>
      <c r="I6339" s="68">
        <v>307.48156123426099</v>
      </c>
      <c r="J6339" s="37"/>
    </row>
    <row r="6340" spans="1:10" x14ac:dyDescent="0.2">
      <c r="A6340" s="67">
        <v>312</v>
      </c>
      <c r="B6340" s="35" t="s">
        <v>605</v>
      </c>
      <c r="C6340" s="35">
        <v>31201</v>
      </c>
      <c r="D6340" s="35" t="s">
        <v>564</v>
      </c>
      <c r="E6340" s="35">
        <v>312011339</v>
      </c>
      <c r="F6340" s="35" t="s">
        <v>338</v>
      </c>
      <c r="G6340" s="35">
        <v>2031</v>
      </c>
      <c r="H6340" s="35" t="s">
        <v>589</v>
      </c>
      <c r="I6340" s="68">
        <v>3530.5124870733298</v>
      </c>
      <c r="J6340" s="37"/>
    </row>
    <row r="6341" spans="1:10" x14ac:dyDescent="0.2">
      <c r="A6341" s="67">
        <v>312</v>
      </c>
      <c r="B6341" s="35" t="s">
        <v>605</v>
      </c>
      <c r="C6341" s="35">
        <v>31201</v>
      </c>
      <c r="D6341" s="35" t="s">
        <v>564</v>
      </c>
      <c r="E6341" s="35">
        <v>312011339</v>
      </c>
      <c r="F6341" s="35" t="s">
        <v>338</v>
      </c>
      <c r="G6341" s="35">
        <v>2031</v>
      </c>
      <c r="H6341" s="35" t="s">
        <v>521</v>
      </c>
      <c r="I6341" s="68">
        <v>348.955019091022</v>
      </c>
      <c r="J6341" s="37"/>
    </row>
    <row r="6342" spans="1:10" x14ac:dyDescent="0.2">
      <c r="A6342" s="67">
        <v>312</v>
      </c>
      <c r="B6342" s="35" t="s">
        <v>605</v>
      </c>
      <c r="C6342" s="35">
        <v>31201</v>
      </c>
      <c r="D6342" s="35" t="s">
        <v>564</v>
      </c>
      <c r="E6342" s="35">
        <v>312011339</v>
      </c>
      <c r="F6342" s="35" t="s">
        <v>338</v>
      </c>
      <c r="G6342" s="35">
        <v>2031</v>
      </c>
      <c r="H6342" s="35" t="s">
        <v>522</v>
      </c>
      <c r="I6342" s="68">
        <v>286.83131254351503</v>
      </c>
      <c r="J6342" s="37"/>
    </row>
    <row r="6343" spans="1:10" x14ac:dyDescent="0.2">
      <c r="A6343" s="67">
        <v>312</v>
      </c>
      <c r="B6343" s="35" t="s">
        <v>605</v>
      </c>
      <c r="C6343" s="35">
        <v>31201</v>
      </c>
      <c r="D6343" s="35" t="s">
        <v>564</v>
      </c>
      <c r="E6343" s="35">
        <v>312011339</v>
      </c>
      <c r="F6343" s="35" t="s">
        <v>338</v>
      </c>
      <c r="G6343" s="35">
        <v>2036</v>
      </c>
      <c r="H6343" s="35" t="s">
        <v>589</v>
      </c>
      <c r="I6343" s="68">
        <v>3616.13791082341</v>
      </c>
      <c r="J6343" s="37"/>
    </row>
    <row r="6344" spans="1:10" x14ac:dyDescent="0.2">
      <c r="A6344" s="67">
        <v>312</v>
      </c>
      <c r="B6344" s="35" t="s">
        <v>605</v>
      </c>
      <c r="C6344" s="35">
        <v>31201</v>
      </c>
      <c r="D6344" s="35" t="s">
        <v>564</v>
      </c>
      <c r="E6344" s="35">
        <v>312011339</v>
      </c>
      <c r="F6344" s="35" t="s">
        <v>338</v>
      </c>
      <c r="G6344" s="35">
        <v>2036</v>
      </c>
      <c r="H6344" s="35" t="s">
        <v>521</v>
      </c>
      <c r="I6344" s="68">
        <v>347.64137620460201</v>
      </c>
      <c r="J6344" s="37"/>
    </row>
    <row r="6345" spans="1:10" x14ac:dyDescent="0.2">
      <c r="A6345" s="67">
        <v>312</v>
      </c>
      <c r="B6345" s="35" t="s">
        <v>605</v>
      </c>
      <c r="C6345" s="35">
        <v>31201</v>
      </c>
      <c r="D6345" s="35" t="s">
        <v>564</v>
      </c>
      <c r="E6345" s="35">
        <v>312011339</v>
      </c>
      <c r="F6345" s="35" t="s">
        <v>338</v>
      </c>
      <c r="G6345" s="35">
        <v>2036</v>
      </c>
      <c r="H6345" s="35" t="s">
        <v>522</v>
      </c>
      <c r="I6345" s="68">
        <v>266.58479608176998</v>
      </c>
      <c r="J6345" s="37"/>
    </row>
    <row r="6346" spans="1:10" x14ac:dyDescent="0.2">
      <c r="A6346" s="67">
        <v>312</v>
      </c>
      <c r="B6346" s="35" t="s">
        <v>605</v>
      </c>
      <c r="C6346" s="35">
        <v>31201</v>
      </c>
      <c r="D6346" s="35" t="s">
        <v>564</v>
      </c>
      <c r="E6346" s="35">
        <v>312011339</v>
      </c>
      <c r="F6346" s="35" t="s">
        <v>338</v>
      </c>
      <c r="G6346" s="35">
        <v>2041</v>
      </c>
      <c r="H6346" s="35" t="s">
        <v>589</v>
      </c>
      <c r="I6346" s="68">
        <v>3681.05778671709</v>
      </c>
      <c r="J6346" s="37"/>
    </row>
    <row r="6347" spans="1:10" x14ac:dyDescent="0.2">
      <c r="A6347" s="67">
        <v>312</v>
      </c>
      <c r="B6347" s="35" t="s">
        <v>605</v>
      </c>
      <c r="C6347" s="35">
        <v>31201</v>
      </c>
      <c r="D6347" s="35" t="s">
        <v>564</v>
      </c>
      <c r="E6347" s="35">
        <v>312011339</v>
      </c>
      <c r="F6347" s="35" t="s">
        <v>338</v>
      </c>
      <c r="G6347" s="35">
        <v>2041</v>
      </c>
      <c r="H6347" s="35" t="s">
        <v>521</v>
      </c>
      <c r="I6347" s="68">
        <v>352.22582172522698</v>
      </c>
      <c r="J6347" s="37"/>
    </row>
    <row r="6348" spans="1:10" x14ac:dyDescent="0.2">
      <c r="A6348" s="67">
        <v>312</v>
      </c>
      <c r="B6348" s="35" t="s">
        <v>605</v>
      </c>
      <c r="C6348" s="35">
        <v>31201</v>
      </c>
      <c r="D6348" s="35" t="s">
        <v>564</v>
      </c>
      <c r="E6348" s="35">
        <v>312011339</v>
      </c>
      <c r="F6348" s="35" t="s">
        <v>338</v>
      </c>
      <c r="G6348" s="35">
        <v>2041</v>
      </c>
      <c r="H6348" s="35" t="s">
        <v>522</v>
      </c>
      <c r="I6348" s="68">
        <v>263.99099690152798</v>
      </c>
      <c r="J6348" s="37"/>
    </row>
    <row r="6349" spans="1:10" x14ac:dyDescent="0.2">
      <c r="A6349" s="67">
        <v>312</v>
      </c>
      <c r="B6349" s="35" t="s">
        <v>605</v>
      </c>
      <c r="C6349" s="35">
        <v>31201</v>
      </c>
      <c r="D6349" s="35" t="s">
        <v>564</v>
      </c>
      <c r="E6349" s="35">
        <v>312011339</v>
      </c>
      <c r="F6349" s="35" t="s">
        <v>338</v>
      </c>
      <c r="G6349" s="35">
        <v>2046</v>
      </c>
      <c r="H6349" s="35" t="s">
        <v>589</v>
      </c>
      <c r="I6349" s="68">
        <v>3748.7214238188899</v>
      </c>
      <c r="J6349" s="37"/>
    </row>
    <row r="6350" spans="1:10" x14ac:dyDescent="0.2">
      <c r="A6350" s="67">
        <v>312</v>
      </c>
      <c r="B6350" s="35" t="s">
        <v>605</v>
      </c>
      <c r="C6350" s="35">
        <v>31201</v>
      </c>
      <c r="D6350" s="35" t="s">
        <v>564</v>
      </c>
      <c r="E6350" s="35">
        <v>312011339</v>
      </c>
      <c r="F6350" s="35" t="s">
        <v>338</v>
      </c>
      <c r="G6350" s="35">
        <v>2046</v>
      </c>
      <c r="H6350" s="35" t="s">
        <v>521</v>
      </c>
      <c r="I6350" s="68">
        <v>352.82218081818502</v>
      </c>
      <c r="J6350" s="37"/>
    </row>
    <row r="6351" spans="1:10" x14ac:dyDescent="0.2">
      <c r="A6351" s="67">
        <v>312</v>
      </c>
      <c r="B6351" s="35" t="s">
        <v>605</v>
      </c>
      <c r="C6351" s="35">
        <v>31201</v>
      </c>
      <c r="D6351" s="35" t="s">
        <v>564</v>
      </c>
      <c r="E6351" s="35">
        <v>312011339</v>
      </c>
      <c r="F6351" s="35" t="s">
        <v>338</v>
      </c>
      <c r="G6351" s="35">
        <v>2046</v>
      </c>
      <c r="H6351" s="35" t="s">
        <v>522</v>
      </c>
      <c r="I6351" s="68">
        <v>268.87536542938301</v>
      </c>
      <c r="J6351" s="37"/>
    </row>
    <row r="6352" spans="1:10" x14ac:dyDescent="0.2">
      <c r="A6352" s="67">
        <v>312</v>
      </c>
      <c r="B6352" s="35" t="s">
        <v>605</v>
      </c>
      <c r="C6352" s="35">
        <v>31201</v>
      </c>
      <c r="D6352" s="35" t="s">
        <v>564</v>
      </c>
      <c r="E6352" s="35">
        <v>312011340</v>
      </c>
      <c r="F6352" s="35" t="s">
        <v>339</v>
      </c>
      <c r="G6352" s="35">
        <v>2021</v>
      </c>
      <c r="H6352" s="35" t="s">
        <v>589</v>
      </c>
      <c r="I6352" s="68">
        <v>3391</v>
      </c>
      <c r="J6352" s="37"/>
    </row>
    <row r="6353" spans="1:10" x14ac:dyDescent="0.2">
      <c r="A6353" s="67">
        <v>312</v>
      </c>
      <c r="B6353" s="35" t="s">
        <v>605</v>
      </c>
      <c r="C6353" s="35">
        <v>31201</v>
      </c>
      <c r="D6353" s="35" t="s">
        <v>564</v>
      </c>
      <c r="E6353" s="35">
        <v>312011340</v>
      </c>
      <c r="F6353" s="35" t="s">
        <v>339</v>
      </c>
      <c r="G6353" s="35">
        <v>2021</v>
      </c>
      <c r="H6353" s="35" t="s">
        <v>521</v>
      </c>
      <c r="I6353" s="68">
        <v>312</v>
      </c>
      <c r="J6353" s="37"/>
    </row>
    <row r="6354" spans="1:10" x14ac:dyDescent="0.2">
      <c r="A6354" s="67">
        <v>312</v>
      </c>
      <c r="B6354" s="35" t="s">
        <v>605</v>
      </c>
      <c r="C6354" s="35">
        <v>31201</v>
      </c>
      <c r="D6354" s="35" t="s">
        <v>564</v>
      </c>
      <c r="E6354" s="35">
        <v>312011340</v>
      </c>
      <c r="F6354" s="35" t="s">
        <v>339</v>
      </c>
      <c r="G6354" s="35">
        <v>2021</v>
      </c>
      <c r="H6354" s="35" t="s">
        <v>522</v>
      </c>
      <c r="I6354" s="68">
        <v>231</v>
      </c>
      <c r="J6354" s="37"/>
    </row>
    <row r="6355" spans="1:10" x14ac:dyDescent="0.2">
      <c r="A6355" s="67">
        <v>312</v>
      </c>
      <c r="B6355" s="35" t="s">
        <v>605</v>
      </c>
      <c r="C6355" s="35">
        <v>31201</v>
      </c>
      <c r="D6355" s="35" t="s">
        <v>564</v>
      </c>
      <c r="E6355" s="35">
        <v>312011340</v>
      </c>
      <c r="F6355" s="35" t="s">
        <v>339</v>
      </c>
      <c r="G6355" s="35">
        <v>2026</v>
      </c>
      <c r="H6355" s="35" t="s">
        <v>589</v>
      </c>
      <c r="I6355" s="68">
        <v>3482.8502573086298</v>
      </c>
      <c r="J6355" s="37"/>
    </row>
    <row r="6356" spans="1:10" x14ac:dyDescent="0.2">
      <c r="A6356" s="67">
        <v>312</v>
      </c>
      <c r="B6356" s="35" t="s">
        <v>605</v>
      </c>
      <c r="C6356" s="35">
        <v>31201</v>
      </c>
      <c r="D6356" s="35" t="s">
        <v>564</v>
      </c>
      <c r="E6356" s="35">
        <v>312011340</v>
      </c>
      <c r="F6356" s="35" t="s">
        <v>339</v>
      </c>
      <c r="G6356" s="35">
        <v>2026</v>
      </c>
      <c r="H6356" s="35" t="s">
        <v>521</v>
      </c>
      <c r="I6356" s="68">
        <v>283.61480368704702</v>
      </c>
      <c r="J6356" s="37"/>
    </row>
    <row r="6357" spans="1:10" x14ac:dyDescent="0.2">
      <c r="A6357" s="67">
        <v>312</v>
      </c>
      <c r="B6357" s="35" t="s">
        <v>605</v>
      </c>
      <c r="C6357" s="35">
        <v>31201</v>
      </c>
      <c r="D6357" s="35" t="s">
        <v>564</v>
      </c>
      <c r="E6357" s="35">
        <v>312011340</v>
      </c>
      <c r="F6357" s="35" t="s">
        <v>339</v>
      </c>
      <c r="G6357" s="35">
        <v>2026</v>
      </c>
      <c r="H6357" s="35" t="s">
        <v>522</v>
      </c>
      <c r="I6357" s="68">
        <v>241.535773303214</v>
      </c>
      <c r="J6357" s="37"/>
    </row>
    <row r="6358" spans="1:10" x14ac:dyDescent="0.2">
      <c r="A6358" s="67">
        <v>312</v>
      </c>
      <c r="B6358" s="35" t="s">
        <v>605</v>
      </c>
      <c r="C6358" s="35">
        <v>31201</v>
      </c>
      <c r="D6358" s="35" t="s">
        <v>564</v>
      </c>
      <c r="E6358" s="35">
        <v>312011340</v>
      </c>
      <c r="F6358" s="35" t="s">
        <v>339</v>
      </c>
      <c r="G6358" s="35">
        <v>2031</v>
      </c>
      <c r="H6358" s="35" t="s">
        <v>589</v>
      </c>
      <c r="I6358" s="68">
        <v>3529.9018894690798</v>
      </c>
      <c r="J6358" s="37"/>
    </row>
    <row r="6359" spans="1:10" x14ac:dyDescent="0.2">
      <c r="A6359" s="67">
        <v>312</v>
      </c>
      <c r="B6359" s="35" t="s">
        <v>605</v>
      </c>
      <c r="C6359" s="35">
        <v>31201</v>
      </c>
      <c r="D6359" s="35" t="s">
        <v>564</v>
      </c>
      <c r="E6359" s="35">
        <v>312011340</v>
      </c>
      <c r="F6359" s="35" t="s">
        <v>339</v>
      </c>
      <c r="G6359" s="35">
        <v>2031</v>
      </c>
      <c r="H6359" s="35" t="s">
        <v>521</v>
      </c>
      <c r="I6359" s="68">
        <v>269.58337145612398</v>
      </c>
      <c r="J6359" s="37"/>
    </row>
    <row r="6360" spans="1:10" x14ac:dyDescent="0.2">
      <c r="A6360" s="67">
        <v>312</v>
      </c>
      <c r="B6360" s="35" t="s">
        <v>605</v>
      </c>
      <c r="C6360" s="35">
        <v>31201</v>
      </c>
      <c r="D6360" s="35" t="s">
        <v>564</v>
      </c>
      <c r="E6360" s="35">
        <v>312011340</v>
      </c>
      <c r="F6360" s="35" t="s">
        <v>339</v>
      </c>
      <c r="G6360" s="35">
        <v>2031</v>
      </c>
      <c r="H6360" s="35" t="s">
        <v>522</v>
      </c>
      <c r="I6360" s="68">
        <v>208.51527418257399</v>
      </c>
      <c r="J6360" s="37"/>
    </row>
    <row r="6361" spans="1:10" x14ac:dyDescent="0.2">
      <c r="A6361" s="67">
        <v>312</v>
      </c>
      <c r="B6361" s="35" t="s">
        <v>605</v>
      </c>
      <c r="C6361" s="35">
        <v>31201</v>
      </c>
      <c r="D6361" s="35" t="s">
        <v>564</v>
      </c>
      <c r="E6361" s="35">
        <v>312011340</v>
      </c>
      <c r="F6361" s="35" t="s">
        <v>339</v>
      </c>
      <c r="G6361" s="35">
        <v>2036</v>
      </c>
      <c r="H6361" s="35" t="s">
        <v>589</v>
      </c>
      <c r="I6361" s="68">
        <v>3550.0878712058002</v>
      </c>
      <c r="J6361" s="37"/>
    </row>
    <row r="6362" spans="1:10" x14ac:dyDescent="0.2">
      <c r="A6362" s="67">
        <v>312</v>
      </c>
      <c r="B6362" s="35" t="s">
        <v>605</v>
      </c>
      <c r="C6362" s="35">
        <v>31201</v>
      </c>
      <c r="D6362" s="35" t="s">
        <v>564</v>
      </c>
      <c r="E6362" s="35">
        <v>312011340</v>
      </c>
      <c r="F6362" s="35" t="s">
        <v>339</v>
      </c>
      <c r="G6362" s="35">
        <v>2036</v>
      </c>
      <c r="H6362" s="35" t="s">
        <v>521</v>
      </c>
      <c r="I6362" s="68">
        <v>263.08986146425701</v>
      </c>
      <c r="J6362" s="37"/>
    </row>
    <row r="6363" spans="1:10" x14ac:dyDescent="0.2">
      <c r="A6363" s="67">
        <v>312</v>
      </c>
      <c r="B6363" s="35" t="s">
        <v>605</v>
      </c>
      <c r="C6363" s="35">
        <v>31201</v>
      </c>
      <c r="D6363" s="35" t="s">
        <v>564</v>
      </c>
      <c r="E6363" s="35">
        <v>312011340</v>
      </c>
      <c r="F6363" s="35" t="s">
        <v>339</v>
      </c>
      <c r="G6363" s="35">
        <v>2036</v>
      </c>
      <c r="H6363" s="35" t="s">
        <v>522</v>
      </c>
      <c r="I6363" s="68">
        <v>194.821531971947</v>
      </c>
      <c r="J6363" s="37"/>
    </row>
    <row r="6364" spans="1:10" x14ac:dyDescent="0.2">
      <c r="A6364" s="67">
        <v>312</v>
      </c>
      <c r="B6364" s="35" t="s">
        <v>605</v>
      </c>
      <c r="C6364" s="35">
        <v>31201</v>
      </c>
      <c r="D6364" s="35" t="s">
        <v>564</v>
      </c>
      <c r="E6364" s="35">
        <v>312011340</v>
      </c>
      <c r="F6364" s="35" t="s">
        <v>339</v>
      </c>
      <c r="G6364" s="35">
        <v>2041</v>
      </c>
      <c r="H6364" s="35" t="s">
        <v>589</v>
      </c>
      <c r="I6364" s="68">
        <v>3559.8400862293302</v>
      </c>
      <c r="J6364" s="37"/>
    </row>
    <row r="6365" spans="1:10" x14ac:dyDescent="0.2">
      <c r="A6365" s="67">
        <v>312</v>
      </c>
      <c r="B6365" s="35" t="s">
        <v>605</v>
      </c>
      <c r="C6365" s="35">
        <v>31201</v>
      </c>
      <c r="D6365" s="35" t="s">
        <v>564</v>
      </c>
      <c r="E6365" s="35">
        <v>312011340</v>
      </c>
      <c r="F6365" s="35" t="s">
        <v>339</v>
      </c>
      <c r="G6365" s="35">
        <v>2041</v>
      </c>
      <c r="H6365" s="35" t="s">
        <v>521</v>
      </c>
      <c r="I6365" s="68">
        <v>260.73504282780499</v>
      </c>
      <c r="J6365" s="37"/>
    </row>
    <row r="6366" spans="1:10" x14ac:dyDescent="0.2">
      <c r="A6366" s="67">
        <v>312</v>
      </c>
      <c r="B6366" s="35" t="s">
        <v>605</v>
      </c>
      <c r="C6366" s="35">
        <v>31201</v>
      </c>
      <c r="D6366" s="35" t="s">
        <v>564</v>
      </c>
      <c r="E6366" s="35">
        <v>312011340</v>
      </c>
      <c r="F6366" s="35" t="s">
        <v>339</v>
      </c>
      <c r="G6366" s="35">
        <v>2041</v>
      </c>
      <c r="H6366" s="35" t="s">
        <v>522</v>
      </c>
      <c r="I6366" s="68">
        <v>187.42491032817401</v>
      </c>
      <c r="J6366" s="37"/>
    </row>
    <row r="6367" spans="1:10" x14ac:dyDescent="0.2">
      <c r="A6367" s="67">
        <v>312</v>
      </c>
      <c r="B6367" s="35" t="s">
        <v>605</v>
      </c>
      <c r="C6367" s="35">
        <v>31201</v>
      </c>
      <c r="D6367" s="35" t="s">
        <v>564</v>
      </c>
      <c r="E6367" s="35">
        <v>312011340</v>
      </c>
      <c r="F6367" s="35" t="s">
        <v>339</v>
      </c>
      <c r="G6367" s="35">
        <v>2046</v>
      </c>
      <c r="H6367" s="35" t="s">
        <v>589</v>
      </c>
      <c r="I6367" s="68">
        <v>3568.6920802803102</v>
      </c>
      <c r="J6367" s="37"/>
    </row>
    <row r="6368" spans="1:10" x14ac:dyDescent="0.2">
      <c r="A6368" s="67">
        <v>312</v>
      </c>
      <c r="B6368" s="35" t="s">
        <v>605</v>
      </c>
      <c r="C6368" s="35">
        <v>31201</v>
      </c>
      <c r="D6368" s="35" t="s">
        <v>564</v>
      </c>
      <c r="E6368" s="35">
        <v>312011340</v>
      </c>
      <c r="F6368" s="35" t="s">
        <v>339</v>
      </c>
      <c r="G6368" s="35">
        <v>2046</v>
      </c>
      <c r="H6368" s="35" t="s">
        <v>521</v>
      </c>
      <c r="I6368" s="68">
        <v>253.51391215519999</v>
      </c>
      <c r="J6368" s="37"/>
    </row>
    <row r="6369" spans="1:10" x14ac:dyDescent="0.2">
      <c r="A6369" s="67">
        <v>312</v>
      </c>
      <c r="B6369" s="35" t="s">
        <v>605</v>
      </c>
      <c r="C6369" s="35">
        <v>31201</v>
      </c>
      <c r="D6369" s="35" t="s">
        <v>564</v>
      </c>
      <c r="E6369" s="35">
        <v>312011340</v>
      </c>
      <c r="F6369" s="35" t="s">
        <v>339</v>
      </c>
      <c r="G6369" s="35">
        <v>2046</v>
      </c>
      <c r="H6369" s="35" t="s">
        <v>522</v>
      </c>
      <c r="I6369" s="68">
        <v>185.79363891281599</v>
      </c>
      <c r="J6369" s="37"/>
    </row>
    <row r="6370" spans="1:10" x14ac:dyDescent="0.2">
      <c r="A6370" s="67">
        <v>312</v>
      </c>
      <c r="B6370" s="35" t="s">
        <v>605</v>
      </c>
      <c r="C6370" s="35">
        <v>31201</v>
      </c>
      <c r="D6370" s="35" t="s">
        <v>564</v>
      </c>
      <c r="E6370" s="35">
        <v>312011341</v>
      </c>
      <c r="F6370" s="35" t="s">
        <v>340</v>
      </c>
      <c r="G6370" s="35">
        <v>2021</v>
      </c>
      <c r="H6370" s="35" t="s">
        <v>589</v>
      </c>
      <c r="I6370" s="68">
        <v>7706</v>
      </c>
      <c r="J6370" s="37"/>
    </row>
    <row r="6371" spans="1:10" x14ac:dyDescent="0.2">
      <c r="A6371" s="67">
        <v>312</v>
      </c>
      <c r="B6371" s="35" t="s">
        <v>605</v>
      </c>
      <c r="C6371" s="35">
        <v>31201</v>
      </c>
      <c r="D6371" s="35" t="s">
        <v>564</v>
      </c>
      <c r="E6371" s="35">
        <v>312011341</v>
      </c>
      <c r="F6371" s="35" t="s">
        <v>340</v>
      </c>
      <c r="G6371" s="35">
        <v>2021</v>
      </c>
      <c r="H6371" s="35" t="s">
        <v>521</v>
      </c>
      <c r="I6371" s="68">
        <v>1193</v>
      </c>
      <c r="J6371" s="37"/>
    </row>
    <row r="6372" spans="1:10" x14ac:dyDescent="0.2">
      <c r="A6372" s="67">
        <v>312</v>
      </c>
      <c r="B6372" s="35" t="s">
        <v>605</v>
      </c>
      <c r="C6372" s="35">
        <v>31201</v>
      </c>
      <c r="D6372" s="35" t="s">
        <v>564</v>
      </c>
      <c r="E6372" s="35">
        <v>312011341</v>
      </c>
      <c r="F6372" s="35" t="s">
        <v>340</v>
      </c>
      <c r="G6372" s="35">
        <v>2021</v>
      </c>
      <c r="H6372" s="35" t="s">
        <v>522</v>
      </c>
      <c r="I6372" s="68">
        <v>712</v>
      </c>
      <c r="J6372" s="37"/>
    </row>
    <row r="6373" spans="1:10" x14ac:dyDescent="0.2">
      <c r="A6373" s="67">
        <v>312</v>
      </c>
      <c r="B6373" s="35" t="s">
        <v>605</v>
      </c>
      <c r="C6373" s="35">
        <v>31201</v>
      </c>
      <c r="D6373" s="35" t="s">
        <v>564</v>
      </c>
      <c r="E6373" s="35">
        <v>312011341</v>
      </c>
      <c r="F6373" s="35" t="s">
        <v>340</v>
      </c>
      <c r="G6373" s="35">
        <v>2026</v>
      </c>
      <c r="H6373" s="35" t="s">
        <v>589</v>
      </c>
      <c r="I6373" s="68">
        <v>7889.8631870771096</v>
      </c>
      <c r="J6373" s="37"/>
    </row>
    <row r="6374" spans="1:10" x14ac:dyDescent="0.2">
      <c r="A6374" s="67">
        <v>312</v>
      </c>
      <c r="B6374" s="35" t="s">
        <v>605</v>
      </c>
      <c r="C6374" s="35">
        <v>31201</v>
      </c>
      <c r="D6374" s="35" t="s">
        <v>564</v>
      </c>
      <c r="E6374" s="35">
        <v>312011341</v>
      </c>
      <c r="F6374" s="35" t="s">
        <v>340</v>
      </c>
      <c r="G6374" s="35">
        <v>2026</v>
      </c>
      <c r="H6374" s="35" t="s">
        <v>521</v>
      </c>
      <c r="I6374" s="68">
        <v>1192.71141200071</v>
      </c>
      <c r="J6374" s="37"/>
    </row>
    <row r="6375" spans="1:10" x14ac:dyDescent="0.2">
      <c r="A6375" s="67">
        <v>312</v>
      </c>
      <c r="B6375" s="35" t="s">
        <v>605</v>
      </c>
      <c r="C6375" s="35">
        <v>31201</v>
      </c>
      <c r="D6375" s="35" t="s">
        <v>564</v>
      </c>
      <c r="E6375" s="35">
        <v>312011341</v>
      </c>
      <c r="F6375" s="35" t="s">
        <v>340</v>
      </c>
      <c r="G6375" s="35">
        <v>2026</v>
      </c>
      <c r="H6375" s="35" t="s">
        <v>522</v>
      </c>
      <c r="I6375" s="68">
        <v>845.42540092222396</v>
      </c>
      <c r="J6375" s="37"/>
    </row>
    <row r="6376" spans="1:10" x14ac:dyDescent="0.2">
      <c r="A6376" s="67">
        <v>312</v>
      </c>
      <c r="B6376" s="35" t="s">
        <v>605</v>
      </c>
      <c r="C6376" s="35">
        <v>31201</v>
      </c>
      <c r="D6376" s="35" t="s">
        <v>564</v>
      </c>
      <c r="E6376" s="35">
        <v>312011341</v>
      </c>
      <c r="F6376" s="35" t="s">
        <v>340</v>
      </c>
      <c r="G6376" s="35">
        <v>2031</v>
      </c>
      <c r="H6376" s="35" t="s">
        <v>589</v>
      </c>
      <c r="I6376" s="68">
        <v>8535.0829440684192</v>
      </c>
      <c r="J6376" s="37"/>
    </row>
    <row r="6377" spans="1:10" x14ac:dyDescent="0.2">
      <c r="A6377" s="67">
        <v>312</v>
      </c>
      <c r="B6377" s="35" t="s">
        <v>605</v>
      </c>
      <c r="C6377" s="35">
        <v>31201</v>
      </c>
      <c r="D6377" s="35" t="s">
        <v>564</v>
      </c>
      <c r="E6377" s="35">
        <v>312011341</v>
      </c>
      <c r="F6377" s="35" t="s">
        <v>340</v>
      </c>
      <c r="G6377" s="35">
        <v>2031</v>
      </c>
      <c r="H6377" s="35" t="s">
        <v>521</v>
      </c>
      <c r="I6377" s="68">
        <v>1261.14472369952</v>
      </c>
      <c r="J6377" s="37"/>
    </row>
    <row r="6378" spans="1:10" x14ac:dyDescent="0.2">
      <c r="A6378" s="67">
        <v>312</v>
      </c>
      <c r="B6378" s="35" t="s">
        <v>605</v>
      </c>
      <c r="C6378" s="35">
        <v>31201</v>
      </c>
      <c r="D6378" s="35" t="s">
        <v>564</v>
      </c>
      <c r="E6378" s="35">
        <v>312011341</v>
      </c>
      <c r="F6378" s="35" t="s">
        <v>340</v>
      </c>
      <c r="G6378" s="35">
        <v>2031</v>
      </c>
      <c r="H6378" s="35" t="s">
        <v>522</v>
      </c>
      <c r="I6378" s="68">
        <v>893.39967058847299</v>
      </c>
      <c r="J6378" s="37"/>
    </row>
    <row r="6379" spans="1:10" x14ac:dyDescent="0.2">
      <c r="A6379" s="67">
        <v>312</v>
      </c>
      <c r="B6379" s="35" t="s">
        <v>605</v>
      </c>
      <c r="C6379" s="35">
        <v>31201</v>
      </c>
      <c r="D6379" s="35" t="s">
        <v>564</v>
      </c>
      <c r="E6379" s="35">
        <v>312011341</v>
      </c>
      <c r="F6379" s="35" t="s">
        <v>340</v>
      </c>
      <c r="G6379" s="35">
        <v>2036</v>
      </c>
      <c r="H6379" s="35" t="s">
        <v>589</v>
      </c>
      <c r="I6379" s="68">
        <v>9032.3387929491491</v>
      </c>
      <c r="J6379" s="37"/>
    </row>
    <row r="6380" spans="1:10" x14ac:dyDescent="0.2">
      <c r="A6380" s="67">
        <v>312</v>
      </c>
      <c r="B6380" s="35" t="s">
        <v>605</v>
      </c>
      <c r="C6380" s="35">
        <v>31201</v>
      </c>
      <c r="D6380" s="35" t="s">
        <v>564</v>
      </c>
      <c r="E6380" s="35">
        <v>312011341</v>
      </c>
      <c r="F6380" s="35" t="s">
        <v>340</v>
      </c>
      <c r="G6380" s="35">
        <v>2036</v>
      </c>
      <c r="H6380" s="35" t="s">
        <v>521</v>
      </c>
      <c r="I6380" s="68">
        <v>1324.356682737</v>
      </c>
      <c r="J6380" s="37"/>
    </row>
    <row r="6381" spans="1:10" x14ac:dyDescent="0.2">
      <c r="A6381" s="67">
        <v>312</v>
      </c>
      <c r="B6381" s="35" t="s">
        <v>605</v>
      </c>
      <c r="C6381" s="35">
        <v>31201</v>
      </c>
      <c r="D6381" s="35" t="s">
        <v>564</v>
      </c>
      <c r="E6381" s="35">
        <v>312011341</v>
      </c>
      <c r="F6381" s="35" t="s">
        <v>340</v>
      </c>
      <c r="G6381" s="35">
        <v>2036</v>
      </c>
      <c r="H6381" s="35" t="s">
        <v>522</v>
      </c>
      <c r="I6381" s="68">
        <v>908.44154744380899</v>
      </c>
      <c r="J6381" s="37"/>
    </row>
    <row r="6382" spans="1:10" x14ac:dyDescent="0.2">
      <c r="A6382" s="67">
        <v>312</v>
      </c>
      <c r="B6382" s="35" t="s">
        <v>605</v>
      </c>
      <c r="C6382" s="35">
        <v>31201</v>
      </c>
      <c r="D6382" s="35" t="s">
        <v>564</v>
      </c>
      <c r="E6382" s="35">
        <v>312011341</v>
      </c>
      <c r="F6382" s="35" t="s">
        <v>340</v>
      </c>
      <c r="G6382" s="35">
        <v>2041</v>
      </c>
      <c r="H6382" s="35" t="s">
        <v>589</v>
      </c>
      <c r="I6382" s="68">
        <v>9088.0562411516803</v>
      </c>
      <c r="J6382" s="37"/>
    </row>
    <row r="6383" spans="1:10" x14ac:dyDescent="0.2">
      <c r="A6383" s="67">
        <v>312</v>
      </c>
      <c r="B6383" s="35" t="s">
        <v>605</v>
      </c>
      <c r="C6383" s="35">
        <v>31201</v>
      </c>
      <c r="D6383" s="35" t="s">
        <v>564</v>
      </c>
      <c r="E6383" s="35">
        <v>312011341</v>
      </c>
      <c r="F6383" s="35" t="s">
        <v>340</v>
      </c>
      <c r="G6383" s="35">
        <v>2041</v>
      </c>
      <c r="H6383" s="35" t="s">
        <v>521</v>
      </c>
      <c r="I6383" s="68">
        <v>1349.6285489880499</v>
      </c>
      <c r="J6383" s="37"/>
    </row>
    <row r="6384" spans="1:10" x14ac:dyDescent="0.2">
      <c r="A6384" s="67">
        <v>312</v>
      </c>
      <c r="B6384" s="35" t="s">
        <v>605</v>
      </c>
      <c r="C6384" s="35">
        <v>31201</v>
      </c>
      <c r="D6384" s="35" t="s">
        <v>564</v>
      </c>
      <c r="E6384" s="35">
        <v>312011341</v>
      </c>
      <c r="F6384" s="35" t="s">
        <v>340</v>
      </c>
      <c r="G6384" s="35">
        <v>2041</v>
      </c>
      <c r="H6384" s="35" t="s">
        <v>522</v>
      </c>
      <c r="I6384" s="68">
        <v>909.34955615057504</v>
      </c>
      <c r="J6384" s="37"/>
    </row>
    <row r="6385" spans="1:10" x14ac:dyDescent="0.2">
      <c r="A6385" s="67">
        <v>312</v>
      </c>
      <c r="B6385" s="35" t="s">
        <v>605</v>
      </c>
      <c r="C6385" s="35">
        <v>31201</v>
      </c>
      <c r="D6385" s="35" t="s">
        <v>564</v>
      </c>
      <c r="E6385" s="35">
        <v>312011341</v>
      </c>
      <c r="F6385" s="35" t="s">
        <v>340</v>
      </c>
      <c r="G6385" s="35">
        <v>2046</v>
      </c>
      <c r="H6385" s="35" t="s">
        <v>589</v>
      </c>
      <c r="I6385" s="68">
        <v>9142.47760686328</v>
      </c>
      <c r="J6385" s="37"/>
    </row>
    <row r="6386" spans="1:10" x14ac:dyDescent="0.2">
      <c r="A6386" s="67">
        <v>312</v>
      </c>
      <c r="B6386" s="35" t="s">
        <v>605</v>
      </c>
      <c r="C6386" s="35">
        <v>31201</v>
      </c>
      <c r="D6386" s="35" t="s">
        <v>564</v>
      </c>
      <c r="E6386" s="35">
        <v>312011341</v>
      </c>
      <c r="F6386" s="35" t="s">
        <v>340</v>
      </c>
      <c r="G6386" s="35">
        <v>2046</v>
      </c>
      <c r="H6386" s="35" t="s">
        <v>521</v>
      </c>
      <c r="I6386" s="68">
        <v>1359.4922690921501</v>
      </c>
      <c r="J6386" s="37"/>
    </row>
    <row r="6387" spans="1:10" x14ac:dyDescent="0.2">
      <c r="A6387" s="67">
        <v>312</v>
      </c>
      <c r="B6387" s="35" t="s">
        <v>605</v>
      </c>
      <c r="C6387" s="35">
        <v>31201</v>
      </c>
      <c r="D6387" s="35" t="s">
        <v>564</v>
      </c>
      <c r="E6387" s="35">
        <v>312011341</v>
      </c>
      <c r="F6387" s="35" t="s">
        <v>340</v>
      </c>
      <c r="G6387" s="35">
        <v>2046</v>
      </c>
      <c r="H6387" s="35" t="s">
        <v>522</v>
      </c>
      <c r="I6387" s="68">
        <v>929.79439860378</v>
      </c>
      <c r="J6387" s="37"/>
    </row>
    <row r="6388" spans="1:10" x14ac:dyDescent="0.2">
      <c r="A6388" s="67">
        <v>312</v>
      </c>
      <c r="B6388" s="35" t="s">
        <v>605</v>
      </c>
      <c r="C6388" s="35">
        <v>31202</v>
      </c>
      <c r="D6388" s="35" t="s">
        <v>335</v>
      </c>
      <c r="E6388" s="35">
        <v>312021342</v>
      </c>
      <c r="F6388" s="35" t="s">
        <v>341</v>
      </c>
      <c r="G6388" s="35">
        <v>2021</v>
      </c>
      <c r="H6388" s="35" t="s">
        <v>589</v>
      </c>
      <c r="I6388" s="68">
        <v>13054</v>
      </c>
      <c r="J6388" s="37"/>
    </row>
    <row r="6389" spans="1:10" x14ac:dyDescent="0.2">
      <c r="A6389" s="67">
        <v>312</v>
      </c>
      <c r="B6389" s="35" t="s">
        <v>605</v>
      </c>
      <c r="C6389" s="35">
        <v>31202</v>
      </c>
      <c r="D6389" s="35" t="s">
        <v>335</v>
      </c>
      <c r="E6389" s="35">
        <v>312021342</v>
      </c>
      <c r="F6389" s="35" t="s">
        <v>341</v>
      </c>
      <c r="G6389" s="35">
        <v>2021</v>
      </c>
      <c r="H6389" s="35" t="s">
        <v>521</v>
      </c>
      <c r="I6389" s="68">
        <v>1667</v>
      </c>
      <c r="J6389" s="37"/>
    </row>
    <row r="6390" spans="1:10" x14ac:dyDescent="0.2">
      <c r="A6390" s="67">
        <v>312</v>
      </c>
      <c r="B6390" s="35" t="s">
        <v>605</v>
      </c>
      <c r="C6390" s="35">
        <v>31202</v>
      </c>
      <c r="D6390" s="35" t="s">
        <v>335</v>
      </c>
      <c r="E6390" s="35">
        <v>312021342</v>
      </c>
      <c r="F6390" s="35" t="s">
        <v>341</v>
      </c>
      <c r="G6390" s="35">
        <v>2021</v>
      </c>
      <c r="H6390" s="35" t="s">
        <v>522</v>
      </c>
      <c r="I6390" s="68">
        <v>1396</v>
      </c>
      <c r="J6390" s="37"/>
    </row>
    <row r="6391" spans="1:10" x14ac:dyDescent="0.2">
      <c r="A6391" s="67">
        <v>312</v>
      </c>
      <c r="B6391" s="35" t="s">
        <v>605</v>
      </c>
      <c r="C6391" s="35">
        <v>31202</v>
      </c>
      <c r="D6391" s="35" t="s">
        <v>335</v>
      </c>
      <c r="E6391" s="35">
        <v>312021342</v>
      </c>
      <c r="F6391" s="35" t="s">
        <v>341</v>
      </c>
      <c r="G6391" s="35">
        <v>2026</v>
      </c>
      <c r="H6391" s="35" t="s">
        <v>589</v>
      </c>
      <c r="I6391" s="68">
        <v>14412.0431359507</v>
      </c>
      <c r="J6391" s="37"/>
    </row>
    <row r="6392" spans="1:10" x14ac:dyDescent="0.2">
      <c r="A6392" s="67">
        <v>312</v>
      </c>
      <c r="B6392" s="35" t="s">
        <v>605</v>
      </c>
      <c r="C6392" s="35">
        <v>31202</v>
      </c>
      <c r="D6392" s="35" t="s">
        <v>335</v>
      </c>
      <c r="E6392" s="35">
        <v>312021342</v>
      </c>
      <c r="F6392" s="35" t="s">
        <v>341</v>
      </c>
      <c r="G6392" s="35">
        <v>2026</v>
      </c>
      <c r="H6392" s="35" t="s">
        <v>521</v>
      </c>
      <c r="I6392" s="68">
        <v>1705.4515508260999</v>
      </c>
      <c r="J6392" s="37"/>
    </row>
    <row r="6393" spans="1:10" x14ac:dyDescent="0.2">
      <c r="A6393" s="67">
        <v>312</v>
      </c>
      <c r="B6393" s="35" t="s">
        <v>605</v>
      </c>
      <c r="C6393" s="35">
        <v>31202</v>
      </c>
      <c r="D6393" s="35" t="s">
        <v>335</v>
      </c>
      <c r="E6393" s="35">
        <v>312021342</v>
      </c>
      <c r="F6393" s="35" t="s">
        <v>341</v>
      </c>
      <c r="G6393" s="35">
        <v>2026</v>
      </c>
      <c r="H6393" s="35" t="s">
        <v>522</v>
      </c>
      <c r="I6393" s="68">
        <v>1410.1284394694701</v>
      </c>
      <c r="J6393" s="37"/>
    </row>
    <row r="6394" spans="1:10" x14ac:dyDescent="0.2">
      <c r="A6394" s="67">
        <v>312</v>
      </c>
      <c r="B6394" s="35" t="s">
        <v>605</v>
      </c>
      <c r="C6394" s="35">
        <v>31202</v>
      </c>
      <c r="D6394" s="35" t="s">
        <v>335</v>
      </c>
      <c r="E6394" s="35">
        <v>312021342</v>
      </c>
      <c r="F6394" s="35" t="s">
        <v>341</v>
      </c>
      <c r="G6394" s="35">
        <v>2031</v>
      </c>
      <c r="H6394" s="35" t="s">
        <v>589</v>
      </c>
      <c r="I6394" s="68">
        <v>15372.071519822101</v>
      </c>
      <c r="J6394" s="37"/>
    </row>
    <row r="6395" spans="1:10" x14ac:dyDescent="0.2">
      <c r="A6395" s="67">
        <v>312</v>
      </c>
      <c r="B6395" s="35" t="s">
        <v>605</v>
      </c>
      <c r="C6395" s="35">
        <v>31202</v>
      </c>
      <c r="D6395" s="35" t="s">
        <v>335</v>
      </c>
      <c r="E6395" s="35">
        <v>312021342</v>
      </c>
      <c r="F6395" s="35" t="s">
        <v>341</v>
      </c>
      <c r="G6395" s="35">
        <v>2031</v>
      </c>
      <c r="H6395" s="35" t="s">
        <v>521</v>
      </c>
      <c r="I6395" s="68">
        <v>1706.8630828268699</v>
      </c>
      <c r="J6395" s="37"/>
    </row>
    <row r="6396" spans="1:10" x14ac:dyDescent="0.2">
      <c r="A6396" s="67">
        <v>312</v>
      </c>
      <c r="B6396" s="35" t="s">
        <v>605</v>
      </c>
      <c r="C6396" s="35">
        <v>31202</v>
      </c>
      <c r="D6396" s="35" t="s">
        <v>335</v>
      </c>
      <c r="E6396" s="35">
        <v>312021342</v>
      </c>
      <c r="F6396" s="35" t="s">
        <v>341</v>
      </c>
      <c r="G6396" s="35">
        <v>2031</v>
      </c>
      <c r="H6396" s="35" t="s">
        <v>522</v>
      </c>
      <c r="I6396" s="68">
        <v>1365.6792925944201</v>
      </c>
      <c r="J6396" s="37"/>
    </row>
    <row r="6397" spans="1:10" x14ac:dyDescent="0.2">
      <c r="A6397" s="67">
        <v>312</v>
      </c>
      <c r="B6397" s="35" t="s">
        <v>605</v>
      </c>
      <c r="C6397" s="35">
        <v>31202</v>
      </c>
      <c r="D6397" s="35" t="s">
        <v>335</v>
      </c>
      <c r="E6397" s="35">
        <v>312021342</v>
      </c>
      <c r="F6397" s="35" t="s">
        <v>341</v>
      </c>
      <c r="G6397" s="35">
        <v>2036</v>
      </c>
      <c r="H6397" s="35" t="s">
        <v>589</v>
      </c>
      <c r="I6397" s="68">
        <v>16175.6227741657</v>
      </c>
      <c r="J6397" s="37"/>
    </row>
    <row r="6398" spans="1:10" x14ac:dyDescent="0.2">
      <c r="A6398" s="67">
        <v>312</v>
      </c>
      <c r="B6398" s="35" t="s">
        <v>605</v>
      </c>
      <c r="C6398" s="35">
        <v>31202</v>
      </c>
      <c r="D6398" s="35" t="s">
        <v>335</v>
      </c>
      <c r="E6398" s="35">
        <v>312021342</v>
      </c>
      <c r="F6398" s="35" t="s">
        <v>341</v>
      </c>
      <c r="G6398" s="35">
        <v>2036</v>
      </c>
      <c r="H6398" s="35" t="s">
        <v>521</v>
      </c>
      <c r="I6398" s="68">
        <v>1738.22062689421</v>
      </c>
      <c r="J6398" s="37"/>
    </row>
    <row r="6399" spans="1:10" x14ac:dyDescent="0.2">
      <c r="A6399" s="67">
        <v>312</v>
      </c>
      <c r="B6399" s="35" t="s">
        <v>605</v>
      </c>
      <c r="C6399" s="35">
        <v>31202</v>
      </c>
      <c r="D6399" s="35" t="s">
        <v>335</v>
      </c>
      <c r="E6399" s="35">
        <v>312021342</v>
      </c>
      <c r="F6399" s="35" t="s">
        <v>341</v>
      </c>
      <c r="G6399" s="35">
        <v>2036</v>
      </c>
      <c r="H6399" s="35" t="s">
        <v>522</v>
      </c>
      <c r="I6399" s="68">
        <v>1338.9499031401101</v>
      </c>
      <c r="J6399" s="37"/>
    </row>
    <row r="6400" spans="1:10" x14ac:dyDescent="0.2">
      <c r="A6400" s="67">
        <v>312</v>
      </c>
      <c r="B6400" s="35" t="s">
        <v>605</v>
      </c>
      <c r="C6400" s="35">
        <v>31202</v>
      </c>
      <c r="D6400" s="35" t="s">
        <v>335</v>
      </c>
      <c r="E6400" s="35">
        <v>312021342</v>
      </c>
      <c r="F6400" s="35" t="s">
        <v>341</v>
      </c>
      <c r="G6400" s="35">
        <v>2041</v>
      </c>
      <c r="H6400" s="35" t="s">
        <v>589</v>
      </c>
      <c r="I6400" s="68">
        <v>16629.5338225372</v>
      </c>
      <c r="J6400" s="37"/>
    </row>
    <row r="6401" spans="1:10" x14ac:dyDescent="0.2">
      <c r="A6401" s="67">
        <v>312</v>
      </c>
      <c r="B6401" s="35" t="s">
        <v>605</v>
      </c>
      <c r="C6401" s="35">
        <v>31202</v>
      </c>
      <c r="D6401" s="35" t="s">
        <v>335</v>
      </c>
      <c r="E6401" s="35">
        <v>312021342</v>
      </c>
      <c r="F6401" s="35" t="s">
        <v>341</v>
      </c>
      <c r="G6401" s="35">
        <v>2041</v>
      </c>
      <c r="H6401" s="35" t="s">
        <v>521</v>
      </c>
      <c r="I6401" s="68">
        <v>1778.3202644261401</v>
      </c>
      <c r="J6401" s="37"/>
    </row>
    <row r="6402" spans="1:10" x14ac:dyDescent="0.2">
      <c r="A6402" s="67">
        <v>312</v>
      </c>
      <c r="B6402" s="35" t="s">
        <v>605</v>
      </c>
      <c r="C6402" s="35">
        <v>31202</v>
      </c>
      <c r="D6402" s="35" t="s">
        <v>335</v>
      </c>
      <c r="E6402" s="35">
        <v>312021342</v>
      </c>
      <c r="F6402" s="35" t="s">
        <v>341</v>
      </c>
      <c r="G6402" s="35">
        <v>2041</v>
      </c>
      <c r="H6402" s="35" t="s">
        <v>522</v>
      </c>
      <c r="I6402" s="68">
        <v>1337.9857407818999</v>
      </c>
      <c r="J6402" s="37"/>
    </row>
    <row r="6403" spans="1:10" x14ac:dyDescent="0.2">
      <c r="A6403" s="67">
        <v>312</v>
      </c>
      <c r="B6403" s="35" t="s">
        <v>605</v>
      </c>
      <c r="C6403" s="35">
        <v>31202</v>
      </c>
      <c r="D6403" s="35" t="s">
        <v>335</v>
      </c>
      <c r="E6403" s="35">
        <v>312021342</v>
      </c>
      <c r="F6403" s="35" t="s">
        <v>341</v>
      </c>
      <c r="G6403" s="35">
        <v>2046</v>
      </c>
      <c r="H6403" s="35" t="s">
        <v>589</v>
      </c>
      <c r="I6403" s="68">
        <v>17067.476979601499</v>
      </c>
      <c r="J6403" s="37"/>
    </row>
    <row r="6404" spans="1:10" x14ac:dyDescent="0.2">
      <c r="A6404" s="67">
        <v>312</v>
      </c>
      <c r="B6404" s="35" t="s">
        <v>605</v>
      </c>
      <c r="C6404" s="35">
        <v>31202</v>
      </c>
      <c r="D6404" s="35" t="s">
        <v>335</v>
      </c>
      <c r="E6404" s="35">
        <v>312021342</v>
      </c>
      <c r="F6404" s="35" t="s">
        <v>341</v>
      </c>
      <c r="G6404" s="35">
        <v>2046</v>
      </c>
      <c r="H6404" s="35" t="s">
        <v>521</v>
      </c>
      <c r="I6404" s="68">
        <v>1797.28459891286</v>
      </c>
      <c r="J6404" s="37"/>
    </row>
    <row r="6405" spans="1:10" x14ac:dyDescent="0.2">
      <c r="A6405" s="67">
        <v>312</v>
      </c>
      <c r="B6405" s="35" t="s">
        <v>605</v>
      </c>
      <c r="C6405" s="35">
        <v>31202</v>
      </c>
      <c r="D6405" s="35" t="s">
        <v>335</v>
      </c>
      <c r="E6405" s="35">
        <v>312021342</v>
      </c>
      <c r="F6405" s="35" t="s">
        <v>341</v>
      </c>
      <c r="G6405" s="35">
        <v>2046</v>
      </c>
      <c r="H6405" s="35" t="s">
        <v>522</v>
      </c>
      <c r="I6405" s="68">
        <v>1376.4058271511201</v>
      </c>
      <c r="J6405" s="37"/>
    </row>
    <row r="6406" spans="1:10" x14ac:dyDescent="0.2">
      <c r="A6406" s="67">
        <v>312</v>
      </c>
      <c r="B6406" s="35" t="s">
        <v>605</v>
      </c>
      <c r="C6406" s="35">
        <v>31202</v>
      </c>
      <c r="D6406" s="35" t="s">
        <v>335</v>
      </c>
      <c r="E6406" s="35">
        <v>312021343</v>
      </c>
      <c r="F6406" s="35" t="s">
        <v>342</v>
      </c>
      <c r="G6406" s="35">
        <v>2021</v>
      </c>
      <c r="H6406" s="35" t="s">
        <v>589</v>
      </c>
      <c r="I6406" s="68">
        <v>3190</v>
      </c>
      <c r="J6406" s="37"/>
    </row>
    <row r="6407" spans="1:10" x14ac:dyDescent="0.2">
      <c r="A6407" s="67">
        <v>312</v>
      </c>
      <c r="B6407" s="35" t="s">
        <v>605</v>
      </c>
      <c r="C6407" s="35">
        <v>31202</v>
      </c>
      <c r="D6407" s="35" t="s">
        <v>335</v>
      </c>
      <c r="E6407" s="35">
        <v>312021343</v>
      </c>
      <c r="F6407" s="35" t="s">
        <v>342</v>
      </c>
      <c r="G6407" s="35">
        <v>2021</v>
      </c>
      <c r="H6407" s="35" t="s">
        <v>521</v>
      </c>
      <c r="I6407" s="68">
        <v>317</v>
      </c>
      <c r="J6407" s="37"/>
    </row>
    <row r="6408" spans="1:10" x14ac:dyDescent="0.2">
      <c r="A6408" s="67">
        <v>312</v>
      </c>
      <c r="B6408" s="35" t="s">
        <v>605</v>
      </c>
      <c r="C6408" s="35">
        <v>31202</v>
      </c>
      <c r="D6408" s="35" t="s">
        <v>335</v>
      </c>
      <c r="E6408" s="35">
        <v>312021343</v>
      </c>
      <c r="F6408" s="35" t="s">
        <v>342</v>
      </c>
      <c r="G6408" s="35">
        <v>2021</v>
      </c>
      <c r="H6408" s="35" t="s">
        <v>522</v>
      </c>
      <c r="I6408" s="68">
        <v>283</v>
      </c>
      <c r="J6408" s="37"/>
    </row>
    <row r="6409" spans="1:10" x14ac:dyDescent="0.2">
      <c r="A6409" s="67">
        <v>312</v>
      </c>
      <c r="B6409" s="35" t="s">
        <v>605</v>
      </c>
      <c r="C6409" s="35">
        <v>31202</v>
      </c>
      <c r="D6409" s="35" t="s">
        <v>335</v>
      </c>
      <c r="E6409" s="35">
        <v>312021343</v>
      </c>
      <c r="F6409" s="35" t="s">
        <v>342</v>
      </c>
      <c r="G6409" s="35">
        <v>2026</v>
      </c>
      <c r="H6409" s="35" t="s">
        <v>589</v>
      </c>
      <c r="I6409" s="68">
        <v>3259.9505333575098</v>
      </c>
      <c r="J6409" s="37"/>
    </row>
    <row r="6410" spans="1:10" x14ac:dyDescent="0.2">
      <c r="A6410" s="67">
        <v>312</v>
      </c>
      <c r="B6410" s="35" t="s">
        <v>605</v>
      </c>
      <c r="C6410" s="35">
        <v>31202</v>
      </c>
      <c r="D6410" s="35" t="s">
        <v>335</v>
      </c>
      <c r="E6410" s="35">
        <v>312021343</v>
      </c>
      <c r="F6410" s="35" t="s">
        <v>342</v>
      </c>
      <c r="G6410" s="35">
        <v>2026</v>
      </c>
      <c r="H6410" s="35" t="s">
        <v>521</v>
      </c>
      <c r="I6410" s="68">
        <v>269.08641556328701</v>
      </c>
      <c r="J6410" s="37"/>
    </row>
    <row r="6411" spans="1:10" x14ac:dyDescent="0.2">
      <c r="A6411" s="67">
        <v>312</v>
      </c>
      <c r="B6411" s="35" t="s">
        <v>605</v>
      </c>
      <c r="C6411" s="35">
        <v>31202</v>
      </c>
      <c r="D6411" s="35" t="s">
        <v>335</v>
      </c>
      <c r="E6411" s="35">
        <v>312021343</v>
      </c>
      <c r="F6411" s="35" t="s">
        <v>342</v>
      </c>
      <c r="G6411" s="35">
        <v>2026</v>
      </c>
      <c r="H6411" s="35" t="s">
        <v>522</v>
      </c>
      <c r="I6411" s="68">
        <v>290.96387599366301</v>
      </c>
      <c r="J6411" s="37"/>
    </row>
    <row r="6412" spans="1:10" x14ac:dyDescent="0.2">
      <c r="A6412" s="67">
        <v>312</v>
      </c>
      <c r="B6412" s="35" t="s">
        <v>605</v>
      </c>
      <c r="C6412" s="35">
        <v>31202</v>
      </c>
      <c r="D6412" s="35" t="s">
        <v>335</v>
      </c>
      <c r="E6412" s="35">
        <v>312021343</v>
      </c>
      <c r="F6412" s="35" t="s">
        <v>342</v>
      </c>
      <c r="G6412" s="35">
        <v>2031</v>
      </c>
      <c r="H6412" s="35" t="s">
        <v>589</v>
      </c>
      <c r="I6412" s="68">
        <v>3313.7953228461201</v>
      </c>
      <c r="J6412" s="37"/>
    </row>
    <row r="6413" spans="1:10" x14ac:dyDescent="0.2">
      <c r="A6413" s="67">
        <v>312</v>
      </c>
      <c r="B6413" s="35" t="s">
        <v>605</v>
      </c>
      <c r="C6413" s="35">
        <v>31202</v>
      </c>
      <c r="D6413" s="35" t="s">
        <v>335</v>
      </c>
      <c r="E6413" s="35">
        <v>312021343</v>
      </c>
      <c r="F6413" s="35" t="s">
        <v>342</v>
      </c>
      <c r="G6413" s="35">
        <v>2031</v>
      </c>
      <c r="H6413" s="35" t="s">
        <v>521</v>
      </c>
      <c r="I6413" s="68">
        <v>253.31184211159399</v>
      </c>
      <c r="J6413" s="37"/>
    </row>
    <row r="6414" spans="1:10" x14ac:dyDescent="0.2">
      <c r="A6414" s="67">
        <v>312</v>
      </c>
      <c r="B6414" s="35" t="s">
        <v>605</v>
      </c>
      <c r="C6414" s="35">
        <v>31202</v>
      </c>
      <c r="D6414" s="35" t="s">
        <v>335</v>
      </c>
      <c r="E6414" s="35">
        <v>312021343</v>
      </c>
      <c r="F6414" s="35" t="s">
        <v>342</v>
      </c>
      <c r="G6414" s="35">
        <v>2031</v>
      </c>
      <c r="H6414" s="35" t="s">
        <v>522</v>
      </c>
      <c r="I6414" s="68">
        <v>252.89336413101199</v>
      </c>
      <c r="J6414" s="37"/>
    </row>
    <row r="6415" spans="1:10" x14ac:dyDescent="0.2">
      <c r="A6415" s="67">
        <v>312</v>
      </c>
      <c r="B6415" s="35" t="s">
        <v>605</v>
      </c>
      <c r="C6415" s="35">
        <v>31202</v>
      </c>
      <c r="D6415" s="35" t="s">
        <v>335</v>
      </c>
      <c r="E6415" s="35">
        <v>312021343</v>
      </c>
      <c r="F6415" s="35" t="s">
        <v>342</v>
      </c>
      <c r="G6415" s="35">
        <v>2036</v>
      </c>
      <c r="H6415" s="35" t="s">
        <v>589</v>
      </c>
      <c r="I6415" s="68">
        <v>3338.0728954522601</v>
      </c>
      <c r="J6415" s="37"/>
    </row>
    <row r="6416" spans="1:10" x14ac:dyDescent="0.2">
      <c r="A6416" s="67">
        <v>312</v>
      </c>
      <c r="B6416" s="35" t="s">
        <v>605</v>
      </c>
      <c r="C6416" s="35">
        <v>31202</v>
      </c>
      <c r="D6416" s="35" t="s">
        <v>335</v>
      </c>
      <c r="E6416" s="35">
        <v>312021343</v>
      </c>
      <c r="F6416" s="35" t="s">
        <v>342</v>
      </c>
      <c r="G6416" s="35">
        <v>2036</v>
      </c>
      <c r="H6416" s="35" t="s">
        <v>521</v>
      </c>
      <c r="I6416" s="68">
        <v>247.67817107930901</v>
      </c>
      <c r="J6416" s="37"/>
    </row>
    <row r="6417" spans="1:10" x14ac:dyDescent="0.2">
      <c r="A6417" s="67">
        <v>312</v>
      </c>
      <c r="B6417" s="35" t="s">
        <v>605</v>
      </c>
      <c r="C6417" s="35">
        <v>31202</v>
      </c>
      <c r="D6417" s="35" t="s">
        <v>335</v>
      </c>
      <c r="E6417" s="35">
        <v>312021343</v>
      </c>
      <c r="F6417" s="35" t="s">
        <v>342</v>
      </c>
      <c r="G6417" s="35">
        <v>2036</v>
      </c>
      <c r="H6417" s="35" t="s">
        <v>522</v>
      </c>
      <c r="I6417" s="68">
        <v>234.24820638195601</v>
      </c>
      <c r="J6417" s="37"/>
    </row>
    <row r="6418" spans="1:10" x14ac:dyDescent="0.2">
      <c r="A6418" s="67">
        <v>312</v>
      </c>
      <c r="B6418" s="35" t="s">
        <v>605</v>
      </c>
      <c r="C6418" s="35">
        <v>31202</v>
      </c>
      <c r="D6418" s="35" t="s">
        <v>335</v>
      </c>
      <c r="E6418" s="35">
        <v>312021343</v>
      </c>
      <c r="F6418" s="35" t="s">
        <v>342</v>
      </c>
      <c r="G6418" s="35">
        <v>2041</v>
      </c>
      <c r="H6418" s="35" t="s">
        <v>589</v>
      </c>
      <c r="I6418" s="68">
        <v>3346.86733590943</v>
      </c>
      <c r="J6418" s="37"/>
    </row>
    <row r="6419" spans="1:10" x14ac:dyDescent="0.2">
      <c r="A6419" s="67">
        <v>312</v>
      </c>
      <c r="B6419" s="35" t="s">
        <v>605</v>
      </c>
      <c r="C6419" s="35">
        <v>31202</v>
      </c>
      <c r="D6419" s="35" t="s">
        <v>335</v>
      </c>
      <c r="E6419" s="35">
        <v>312021343</v>
      </c>
      <c r="F6419" s="35" t="s">
        <v>342</v>
      </c>
      <c r="G6419" s="35">
        <v>2041</v>
      </c>
      <c r="H6419" s="35" t="s">
        <v>521</v>
      </c>
      <c r="I6419" s="68">
        <v>245.22356548259401</v>
      </c>
      <c r="J6419" s="37"/>
    </row>
    <row r="6420" spans="1:10" x14ac:dyDescent="0.2">
      <c r="A6420" s="67">
        <v>312</v>
      </c>
      <c r="B6420" s="35" t="s">
        <v>605</v>
      </c>
      <c r="C6420" s="35">
        <v>31202</v>
      </c>
      <c r="D6420" s="35" t="s">
        <v>335</v>
      </c>
      <c r="E6420" s="35">
        <v>312021343</v>
      </c>
      <c r="F6420" s="35" t="s">
        <v>342</v>
      </c>
      <c r="G6420" s="35">
        <v>2041</v>
      </c>
      <c r="H6420" s="35" t="s">
        <v>522</v>
      </c>
      <c r="I6420" s="68">
        <v>227.909137550266</v>
      </c>
      <c r="J6420" s="37"/>
    </row>
    <row r="6421" spans="1:10" x14ac:dyDescent="0.2">
      <c r="A6421" s="67">
        <v>312</v>
      </c>
      <c r="B6421" s="35" t="s">
        <v>605</v>
      </c>
      <c r="C6421" s="35">
        <v>31202</v>
      </c>
      <c r="D6421" s="35" t="s">
        <v>335</v>
      </c>
      <c r="E6421" s="35">
        <v>312021343</v>
      </c>
      <c r="F6421" s="35" t="s">
        <v>342</v>
      </c>
      <c r="G6421" s="35">
        <v>2046</v>
      </c>
      <c r="H6421" s="35" t="s">
        <v>589</v>
      </c>
      <c r="I6421" s="68">
        <v>3353.7392607984898</v>
      </c>
      <c r="J6421" s="37"/>
    </row>
    <row r="6422" spans="1:10" x14ac:dyDescent="0.2">
      <c r="A6422" s="67">
        <v>312</v>
      </c>
      <c r="B6422" s="35" t="s">
        <v>605</v>
      </c>
      <c r="C6422" s="35">
        <v>31202</v>
      </c>
      <c r="D6422" s="35" t="s">
        <v>335</v>
      </c>
      <c r="E6422" s="35">
        <v>312021343</v>
      </c>
      <c r="F6422" s="35" t="s">
        <v>342</v>
      </c>
      <c r="G6422" s="35">
        <v>2046</v>
      </c>
      <c r="H6422" s="35" t="s">
        <v>521</v>
      </c>
      <c r="I6422" s="68">
        <v>239.48839210164201</v>
      </c>
      <c r="J6422" s="37"/>
    </row>
    <row r="6423" spans="1:10" x14ac:dyDescent="0.2">
      <c r="A6423" s="67">
        <v>312</v>
      </c>
      <c r="B6423" s="35" t="s">
        <v>605</v>
      </c>
      <c r="C6423" s="35">
        <v>31202</v>
      </c>
      <c r="D6423" s="35" t="s">
        <v>335</v>
      </c>
      <c r="E6423" s="35">
        <v>312021343</v>
      </c>
      <c r="F6423" s="35" t="s">
        <v>342</v>
      </c>
      <c r="G6423" s="35">
        <v>2046</v>
      </c>
      <c r="H6423" s="35" t="s">
        <v>522</v>
      </c>
      <c r="I6423" s="68">
        <v>226.77198259489899</v>
      </c>
      <c r="J6423" s="37"/>
    </row>
    <row r="6424" spans="1:10" x14ac:dyDescent="0.2">
      <c r="A6424" s="67">
        <v>312</v>
      </c>
      <c r="B6424" s="35" t="s">
        <v>605</v>
      </c>
      <c r="C6424" s="35">
        <v>31202</v>
      </c>
      <c r="D6424" s="35" t="s">
        <v>335</v>
      </c>
      <c r="E6424" s="35">
        <v>312021344</v>
      </c>
      <c r="F6424" s="35" t="s">
        <v>343</v>
      </c>
      <c r="G6424" s="35">
        <v>2021</v>
      </c>
      <c r="H6424" s="35" t="s">
        <v>589</v>
      </c>
      <c r="I6424" s="68">
        <v>10773</v>
      </c>
      <c r="J6424" s="37"/>
    </row>
    <row r="6425" spans="1:10" x14ac:dyDescent="0.2">
      <c r="A6425" s="67">
        <v>312</v>
      </c>
      <c r="B6425" s="35" t="s">
        <v>605</v>
      </c>
      <c r="C6425" s="35">
        <v>31202</v>
      </c>
      <c r="D6425" s="35" t="s">
        <v>335</v>
      </c>
      <c r="E6425" s="35">
        <v>312021344</v>
      </c>
      <c r="F6425" s="35" t="s">
        <v>343</v>
      </c>
      <c r="G6425" s="35">
        <v>2021</v>
      </c>
      <c r="H6425" s="35" t="s">
        <v>521</v>
      </c>
      <c r="I6425" s="68">
        <v>1614</v>
      </c>
      <c r="J6425" s="37"/>
    </row>
    <row r="6426" spans="1:10" x14ac:dyDescent="0.2">
      <c r="A6426" s="67">
        <v>312</v>
      </c>
      <c r="B6426" s="35" t="s">
        <v>605</v>
      </c>
      <c r="C6426" s="35">
        <v>31202</v>
      </c>
      <c r="D6426" s="35" t="s">
        <v>335</v>
      </c>
      <c r="E6426" s="35">
        <v>312021344</v>
      </c>
      <c r="F6426" s="35" t="s">
        <v>343</v>
      </c>
      <c r="G6426" s="35">
        <v>2021</v>
      </c>
      <c r="H6426" s="35" t="s">
        <v>522</v>
      </c>
      <c r="I6426" s="68">
        <v>1343</v>
      </c>
      <c r="J6426" s="37"/>
    </row>
    <row r="6427" spans="1:10" x14ac:dyDescent="0.2">
      <c r="A6427" s="67">
        <v>312</v>
      </c>
      <c r="B6427" s="35" t="s">
        <v>605</v>
      </c>
      <c r="C6427" s="35">
        <v>31202</v>
      </c>
      <c r="D6427" s="35" t="s">
        <v>335</v>
      </c>
      <c r="E6427" s="35">
        <v>312021344</v>
      </c>
      <c r="F6427" s="35" t="s">
        <v>343</v>
      </c>
      <c r="G6427" s="35">
        <v>2026</v>
      </c>
      <c r="H6427" s="35" t="s">
        <v>589</v>
      </c>
      <c r="I6427" s="68">
        <v>11931.289197455601</v>
      </c>
      <c r="J6427" s="37"/>
    </row>
    <row r="6428" spans="1:10" x14ac:dyDescent="0.2">
      <c r="A6428" s="67">
        <v>312</v>
      </c>
      <c r="B6428" s="35" t="s">
        <v>605</v>
      </c>
      <c r="C6428" s="35">
        <v>31202</v>
      </c>
      <c r="D6428" s="35" t="s">
        <v>335</v>
      </c>
      <c r="E6428" s="35">
        <v>312021344</v>
      </c>
      <c r="F6428" s="35" t="s">
        <v>343</v>
      </c>
      <c r="G6428" s="35">
        <v>2026</v>
      </c>
      <c r="H6428" s="35" t="s">
        <v>521</v>
      </c>
      <c r="I6428" s="68">
        <v>1651.98103440097</v>
      </c>
      <c r="J6428" s="37"/>
    </row>
    <row r="6429" spans="1:10" x14ac:dyDescent="0.2">
      <c r="A6429" s="67">
        <v>312</v>
      </c>
      <c r="B6429" s="35" t="s">
        <v>605</v>
      </c>
      <c r="C6429" s="35">
        <v>31202</v>
      </c>
      <c r="D6429" s="35" t="s">
        <v>335</v>
      </c>
      <c r="E6429" s="35">
        <v>312021344</v>
      </c>
      <c r="F6429" s="35" t="s">
        <v>343</v>
      </c>
      <c r="G6429" s="35">
        <v>2026</v>
      </c>
      <c r="H6429" s="35" t="s">
        <v>522</v>
      </c>
      <c r="I6429" s="68">
        <v>1486.48498933766</v>
      </c>
      <c r="J6429" s="37"/>
    </row>
    <row r="6430" spans="1:10" x14ac:dyDescent="0.2">
      <c r="A6430" s="67">
        <v>312</v>
      </c>
      <c r="B6430" s="35" t="s">
        <v>605</v>
      </c>
      <c r="C6430" s="35">
        <v>31202</v>
      </c>
      <c r="D6430" s="35" t="s">
        <v>335</v>
      </c>
      <c r="E6430" s="35">
        <v>312021344</v>
      </c>
      <c r="F6430" s="35" t="s">
        <v>343</v>
      </c>
      <c r="G6430" s="35">
        <v>2031</v>
      </c>
      <c r="H6430" s="35" t="s">
        <v>589</v>
      </c>
      <c r="I6430" s="68">
        <v>12989.1469077576</v>
      </c>
      <c r="J6430" s="37"/>
    </row>
    <row r="6431" spans="1:10" x14ac:dyDescent="0.2">
      <c r="A6431" s="67">
        <v>312</v>
      </c>
      <c r="B6431" s="35" t="s">
        <v>605</v>
      </c>
      <c r="C6431" s="35">
        <v>31202</v>
      </c>
      <c r="D6431" s="35" t="s">
        <v>335</v>
      </c>
      <c r="E6431" s="35">
        <v>312021344</v>
      </c>
      <c r="F6431" s="35" t="s">
        <v>343</v>
      </c>
      <c r="G6431" s="35">
        <v>2031</v>
      </c>
      <c r="H6431" s="35" t="s">
        <v>521</v>
      </c>
      <c r="I6431" s="68">
        <v>1710.7207619635799</v>
      </c>
      <c r="J6431" s="37"/>
    </row>
    <row r="6432" spans="1:10" x14ac:dyDescent="0.2">
      <c r="A6432" s="67">
        <v>312</v>
      </c>
      <c r="B6432" s="35" t="s">
        <v>605</v>
      </c>
      <c r="C6432" s="35">
        <v>31202</v>
      </c>
      <c r="D6432" s="35" t="s">
        <v>335</v>
      </c>
      <c r="E6432" s="35">
        <v>312021344</v>
      </c>
      <c r="F6432" s="35" t="s">
        <v>343</v>
      </c>
      <c r="G6432" s="35">
        <v>2031</v>
      </c>
      <c r="H6432" s="35" t="s">
        <v>522</v>
      </c>
      <c r="I6432" s="68">
        <v>1494.08532843854</v>
      </c>
      <c r="J6432" s="37"/>
    </row>
    <row r="6433" spans="1:10" x14ac:dyDescent="0.2">
      <c r="A6433" s="67">
        <v>312</v>
      </c>
      <c r="B6433" s="35" t="s">
        <v>605</v>
      </c>
      <c r="C6433" s="35">
        <v>31202</v>
      </c>
      <c r="D6433" s="35" t="s">
        <v>335</v>
      </c>
      <c r="E6433" s="35">
        <v>312021344</v>
      </c>
      <c r="F6433" s="35" t="s">
        <v>343</v>
      </c>
      <c r="G6433" s="35">
        <v>2036</v>
      </c>
      <c r="H6433" s="35" t="s">
        <v>589</v>
      </c>
      <c r="I6433" s="68">
        <v>14001.248297619801</v>
      </c>
      <c r="J6433" s="37"/>
    </row>
    <row r="6434" spans="1:10" x14ac:dyDescent="0.2">
      <c r="A6434" s="67">
        <v>312</v>
      </c>
      <c r="B6434" s="35" t="s">
        <v>605</v>
      </c>
      <c r="C6434" s="35">
        <v>31202</v>
      </c>
      <c r="D6434" s="35" t="s">
        <v>335</v>
      </c>
      <c r="E6434" s="35">
        <v>312021344</v>
      </c>
      <c r="F6434" s="35" t="s">
        <v>343</v>
      </c>
      <c r="G6434" s="35">
        <v>2036</v>
      </c>
      <c r="H6434" s="35" t="s">
        <v>521</v>
      </c>
      <c r="I6434" s="68">
        <v>1825.57474399893</v>
      </c>
      <c r="J6434" s="37"/>
    </row>
    <row r="6435" spans="1:10" x14ac:dyDescent="0.2">
      <c r="A6435" s="67">
        <v>312</v>
      </c>
      <c r="B6435" s="35" t="s">
        <v>605</v>
      </c>
      <c r="C6435" s="35">
        <v>31202</v>
      </c>
      <c r="D6435" s="35" t="s">
        <v>335</v>
      </c>
      <c r="E6435" s="35">
        <v>312021344</v>
      </c>
      <c r="F6435" s="35" t="s">
        <v>343</v>
      </c>
      <c r="G6435" s="35">
        <v>2036</v>
      </c>
      <c r="H6435" s="35" t="s">
        <v>522</v>
      </c>
      <c r="I6435" s="68">
        <v>1520.4104037750201</v>
      </c>
      <c r="J6435" s="37"/>
    </row>
    <row r="6436" spans="1:10" x14ac:dyDescent="0.2">
      <c r="A6436" s="67">
        <v>312</v>
      </c>
      <c r="B6436" s="35" t="s">
        <v>605</v>
      </c>
      <c r="C6436" s="35">
        <v>31202</v>
      </c>
      <c r="D6436" s="35" t="s">
        <v>335</v>
      </c>
      <c r="E6436" s="35">
        <v>312021344</v>
      </c>
      <c r="F6436" s="35" t="s">
        <v>343</v>
      </c>
      <c r="G6436" s="35">
        <v>2041</v>
      </c>
      <c r="H6436" s="35" t="s">
        <v>589</v>
      </c>
      <c r="I6436" s="68">
        <v>14834.6892267535</v>
      </c>
      <c r="J6436" s="37"/>
    </row>
    <row r="6437" spans="1:10" x14ac:dyDescent="0.2">
      <c r="A6437" s="67">
        <v>312</v>
      </c>
      <c r="B6437" s="35" t="s">
        <v>605</v>
      </c>
      <c r="C6437" s="35">
        <v>31202</v>
      </c>
      <c r="D6437" s="35" t="s">
        <v>335</v>
      </c>
      <c r="E6437" s="35">
        <v>312021344</v>
      </c>
      <c r="F6437" s="35" t="s">
        <v>343</v>
      </c>
      <c r="G6437" s="35">
        <v>2041</v>
      </c>
      <c r="H6437" s="35" t="s">
        <v>521</v>
      </c>
      <c r="I6437" s="68">
        <v>1963.91780763002</v>
      </c>
      <c r="J6437" s="37"/>
    </row>
    <row r="6438" spans="1:10" x14ac:dyDescent="0.2">
      <c r="A6438" s="67">
        <v>312</v>
      </c>
      <c r="B6438" s="35" t="s">
        <v>605</v>
      </c>
      <c r="C6438" s="35">
        <v>31202</v>
      </c>
      <c r="D6438" s="35" t="s">
        <v>335</v>
      </c>
      <c r="E6438" s="35">
        <v>312021344</v>
      </c>
      <c r="F6438" s="35" t="s">
        <v>343</v>
      </c>
      <c r="G6438" s="35">
        <v>2041</v>
      </c>
      <c r="H6438" s="35" t="s">
        <v>522</v>
      </c>
      <c r="I6438" s="68">
        <v>1598.0312951943299</v>
      </c>
      <c r="J6438" s="37"/>
    </row>
    <row r="6439" spans="1:10" x14ac:dyDescent="0.2">
      <c r="A6439" s="67">
        <v>312</v>
      </c>
      <c r="B6439" s="35" t="s">
        <v>605</v>
      </c>
      <c r="C6439" s="35">
        <v>31202</v>
      </c>
      <c r="D6439" s="35" t="s">
        <v>335</v>
      </c>
      <c r="E6439" s="35">
        <v>312021344</v>
      </c>
      <c r="F6439" s="35" t="s">
        <v>343</v>
      </c>
      <c r="G6439" s="35">
        <v>2046</v>
      </c>
      <c r="H6439" s="35" t="s">
        <v>589</v>
      </c>
      <c r="I6439" s="68">
        <v>15650.039533654501</v>
      </c>
      <c r="J6439" s="37"/>
    </row>
    <row r="6440" spans="1:10" x14ac:dyDescent="0.2">
      <c r="A6440" s="67">
        <v>312</v>
      </c>
      <c r="B6440" s="35" t="s">
        <v>605</v>
      </c>
      <c r="C6440" s="35">
        <v>31202</v>
      </c>
      <c r="D6440" s="35" t="s">
        <v>335</v>
      </c>
      <c r="E6440" s="35">
        <v>312021344</v>
      </c>
      <c r="F6440" s="35" t="s">
        <v>343</v>
      </c>
      <c r="G6440" s="35">
        <v>2046</v>
      </c>
      <c r="H6440" s="35" t="s">
        <v>521</v>
      </c>
      <c r="I6440" s="68">
        <v>2066.5913179732102</v>
      </c>
      <c r="J6440" s="37"/>
    </row>
    <row r="6441" spans="1:10" x14ac:dyDescent="0.2">
      <c r="A6441" s="67">
        <v>312</v>
      </c>
      <c r="B6441" s="35" t="s">
        <v>605</v>
      </c>
      <c r="C6441" s="35">
        <v>31202</v>
      </c>
      <c r="D6441" s="35" t="s">
        <v>335</v>
      </c>
      <c r="E6441" s="35">
        <v>312021344</v>
      </c>
      <c r="F6441" s="35" t="s">
        <v>343</v>
      </c>
      <c r="G6441" s="35">
        <v>2046</v>
      </c>
      <c r="H6441" s="35" t="s">
        <v>522</v>
      </c>
      <c r="I6441" s="68">
        <v>1717.4703274439801</v>
      </c>
      <c r="J6441" s="37"/>
    </row>
    <row r="6442" spans="1:10" x14ac:dyDescent="0.2">
      <c r="A6442" s="67">
        <v>312</v>
      </c>
      <c r="B6442" s="35" t="s">
        <v>605</v>
      </c>
      <c r="C6442" s="35">
        <v>31202</v>
      </c>
      <c r="D6442" s="35" t="s">
        <v>335</v>
      </c>
      <c r="E6442" s="35">
        <v>312021345</v>
      </c>
      <c r="F6442" s="35" t="s">
        <v>344</v>
      </c>
      <c r="G6442" s="35">
        <v>2021</v>
      </c>
      <c r="H6442" s="35" t="s">
        <v>589</v>
      </c>
      <c r="I6442" s="68">
        <v>9</v>
      </c>
      <c r="J6442" s="37"/>
    </row>
    <row r="6443" spans="1:10" x14ac:dyDescent="0.2">
      <c r="A6443" s="67">
        <v>312</v>
      </c>
      <c r="B6443" s="35" t="s">
        <v>605</v>
      </c>
      <c r="C6443" s="35">
        <v>31202</v>
      </c>
      <c r="D6443" s="35" t="s">
        <v>335</v>
      </c>
      <c r="E6443" s="35">
        <v>312021345</v>
      </c>
      <c r="F6443" s="35" t="s">
        <v>344</v>
      </c>
      <c r="G6443" s="35">
        <v>2021</v>
      </c>
      <c r="H6443" s="35" t="s">
        <v>521</v>
      </c>
      <c r="I6443" s="68">
        <v>0</v>
      </c>
      <c r="J6443" s="37"/>
    </row>
    <row r="6444" spans="1:10" x14ac:dyDescent="0.2">
      <c r="A6444" s="67">
        <v>312</v>
      </c>
      <c r="B6444" s="35" t="s">
        <v>605</v>
      </c>
      <c r="C6444" s="35">
        <v>31202</v>
      </c>
      <c r="D6444" s="35" t="s">
        <v>335</v>
      </c>
      <c r="E6444" s="35">
        <v>312021345</v>
      </c>
      <c r="F6444" s="35" t="s">
        <v>344</v>
      </c>
      <c r="G6444" s="35">
        <v>2021</v>
      </c>
      <c r="H6444" s="35" t="s">
        <v>522</v>
      </c>
      <c r="I6444" s="68">
        <v>0</v>
      </c>
      <c r="J6444" s="37"/>
    </row>
    <row r="6445" spans="1:10" x14ac:dyDescent="0.2">
      <c r="A6445" s="67">
        <v>312</v>
      </c>
      <c r="B6445" s="35" t="s">
        <v>605</v>
      </c>
      <c r="C6445" s="35">
        <v>31202</v>
      </c>
      <c r="D6445" s="35" t="s">
        <v>335</v>
      </c>
      <c r="E6445" s="35">
        <v>312021345</v>
      </c>
      <c r="F6445" s="35" t="s">
        <v>344</v>
      </c>
      <c r="G6445" s="35">
        <v>2026</v>
      </c>
      <c r="H6445" s="35" t="s">
        <v>589</v>
      </c>
      <c r="I6445" s="68">
        <v>9.0208020599972798</v>
      </c>
      <c r="J6445" s="37"/>
    </row>
    <row r="6446" spans="1:10" x14ac:dyDescent="0.2">
      <c r="A6446" s="67">
        <v>312</v>
      </c>
      <c r="B6446" s="35" t="s">
        <v>605</v>
      </c>
      <c r="C6446" s="35">
        <v>31202</v>
      </c>
      <c r="D6446" s="35" t="s">
        <v>335</v>
      </c>
      <c r="E6446" s="35">
        <v>312021345</v>
      </c>
      <c r="F6446" s="35" t="s">
        <v>344</v>
      </c>
      <c r="G6446" s="35">
        <v>2026</v>
      </c>
      <c r="H6446" s="35" t="s">
        <v>521</v>
      </c>
      <c r="I6446" s="68">
        <v>2.8E-3</v>
      </c>
      <c r="J6446" s="37"/>
    </row>
    <row r="6447" spans="1:10" x14ac:dyDescent="0.2">
      <c r="A6447" s="67">
        <v>312</v>
      </c>
      <c r="B6447" s="35" t="s">
        <v>605</v>
      </c>
      <c r="C6447" s="35">
        <v>31202</v>
      </c>
      <c r="D6447" s="35" t="s">
        <v>335</v>
      </c>
      <c r="E6447" s="35">
        <v>312021345</v>
      </c>
      <c r="F6447" s="35" t="s">
        <v>344</v>
      </c>
      <c r="G6447" s="35">
        <v>2026</v>
      </c>
      <c r="H6447" s="35" t="s">
        <v>522</v>
      </c>
      <c r="I6447" s="68">
        <v>2.3999999999999998E-3</v>
      </c>
      <c r="J6447" s="37"/>
    </row>
    <row r="6448" spans="1:10" x14ac:dyDescent="0.2">
      <c r="A6448" s="67">
        <v>312</v>
      </c>
      <c r="B6448" s="35" t="s">
        <v>605</v>
      </c>
      <c r="C6448" s="35">
        <v>31202</v>
      </c>
      <c r="D6448" s="35" t="s">
        <v>335</v>
      </c>
      <c r="E6448" s="35">
        <v>312021345</v>
      </c>
      <c r="F6448" s="35" t="s">
        <v>344</v>
      </c>
      <c r="G6448" s="35">
        <v>2031</v>
      </c>
      <c r="H6448" s="35" t="s">
        <v>589</v>
      </c>
      <c r="I6448" s="68">
        <v>9.0456013212537698</v>
      </c>
      <c r="J6448" s="37"/>
    </row>
    <row r="6449" spans="1:10" x14ac:dyDescent="0.2">
      <c r="A6449" s="67">
        <v>312</v>
      </c>
      <c r="B6449" s="35" t="s">
        <v>605</v>
      </c>
      <c r="C6449" s="35">
        <v>31202</v>
      </c>
      <c r="D6449" s="35" t="s">
        <v>335</v>
      </c>
      <c r="E6449" s="35">
        <v>312021345</v>
      </c>
      <c r="F6449" s="35" t="s">
        <v>344</v>
      </c>
      <c r="G6449" s="35">
        <v>2031</v>
      </c>
      <c r="H6449" s="35" t="s">
        <v>521</v>
      </c>
      <c r="I6449" s="68">
        <v>5.5999999999999999E-3</v>
      </c>
      <c r="J6449" s="37"/>
    </row>
    <row r="6450" spans="1:10" x14ac:dyDescent="0.2">
      <c r="A6450" s="67">
        <v>312</v>
      </c>
      <c r="B6450" s="35" t="s">
        <v>605</v>
      </c>
      <c r="C6450" s="35">
        <v>31202</v>
      </c>
      <c r="D6450" s="35" t="s">
        <v>335</v>
      </c>
      <c r="E6450" s="35">
        <v>312021345</v>
      </c>
      <c r="F6450" s="35" t="s">
        <v>344</v>
      </c>
      <c r="G6450" s="35">
        <v>2031</v>
      </c>
      <c r="H6450" s="35" t="s">
        <v>522</v>
      </c>
      <c r="I6450" s="68">
        <v>4.7999999999999996E-3</v>
      </c>
      <c r="J6450" s="37"/>
    </row>
    <row r="6451" spans="1:10" x14ac:dyDescent="0.2">
      <c r="A6451" s="67">
        <v>312</v>
      </c>
      <c r="B6451" s="35" t="s">
        <v>605</v>
      </c>
      <c r="C6451" s="35">
        <v>31202</v>
      </c>
      <c r="D6451" s="35" t="s">
        <v>335</v>
      </c>
      <c r="E6451" s="35">
        <v>312021345</v>
      </c>
      <c r="F6451" s="35" t="s">
        <v>344</v>
      </c>
      <c r="G6451" s="35">
        <v>2036</v>
      </c>
      <c r="H6451" s="35" t="s">
        <v>589</v>
      </c>
      <c r="I6451" s="68">
        <v>9.0623981843012604</v>
      </c>
      <c r="J6451" s="37"/>
    </row>
    <row r="6452" spans="1:10" x14ac:dyDescent="0.2">
      <c r="A6452" s="67">
        <v>312</v>
      </c>
      <c r="B6452" s="35" t="s">
        <v>605</v>
      </c>
      <c r="C6452" s="35">
        <v>31202</v>
      </c>
      <c r="D6452" s="35" t="s">
        <v>335</v>
      </c>
      <c r="E6452" s="35">
        <v>312021345</v>
      </c>
      <c r="F6452" s="35" t="s">
        <v>344</v>
      </c>
      <c r="G6452" s="35">
        <v>2036</v>
      </c>
      <c r="H6452" s="35" t="s">
        <v>521</v>
      </c>
      <c r="I6452" s="68">
        <v>8.3999999999999995E-3</v>
      </c>
      <c r="J6452" s="37"/>
    </row>
    <row r="6453" spans="1:10" x14ac:dyDescent="0.2">
      <c r="A6453" s="67">
        <v>312</v>
      </c>
      <c r="B6453" s="35" t="s">
        <v>605</v>
      </c>
      <c r="C6453" s="35">
        <v>31202</v>
      </c>
      <c r="D6453" s="35" t="s">
        <v>335</v>
      </c>
      <c r="E6453" s="35">
        <v>312021345</v>
      </c>
      <c r="F6453" s="35" t="s">
        <v>344</v>
      </c>
      <c r="G6453" s="35">
        <v>2036</v>
      </c>
      <c r="H6453" s="35" t="s">
        <v>522</v>
      </c>
      <c r="I6453" s="68">
        <v>7.1999999999999998E-3</v>
      </c>
      <c r="J6453" s="37"/>
    </row>
    <row r="6454" spans="1:10" x14ac:dyDescent="0.2">
      <c r="A6454" s="67">
        <v>312</v>
      </c>
      <c r="B6454" s="35" t="s">
        <v>605</v>
      </c>
      <c r="C6454" s="35">
        <v>31202</v>
      </c>
      <c r="D6454" s="35" t="s">
        <v>335</v>
      </c>
      <c r="E6454" s="35">
        <v>312021345</v>
      </c>
      <c r="F6454" s="35" t="s">
        <v>344</v>
      </c>
      <c r="G6454" s="35">
        <v>2041</v>
      </c>
      <c r="H6454" s="35" t="s">
        <v>589</v>
      </c>
      <c r="I6454" s="68">
        <v>9.0832000972476798</v>
      </c>
      <c r="J6454" s="37"/>
    </row>
    <row r="6455" spans="1:10" x14ac:dyDescent="0.2">
      <c r="A6455" s="67">
        <v>312</v>
      </c>
      <c r="B6455" s="35" t="s">
        <v>605</v>
      </c>
      <c r="C6455" s="35">
        <v>31202</v>
      </c>
      <c r="D6455" s="35" t="s">
        <v>335</v>
      </c>
      <c r="E6455" s="35">
        <v>312021345</v>
      </c>
      <c r="F6455" s="35" t="s">
        <v>344</v>
      </c>
      <c r="G6455" s="35">
        <v>2041</v>
      </c>
      <c r="H6455" s="35" t="s">
        <v>521</v>
      </c>
      <c r="I6455" s="68">
        <v>1.12E-2</v>
      </c>
      <c r="J6455" s="37"/>
    </row>
    <row r="6456" spans="1:10" x14ac:dyDescent="0.2">
      <c r="A6456" s="67">
        <v>312</v>
      </c>
      <c r="B6456" s="35" t="s">
        <v>605</v>
      </c>
      <c r="C6456" s="35">
        <v>31202</v>
      </c>
      <c r="D6456" s="35" t="s">
        <v>335</v>
      </c>
      <c r="E6456" s="35">
        <v>312021345</v>
      </c>
      <c r="F6456" s="35" t="s">
        <v>344</v>
      </c>
      <c r="G6456" s="35">
        <v>2041</v>
      </c>
      <c r="H6456" s="35" t="s">
        <v>522</v>
      </c>
      <c r="I6456" s="68">
        <v>9.5999999999999992E-3</v>
      </c>
      <c r="J6456" s="37"/>
    </row>
    <row r="6457" spans="1:10" x14ac:dyDescent="0.2">
      <c r="A6457" s="67">
        <v>312</v>
      </c>
      <c r="B6457" s="35" t="s">
        <v>605</v>
      </c>
      <c r="C6457" s="35">
        <v>31202</v>
      </c>
      <c r="D6457" s="35" t="s">
        <v>335</v>
      </c>
      <c r="E6457" s="35">
        <v>312021345</v>
      </c>
      <c r="F6457" s="35" t="s">
        <v>344</v>
      </c>
      <c r="G6457" s="35">
        <v>2046</v>
      </c>
      <c r="H6457" s="35" t="s">
        <v>589</v>
      </c>
      <c r="I6457" s="68">
        <v>9.1079990897489598</v>
      </c>
      <c r="J6457" s="37"/>
    </row>
    <row r="6458" spans="1:10" x14ac:dyDescent="0.2">
      <c r="A6458" s="67">
        <v>312</v>
      </c>
      <c r="B6458" s="35" t="s">
        <v>605</v>
      </c>
      <c r="C6458" s="35">
        <v>31202</v>
      </c>
      <c r="D6458" s="35" t="s">
        <v>335</v>
      </c>
      <c r="E6458" s="35">
        <v>312021345</v>
      </c>
      <c r="F6458" s="35" t="s">
        <v>344</v>
      </c>
      <c r="G6458" s="35">
        <v>2046</v>
      </c>
      <c r="H6458" s="35" t="s">
        <v>521</v>
      </c>
      <c r="I6458" s="68">
        <v>1.4E-2</v>
      </c>
      <c r="J6458" s="37"/>
    </row>
    <row r="6459" spans="1:10" x14ac:dyDescent="0.2">
      <c r="A6459" s="67">
        <v>312</v>
      </c>
      <c r="B6459" s="35" t="s">
        <v>605</v>
      </c>
      <c r="C6459" s="35">
        <v>31202</v>
      </c>
      <c r="D6459" s="35" t="s">
        <v>335</v>
      </c>
      <c r="E6459" s="35">
        <v>312021345</v>
      </c>
      <c r="F6459" s="35" t="s">
        <v>344</v>
      </c>
      <c r="G6459" s="35">
        <v>2046</v>
      </c>
      <c r="H6459" s="35" t="s">
        <v>522</v>
      </c>
      <c r="I6459" s="68">
        <v>1.2E-2</v>
      </c>
      <c r="J6459" s="37"/>
    </row>
    <row r="6460" spans="1:10" x14ac:dyDescent="0.2">
      <c r="A6460" s="67">
        <v>312</v>
      </c>
      <c r="B6460" s="35" t="s">
        <v>605</v>
      </c>
      <c r="C6460" s="35">
        <v>31202</v>
      </c>
      <c r="D6460" s="35" t="s">
        <v>335</v>
      </c>
      <c r="E6460" s="35">
        <v>312021346</v>
      </c>
      <c r="F6460" s="35" t="s">
        <v>335</v>
      </c>
      <c r="G6460" s="35">
        <v>2021</v>
      </c>
      <c r="H6460" s="35" t="s">
        <v>589</v>
      </c>
      <c r="I6460" s="68">
        <v>3650</v>
      </c>
      <c r="J6460" s="37"/>
    </row>
    <row r="6461" spans="1:10" x14ac:dyDescent="0.2">
      <c r="A6461" s="67">
        <v>312</v>
      </c>
      <c r="B6461" s="35" t="s">
        <v>605</v>
      </c>
      <c r="C6461" s="35">
        <v>31202</v>
      </c>
      <c r="D6461" s="35" t="s">
        <v>335</v>
      </c>
      <c r="E6461" s="35">
        <v>312021346</v>
      </c>
      <c r="F6461" s="35" t="s">
        <v>335</v>
      </c>
      <c r="G6461" s="35">
        <v>2021</v>
      </c>
      <c r="H6461" s="35" t="s">
        <v>521</v>
      </c>
      <c r="I6461" s="68">
        <v>244</v>
      </c>
      <c r="J6461" s="37"/>
    </row>
    <row r="6462" spans="1:10" x14ac:dyDescent="0.2">
      <c r="A6462" s="67">
        <v>312</v>
      </c>
      <c r="B6462" s="35" t="s">
        <v>605</v>
      </c>
      <c r="C6462" s="35">
        <v>31202</v>
      </c>
      <c r="D6462" s="35" t="s">
        <v>335</v>
      </c>
      <c r="E6462" s="35">
        <v>312021346</v>
      </c>
      <c r="F6462" s="35" t="s">
        <v>335</v>
      </c>
      <c r="G6462" s="35">
        <v>2021</v>
      </c>
      <c r="H6462" s="35" t="s">
        <v>522</v>
      </c>
      <c r="I6462" s="68">
        <v>185</v>
      </c>
      <c r="J6462" s="37"/>
    </row>
    <row r="6463" spans="1:10" x14ac:dyDescent="0.2">
      <c r="A6463" s="67">
        <v>312</v>
      </c>
      <c r="B6463" s="35" t="s">
        <v>605</v>
      </c>
      <c r="C6463" s="35">
        <v>31202</v>
      </c>
      <c r="D6463" s="35" t="s">
        <v>335</v>
      </c>
      <c r="E6463" s="35">
        <v>312021346</v>
      </c>
      <c r="F6463" s="35" t="s">
        <v>335</v>
      </c>
      <c r="G6463" s="35">
        <v>2026</v>
      </c>
      <c r="H6463" s="35" t="s">
        <v>589</v>
      </c>
      <c r="I6463" s="68">
        <v>3720.0930530697901</v>
      </c>
      <c r="J6463" s="37"/>
    </row>
    <row r="6464" spans="1:10" x14ac:dyDescent="0.2">
      <c r="A6464" s="67">
        <v>312</v>
      </c>
      <c r="B6464" s="35" t="s">
        <v>605</v>
      </c>
      <c r="C6464" s="35">
        <v>31202</v>
      </c>
      <c r="D6464" s="35" t="s">
        <v>335</v>
      </c>
      <c r="E6464" s="35">
        <v>312021346</v>
      </c>
      <c r="F6464" s="35" t="s">
        <v>335</v>
      </c>
      <c r="G6464" s="35">
        <v>2026</v>
      </c>
      <c r="H6464" s="35" t="s">
        <v>521</v>
      </c>
      <c r="I6464" s="68">
        <v>215.15545036218401</v>
      </c>
      <c r="J6464" s="37"/>
    </row>
    <row r="6465" spans="1:10" x14ac:dyDescent="0.2">
      <c r="A6465" s="67">
        <v>312</v>
      </c>
      <c r="B6465" s="35" t="s">
        <v>605</v>
      </c>
      <c r="C6465" s="35">
        <v>31202</v>
      </c>
      <c r="D6465" s="35" t="s">
        <v>335</v>
      </c>
      <c r="E6465" s="35">
        <v>312021346</v>
      </c>
      <c r="F6465" s="35" t="s">
        <v>335</v>
      </c>
      <c r="G6465" s="35">
        <v>2026</v>
      </c>
      <c r="H6465" s="35" t="s">
        <v>522</v>
      </c>
      <c r="I6465" s="68">
        <v>245.020671931999</v>
      </c>
      <c r="J6465" s="37"/>
    </row>
    <row r="6466" spans="1:10" x14ac:dyDescent="0.2">
      <c r="A6466" s="67">
        <v>312</v>
      </c>
      <c r="B6466" s="35" t="s">
        <v>605</v>
      </c>
      <c r="C6466" s="35">
        <v>31202</v>
      </c>
      <c r="D6466" s="35" t="s">
        <v>335</v>
      </c>
      <c r="E6466" s="35">
        <v>312021346</v>
      </c>
      <c r="F6466" s="35" t="s">
        <v>335</v>
      </c>
      <c r="G6466" s="35">
        <v>2031</v>
      </c>
      <c r="H6466" s="35" t="s">
        <v>589</v>
      </c>
      <c r="I6466" s="68">
        <v>3925.6251011296999</v>
      </c>
      <c r="J6466" s="37"/>
    </row>
    <row r="6467" spans="1:10" x14ac:dyDescent="0.2">
      <c r="A6467" s="67">
        <v>312</v>
      </c>
      <c r="B6467" s="35" t="s">
        <v>605</v>
      </c>
      <c r="C6467" s="35">
        <v>31202</v>
      </c>
      <c r="D6467" s="35" t="s">
        <v>335</v>
      </c>
      <c r="E6467" s="35">
        <v>312021346</v>
      </c>
      <c r="F6467" s="35" t="s">
        <v>335</v>
      </c>
      <c r="G6467" s="35">
        <v>2031</v>
      </c>
      <c r="H6467" s="35" t="s">
        <v>521</v>
      </c>
      <c r="I6467" s="68">
        <v>210.250053131942</v>
      </c>
      <c r="J6467" s="37"/>
    </row>
    <row r="6468" spans="1:10" x14ac:dyDescent="0.2">
      <c r="A6468" s="67">
        <v>312</v>
      </c>
      <c r="B6468" s="35" t="s">
        <v>605</v>
      </c>
      <c r="C6468" s="35">
        <v>31202</v>
      </c>
      <c r="D6468" s="35" t="s">
        <v>335</v>
      </c>
      <c r="E6468" s="35">
        <v>312021346</v>
      </c>
      <c r="F6468" s="35" t="s">
        <v>335</v>
      </c>
      <c r="G6468" s="35">
        <v>2031</v>
      </c>
      <c r="H6468" s="35" t="s">
        <v>522</v>
      </c>
      <c r="I6468" s="68">
        <v>241.034075115071</v>
      </c>
      <c r="J6468" s="37"/>
    </row>
    <row r="6469" spans="1:10" x14ac:dyDescent="0.2">
      <c r="A6469" s="67">
        <v>312</v>
      </c>
      <c r="B6469" s="35" t="s">
        <v>605</v>
      </c>
      <c r="C6469" s="35">
        <v>31202</v>
      </c>
      <c r="D6469" s="35" t="s">
        <v>335</v>
      </c>
      <c r="E6469" s="35">
        <v>312021346</v>
      </c>
      <c r="F6469" s="35" t="s">
        <v>335</v>
      </c>
      <c r="G6469" s="35">
        <v>2036</v>
      </c>
      <c r="H6469" s="35" t="s">
        <v>589</v>
      </c>
      <c r="I6469" s="68">
        <v>4509.3558877400601</v>
      </c>
      <c r="J6469" s="37"/>
    </row>
    <row r="6470" spans="1:10" x14ac:dyDescent="0.2">
      <c r="A6470" s="67">
        <v>312</v>
      </c>
      <c r="B6470" s="35" t="s">
        <v>605</v>
      </c>
      <c r="C6470" s="35">
        <v>31202</v>
      </c>
      <c r="D6470" s="35" t="s">
        <v>335</v>
      </c>
      <c r="E6470" s="35">
        <v>312021346</v>
      </c>
      <c r="F6470" s="35" t="s">
        <v>335</v>
      </c>
      <c r="G6470" s="35">
        <v>2036</v>
      </c>
      <c r="H6470" s="35" t="s">
        <v>521</v>
      </c>
      <c r="I6470" s="68">
        <v>233.85243945036399</v>
      </c>
      <c r="J6470" s="37"/>
    </row>
    <row r="6471" spans="1:10" x14ac:dyDescent="0.2">
      <c r="A6471" s="67">
        <v>312</v>
      </c>
      <c r="B6471" s="35" t="s">
        <v>605</v>
      </c>
      <c r="C6471" s="35">
        <v>31202</v>
      </c>
      <c r="D6471" s="35" t="s">
        <v>335</v>
      </c>
      <c r="E6471" s="35">
        <v>312021346</v>
      </c>
      <c r="F6471" s="35" t="s">
        <v>335</v>
      </c>
      <c r="G6471" s="35">
        <v>2036</v>
      </c>
      <c r="H6471" s="35" t="s">
        <v>522</v>
      </c>
      <c r="I6471" s="68">
        <v>258.45708738315699</v>
      </c>
      <c r="J6471" s="37"/>
    </row>
    <row r="6472" spans="1:10" x14ac:dyDescent="0.2">
      <c r="A6472" s="67">
        <v>312</v>
      </c>
      <c r="B6472" s="35" t="s">
        <v>605</v>
      </c>
      <c r="C6472" s="35">
        <v>31202</v>
      </c>
      <c r="D6472" s="35" t="s">
        <v>335</v>
      </c>
      <c r="E6472" s="35">
        <v>312021346</v>
      </c>
      <c r="F6472" s="35" t="s">
        <v>335</v>
      </c>
      <c r="G6472" s="35">
        <v>2041</v>
      </c>
      <c r="H6472" s="35" t="s">
        <v>589</v>
      </c>
      <c r="I6472" s="68">
        <v>4822.0510736895903</v>
      </c>
      <c r="J6472" s="37"/>
    </row>
    <row r="6473" spans="1:10" x14ac:dyDescent="0.2">
      <c r="A6473" s="67">
        <v>312</v>
      </c>
      <c r="B6473" s="35" t="s">
        <v>605</v>
      </c>
      <c r="C6473" s="35">
        <v>31202</v>
      </c>
      <c r="D6473" s="35" t="s">
        <v>335</v>
      </c>
      <c r="E6473" s="35">
        <v>312021346</v>
      </c>
      <c r="F6473" s="35" t="s">
        <v>335</v>
      </c>
      <c r="G6473" s="35">
        <v>2041</v>
      </c>
      <c r="H6473" s="35" t="s">
        <v>521</v>
      </c>
      <c r="I6473" s="68">
        <v>246.49491820923399</v>
      </c>
      <c r="J6473" s="37"/>
    </row>
    <row r="6474" spans="1:10" x14ac:dyDescent="0.2">
      <c r="A6474" s="67">
        <v>312</v>
      </c>
      <c r="B6474" s="35" t="s">
        <v>605</v>
      </c>
      <c r="C6474" s="35">
        <v>31202</v>
      </c>
      <c r="D6474" s="35" t="s">
        <v>335</v>
      </c>
      <c r="E6474" s="35">
        <v>312021346</v>
      </c>
      <c r="F6474" s="35" t="s">
        <v>335</v>
      </c>
      <c r="G6474" s="35">
        <v>2041</v>
      </c>
      <c r="H6474" s="35" t="s">
        <v>522</v>
      </c>
      <c r="I6474" s="68">
        <v>268.55029202103299</v>
      </c>
      <c r="J6474" s="37"/>
    </row>
    <row r="6475" spans="1:10" x14ac:dyDescent="0.2">
      <c r="A6475" s="67">
        <v>312</v>
      </c>
      <c r="B6475" s="35" t="s">
        <v>605</v>
      </c>
      <c r="C6475" s="35">
        <v>31202</v>
      </c>
      <c r="D6475" s="35" t="s">
        <v>335</v>
      </c>
      <c r="E6475" s="35">
        <v>312021346</v>
      </c>
      <c r="F6475" s="35" t="s">
        <v>335</v>
      </c>
      <c r="G6475" s="35">
        <v>2046</v>
      </c>
      <c r="H6475" s="35" t="s">
        <v>589</v>
      </c>
      <c r="I6475" s="68">
        <v>5078.7603351458501</v>
      </c>
      <c r="J6475" s="37"/>
    </row>
    <row r="6476" spans="1:10" x14ac:dyDescent="0.2">
      <c r="A6476" s="67">
        <v>312</v>
      </c>
      <c r="B6476" s="35" t="s">
        <v>605</v>
      </c>
      <c r="C6476" s="35">
        <v>31202</v>
      </c>
      <c r="D6476" s="35" t="s">
        <v>335</v>
      </c>
      <c r="E6476" s="35">
        <v>312021346</v>
      </c>
      <c r="F6476" s="35" t="s">
        <v>335</v>
      </c>
      <c r="G6476" s="35">
        <v>2046</v>
      </c>
      <c r="H6476" s="35" t="s">
        <v>521</v>
      </c>
      <c r="I6476" s="68">
        <v>253.576369688629</v>
      </c>
      <c r="J6476" s="37"/>
    </row>
    <row r="6477" spans="1:10" x14ac:dyDescent="0.2">
      <c r="A6477" s="67">
        <v>312</v>
      </c>
      <c r="B6477" s="35" t="s">
        <v>605</v>
      </c>
      <c r="C6477" s="35">
        <v>31202</v>
      </c>
      <c r="D6477" s="35" t="s">
        <v>335</v>
      </c>
      <c r="E6477" s="35">
        <v>312021346</v>
      </c>
      <c r="F6477" s="35" t="s">
        <v>335</v>
      </c>
      <c r="G6477" s="35">
        <v>2046</v>
      </c>
      <c r="H6477" s="35" t="s">
        <v>522</v>
      </c>
      <c r="I6477" s="68">
        <v>282.08634284748803</v>
      </c>
      <c r="J6477" s="37"/>
    </row>
    <row r="6478" spans="1:10" x14ac:dyDescent="0.2">
      <c r="A6478" s="67">
        <v>312</v>
      </c>
      <c r="B6478" s="35" t="s">
        <v>605</v>
      </c>
      <c r="C6478" s="35">
        <v>31202</v>
      </c>
      <c r="D6478" s="35" t="s">
        <v>335</v>
      </c>
      <c r="E6478" s="35">
        <v>312021347</v>
      </c>
      <c r="F6478" s="35" t="s">
        <v>345</v>
      </c>
      <c r="G6478" s="35">
        <v>2021</v>
      </c>
      <c r="H6478" s="35" t="s">
        <v>589</v>
      </c>
      <c r="I6478" s="68">
        <v>555</v>
      </c>
      <c r="J6478" s="37"/>
    </row>
    <row r="6479" spans="1:10" x14ac:dyDescent="0.2">
      <c r="A6479" s="67">
        <v>312</v>
      </c>
      <c r="B6479" s="35" t="s">
        <v>605</v>
      </c>
      <c r="C6479" s="35">
        <v>31202</v>
      </c>
      <c r="D6479" s="35" t="s">
        <v>335</v>
      </c>
      <c r="E6479" s="35">
        <v>312021347</v>
      </c>
      <c r="F6479" s="35" t="s">
        <v>345</v>
      </c>
      <c r="G6479" s="35">
        <v>2021</v>
      </c>
      <c r="H6479" s="35" t="s">
        <v>521</v>
      </c>
      <c r="I6479" s="68">
        <v>35</v>
      </c>
      <c r="J6479" s="37"/>
    </row>
    <row r="6480" spans="1:10" x14ac:dyDescent="0.2">
      <c r="A6480" s="67">
        <v>312</v>
      </c>
      <c r="B6480" s="35" t="s">
        <v>605</v>
      </c>
      <c r="C6480" s="35">
        <v>31202</v>
      </c>
      <c r="D6480" s="35" t="s">
        <v>335</v>
      </c>
      <c r="E6480" s="35">
        <v>312021347</v>
      </c>
      <c r="F6480" s="35" t="s">
        <v>345</v>
      </c>
      <c r="G6480" s="35">
        <v>2021</v>
      </c>
      <c r="H6480" s="35" t="s">
        <v>522</v>
      </c>
      <c r="I6480" s="68">
        <v>29</v>
      </c>
      <c r="J6480" s="37"/>
    </row>
    <row r="6481" spans="1:10" x14ac:dyDescent="0.2">
      <c r="A6481" s="67">
        <v>312</v>
      </c>
      <c r="B6481" s="35" t="s">
        <v>605</v>
      </c>
      <c r="C6481" s="35">
        <v>31202</v>
      </c>
      <c r="D6481" s="35" t="s">
        <v>335</v>
      </c>
      <c r="E6481" s="35">
        <v>312021347</v>
      </c>
      <c r="F6481" s="35" t="s">
        <v>345</v>
      </c>
      <c r="G6481" s="35">
        <v>2026</v>
      </c>
      <c r="H6481" s="35" t="s">
        <v>589</v>
      </c>
      <c r="I6481" s="68">
        <v>627.90212629396694</v>
      </c>
      <c r="J6481" s="37"/>
    </row>
    <row r="6482" spans="1:10" x14ac:dyDescent="0.2">
      <c r="A6482" s="67">
        <v>312</v>
      </c>
      <c r="B6482" s="35" t="s">
        <v>605</v>
      </c>
      <c r="C6482" s="35">
        <v>31202</v>
      </c>
      <c r="D6482" s="35" t="s">
        <v>335</v>
      </c>
      <c r="E6482" s="35">
        <v>312021347</v>
      </c>
      <c r="F6482" s="35" t="s">
        <v>345</v>
      </c>
      <c r="G6482" s="35">
        <v>2026</v>
      </c>
      <c r="H6482" s="35" t="s">
        <v>521</v>
      </c>
      <c r="I6482" s="68">
        <v>34.245052341809199</v>
      </c>
      <c r="J6482" s="37"/>
    </row>
    <row r="6483" spans="1:10" x14ac:dyDescent="0.2">
      <c r="A6483" s="67">
        <v>312</v>
      </c>
      <c r="B6483" s="35" t="s">
        <v>605</v>
      </c>
      <c r="C6483" s="35">
        <v>31202</v>
      </c>
      <c r="D6483" s="35" t="s">
        <v>335</v>
      </c>
      <c r="E6483" s="35">
        <v>312021347</v>
      </c>
      <c r="F6483" s="35" t="s">
        <v>345</v>
      </c>
      <c r="G6483" s="35">
        <v>2026</v>
      </c>
      <c r="H6483" s="35" t="s">
        <v>522</v>
      </c>
      <c r="I6483" s="68">
        <v>34.410765169883497</v>
      </c>
      <c r="J6483" s="37"/>
    </row>
    <row r="6484" spans="1:10" x14ac:dyDescent="0.2">
      <c r="A6484" s="67">
        <v>312</v>
      </c>
      <c r="B6484" s="35" t="s">
        <v>605</v>
      </c>
      <c r="C6484" s="35">
        <v>31202</v>
      </c>
      <c r="D6484" s="35" t="s">
        <v>335</v>
      </c>
      <c r="E6484" s="35">
        <v>312021347</v>
      </c>
      <c r="F6484" s="35" t="s">
        <v>345</v>
      </c>
      <c r="G6484" s="35">
        <v>2031</v>
      </c>
      <c r="H6484" s="35" t="s">
        <v>589</v>
      </c>
      <c r="I6484" s="68">
        <v>690.10087459500699</v>
      </c>
      <c r="J6484" s="37"/>
    </row>
    <row r="6485" spans="1:10" x14ac:dyDescent="0.2">
      <c r="A6485" s="67">
        <v>312</v>
      </c>
      <c r="B6485" s="35" t="s">
        <v>605</v>
      </c>
      <c r="C6485" s="35">
        <v>31202</v>
      </c>
      <c r="D6485" s="35" t="s">
        <v>335</v>
      </c>
      <c r="E6485" s="35">
        <v>312021347</v>
      </c>
      <c r="F6485" s="35" t="s">
        <v>345</v>
      </c>
      <c r="G6485" s="35">
        <v>2031</v>
      </c>
      <c r="H6485" s="35" t="s">
        <v>521</v>
      </c>
      <c r="I6485" s="68">
        <v>38.960322955930799</v>
      </c>
      <c r="J6485" s="37"/>
    </row>
    <row r="6486" spans="1:10" x14ac:dyDescent="0.2">
      <c r="A6486" s="67">
        <v>312</v>
      </c>
      <c r="B6486" s="35" t="s">
        <v>605</v>
      </c>
      <c r="C6486" s="35">
        <v>31202</v>
      </c>
      <c r="D6486" s="35" t="s">
        <v>335</v>
      </c>
      <c r="E6486" s="35">
        <v>312021347</v>
      </c>
      <c r="F6486" s="35" t="s">
        <v>345</v>
      </c>
      <c r="G6486" s="35">
        <v>2031</v>
      </c>
      <c r="H6486" s="35" t="s">
        <v>522</v>
      </c>
      <c r="I6486" s="68">
        <v>36.089536314381398</v>
      </c>
      <c r="J6486" s="37"/>
    </row>
    <row r="6487" spans="1:10" x14ac:dyDescent="0.2">
      <c r="A6487" s="67">
        <v>312</v>
      </c>
      <c r="B6487" s="35" t="s">
        <v>605</v>
      </c>
      <c r="C6487" s="35">
        <v>31202</v>
      </c>
      <c r="D6487" s="35" t="s">
        <v>335</v>
      </c>
      <c r="E6487" s="35">
        <v>312021347</v>
      </c>
      <c r="F6487" s="35" t="s">
        <v>345</v>
      </c>
      <c r="G6487" s="35">
        <v>2036</v>
      </c>
      <c r="H6487" s="35" t="s">
        <v>589</v>
      </c>
      <c r="I6487" s="68">
        <v>783.89436266841403</v>
      </c>
      <c r="J6487" s="37"/>
    </row>
    <row r="6488" spans="1:10" x14ac:dyDescent="0.2">
      <c r="A6488" s="67">
        <v>312</v>
      </c>
      <c r="B6488" s="35" t="s">
        <v>605</v>
      </c>
      <c r="C6488" s="35">
        <v>31202</v>
      </c>
      <c r="D6488" s="35" t="s">
        <v>335</v>
      </c>
      <c r="E6488" s="35">
        <v>312021347</v>
      </c>
      <c r="F6488" s="35" t="s">
        <v>345</v>
      </c>
      <c r="G6488" s="35">
        <v>2036</v>
      </c>
      <c r="H6488" s="35" t="s">
        <v>521</v>
      </c>
      <c r="I6488" s="68">
        <v>49.991682692675496</v>
      </c>
      <c r="J6488" s="37"/>
    </row>
    <row r="6489" spans="1:10" x14ac:dyDescent="0.2">
      <c r="A6489" s="67">
        <v>312</v>
      </c>
      <c r="B6489" s="35" t="s">
        <v>605</v>
      </c>
      <c r="C6489" s="35">
        <v>31202</v>
      </c>
      <c r="D6489" s="35" t="s">
        <v>335</v>
      </c>
      <c r="E6489" s="35">
        <v>312021347</v>
      </c>
      <c r="F6489" s="35" t="s">
        <v>345</v>
      </c>
      <c r="G6489" s="35">
        <v>2036</v>
      </c>
      <c r="H6489" s="35" t="s">
        <v>522</v>
      </c>
      <c r="I6489" s="68">
        <v>39.957906047616802</v>
      </c>
      <c r="J6489" s="37"/>
    </row>
    <row r="6490" spans="1:10" x14ac:dyDescent="0.2">
      <c r="A6490" s="67">
        <v>312</v>
      </c>
      <c r="B6490" s="35" t="s">
        <v>605</v>
      </c>
      <c r="C6490" s="35">
        <v>31202</v>
      </c>
      <c r="D6490" s="35" t="s">
        <v>335</v>
      </c>
      <c r="E6490" s="35">
        <v>312021347</v>
      </c>
      <c r="F6490" s="35" t="s">
        <v>345</v>
      </c>
      <c r="G6490" s="35">
        <v>2041</v>
      </c>
      <c r="H6490" s="35" t="s">
        <v>589</v>
      </c>
      <c r="I6490" s="68">
        <v>955.14775732355497</v>
      </c>
      <c r="J6490" s="37"/>
    </row>
    <row r="6491" spans="1:10" x14ac:dyDescent="0.2">
      <c r="A6491" s="67">
        <v>312</v>
      </c>
      <c r="B6491" s="35" t="s">
        <v>605</v>
      </c>
      <c r="C6491" s="35">
        <v>31202</v>
      </c>
      <c r="D6491" s="35" t="s">
        <v>335</v>
      </c>
      <c r="E6491" s="35">
        <v>312021347</v>
      </c>
      <c r="F6491" s="35" t="s">
        <v>345</v>
      </c>
      <c r="G6491" s="35">
        <v>2041</v>
      </c>
      <c r="H6491" s="35" t="s">
        <v>521</v>
      </c>
      <c r="I6491" s="68">
        <v>68.498950973499205</v>
      </c>
      <c r="J6491" s="37"/>
    </row>
    <row r="6492" spans="1:10" x14ac:dyDescent="0.2">
      <c r="A6492" s="67">
        <v>312</v>
      </c>
      <c r="B6492" s="35" t="s">
        <v>605</v>
      </c>
      <c r="C6492" s="35">
        <v>31202</v>
      </c>
      <c r="D6492" s="35" t="s">
        <v>335</v>
      </c>
      <c r="E6492" s="35">
        <v>312021347</v>
      </c>
      <c r="F6492" s="35" t="s">
        <v>345</v>
      </c>
      <c r="G6492" s="35">
        <v>2041</v>
      </c>
      <c r="H6492" s="35" t="s">
        <v>522</v>
      </c>
      <c r="I6492" s="68">
        <v>51.469340702113897</v>
      </c>
      <c r="J6492" s="37"/>
    </row>
    <row r="6493" spans="1:10" x14ac:dyDescent="0.2">
      <c r="A6493" s="67">
        <v>312</v>
      </c>
      <c r="B6493" s="35" t="s">
        <v>605</v>
      </c>
      <c r="C6493" s="35">
        <v>31202</v>
      </c>
      <c r="D6493" s="35" t="s">
        <v>335</v>
      </c>
      <c r="E6493" s="35">
        <v>312021347</v>
      </c>
      <c r="F6493" s="35" t="s">
        <v>345</v>
      </c>
      <c r="G6493" s="35">
        <v>2046</v>
      </c>
      <c r="H6493" s="35" t="s">
        <v>589</v>
      </c>
      <c r="I6493" s="68">
        <v>1140.0975035644301</v>
      </c>
      <c r="J6493" s="37"/>
    </row>
    <row r="6494" spans="1:10" x14ac:dyDescent="0.2">
      <c r="A6494" s="67">
        <v>312</v>
      </c>
      <c r="B6494" s="35" t="s">
        <v>605</v>
      </c>
      <c r="C6494" s="35">
        <v>31202</v>
      </c>
      <c r="D6494" s="35" t="s">
        <v>335</v>
      </c>
      <c r="E6494" s="35">
        <v>312021347</v>
      </c>
      <c r="F6494" s="35" t="s">
        <v>345</v>
      </c>
      <c r="G6494" s="35">
        <v>2046</v>
      </c>
      <c r="H6494" s="35" t="s">
        <v>521</v>
      </c>
      <c r="I6494" s="68">
        <v>84.015778753511896</v>
      </c>
      <c r="J6494" s="37"/>
    </row>
    <row r="6495" spans="1:10" x14ac:dyDescent="0.2">
      <c r="A6495" s="67">
        <v>312</v>
      </c>
      <c r="B6495" s="35" t="s">
        <v>605</v>
      </c>
      <c r="C6495" s="35">
        <v>31202</v>
      </c>
      <c r="D6495" s="35" t="s">
        <v>335</v>
      </c>
      <c r="E6495" s="35">
        <v>312021347</v>
      </c>
      <c r="F6495" s="35" t="s">
        <v>345</v>
      </c>
      <c r="G6495" s="35">
        <v>2046</v>
      </c>
      <c r="H6495" s="35" t="s">
        <v>522</v>
      </c>
      <c r="I6495" s="68">
        <v>65.414453539716305</v>
      </c>
      <c r="J6495" s="37"/>
    </row>
    <row r="6496" spans="1:10" x14ac:dyDescent="0.2">
      <c r="A6496" s="67">
        <v>312</v>
      </c>
      <c r="B6496" s="35" t="s">
        <v>605</v>
      </c>
      <c r="C6496" s="35">
        <v>31202</v>
      </c>
      <c r="D6496" s="35" t="s">
        <v>335</v>
      </c>
      <c r="E6496" s="35">
        <v>312021348</v>
      </c>
      <c r="F6496" s="35" t="s">
        <v>346</v>
      </c>
      <c r="G6496" s="35">
        <v>2021</v>
      </c>
      <c r="H6496" s="35" t="s">
        <v>589</v>
      </c>
      <c r="I6496" s="68">
        <v>9391</v>
      </c>
      <c r="J6496" s="37"/>
    </row>
    <row r="6497" spans="1:10" x14ac:dyDescent="0.2">
      <c r="A6497" s="67">
        <v>312</v>
      </c>
      <c r="B6497" s="35" t="s">
        <v>605</v>
      </c>
      <c r="C6497" s="35">
        <v>31202</v>
      </c>
      <c r="D6497" s="35" t="s">
        <v>335</v>
      </c>
      <c r="E6497" s="35">
        <v>312021348</v>
      </c>
      <c r="F6497" s="35" t="s">
        <v>346</v>
      </c>
      <c r="G6497" s="35">
        <v>2021</v>
      </c>
      <c r="H6497" s="35" t="s">
        <v>521</v>
      </c>
      <c r="I6497" s="68">
        <v>1154</v>
      </c>
      <c r="J6497" s="37"/>
    </row>
    <row r="6498" spans="1:10" x14ac:dyDescent="0.2">
      <c r="A6498" s="67">
        <v>312</v>
      </c>
      <c r="B6498" s="35" t="s">
        <v>605</v>
      </c>
      <c r="C6498" s="35">
        <v>31202</v>
      </c>
      <c r="D6498" s="35" t="s">
        <v>335</v>
      </c>
      <c r="E6498" s="35">
        <v>312021348</v>
      </c>
      <c r="F6498" s="35" t="s">
        <v>346</v>
      </c>
      <c r="G6498" s="35">
        <v>2021</v>
      </c>
      <c r="H6498" s="35" t="s">
        <v>522</v>
      </c>
      <c r="I6498" s="68">
        <v>1125</v>
      </c>
      <c r="J6498" s="37"/>
    </row>
    <row r="6499" spans="1:10" x14ac:dyDescent="0.2">
      <c r="A6499" s="67">
        <v>312</v>
      </c>
      <c r="B6499" s="35" t="s">
        <v>605</v>
      </c>
      <c r="C6499" s="35">
        <v>31202</v>
      </c>
      <c r="D6499" s="35" t="s">
        <v>335</v>
      </c>
      <c r="E6499" s="35">
        <v>312021348</v>
      </c>
      <c r="F6499" s="35" t="s">
        <v>346</v>
      </c>
      <c r="G6499" s="35">
        <v>2026</v>
      </c>
      <c r="H6499" s="35" t="s">
        <v>589</v>
      </c>
      <c r="I6499" s="68">
        <v>10129.176418310601</v>
      </c>
      <c r="J6499" s="37"/>
    </row>
    <row r="6500" spans="1:10" x14ac:dyDescent="0.2">
      <c r="A6500" s="67">
        <v>312</v>
      </c>
      <c r="B6500" s="35" t="s">
        <v>605</v>
      </c>
      <c r="C6500" s="35">
        <v>31202</v>
      </c>
      <c r="D6500" s="35" t="s">
        <v>335</v>
      </c>
      <c r="E6500" s="35">
        <v>312021348</v>
      </c>
      <c r="F6500" s="35" t="s">
        <v>346</v>
      </c>
      <c r="G6500" s="35">
        <v>2026</v>
      </c>
      <c r="H6500" s="35" t="s">
        <v>521</v>
      </c>
      <c r="I6500" s="68">
        <v>967.37602053985904</v>
      </c>
      <c r="J6500" s="37"/>
    </row>
    <row r="6501" spans="1:10" x14ac:dyDescent="0.2">
      <c r="A6501" s="67">
        <v>312</v>
      </c>
      <c r="B6501" s="35" t="s">
        <v>605</v>
      </c>
      <c r="C6501" s="35">
        <v>31202</v>
      </c>
      <c r="D6501" s="35" t="s">
        <v>335</v>
      </c>
      <c r="E6501" s="35">
        <v>312021348</v>
      </c>
      <c r="F6501" s="35" t="s">
        <v>346</v>
      </c>
      <c r="G6501" s="35">
        <v>2026</v>
      </c>
      <c r="H6501" s="35" t="s">
        <v>522</v>
      </c>
      <c r="I6501" s="68">
        <v>1033.11836368743</v>
      </c>
      <c r="J6501" s="37"/>
    </row>
    <row r="6502" spans="1:10" x14ac:dyDescent="0.2">
      <c r="A6502" s="67">
        <v>312</v>
      </c>
      <c r="B6502" s="35" t="s">
        <v>605</v>
      </c>
      <c r="C6502" s="35">
        <v>31202</v>
      </c>
      <c r="D6502" s="35" t="s">
        <v>335</v>
      </c>
      <c r="E6502" s="35">
        <v>312021348</v>
      </c>
      <c r="F6502" s="35" t="s">
        <v>346</v>
      </c>
      <c r="G6502" s="35">
        <v>2031</v>
      </c>
      <c r="H6502" s="35" t="s">
        <v>589</v>
      </c>
      <c r="I6502" s="68">
        <v>10961.8386466989</v>
      </c>
      <c r="J6502" s="37"/>
    </row>
    <row r="6503" spans="1:10" x14ac:dyDescent="0.2">
      <c r="A6503" s="67">
        <v>312</v>
      </c>
      <c r="B6503" s="35" t="s">
        <v>605</v>
      </c>
      <c r="C6503" s="35">
        <v>31202</v>
      </c>
      <c r="D6503" s="35" t="s">
        <v>335</v>
      </c>
      <c r="E6503" s="35">
        <v>312021348</v>
      </c>
      <c r="F6503" s="35" t="s">
        <v>346</v>
      </c>
      <c r="G6503" s="35">
        <v>2031</v>
      </c>
      <c r="H6503" s="35" t="s">
        <v>521</v>
      </c>
      <c r="I6503" s="68">
        <v>970.75158440180201</v>
      </c>
      <c r="J6503" s="37"/>
    </row>
    <row r="6504" spans="1:10" x14ac:dyDescent="0.2">
      <c r="A6504" s="67">
        <v>312</v>
      </c>
      <c r="B6504" s="35" t="s">
        <v>605</v>
      </c>
      <c r="C6504" s="35">
        <v>31202</v>
      </c>
      <c r="D6504" s="35" t="s">
        <v>335</v>
      </c>
      <c r="E6504" s="35">
        <v>312021348</v>
      </c>
      <c r="F6504" s="35" t="s">
        <v>346</v>
      </c>
      <c r="G6504" s="35">
        <v>2031</v>
      </c>
      <c r="H6504" s="35" t="s">
        <v>522</v>
      </c>
      <c r="I6504" s="68">
        <v>909.566694149672</v>
      </c>
      <c r="J6504" s="37"/>
    </row>
    <row r="6505" spans="1:10" x14ac:dyDescent="0.2">
      <c r="A6505" s="67">
        <v>312</v>
      </c>
      <c r="B6505" s="35" t="s">
        <v>605</v>
      </c>
      <c r="C6505" s="35">
        <v>31202</v>
      </c>
      <c r="D6505" s="35" t="s">
        <v>335</v>
      </c>
      <c r="E6505" s="35">
        <v>312021348</v>
      </c>
      <c r="F6505" s="35" t="s">
        <v>346</v>
      </c>
      <c r="G6505" s="35">
        <v>2036</v>
      </c>
      <c r="H6505" s="35" t="s">
        <v>589</v>
      </c>
      <c r="I6505" s="68">
        <v>11592.0669186335</v>
      </c>
      <c r="J6505" s="37"/>
    </row>
    <row r="6506" spans="1:10" x14ac:dyDescent="0.2">
      <c r="A6506" s="67">
        <v>312</v>
      </c>
      <c r="B6506" s="35" t="s">
        <v>605</v>
      </c>
      <c r="C6506" s="35">
        <v>31202</v>
      </c>
      <c r="D6506" s="35" t="s">
        <v>335</v>
      </c>
      <c r="E6506" s="35">
        <v>312021348</v>
      </c>
      <c r="F6506" s="35" t="s">
        <v>346</v>
      </c>
      <c r="G6506" s="35">
        <v>2036</v>
      </c>
      <c r="H6506" s="35" t="s">
        <v>521</v>
      </c>
      <c r="I6506" s="68">
        <v>999.37725826259498</v>
      </c>
      <c r="J6506" s="37"/>
    </row>
    <row r="6507" spans="1:10" x14ac:dyDescent="0.2">
      <c r="A6507" s="67">
        <v>312</v>
      </c>
      <c r="B6507" s="35" t="s">
        <v>605</v>
      </c>
      <c r="C6507" s="35">
        <v>31202</v>
      </c>
      <c r="D6507" s="35" t="s">
        <v>335</v>
      </c>
      <c r="E6507" s="35">
        <v>312021348</v>
      </c>
      <c r="F6507" s="35" t="s">
        <v>346</v>
      </c>
      <c r="G6507" s="35">
        <v>2036</v>
      </c>
      <c r="H6507" s="35" t="s">
        <v>522</v>
      </c>
      <c r="I6507" s="68">
        <v>877.249774838382</v>
      </c>
      <c r="J6507" s="37"/>
    </row>
    <row r="6508" spans="1:10" x14ac:dyDescent="0.2">
      <c r="A6508" s="67">
        <v>312</v>
      </c>
      <c r="B6508" s="35" t="s">
        <v>605</v>
      </c>
      <c r="C6508" s="35">
        <v>31202</v>
      </c>
      <c r="D6508" s="35" t="s">
        <v>335</v>
      </c>
      <c r="E6508" s="35">
        <v>312021348</v>
      </c>
      <c r="F6508" s="35" t="s">
        <v>346</v>
      </c>
      <c r="G6508" s="35">
        <v>2041</v>
      </c>
      <c r="H6508" s="35" t="s">
        <v>589</v>
      </c>
      <c r="I6508" s="68">
        <v>12214.617903046401</v>
      </c>
      <c r="J6508" s="37"/>
    </row>
    <row r="6509" spans="1:10" x14ac:dyDescent="0.2">
      <c r="A6509" s="67">
        <v>312</v>
      </c>
      <c r="B6509" s="35" t="s">
        <v>605</v>
      </c>
      <c r="C6509" s="35">
        <v>31202</v>
      </c>
      <c r="D6509" s="35" t="s">
        <v>335</v>
      </c>
      <c r="E6509" s="35">
        <v>312021348</v>
      </c>
      <c r="F6509" s="35" t="s">
        <v>346</v>
      </c>
      <c r="G6509" s="35">
        <v>2041</v>
      </c>
      <c r="H6509" s="35" t="s">
        <v>521</v>
      </c>
      <c r="I6509" s="68">
        <v>1043.4421151353399</v>
      </c>
      <c r="J6509" s="37"/>
    </row>
    <row r="6510" spans="1:10" x14ac:dyDescent="0.2">
      <c r="A6510" s="67">
        <v>312</v>
      </c>
      <c r="B6510" s="35" t="s">
        <v>605</v>
      </c>
      <c r="C6510" s="35">
        <v>31202</v>
      </c>
      <c r="D6510" s="35" t="s">
        <v>335</v>
      </c>
      <c r="E6510" s="35">
        <v>312021348</v>
      </c>
      <c r="F6510" s="35" t="s">
        <v>346</v>
      </c>
      <c r="G6510" s="35">
        <v>2041</v>
      </c>
      <c r="H6510" s="35" t="s">
        <v>522</v>
      </c>
      <c r="I6510" s="68">
        <v>897.31391414256495</v>
      </c>
      <c r="J6510" s="37"/>
    </row>
    <row r="6511" spans="1:10" x14ac:dyDescent="0.2">
      <c r="A6511" s="67">
        <v>312</v>
      </c>
      <c r="B6511" s="35" t="s">
        <v>605</v>
      </c>
      <c r="C6511" s="35">
        <v>31202</v>
      </c>
      <c r="D6511" s="35" t="s">
        <v>335</v>
      </c>
      <c r="E6511" s="35">
        <v>312021348</v>
      </c>
      <c r="F6511" s="35" t="s">
        <v>346</v>
      </c>
      <c r="G6511" s="35">
        <v>2046</v>
      </c>
      <c r="H6511" s="35" t="s">
        <v>589</v>
      </c>
      <c r="I6511" s="68">
        <v>12798.0653044916</v>
      </c>
      <c r="J6511" s="37"/>
    </row>
    <row r="6512" spans="1:10" x14ac:dyDescent="0.2">
      <c r="A6512" s="67">
        <v>312</v>
      </c>
      <c r="B6512" s="35" t="s">
        <v>605</v>
      </c>
      <c r="C6512" s="35">
        <v>31202</v>
      </c>
      <c r="D6512" s="35" t="s">
        <v>335</v>
      </c>
      <c r="E6512" s="35">
        <v>312021348</v>
      </c>
      <c r="F6512" s="35" t="s">
        <v>346</v>
      </c>
      <c r="G6512" s="35">
        <v>2046</v>
      </c>
      <c r="H6512" s="35" t="s">
        <v>521</v>
      </c>
      <c r="I6512" s="68">
        <v>1067.8942901268499</v>
      </c>
      <c r="J6512" s="37"/>
    </row>
    <row r="6513" spans="1:10" x14ac:dyDescent="0.2">
      <c r="A6513" s="67">
        <v>312</v>
      </c>
      <c r="B6513" s="35" t="s">
        <v>605</v>
      </c>
      <c r="C6513" s="35">
        <v>31202</v>
      </c>
      <c r="D6513" s="35" t="s">
        <v>335</v>
      </c>
      <c r="E6513" s="35">
        <v>312021348</v>
      </c>
      <c r="F6513" s="35" t="s">
        <v>346</v>
      </c>
      <c r="G6513" s="35">
        <v>2046</v>
      </c>
      <c r="H6513" s="35" t="s">
        <v>522</v>
      </c>
      <c r="I6513" s="68">
        <v>936.60217130128001</v>
      </c>
      <c r="J6513" s="37"/>
    </row>
    <row r="6514" spans="1:10" x14ac:dyDescent="0.2">
      <c r="A6514" s="67">
        <v>312</v>
      </c>
      <c r="B6514" s="35" t="s">
        <v>605</v>
      </c>
      <c r="C6514" s="35">
        <v>31202</v>
      </c>
      <c r="D6514" s="35" t="s">
        <v>335</v>
      </c>
      <c r="E6514" s="35">
        <v>312021349</v>
      </c>
      <c r="F6514" s="35" t="s">
        <v>347</v>
      </c>
      <c r="G6514" s="35">
        <v>2021</v>
      </c>
      <c r="H6514" s="35" t="s">
        <v>589</v>
      </c>
      <c r="I6514" s="68">
        <v>5412</v>
      </c>
      <c r="J6514" s="37"/>
    </row>
    <row r="6515" spans="1:10" x14ac:dyDescent="0.2">
      <c r="A6515" s="67">
        <v>312</v>
      </c>
      <c r="B6515" s="35" t="s">
        <v>605</v>
      </c>
      <c r="C6515" s="35">
        <v>31202</v>
      </c>
      <c r="D6515" s="35" t="s">
        <v>335</v>
      </c>
      <c r="E6515" s="35">
        <v>312021349</v>
      </c>
      <c r="F6515" s="35" t="s">
        <v>347</v>
      </c>
      <c r="G6515" s="35">
        <v>2021</v>
      </c>
      <c r="H6515" s="35" t="s">
        <v>521</v>
      </c>
      <c r="I6515" s="68">
        <v>493</v>
      </c>
      <c r="J6515" s="37"/>
    </row>
    <row r="6516" spans="1:10" x14ac:dyDescent="0.2">
      <c r="A6516" s="67">
        <v>312</v>
      </c>
      <c r="B6516" s="35" t="s">
        <v>605</v>
      </c>
      <c r="C6516" s="35">
        <v>31202</v>
      </c>
      <c r="D6516" s="35" t="s">
        <v>335</v>
      </c>
      <c r="E6516" s="35">
        <v>312021349</v>
      </c>
      <c r="F6516" s="35" t="s">
        <v>347</v>
      </c>
      <c r="G6516" s="35">
        <v>2021</v>
      </c>
      <c r="H6516" s="35" t="s">
        <v>522</v>
      </c>
      <c r="I6516" s="68">
        <v>436</v>
      </c>
      <c r="J6516" s="37"/>
    </row>
    <row r="6517" spans="1:10" x14ac:dyDescent="0.2">
      <c r="A6517" s="67">
        <v>312</v>
      </c>
      <c r="B6517" s="35" t="s">
        <v>605</v>
      </c>
      <c r="C6517" s="35">
        <v>31202</v>
      </c>
      <c r="D6517" s="35" t="s">
        <v>335</v>
      </c>
      <c r="E6517" s="35">
        <v>312021349</v>
      </c>
      <c r="F6517" s="35" t="s">
        <v>347</v>
      </c>
      <c r="G6517" s="35">
        <v>2026</v>
      </c>
      <c r="H6517" s="35" t="s">
        <v>589</v>
      </c>
      <c r="I6517" s="68">
        <v>5566.0790476189004</v>
      </c>
      <c r="J6517" s="37"/>
    </row>
    <row r="6518" spans="1:10" x14ac:dyDescent="0.2">
      <c r="A6518" s="67">
        <v>312</v>
      </c>
      <c r="B6518" s="35" t="s">
        <v>605</v>
      </c>
      <c r="C6518" s="35">
        <v>31202</v>
      </c>
      <c r="D6518" s="35" t="s">
        <v>335</v>
      </c>
      <c r="E6518" s="35">
        <v>312021349</v>
      </c>
      <c r="F6518" s="35" t="s">
        <v>347</v>
      </c>
      <c r="G6518" s="35">
        <v>2026</v>
      </c>
      <c r="H6518" s="35" t="s">
        <v>521</v>
      </c>
      <c r="I6518" s="68">
        <v>419.044111242344</v>
      </c>
      <c r="J6518" s="37"/>
    </row>
    <row r="6519" spans="1:10" x14ac:dyDescent="0.2">
      <c r="A6519" s="67">
        <v>312</v>
      </c>
      <c r="B6519" s="35" t="s">
        <v>605</v>
      </c>
      <c r="C6519" s="35">
        <v>31202</v>
      </c>
      <c r="D6519" s="35" t="s">
        <v>335</v>
      </c>
      <c r="E6519" s="35">
        <v>312021349</v>
      </c>
      <c r="F6519" s="35" t="s">
        <v>347</v>
      </c>
      <c r="G6519" s="35">
        <v>2026</v>
      </c>
      <c r="H6519" s="35" t="s">
        <v>522</v>
      </c>
      <c r="I6519" s="68">
        <v>446.58348760444699</v>
      </c>
      <c r="J6519" s="37"/>
    </row>
    <row r="6520" spans="1:10" x14ac:dyDescent="0.2">
      <c r="A6520" s="67">
        <v>312</v>
      </c>
      <c r="B6520" s="35" t="s">
        <v>605</v>
      </c>
      <c r="C6520" s="35">
        <v>31202</v>
      </c>
      <c r="D6520" s="35" t="s">
        <v>335</v>
      </c>
      <c r="E6520" s="35">
        <v>312021349</v>
      </c>
      <c r="F6520" s="35" t="s">
        <v>347</v>
      </c>
      <c r="G6520" s="35">
        <v>2031</v>
      </c>
      <c r="H6520" s="35" t="s">
        <v>589</v>
      </c>
      <c r="I6520" s="68">
        <v>5672.9171395082103</v>
      </c>
      <c r="J6520" s="37"/>
    </row>
    <row r="6521" spans="1:10" x14ac:dyDescent="0.2">
      <c r="A6521" s="67">
        <v>312</v>
      </c>
      <c r="B6521" s="35" t="s">
        <v>605</v>
      </c>
      <c r="C6521" s="35">
        <v>31202</v>
      </c>
      <c r="D6521" s="35" t="s">
        <v>335</v>
      </c>
      <c r="E6521" s="35">
        <v>312021349</v>
      </c>
      <c r="F6521" s="35" t="s">
        <v>347</v>
      </c>
      <c r="G6521" s="35">
        <v>2031</v>
      </c>
      <c r="H6521" s="35" t="s">
        <v>521</v>
      </c>
      <c r="I6521" s="68">
        <v>395.31272863578499</v>
      </c>
      <c r="J6521" s="37"/>
    </row>
    <row r="6522" spans="1:10" x14ac:dyDescent="0.2">
      <c r="A6522" s="67">
        <v>312</v>
      </c>
      <c r="B6522" s="35" t="s">
        <v>605</v>
      </c>
      <c r="C6522" s="35">
        <v>31202</v>
      </c>
      <c r="D6522" s="35" t="s">
        <v>335</v>
      </c>
      <c r="E6522" s="35">
        <v>312021349</v>
      </c>
      <c r="F6522" s="35" t="s">
        <v>347</v>
      </c>
      <c r="G6522" s="35">
        <v>2031</v>
      </c>
      <c r="H6522" s="35" t="s">
        <v>522</v>
      </c>
      <c r="I6522" s="68">
        <v>395.45169467780897</v>
      </c>
      <c r="J6522" s="37"/>
    </row>
    <row r="6523" spans="1:10" x14ac:dyDescent="0.2">
      <c r="A6523" s="67">
        <v>312</v>
      </c>
      <c r="B6523" s="35" t="s">
        <v>605</v>
      </c>
      <c r="C6523" s="35">
        <v>31202</v>
      </c>
      <c r="D6523" s="35" t="s">
        <v>335</v>
      </c>
      <c r="E6523" s="35">
        <v>312021349</v>
      </c>
      <c r="F6523" s="35" t="s">
        <v>347</v>
      </c>
      <c r="G6523" s="35">
        <v>2036</v>
      </c>
      <c r="H6523" s="35" t="s">
        <v>589</v>
      </c>
      <c r="I6523" s="68">
        <v>6087.3293969432098</v>
      </c>
      <c r="J6523" s="37"/>
    </row>
    <row r="6524" spans="1:10" x14ac:dyDescent="0.2">
      <c r="A6524" s="67">
        <v>312</v>
      </c>
      <c r="B6524" s="35" t="s">
        <v>605</v>
      </c>
      <c r="C6524" s="35">
        <v>31202</v>
      </c>
      <c r="D6524" s="35" t="s">
        <v>335</v>
      </c>
      <c r="E6524" s="35">
        <v>312021349</v>
      </c>
      <c r="F6524" s="35" t="s">
        <v>347</v>
      </c>
      <c r="G6524" s="35">
        <v>2036</v>
      </c>
      <c r="H6524" s="35" t="s">
        <v>521</v>
      </c>
      <c r="I6524" s="68">
        <v>407.702387879387</v>
      </c>
      <c r="J6524" s="37"/>
    </row>
    <row r="6525" spans="1:10" x14ac:dyDescent="0.2">
      <c r="A6525" s="67">
        <v>312</v>
      </c>
      <c r="B6525" s="35" t="s">
        <v>605</v>
      </c>
      <c r="C6525" s="35">
        <v>31202</v>
      </c>
      <c r="D6525" s="35" t="s">
        <v>335</v>
      </c>
      <c r="E6525" s="35">
        <v>312021349</v>
      </c>
      <c r="F6525" s="35" t="s">
        <v>347</v>
      </c>
      <c r="G6525" s="35">
        <v>2036</v>
      </c>
      <c r="H6525" s="35" t="s">
        <v>522</v>
      </c>
      <c r="I6525" s="68">
        <v>392.52421180543303</v>
      </c>
      <c r="J6525" s="37"/>
    </row>
    <row r="6526" spans="1:10" x14ac:dyDescent="0.2">
      <c r="A6526" s="67">
        <v>312</v>
      </c>
      <c r="B6526" s="35" t="s">
        <v>605</v>
      </c>
      <c r="C6526" s="35">
        <v>31202</v>
      </c>
      <c r="D6526" s="35" t="s">
        <v>335</v>
      </c>
      <c r="E6526" s="35">
        <v>312021349</v>
      </c>
      <c r="F6526" s="35" t="s">
        <v>347</v>
      </c>
      <c r="G6526" s="35">
        <v>2041</v>
      </c>
      <c r="H6526" s="35" t="s">
        <v>589</v>
      </c>
      <c r="I6526" s="68">
        <v>6197.8301556393699</v>
      </c>
      <c r="J6526" s="37"/>
    </row>
    <row r="6527" spans="1:10" x14ac:dyDescent="0.2">
      <c r="A6527" s="67">
        <v>312</v>
      </c>
      <c r="B6527" s="35" t="s">
        <v>605</v>
      </c>
      <c r="C6527" s="35">
        <v>31202</v>
      </c>
      <c r="D6527" s="35" t="s">
        <v>335</v>
      </c>
      <c r="E6527" s="35">
        <v>312021349</v>
      </c>
      <c r="F6527" s="35" t="s">
        <v>347</v>
      </c>
      <c r="G6527" s="35">
        <v>2041</v>
      </c>
      <c r="H6527" s="35" t="s">
        <v>521</v>
      </c>
      <c r="I6527" s="68">
        <v>410.34735698636399</v>
      </c>
      <c r="J6527" s="37"/>
    </row>
    <row r="6528" spans="1:10" x14ac:dyDescent="0.2">
      <c r="A6528" s="67">
        <v>312</v>
      </c>
      <c r="B6528" s="35" t="s">
        <v>605</v>
      </c>
      <c r="C6528" s="35">
        <v>31202</v>
      </c>
      <c r="D6528" s="35" t="s">
        <v>335</v>
      </c>
      <c r="E6528" s="35">
        <v>312021349</v>
      </c>
      <c r="F6528" s="35" t="s">
        <v>347</v>
      </c>
      <c r="G6528" s="35">
        <v>2041</v>
      </c>
      <c r="H6528" s="35" t="s">
        <v>522</v>
      </c>
      <c r="I6528" s="68">
        <v>386.68935164967797</v>
      </c>
      <c r="J6528" s="37"/>
    </row>
    <row r="6529" spans="1:10" x14ac:dyDescent="0.2">
      <c r="A6529" s="67">
        <v>312</v>
      </c>
      <c r="B6529" s="35" t="s">
        <v>605</v>
      </c>
      <c r="C6529" s="35">
        <v>31202</v>
      </c>
      <c r="D6529" s="35" t="s">
        <v>335</v>
      </c>
      <c r="E6529" s="35">
        <v>312021349</v>
      </c>
      <c r="F6529" s="35" t="s">
        <v>347</v>
      </c>
      <c r="G6529" s="35">
        <v>2046</v>
      </c>
      <c r="H6529" s="35" t="s">
        <v>589</v>
      </c>
      <c r="I6529" s="68">
        <v>6269.33205531981</v>
      </c>
      <c r="J6529" s="37"/>
    </row>
    <row r="6530" spans="1:10" x14ac:dyDescent="0.2">
      <c r="A6530" s="67">
        <v>312</v>
      </c>
      <c r="B6530" s="35" t="s">
        <v>605</v>
      </c>
      <c r="C6530" s="35">
        <v>31202</v>
      </c>
      <c r="D6530" s="35" t="s">
        <v>335</v>
      </c>
      <c r="E6530" s="35">
        <v>312021349</v>
      </c>
      <c r="F6530" s="35" t="s">
        <v>347</v>
      </c>
      <c r="G6530" s="35">
        <v>2046</v>
      </c>
      <c r="H6530" s="35" t="s">
        <v>521</v>
      </c>
      <c r="I6530" s="68">
        <v>404.66437345554999</v>
      </c>
      <c r="J6530" s="37"/>
    </row>
    <row r="6531" spans="1:10" x14ac:dyDescent="0.2">
      <c r="A6531" s="67">
        <v>312</v>
      </c>
      <c r="B6531" s="35" t="s">
        <v>605</v>
      </c>
      <c r="C6531" s="35">
        <v>31202</v>
      </c>
      <c r="D6531" s="35" t="s">
        <v>335</v>
      </c>
      <c r="E6531" s="35">
        <v>312021349</v>
      </c>
      <c r="F6531" s="35" t="s">
        <v>347</v>
      </c>
      <c r="G6531" s="35">
        <v>2046</v>
      </c>
      <c r="H6531" s="35" t="s">
        <v>522</v>
      </c>
      <c r="I6531" s="68">
        <v>389.04113959516297</v>
      </c>
      <c r="J6531" s="37"/>
    </row>
    <row r="6532" spans="1:10" x14ac:dyDescent="0.2">
      <c r="A6532" s="67">
        <v>312</v>
      </c>
      <c r="B6532" s="35" t="s">
        <v>605</v>
      </c>
      <c r="C6532" s="35">
        <v>31202</v>
      </c>
      <c r="D6532" s="35" t="s">
        <v>335</v>
      </c>
      <c r="E6532" s="35">
        <v>312021350</v>
      </c>
      <c r="F6532" s="35" t="s">
        <v>348</v>
      </c>
      <c r="G6532" s="35">
        <v>2021</v>
      </c>
      <c r="H6532" s="35" t="s">
        <v>589</v>
      </c>
      <c r="I6532" s="68">
        <v>4998</v>
      </c>
      <c r="J6532" s="37"/>
    </row>
    <row r="6533" spans="1:10" x14ac:dyDescent="0.2">
      <c r="A6533" s="67">
        <v>312</v>
      </c>
      <c r="B6533" s="35" t="s">
        <v>605</v>
      </c>
      <c r="C6533" s="35">
        <v>31202</v>
      </c>
      <c r="D6533" s="35" t="s">
        <v>335</v>
      </c>
      <c r="E6533" s="35">
        <v>312021350</v>
      </c>
      <c r="F6533" s="35" t="s">
        <v>348</v>
      </c>
      <c r="G6533" s="35">
        <v>2021</v>
      </c>
      <c r="H6533" s="35" t="s">
        <v>521</v>
      </c>
      <c r="I6533" s="68">
        <v>605</v>
      </c>
      <c r="J6533" s="37"/>
    </row>
    <row r="6534" spans="1:10" x14ac:dyDescent="0.2">
      <c r="A6534" s="67">
        <v>312</v>
      </c>
      <c r="B6534" s="35" t="s">
        <v>605</v>
      </c>
      <c r="C6534" s="35">
        <v>31202</v>
      </c>
      <c r="D6534" s="35" t="s">
        <v>335</v>
      </c>
      <c r="E6534" s="35">
        <v>312021350</v>
      </c>
      <c r="F6534" s="35" t="s">
        <v>348</v>
      </c>
      <c r="G6534" s="35">
        <v>2021</v>
      </c>
      <c r="H6534" s="35" t="s">
        <v>522</v>
      </c>
      <c r="I6534" s="68">
        <v>404</v>
      </c>
      <c r="J6534" s="37"/>
    </row>
    <row r="6535" spans="1:10" x14ac:dyDescent="0.2">
      <c r="A6535" s="67">
        <v>312</v>
      </c>
      <c r="B6535" s="35" t="s">
        <v>605</v>
      </c>
      <c r="C6535" s="35">
        <v>31202</v>
      </c>
      <c r="D6535" s="35" t="s">
        <v>335</v>
      </c>
      <c r="E6535" s="35">
        <v>312021350</v>
      </c>
      <c r="F6535" s="35" t="s">
        <v>348</v>
      </c>
      <c r="G6535" s="35">
        <v>2026</v>
      </c>
      <c r="H6535" s="35" t="s">
        <v>589</v>
      </c>
      <c r="I6535" s="68">
        <v>5541.0146695232497</v>
      </c>
      <c r="J6535" s="37"/>
    </row>
    <row r="6536" spans="1:10" x14ac:dyDescent="0.2">
      <c r="A6536" s="67">
        <v>312</v>
      </c>
      <c r="B6536" s="35" t="s">
        <v>605</v>
      </c>
      <c r="C6536" s="35">
        <v>31202</v>
      </c>
      <c r="D6536" s="35" t="s">
        <v>335</v>
      </c>
      <c r="E6536" s="35">
        <v>312021350</v>
      </c>
      <c r="F6536" s="35" t="s">
        <v>348</v>
      </c>
      <c r="G6536" s="35">
        <v>2026</v>
      </c>
      <c r="H6536" s="35" t="s">
        <v>521</v>
      </c>
      <c r="I6536" s="68">
        <v>580.53082949226598</v>
      </c>
      <c r="J6536" s="37"/>
    </row>
    <row r="6537" spans="1:10" x14ac:dyDescent="0.2">
      <c r="A6537" s="67">
        <v>312</v>
      </c>
      <c r="B6537" s="35" t="s">
        <v>605</v>
      </c>
      <c r="C6537" s="35">
        <v>31202</v>
      </c>
      <c r="D6537" s="35" t="s">
        <v>335</v>
      </c>
      <c r="E6537" s="35">
        <v>312021350</v>
      </c>
      <c r="F6537" s="35" t="s">
        <v>348</v>
      </c>
      <c r="G6537" s="35">
        <v>2026</v>
      </c>
      <c r="H6537" s="35" t="s">
        <v>522</v>
      </c>
      <c r="I6537" s="68">
        <v>582.38702559081798</v>
      </c>
      <c r="J6537" s="37"/>
    </row>
    <row r="6538" spans="1:10" x14ac:dyDescent="0.2">
      <c r="A6538" s="67">
        <v>312</v>
      </c>
      <c r="B6538" s="35" t="s">
        <v>605</v>
      </c>
      <c r="C6538" s="35">
        <v>31202</v>
      </c>
      <c r="D6538" s="35" t="s">
        <v>335</v>
      </c>
      <c r="E6538" s="35">
        <v>312021350</v>
      </c>
      <c r="F6538" s="35" t="s">
        <v>348</v>
      </c>
      <c r="G6538" s="35">
        <v>2031</v>
      </c>
      <c r="H6538" s="35" t="s">
        <v>589</v>
      </c>
      <c r="I6538" s="68">
        <v>5911.8103769622303</v>
      </c>
      <c r="J6538" s="37"/>
    </row>
    <row r="6539" spans="1:10" x14ac:dyDescent="0.2">
      <c r="A6539" s="67">
        <v>312</v>
      </c>
      <c r="B6539" s="35" t="s">
        <v>605</v>
      </c>
      <c r="C6539" s="35">
        <v>31202</v>
      </c>
      <c r="D6539" s="35" t="s">
        <v>335</v>
      </c>
      <c r="E6539" s="35">
        <v>312021350</v>
      </c>
      <c r="F6539" s="35" t="s">
        <v>348</v>
      </c>
      <c r="G6539" s="35">
        <v>2031</v>
      </c>
      <c r="H6539" s="35" t="s">
        <v>521</v>
      </c>
      <c r="I6539" s="68">
        <v>558.97896698063005</v>
      </c>
      <c r="J6539" s="37"/>
    </row>
    <row r="6540" spans="1:10" x14ac:dyDescent="0.2">
      <c r="A6540" s="67">
        <v>312</v>
      </c>
      <c r="B6540" s="35" t="s">
        <v>605</v>
      </c>
      <c r="C6540" s="35">
        <v>31202</v>
      </c>
      <c r="D6540" s="35" t="s">
        <v>335</v>
      </c>
      <c r="E6540" s="35">
        <v>312021350</v>
      </c>
      <c r="F6540" s="35" t="s">
        <v>348</v>
      </c>
      <c r="G6540" s="35">
        <v>2031</v>
      </c>
      <c r="H6540" s="35" t="s">
        <v>522</v>
      </c>
      <c r="I6540" s="68">
        <v>572.80477101328097</v>
      </c>
      <c r="J6540" s="37"/>
    </row>
    <row r="6541" spans="1:10" x14ac:dyDescent="0.2">
      <c r="A6541" s="67">
        <v>312</v>
      </c>
      <c r="B6541" s="35" t="s">
        <v>605</v>
      </c>
      <c r="C6541" s="35">
        <v>31202</v>
      </c>
      <c r="D6541" s="35" t="s">
        <v>335</v>
      </c>
      <c r="E6541" s="35">
        <v>312021350</v>
      </c>
      <c r="F6541" s="35" t="s">
        <v>348</v>
      </c>
      <c r="G6541" s="35">
        <v>2036</v>
      </c>
      <c r="H6541" s="35" t="s">
        <v>589</v>
      </c>
      <c r="I6541" s="68">
        <v>6245.5024984401198</v>
      </c>
      <c r="J6541" s="37"/>
    </row>
    <row r="6542" spans="1:10" x14ac:dyDescent="0.2">
      <c r="A6542" s="67">
        <v>312</v>
      </c>
      <c r="B6542" s="35" t="s">
        <v>605</v>
      </c>
      <c r="C6542" s="35">
        <v>31202</v>
      </c>
      <c r="D6542" s="35" t="s">
        <v>335</v>
      </c>
      <c r="E6542" s="35">
        <v>312021350</v>
      </c>
      <c r="F6542" s="35" t="s">
        <v>348</v>
      </c>
      <c r="G6542" s="35">
        <v>2036</v>
      </c>
      <c r="H6542" s="35" t="s">
        <v>521</v>
      </c>
      <c r="I6542" s="68">
        <v>573.00977136013796</v>
      </c>
      <c r="J6542" s="37"/>
    </row>
    <row r="6543" spans="1:10" x14ac:dyDescent="0.2">
      <c r="A6543" s="67">
        <v>312</v>
      </c>
      <c r="B6543" s="35" t="s">
        <v>605</v>
      </c>
      <c r="C6543" s="35">
        <v>31202</v>
      </c>
      <c r="D6543" s="35" t="s">
        <v>335</v>
      </c>
      <c r="E6543" s="35">
        <v>312021350</v>
      </c>
      <c r="F6543" s="35" t="s">
        <v>348</v>
      </c>
      <c r="G6543" s="35">
        <v>2036</v>
      </c>
      <c r="H6543" s="35" t="s">
        <v>522</v>
      </c>
      <c r="I6543" s="68">
        <v>556.21827273107601</v>
      </c>
      <c r="J6543" s="37"/>
    </row>
    <row r="6544" spans="1:10" x14ac:dyDescent="0.2">
      <c r="A6544" s="67">
        <v>312</v>
      </c>
      <c r="B6544" s="35" t="s">
        <v>605</v>
      </c>
      <c r="C6544" s="35">
        <v>31202</v>
      </c>
      <c r="D6544" s="35" t="s">
        <v>335</v>
      </c>
      <c r="E6544" s="35">
        <v>312021350</v>
      </c>
      <c r="F6544" s="35" t="s">
        <v>348</v>
      </c>
      <c r="G6544" s="35">
        <v>2041</v>
      </c>
      <c r="H6544" s="35" t="s">
        <v>589</v>
      </c>
      <c r="I6544" s="68">
        <v>6526.1994032046096</v>
      </c>
      <c r="J6544" s="37"/>
    </row>
    <row r="6545" spans="1:10" x14ac:dyDescent="0.2">
      <c r="A6545" s="67">
        <v>312</v>
      </c>
      <c r="B6545" s="35" t="s">
        <v>605</v>
      </c>
      <c r="C6545" s="35">
        <v>31202</v>
      </c>
      <c r="D6545" s="35" t="s">
        <v>335</v>
      </c>
      <c r="E6545" s="35">
        <v>312021350</v>
      </c>
      <c r="F6545" s="35" t="s">
        <v>348</v>
      </c>
      <c r="G6545" s="35">
        <v>2041</v>
      </c>
      <c r="H6545" s="35" t="s">
        <v>521</v>
      </c>
      <c r="I6545" s="68">
        <v>598.510850321372</v>
      </c>
      <c r="J6545" s="37"/>
    </row>
    <row r="6546" spans="1:10" x14ac:dyDescent="0.2">
      <c r="A6546" s="67">
        <v>312</v>
      </c>
      <c r="B6546" s="35" t="s">
        <v>605</v>
      </c>
      <c r="C6546" s="35">
        <v>31202</v>
      </c>
      <c r="D6546" s="35" t="s">
        <v>335</v>
      </c>
      <c r="E6546" s="35">
        <v>312021350</v>
      </c>
      <c r="F6546" s="35" t="s">
        <v>348</v>
      </c>
      <c r="G6546" s="35">
        <v>2041</v>
      </c>
      <c r="H6546" s="35" t="s">
        <v>522</v>
      </c>
      <c r="I6546" s="68">
        <v>568.61053212199795</v>
      </c>
      <c r="J6546" s="37"/>
    </row>
    <row r="6547" spans="1:10" x14ac:dyDescent="0.2">
      <c r="A6547" s="67">
        <v>312</v>
      </c>
      <c r="B6547" s="35" t="s">
        <v>605</v>
      </c>
      <c r="C6547" s="35">
        <v>31202</v>
      </c>
      <c r="D6547" s="35" t="s">
        <v>335</v>
      </c>
      <c r="E6547" s="35">
        <v>312021350</v>
      </c>
      <c r="F6547" s="35" t="s">
        <v>348</v>
      </c>
      <c r="G6547" s="35">
        <v>2046</v>
      </c>
      <c r="H6547" s="35" t="s">
        <v>589</v>
      </c>
      <c r="I6547" s="68">
        <v>6786.0484447626504</v>
      </c>
      <c r="J6547" s="37"/>
    </row>
    <row r="6548" spans="1:10" x14ac:dyDescent="0.2">
      <c r="A6548" s="67">
        <v>312</v>
      </c>
      <c r="B6548" s="35" t="s">
        <v>605</v>
      </c>
      <c r="C6548" s="35">
        <v>31202</v>
      </c>
      <c r="D6548" s="35" t="s">
        <v>335</v>
      </c>
      <c r="E6548" s="35">
        <v>312021350</v>
      </c>
      <c r="F6548" s="35" t="s">
        <v>348</v>
      </c>
      <c r="G6548" s="35">
        <v>2046</v>
      </c>
      <c r="H6548" s="35" t="s">
        <v>521</v>
      </c>
      <c r="I6548" s="68">
        <v>617.00012656590604</v>
      </c>
      <c r="J6548" s="37"/>
    </row>
    <row r="6549" spans="1:10" x14ac:dyDescent="0.2">
      <c r="A6549" s="67">
        <v>312</v>
      </c>
      <c r="B6549" s="35" t="s">
        <v>605</v>
      </c>
      <c r="C6549" s="35">
        <v>31202</v>
      </c>
      <c r="D6549" s="35" t="s">
        <v>335</v>
      </c>
      <c r="E6549" s="35">
        <v>312021350</v>
      </c>
      <c r="F6549" s="35" t="s">
        <v>348</v>
      </c>
      <c r="G6549" s="35">
        <v>2046</v>
      </c>
      <c r="H6549" s="35" t="s">
        <v>522</v>
      </c>
      <c r="I6549" s="68">
        <v>594.86646141407698</v>
      </c>
      <c r="J6549" s="37"/>
    </row>
    <row r="6550" spans="1:10" x14ac:dyDescent="0.2">
      <c r="A6550" s="67">
        <v>312</v>
      </c>
      <c r="B6550" s="35" t="s">
        <v>605</v>
      </c>
      <c r="C6550" s="35">
        <v>31202</v>
      </c>
      <c r="D6550" s="35" t="s">
        <v>335</v>
      </c>
      <c r="E6550" s="35">
        <v>312021351</v>
      </c>
      <c r="F6550" s="35" t="s">
        <v>349</v>
      </c>
      <c r="G6550" s="35">
        <v>2021</v>
      </c>
      <c r="H6550" s="35" t="s">
        <v>589</v>
      </c>
      <c r="I6550" s="68">
        <v>7088</v>
      </c>
      <c r="J6550" s="37"/>
    </row>
    <row r="6551" spans="1:10" x14ac:dyDescent="0.2">
      <c r="A6551" s="67">
        <v>312</v>
      </c>
      <c r="B6551" s="35" t="s">
        <v>605</v>
      </c>
      <c r="C6551" s="35">
        <v>31202</v>
      </c>
      <c r="D6551" s="35" t="s">
        <v>335</v>
      </c>
      <c r="E6551" s="35">
        <v>312021351</v>
      </c>
      <c r="F6551" s="35" t="s">
        <v>349</v>
      </c>
      <c r="G6551" s="35">
        <v>2021</v>
      </c>
      <c r="H6551" s="35" t="s">
        <v>521</v>
      </c>
      <c r="I6551" s="68">
        <v>1067</v>
      </c>
      <c r="J6551" s="37"/>
    </row>
    <row r="6552" spans="1:10" x14ac:dyDescent="0.2">
      <c r="A6552" s="67">
        <v>312</v>
      </c>
      <c r="B6552" s="35" t="s">
        <v>605</v>
      </c>
      <c r="C6552" s="35">
        <v>31202</v>
      </c>
      <c r="D6552" s="35" t="s">
        <v>335</v>
      </c>
      <c r="E6552" s="35">
        <v>312021351</v>
      </c>
      <c r="F6552" s="35" t="s">
        <v>349</v>
      </c>
      <c r="G6552" s="35">
        <v>2021</v>
      </c>
      <c r="H6552" s="35" t="s">
        <v>522</v>
      </c>
      <c r="I6552" s="68">
        <v>837</v>
      </c>
      <c r="J6552" s="37"/>
    </row>
    <row r="6553" spans="1:10" x14ac:dyDescent="0.2">
      <c r="A6553" s="67">
        <v>312</v>
      </c>
      <c r="B6553" s="35" t="s">
        <v>605</v>
      </c>
      <c r="C6553" s="35">
        <v>31202</v>
      </c>
      <c r="D6553" s="35" t="s">
        <v>335</v>
      </c>
      <c r="E6553" s="35">
        <v>312021351</v>
      </c>
      <c r="F6553" s="35" t="s">
        <v>349</v>
      </c>
      <c r="G6553" s="35">
        <v>2026</v>
      </c>
      <c r="H6553" s="35" t="s">
        <v>589</v>
      </c>
      <c r="I6553" s="68">
        <v>7606.6317011409201</v>
      </c>
      <c r="J6553" s="37"/>
    </row>
    <row r="6554" spans="1:10" x14ac:dyDescent="0.2">
      <c r="A6554" s="67">
        <v>312</v>
      </c>
      <c r="B6554" s="35" t="s">
        <v>605</v>
      </c>
      <c r="C6554" s="35">
        <v>31202</v>
      </c>
      <c r="D6554" s="35" t="s">
        <v>335</v>
      </c>
      <c r="E6554" s="35">
        <v>312021351</v>
      </c>
      <c r="F6554" s="35" t="s">
        <v>349</v>
      </c>
      <c r="G6554" s="35">
        <v>2026</v>
      </c>
      <c r="H6554" s="35" t="s">
        <v>521</v>
      </c>
      <c r="I6554" s="68">
        <v>1015.90326888564</v>
      </c>
      <c r="J6554" s="37"/>
    </row>
    <row r="6555" spans="1:10" x14ac:dyDescent="0.2">
      <c r="A6555" s="67">
        <v>312</v>
      </c>
      <c r="B6555" s="35" t="s">
        <v>605</v>
      </c>
      <c r="C6555" s="35">
        <v>31202</v>
      </c>
      <c r="D6555" s="35" t="s">
        <v>335</v>
      </c>
      <c r="E6555" s="35">
        <v>312021351</v>
      </c>
      <c r="F6555" s="35" t="s">
        <v>349</v>
      </c>
      <c r="G6555" s="35">
        <v>2026</v>
      </c>
      <c r="H6555" s="35" t="s">
        <v>522</v>
      </c>
      <c r="I6555" s="68">
        <v>933.82452885800001</v>
      </c>
      <c r="J6555" s="37"/>
    </row>
    <row r="6556" spans="1:10" x14ac:dyDescent="0.2">
      <c r="A6556" s="67">
        <v>312</v>
      </c>
      <c r="B6556" s="35" t="s">
        <v>605</v>
      </c>
      <c r="C6556" s="35">
        <v>31202</v>
      </c>
      <c r="D6556" s="35" t="s">
        <v>335</v>
      </c>
      <c r="E6556" s="35">
        <v>312021351</v>
      </c>
      <c r="F6556" s="35" t="s">
        <v>349</v>
      </c>
      <c r="G6556" s="35">
        <v>2031</v>
      </c>
      <c r="H6556" s="35" t="s">
        <v>589</v>
      </c>
      <c r="I6556" s="68">
        <v>8037.0651917305204</v>
      </c>
      <c r="J6556" s="37"/>
    </row>
    <row r="6557" spans="1:10" x14ac:dyDescent="0.2">
      <c r="A6557" s="67">
        <v>312</v>
      </c>
      <c r="B6557" s="35" t="s">
        <v>605</v>
      </c>
      <c r="C6557" s="35">
        <v>31202</v>
      </c>
      <c r="D6557" s="35" t="s">
        <v>335</v>
      </c>
      <c r="E6557" s="35">
        <v>312021351</v>
      </c>
      <c r="F6557" s="35" t="s">
        <v>349</v>
      </c>
      <c r="G6557" s="35">
        <v>2031</v>
      </c>
      <c r="H6557" s="35" t="s">
        <v>521</v>
      </c>
      <c r="I6557" s="68">
        <v>979.31631305812698</v>
      </c>
      <c r="J6557" s="37"/>
    </row>
    <row r="6558" spans="1:10" x14ac:dyDescent="0.2">
      <c r="A6558" s="67">
        <v>312</v>
      </c>
      <c r="B6558" s="35" t="s">
        <v>605</v>
      </c>
      <c r="C6558" s="35">
        <v>31202</v>
      </c>
      <c r="D6558" s="35" t="s">
        <v>335</v>
      </c>
      <c r="E6558" s="35">
        <v>312021351</v>
      </c>
      <c r="F6558" s="35" t="s">
        <v>349</v>
      </c>
      <c r="G6558" s="35">
        <v>2031</v>
      </c>
      <c r="H6558" s="35" t="s">
        <v>522</v>
      </c>
      <c r="I6558" s="68">
        <v>877.26237542215097</v>
      </c>
      <c r="J6558" s="37"/>
    </row>
    <row r="6559" spans="1:10" x14ac:dyDescent="0.2">
      <c r="A6559" s="67">
        <v>312</v>
      </c>
      <c r="B6559" s="35" t="s">
        <v>605</v>
      </c>
      <c r="C6559" s="35">
        <v>31202</v>
      </c>
      <c r="D6559" s="35" t="s">
        <v>335</v>
      </c>
      <c r="E6559" s="35">
        <v>312021351</v>
      </c>
      <c r="F6559" s="35" t="s">
        <v>349</v>
      </c>
      <c r="G6559" s="35">
        <v>2036</v>
      </c>
      <c r="H6559" s="35" t="s">
        <v>589</v>
      </c>
      <c r="I6559" s="68">
        <v>8385.3309705558004</v>
      </c>
      <c r="J6559" s="37"/>
    </row>
    <row r="6560" spans="1:10" x14ac:dyDescent="0.2">
      <c r="A6560" s="67">
        <v>312</v>
      </c>
      <c r="B6560" s="35" t="s">
        <v>605</v>
      </c>
      <c r="C6560" s="35">
        <v>31202</v>
      </c>
      <c r="D6560" s="35" t="s">
        <v>335</v>
      </c>
      <c r="E6560" s="35">
        <v>312021351</v>
      </c>
      <c r="F6560" s="35" t="s">
        <v>349</v>
      </c>
      <c r="G6560" s="35">
        <v>2036</v>
      </c>
      <c r="H6560" s="35" t="s">
        <v>521</v>
      </c>
      <c r="I6560" s="68">
        <v>991.69668963942399</v>
      </c>
      <c r="J6560" s="37"/>
    </row>
    <row r="6561" spans="1:10" x14ac:dyDescent="0.2">
      <c r="A6561" s="67">
        <v>312</v>
      </c>
      <c r="B6561" s="35" t="s">
        <v>605</v>
      </c>
      <c r="C6561" s="35">
        <v>31202</v>
      </c>
      <c r="D6561" s="35" t="s">
        <v>335</v>
      </c>
      <c r="E6561" s="35">
        <v>312021351</v>
      </c>
      <c r="F6561" s="35" t="s">
        <v>349</v>
      </c>
      <c r="G6561" s="35">
        <v>2036</v>
      </c>
      <c r="H6561" s="35" t="s">
        <v>522</v>
      </c>
      <c r="I6561" s="68">
        <v>839.63156545869595</v>
      </c>
      <c r="J6561" s="37"/>
    </row>
    <row r="6562" spans="1:10" x14ac:dyDescent="0.2">
      <c r="A6562" s="67">
        <v>312</v>
      </c>
      <c r="B6562" s="35" t="s">
        <v>605</v>
      </c>
      <c r="C6562" s="35">
        <v>31202</v>
      </c>
      <c r="D6562" s="35" t="s">
        <v>335</v>
      </c>
      <c r="E6562" s="35">
        <v>312021351</v>
      </c>
      <c r="F6562" s="35" t="s">
        <v>349</v>
      </c>
      <c r="G6562" s="35">
        <v>2041</v>
      </c>
      <c r="H6562" s="35" t="s">
        <v>589</v>
      </c>
      <c r="I6562" s="68">
        <v>8742.8870008760805</v>
      </c>
      <c r="J6562" s="37"/>
    </row>
    <row r="6563" spans="1:10" x14ac:dyDescent="0.2">
      <c r="A6563" s="67">
        <v>312</v>
      </c>
      <c r="B6563" s="35" t="s">
        <v>605</v>
      </c>
      <c r="C6563" s="35">
        <v>31202</v>
      </c>
      <c r="D6563" s="35" t="s">
        <v>335</v>
      </c>
      <c r="E6563" s="35">
        <v>312021351</v>
      </c>
      <c r="F6563" s="35" t="s">
        <v>349</v>
      </c>
      <c r="G6563" s="35">
        <v>2041</v>
      </c>
      <c r="H6563" s="35" t="s">
        <v>521</v>
      </c>
      <c r="I6563" s="68">
        <v>1039.2201430575899</v>
      </c>
      <c r="J6563" s="37"/>
    </row>
    <row r="6564" spans="1:10" x14ac:dyDescent="0.2">
      <c r="A6564" s="67">
        <v>312</v>
      </c>
      <c r="B6564" s="35" t="s">
        <v>605</v>
      </c>
      <c r="C6564" s="35">
        <v>31202</v>
      </c>
      <c r="D6564" s="35" t="s">
        <v>335</v>
      </c>
      <c r="E6564" s="35">
        <v>312021351</v>
      </c>
      <c r="F6564" s="35" t="s">
        <v>349</v>
      </c>
      <c r="G6564" s="35">
        <v>2041</v>
      </c>
      <c r="H6564" s="35" t="s">
        <v>522</v>
      </c>
      <c r="I6564" s="68">
        <v>853.79118210364197</v>
      </c>
      <c r="J6564" s="37"/>
    </row>
    <row r="6565" spans="1:10" x14ac:dyDescent="0.2">
      <c r="A6565" s="67">
        <v>312</v>
      </c>
      <c r="B6565" s="35" t="s">
        <v>605</v>
      </c>
      <c r="C6565" s="35">
        <v>31202</v>
      </c>
      <c r="D6565" s="35" t="s">
        <v>335</v>
      </c>
      <c r="E6565" s="35">
        <v>312021351</v>
      </c>
      <c r="F6565" s="35" t="s">
        <v>349</v>
      </c>
      <c r="G6565" s="35">
        <v>2046</v>
      </c>
      <c r="H6565" s="35" t="s">
        <v>589</v>
      </c>
      <c r="I6565" s="68">
        <v>9062.4152623233404</v>
      </c>
      <c r="J6565" s="37"/>
    </row>
    <row r="6566" spans="1:10" x14ac:dyDescent="0.2">
      <c r="A6566" s="67">
        <v>312</v>
      </c>
      <c r="B6566" s="35" t="s">
        <v>605</v>
      </c>
      <c r="C6566" s="35">
        <v>31202</v>
      </c>
      <c r="D6566" s="35" t="s">
        <v>335</v>
      </c>
      <c r="E6566" s="35">
        <v>312021351</v>
      </c>
      <c r="F6566" s="35" t="s">
        <v>349</v>
      </c>
      <c r="G6566" s="35">
        <v>2046</v>
      </c>
      <c r="H6566" s="35" t="s">
        <v>521</v>
      </c>
      <c r="I6566" s="68">
        <v>1068.60925994634</v>
      </c>
      <c r="J6566" s="37"/>
    </row>
    <row r="6567" spans="1:10" x14ac:dyDescent="0.2">
      <c r="A6567" s="67">
        <v>312</v>
      </c>
      <c r="B6567" s="35" t="s">
        <v>605</v>
      </c>
      <c r="C6567" s="35">
        <v>31202</v>
      </c>
      <c r="D6567" s="35" t="s">
        <v>335</v>
      </c>
      <c r="E6567" s="35">
        <v>312021351</v>
      </c>
      <c r="F6567" s="35" t="s">
        <v>349</v>
      </c>
      <c r="G6567" s="35">
        <v>2046</v>
      </c>
      <c r="H6567" s="35" t="s">
        <v>522</v>
      </c>
      <c r="I6567" s="68">
        <v>893.20678539953997</v>
      </c>
      <c r="J6567" s="37"/>
    </row>
    <row r="6568" spans="1:10" x14ac:dyDescent="0.2">
      <c r="A6568" s="67">
        <v>312</v>
      </c>
      <c r="B6568" s="35" t="s">
        <v>605</v>
      </c>
      <c r="C6568" s="35">
        <v>31202</v>
      </c>
      <c r="D6568" s="35" t="s">
        <v>335</v>
      </c>
      <c r="E6568" s="35">
        <v>312021352</v>
      </c>
      <c r="F6568" s="35" t="s">
        <v>350</v>
      </c>
      <c r="G6568" s="35">
        <v>2021</v>
      </c>
      <c r="H6568" s="35" t="s">
        <v>589</v>
      </c>
      <c r="I6568" s="68">
        <v>9919</v>
      </c>
      <c r="J6568" s="37"/>
    </row>
    <row r="6569" spans="1:10" x14ac:dyDescent="0.2">
      <c r="A6569" s="67">
        <v>312</v>
      </c>
      <c r="B6569" s="35" t="s">
        <v>605</v>
      </c>
      <c r="C6569" s="35">
        <v>31202</v>
      </c>
      <c r="D6569" s="35" t="s">
        <v>335</v>
      </c>
      <c r="E6569" s="35">
        <v>312021352</v>
      </c>
      <c r="F6569" s="35" t="s">
        <v>350</v>
      </c>
      <c r="G6569" s="35">
        <v>2021</v>
      </c>
      <c r="H6569" s="35" t="s">
        <v>521</v>
      </c>
      <c r="I6569" s="68">
        <v>1103</v>
      </c>
      <c r="J6569" s="37"/>
    </row>
    <row r="6570" spans="1:10" x14ac:dyDescent="0.2">
      <c r="A6570" s="67">
        <v>312</v>
      </c>
      <c r="B6570" s="35" t="s">
        <v>605</v>
      </c>
      <c r="C6570" s="35">
        <v>31202</v>
      </c>
      <c r="D6570" s="35" t="s">
        <v>335</v>
      </c>
      <c r="E6570" s="35">
        <v>312021352</v>
      </c>
      <c r="F6570" s="35" t="s">
        <v>350</v>
      </c>
      <c r="G6570" s="35">
        <v>2021</v>
      </c>
      <c r="H6570" s="35" t="s">
        <v>522</v>
      </c>
      <c r="I6570" s="68">
        <v>950</v>
      </c>
      <c r="J6570" s="37"/>
    </row>
    <row r="6571" spans="1:10" x14ac:dyDescent="0.2">
      <c r="A6571" s="67">
        <v>312</v>
      </c>
      <c r="B6571" s="35" t="s">
        <v>605</v>
      </c>
      <c r="C6571" s="35">
        <v>31202</v>
      </c>
      <c r="D6571" s="35" t="s">
        <v>335</v>
      </c>
      <c r="E6571" s="35">
        <v>312021352</v>
      </c>
      <c r="F6571" s="35" t="s">
        <v>350</v>
      </c>
      <c r="G6571" s="35">
        <v>2026</v>
      </c>
      <c r="H6571" s="35" t="s">
        <v>589</v>
      </c>
      <c r="I6571" s="68">
        <v>10617.1613210168</v>
      </c>
      <c r="J6571" s="37"/>
    </row>
    <row r="6572" spans="1:10" x14ac:dyDescent="0.2">
      <c r="A6572" s="67">
        <v>312</v>
      </c>
      <c r="B6572" s="35" t="s">
        <v>605</v>
      </c>
      <c r="C6572" s="35">
        <v>31202</v>
      </c>
      <c r="D6572" s="35" t="s">
        <v>335</v>
      </c>
      <c r="E6572" s="35">
        <v>312021352</v>
      </c>
      <c r="F6572" s="35" t="s">
        <v>350</v>
      </c>
      <c r="G6572" s="35">
        <v>2026</v>
      </c>
      <c r="H6572" s="35" t="s">
        <v>521</v>
      </c>
      <c r="I6572" s="68">
        <v>1051.91420066705</v>
      </c>
      <c r="J6572" s="37"/>
    </row>
    <row r="6573" spans="1:10" x14ac:dyDescent="0.2">
      <c r="A6573" s="67">
        <v>312</v>
      </c>
      <c r="B6573" s="35" t="s">
        <v>605</v>
      </c>
      <c r="C6573" s="35">
        <v>31202</v>
      </c>
      <c r="D6573" s="35" t="s">
        <v>335</v>
      </c>
      <c r="E6573" s="35">
        <v>312021352</v>
      </c>
      <c r="F6573" s="35" t="s">
        <v>350</v>
      </c>
      <c r="G6573" s="35">
        <v>2026</v>
      </c>
      <c r="H6573" s="35" t="s">
        <v>522</v>
      </c>
      <c r="I6573" s="68">
        <v>958.84246461671398</v>
      </c>
      <c r="J6573" s="37"/>
    </row>
    <row r="6574" spans="1:10" x14ac:dyDescent="0.2">
      <c r="A6574" s="67">
        <v>312</v>
      </c>
      <c r="B6574" s="35" t="s">
        <v>605</v>
      </c>
      <c r="C6574" s="35">
        <v>31202</v>
      </c>
      <c r="D6574" s="35" t="s">
        <v>335</v>
      </c>
      <c r="E6574" s="35">
        <v>312021352</v>
      </c>
      <c r="F6574" s="35" t="s">
        <v>350</v>
      </c>
      <c r="G6574" s="35">
        <v>2031</v>
      </c>
      <c r="H6574" s="35" t="s">
        <v>589</v>
      </c>
      <c r="I6574" s="68">
        <v>10885.070324464101</v>
      </c>
      <c r="J6574" s="37"/>
    </row>
    <row r="6575" spans="1:10" x14ac:dyDescent="0.2">
      <c r="A6575" s="67">
        <v>312</v>
      </c>
      <c r="B6575" s="35" t="s">
        <v>605</v>
      </c>
      <c r="C6575" s="35">
        <v>31202</v>
      </c>
      <c r="D6575" s="35" t="s">
        <v>335</v>
      </c>
      <c r="E6575" s="35">
        <v>312021352</v>
      </c>
      <c r="F6575" s="35" t="s">
        <v>350</v>
      </c>
      <c r="G6575" s="35">
        <v>2031</v>
      </c>
      <c r="H6575" s="35" t="s">
        <v>521</v>
      </c>
      <c r="I6575" s="68">
        <v>1017.79237697396</v>
      </c>
      <c r="J6575" s="37"/>
    </row>
    <row r="6576" spans="1:10" x14ac:dyDescent="0.2">
      <c r="A6576" s="67">
        <v>312</v>
      </c>
      <c r="B6576" s="35" t="s">
        <v>605</v>
      </c>
      <c r="C6576" s="35">
        <v>31202</v>
      </c>
      <c r="D6576" s="35" t="s">
        <v>335</v>
      </c>
      <c r="E6576" s="35">
        <v>312021352</v>
      </c>
      <c r="F6576" s="35" t="s">
        <v>350</v>
      </c>
      <c r="G6576" s="35">
        <v>2031</v>
      </c>
      <c r="H6576" s="35" t="s">
        <v>522</v>
      </c>
      <c r="I6576" s="68">
        <v>865.38482053554605</v>
      </c>
      <c r="J6576" s="37"/>
    </row>
    <row r="6577" spans="1:10" x14ac:dyDescent="0.2">
      <c r="A6577" s="67">
        <v>312</v>
      </c>
      <c r="B6577" s="35" t="s">
        <v>605</v>
      </c>
      <c r="C6577" s="35">
        <v>31202</v>
      </c>
      <c r="D6577" s="35" t="s">
        <v>335</v>
      </c>
      <c r="E6577" s="35">
        <v>312021352</v>
      </c>
      <c r="F6577" s="35" t="s">
        <v>350</v>
      </c>
      <c r="G6577" s="35">
        <v>2036</v>
      </c>
      <c r="H6577" s="35" t="s">
        <v>589</v>
      </c>
      <c r="I6577" s="68">
        <v>11211.621675123401</v>
      </c>
      <c r="J6577" s="37"/>
    </row>
    <row r="6578" spans="1:10" x14ac:dyDescent="0.2">
      <c r="A6578" s="67">
        <v>312</v>
      </c>
      <c r="B6578" s="35" t="s">
        <v>605</v>
      </c>
      <c r="C6578" s="35">
        <v>31202</v>
      </c>
      <c r="D6578" s="35" t="s">
        <v>335</v>
      </c>
      <c r="E6578" s="35">
        <v>312021352</v>
      </c>
      <c r="F6578" s="35" t="s">
        <v>350</v>
      </c>
      <c r="G6578" s="35">
        <v>2036</v>
      </c>
      <c r="H6578" s="35" t="s">
        <v>521</v>
      </c>
      <c r="I6578" s="68">
        <v>1023.14910778358</v>
      </c>
      <c r="J6578" s="37"/>
    </row>
    <row r="6579" spans="1:10" x14ac:dyDescent="0.2">
      <c r="A6579" s="67">
        <v>312</v>
      </c>
      <c r="B6579" s="35" t="s">
        <v>605</v>
      </c>
      <c r="C6579" s="35">
        <v>31202</v>
      </c>
      <c r="D6579" s="35" t="s">
        <v>335</v>
      </c>
      <c r="E6579" s="35">
        <v>312021352</v>
      </c>
      <c r="F6579" s="35" t="s">
        <v>350</v>
      </c>
      <c r="G6579" s="35">
        <v>2036</v>
      </c>
      <c r="H6579" s="35" t="s">
        <v>522</v>
      </c>
      <c r="I6579" s="68">
        <v>831.02509947861597</v>
      </c>
      <c r="J6579" s="37"/>
    </row>
    <row r="6580" spans="1:10" x14ac:dyDescent="0.2">
      <c r="A6580" s="67">
        <v>312</v>
      </c>
      <c r="B6580" s="35" t="s">
        <v>605</v>
      </c>
      <c r="C6580" s="35">
        <v>31202</v>
      </c>
      <c r="D6580" s="35" t="s">
        <v>335</v>
      </c>
      <c r="E6580" s="35">
        <v>312021352</v>
      </c>
      <c r="F6580" s="35" t="s">
        <v>350</v>
      </c>
      <c r="G6580" s="35">
        <v>2041</v>
      </c>
      <c r="H6580" s="35" t="s">
        <v>589</v>
      </c>
      <c r="I6580" s="68">
        <v>11416.5855207898</v>
      </c>
      <c r="J6580" s="37"/>
    </row>
    <row r="6581" spans="1:10" x14ac:dyDescent="0.2">
      <c r="A6581" s="67">
        <v>312</v>
      </c>
      <c r="B6581" s="35" t="s">
        <v>605</v>
      </c>
      <c r="C6581" s="35">
        <v>31202</v>
      </c>
      <c r="D6581" s="35" t="s">
        <v>335</v>
      </c>
      <c r="E6581" s="35">
        <v>312021352</v>
      </c>
      <c r="F6581" s="35" t="s">
        <v>350</v>
      </c>
      <c r="G6581" s="35">
        <v>2041</v>
      </c>
      <c r="H6581" s="35" t="s">
        <v>521</v>
      </c>
      <c r="I6581" s="68">
        <v>1039.9601667760401</v>
      </c>
      <c r="J6581" s="37"/>
    </row>
    <row r="6582" spans="1:10" x14ac:dyDescent="0.2">
      <c r="A6582" s="67">
        <v>312</v>
      </c>
      <c r="B6582" s="35" t="s">
        <v>605</v>
      </c>
      <c r="C6582" s="35">
        <v>31202</v>
      </c>
      <c r="D6582" s="35" t="s">
        <v>335</v>
      </c>
      <c r="E6582" s="35">
        <v>312021352</v>
      </c>
      <c r="F6582" s="35" t="s">
        <v>350</v>
      </c>
      <c r="G6582" s="35">
        <v>2041</v>
      </c>
      <c r="H6582" s="35" t="s">
        <v>522</v>
      </c>
      <c r="I6582" s="68">
        <v>825.41951547504596</v>
      </c>
      <c r="J6582" s="37"/>
    </row>
    <row r="6583" spans="1:10" x14ac:dyDescent="0.2">
      <c r="A6583" s="67">
        <v>312</v>
      </c>
      <c r="B6583" s="35" t="s">
        <v>605</v>
      </c>
      <c r="C6583" s="35">
        <v>31202</v>
      </c>
      <c r="D6583" s="35" t="s">
        <v>335</v>
      </c>
      <c r="E6583" s="35">
        <v>312021352</v>
      </c>
      <c r="F6583" s="35" t="s">
        <v>350</v>
      </c>
      <c r="G6583" s="35">
        <v>2046</v>
      </c>
      <c r="H6583" s="35" t="s">
        <v>589</v>
      </c>
      <c r="I6583" s="68">
        <v>11599.222869347001</v>
      </c>
      <c r="J6583" s="37"/>
    </row>
    <row r="6584" spans="1:10" x14ac:dyDescent="0.2">
      <c r="A6584" s="67">
        <v>312</v>
      </c>
      <c r="B6584" s="35" t="s">
        <v>605</v>
      </c>
      <c r="C6584" s="35">
        <v>31202</v>
      </c>
      <c r="D6584" s="35" t="s">
        <v>335</v>
      </c>
      <c r="E6584" s="35">
        <v>312021352</v>
      </c>
      <c r="F6584" s="35" t="s">
        <v>350</v>
      </c>
      <c r="G6584" s="35">
        <v>2046</v>
      </c>
      <c r="H6584" s="35" t="s">
        <v>521</v>
      </c>
      <c r="I6584" s="68">
        <v>1041.41409130281</v>
      </c>
      <c r="J6584" s="37"/>
    </row>
    <row r="6585" spans="1:10" x14ac:dyDescent="0.2">
      <c r="A6585" s="67">
        <v>312</v>
      </c>
      <c r="B6585" s="35" t="s">
        <v>605</v>
      </c>
      <c r="C6585" s="35">
        <v>31202</v>
      </c>
      <c r="D6585" s="35" t="s">
        <v>335</v>
      </c>
      <c r="E6585" s="35">
        <v>312021352</v>
      </c>
      <c r="F6585" s="35" t="s">
        <v>350</v>
      </c>
      <c r="G6585" s="35">
        <v>2046</v>
      </c>
      <c r="H6585" s="35" t="s">
        <v>522</v>
      </c>
      <c r="I6585" s="68">
        <v>841.55925926293105</v>
      </c>
      <c r="J6585" s="37"/>
    </row>
    <row r="6586" spans="1:10" x14ac:dyDescent="0.2">
      <c r="A6586" s="67">
        <v>312</v>
      </c>
      <c r="B6586" s="35" t="s">
        <v>605</v>
      </c>
      <c r="C6586" s="35">
        <v>31202</v>
      </c>
      <c r="D6586" s="35" t="s">
        <v>335</v>
      </c>
      <c r="E6586" s="35">
        <v>312021353</v>
      </c>
      <c r="F6586" s="35" t="s">
        <v>351</v>
      </c>
      <c r="G6586" s="35">
        <v>2021</v>
      </c>
      <c r="H6586" s="35" t="s">
        <v>589</v>
      </c>
      <c r="I6586" s="68">
        <v>6866</v>
      </c>
      <c r="J6586" s="37"/>
    </row>
    <row r="6587" spans="1:10" x14ac:dyDescent="0.2">
      <c r="A6587" s="67">
        <v>312</v>
      </c>
      <c r="B6587" s="35" t="s">
        <v>605</v>
      </c>
      <c r="C6587" s="35">
        <v>31202</v>
      </c>
      <c r="D6587" s="35" t="s">
        <v>335</v>
      </c>
      <c r="E6587" s="35">
        <v>312021353</v>
      </c>
      <c r="F6587" s="35" t="s">
        <v>351</v>
      </c>
      <c r="G6587" s="35">
        <v>2021</v>
      </c>
      <c r="H6587" s="35" t="s">
        <v>521</v>
      </c>
      <c r="I6587" s="68">
        <v>651</v>
      </c>
      <c r="J6587" s="37"/>
    </row>
    <row r="6588" spans="1:10" x14ac:dyDescent="0.2">
      <c r="A6588" s="67">
        <v>312</v>
      </c>
      <c r="B6588" s="35" t="s">
        <v>605</v>
      </c>
      <c r="C6588" s="35">
        <v>31202</v>
      </c>
      <c r="D6588" s="35" t="s">
        <v>335</v>
      </c>
      <c r="E6588" s="35">
        <v>312021353</v>
      </c>
      <c r="F6588" s="35" t="s">
        <v>351</v>
      </c>
      <c r="G6588" s="35">
        <v>2021</v>
      </c>
      <c r="H6588" s="35" t="s">
        <v>522</v>
      </c>
      <c r="I6588" s="68">
        <v>726</v>
      </c>
      <c r="J6588" s="37"/>
    </row>
    <row r="6589" spans="1:10" x14ac:dyDescent="0.2">
      <c r="A6589" s="67">
        <v>312</v>
      </c>
      <c r="B6589" s="35" t="s">
        <v>605</v>
      </c>
      <c r="C6589" s="35">
        <v>31202</v>
      </c>
      <c r="D6589" s="35" t="s">
        <v>335</v>
      </c>
      <c r="E6589" s="35">
        <v>312021353</v>
      </c>
      <c r="F6589" s="35" t="s">
        <v>351</v>
      </c>
      <c r="G6589" s="35">
        <v>2026</v>
      </c>
      <c r="H6589" s="35" t="s">
        <v>589</v>
      </c>
      <c r="I6589" s="68">
        <v>7564.7356679634004</v>
      </c>
      <c r="J6589" s="37"/>
    </row>
    <row r="6590" spans="1:10" x14ac:dyDescent="0.2">
      <c r="A6590" s="67">
        <v>312</v>
      </c>
      <c r="B6590" s="35" t="s">
        <v>605</v>
      </c>
      <c r="C6590" s="35">
        <v>31202</v>
      </c>
      <c r="D6590" s="35" t="s">
        <v>335</v>
      </c>
      <c r="E6590" s="35">
        <v>312021353</v>
      </c>
      <c r="F6590" s="35" t="s">
        <v>351</v>
      </c>
      <c r="G6590" s="35">
        <v>2026</v>
      </c>
      <c r="H6590" s="35" t="s">
        <v>521</v>
      </c>
      <c r="I6590" s="68">
        <v>702.34803622808204</v>
      </c>
      <c r="J6590" s="37"/>
    </row>
    <row r="6591" spans="1:10" x14ac:dyDescent="0.2">
      <c r="A6591" s="67">
        <v>312</v>
      </c>
      <c r="B6591" s="35" t="s">
        <v>605</v>
      </c>
      <c r="C6591" s="35">
        <v>31202</v>
      </c>
      <c r="D6591" s="35" t="s">
        <v>335</v>
      </c>
      <c r="E6591" s="35">
        <v>312021353</v>
      </c>
      <c r="F6591" s="35" t="s">
        <v>351</v>
      </c>
      <c r="G6591" s="35">
        <v>2026</v>
      </c>
      <c r="H6591" s="35" t="s">
        <v>522</v>
      </c>
      <c r="I6591" s="68">
        <v>677.812228708004</v>
      </c>
      <c r="J6591" s="37"/>
    </row>
    <row r="6592" spans="1:10" x14ac:dyDescent="0.2">
      <c r="A6592" s="67">
        <v>312</v>
      </c>
      <c r="B6592" s="35" t="s">
        <v>605</v>
      </c>
      <c r="C6592" s="35">
        <v>31202</v>
      </c>
      <c r="D6592" s="35" t="s">
        <v>335</v>
      </c>
      <c r="E6592" s="35">
        <v>312021353</v>
      </c>
      <c r="F6592" s="35" t="s">
        <v>351</v>
      </c>
      <c r="G6592" s="35">
        <v>2031</v>
      </c>
      <c r="H6592" s="35" t="s">
        <v>589</v>
      </c>
      <c r="I6592" s="68">
        <v>7764.47316676218</v>
      </c>
      <c r="J6592" s="37"/>
    </row>
    <row r="6593" spans="1:10" x14ac:dyDescent="0.2">
      <c r="A6593" s="67">
        <v>312</v>
      </c>
      <c r="B6593" s="35" t="s">
        <v>605</v>
      </c>
      <c r="C6593" s="35">
        <v>31202</v>
      </c>
      <c r="D6593" s="35" t="s">
        <v>335</v>
      </c>
      <c r="E6593" s="35">
        <v>312021353</v>
      </c>
      <c r="F6593" s="35" t="s">
        <v>351</v>
      </c>
      <c r="G6593" s="35">
        <v>2031</v>
      </c>
      <c r="H6593" s="35" t="s">
        <v>521</v>
      </c>
      <c r="I6593" s="68">
        <v>697.42974085100298</v>
      </c>
      <c r="J6593" s="37"/>
    </row>
    <row r="6594" spans="1:10" x14ac:dyDescent="0.2">
      <c r="A6594" s="67">
        <v>312</v>
      </c>
      <c r="B6594" s="35" t="s">
        <v>605</v>
      </c>
      <c r="C6594" s="35">
        <v>31202</v>
      </c>
      <c r="D6594" s="35" t="s">
        <v>335</v>
      </c>
      <c r="E6594" s="35">
        <v>312021353</v>
      </c>
      <c r="F6594" s="35" t="s">
        <v>351</v>
      </c>
      <c r="G6594" s="35">
        <v>2031</v>
      </c>
      <c r="H6594" s="35" t="s">
        <v>522</v>
      </c>
      <c r="I6594" s="68">
        <v>614.83738930790696</v>
      </c>
      <c r="J6594" s="37"/>
    </row>
    <row r="6595" spans="1:10" x14ac:dyDescent="0.2">
      <c r="A6595" s="67">
        <v>312</v>
      </c>
      <c r="B6595" s="35" t="s">
        <v>605</v>
      </c>
      <c r="C6595" s="35">
        <v>31202</v>
      </c>
      <c r="D6595" s="35" t="s">
        <v>335</v>
      </c>
      <c r="E6595" s="35">
        <v>312021353</v>
      </c>
      <c r="F6595" s="35" t="s">
        <v>351</v>
      </c>
      <c r="G6595" s="35">
        <v>2036</v>
      </c>
      <c r="H6595" s="35" t="s">
        <v>589</v>
      </c>
      <c r="I6595" s="68">
        <v>7841.99470122608</v>
      </c>
      <c r="J6595" s="37"/>
    </row>
    <row r="6596" spans="1:10" x14ac:dyDescent="0.2">
      <c r="A6596" s="67">
        <v>312</v>
      </c>
      <c r="B6596" s="35" t="s">
        <v>605</v>
      </c>
      <c r="C6596" s="35">
        <v>31202</v>
      </c>
      <c r="D6596" s="35" t="s">
        <v>335</v>
      </c>
      <c r="E6596" s="35">
        <v>312021353</v>
      </c>
      <c r="F6596" s="35" t="s">
        <v>351</v>
      </c>
      <c r="G6596" s="35">
        <v>2036</v>
      </c>
      <c r="H6596" s="35" t="s">
        <v>521</v>
      </c>
      <c r="I6596" s="68">
        <v>692.60497724519303</v>
      </c>
      <c r="J6596" s="37"/>
    </row>
    <row r="6597" spans="1:10" x14ac:dyDescent="0.2">
      <c r="A6597" s="67">
        <v>312</v>
      </c>
      <c r="B6597" s="35" t="s">
        <v>605</v>
      </c>
      <c r="C6597" s="35">
        <v>31202</v>
      </c>
      <c r="D6597" s="35" t="s">
        <v>335</v>
      </c>
      <c r="E6597" s="35">
        <v>312021353</v>
      </c>
      <c r="F6597" s="35" t="s">
        <v>351</v>
      </c>
      <c r="G6597" s="35">
        <v>2036</v>
      </c>
      <c r="H6597" s="35" t="s">
        <v>522</v>
      </c>
      <c r="I6597" s="68">
        <v>591.33049523392503</v>
      </c>
      <c r="J6597" s="37"/>
    </row>
    <row r="6598" spans="1:10" x14ac:dyDescent="0.2">
      <c r="A6598" s="67">
        <v>312</v>
      </c>
      <c r="B6598" s="35" t="s">
        <v>605</v>
      </c>
      <c r="C6598" s="35">
        <v>31202</v>
      </c>
      <c r="D6598" s="35" t="s">
        <v>335</v>
      </c>
      <c r="E6598" s="35">
        <v>312021353</v>
      </c>
      <c r="F6598" s="35" t="s">
        <v>351</v>
      </c>
      <c r="G6598" s="35">
        <v>2041</v>
      </c>
      <c r="H6598" s="35" t="s">
        <v>589</v>
      </c>
      <c r="I6598" s="68">
        <v>7916.5964255366498</v>
      </c>
      <c r="J6598" s="37"/>
    </row>
    <row r="6599" spans="1:10" x14ac:dyDescent="0.2">
      <c r="A6599" s="67">
        <v>312</v>
      </c>
      <c r="B6599" s="35" t="s">
        <v>605</v>
      </c>
      <c r="C6599" s="35">
        <v>31202</v>
      </c>
      <c r="D6599" s="35" t="s">
        <v>335</v>
      </c>
      <c r="E6599" s="35">
        <v>312021353</v>
      </c>
      <c r="F6599" s="35" t="s">
        <v>351</v>
      </c>
      <c r="G6599" s="35">
        <v>2041</v>
      </c>
      <c r="H6599" s="35" t="s">
        <v>521</v>
      </c>
      <c r="I6599" s="68">
        <v>703.75405257677596</v>
      </c>
      <c r="J6599" s="37"/>
    </row>
    <row r="6600" spans="1:10" x14ac:dyDescent="0.2">
      <c r="A6600" s="67">
        <v>312</v>
      </c>
      <c r="B6600" s="35" t="s">
        <v>605</v>
      </c>
      <c r="C6600" s="35">
        <v>31202</v>
      </c>
      <c r="D6600" s="35" t="s">
        <v>335</v>
      </c>
      <c r="E6600" s="35">
        <v>312021353</v>
      </c>
      <c r="F6600" s="35" t="s">
        <v>351</v>
      </c>
      <c r="G6600" s="35">
        <v>2041</v>
      </c>
      <c r="H6600" s="35" t="s">
        <v>522</v>
      </c>
      <c r="I6600" s="68">
        <v>583.682896803169</v>
      </c>
      <c r="J6600" s="37"/>
    </row>
    <row r="6601" spans="1:10" x14ac:dyDescent="0.2">
      <c r="A6601" s="67">
        <v>312</v>
      </c>
      <c r="B6601" s="35" t="s">
        <v>605</v>
      </c>
      <c r="C6601" s="35">
        <v>31202</v>
      </c>
      <c r="D6601" s="35" t="s">
        <v>335</v>
      </c>
      <c r="E6601" s="35">
        <v>312021353</v>
      </c>
      <c r="F6601" s="35" t="s">
        <v>351</v>
      </c>
      <c r="G6601" s="35">
        <v>2046</v>
      </c>
      <c r="H6601" s="35" t="s">
        <v>589</v>
      </c>
      <c r="I6601" s="68">
        <v>7983.2666284151901</v>
      </c>
      <c r="J6601" s="37"/>
    </row>
    <row r="6602" spans="1:10" x14ac:dyDescent="0.2">
      <c r="A6602" s="67">
        <v>312</v>
      </c>
      <c r="B6602" s="35" t="s">
        <v>605</v>
      </c>
      <c r="C6602" s="35">
        <v>31202</v>
      </c>
      <c r="D6602" s="35" t="s">
        <v>335</v>
      </c>
      <c r="E6602" s="35">
        <v>312021353</v>
      </c>
      <c r="F6602" s="35" t="s">
        <v>351</v>
      </c>
      <c r="G6602" s="35">
        <v>2046</v>
      </c>
      <c r="H6602" s="35" t="s">
        <v>521</v>
      </c>
      <c r="I6602" s="68">
        <v>700.07823957757705</v>
      </c>
      <c r="J6602" s="37"/>
    </row>
    <row r="6603" spans="1:10" x14ac:dyDescent="0.2">
      <c r="A6603" s="67">
        <v>312</v>
      </c>
      <c r="B6603" s="35" t="s">
        <v>605</v>
      </c>
      <c r="C6603" s="35">
        <v>31202</v>
      </c>
      <c r="D6603" s="35" t="s">
        <v>335</v>
      </c>
      <c r="E6603" s="35">
        <v>312021353</v>
      </c>
      <c r="F6603" s="35" t="s">
        <v>351</v>
      </c>
      <c r="G6603" s="35">
        <v>2046</v>
      </c>
      <c r="H6603" s="35" t="s">
        <v>522</v>
      </c>
      <c r="I6603" s="68">
        <v>593.03174383630005</v>
      </c>
      <c r="J6603" s="37"/>
    </row>
    <row r="6604" spans="1:10" x14ac:dyDescent="0.2">
      <c r="A6604" s="67">
        <v>312</v>
      </c>
      <c r="B6604" s="35" t="s">
        <v>605</v>
      </c>
      <c r="C6604" s="35">
        <v>31202</v>
      </c>
      <c r="D6604" s="35" t="s">
        <v>335</v>
      </c>
      <c r="E6604" s="35">
        <v>312021354</v>
      </c>
      <c r="F6604" s="35" t="s">
        <v>352</v>
      </c>
      <c r="G6604" s="35">
        <v>2021</v>
      </c>
      <c r="H6604" s="35" t="s">
        <v>589</v>
      </c>
      <c r="I6604" s="68">
        <v>4842</v>
      </c>
      <c r="J6604" s="37"/>
    </row>
    <row r="6605" spans="1:10" x14ac:dyDescent="0.2">
      <c r="A6605" s="67">
        <v>312</v>
      </c>
      <c r="B6605" s="35" t="s">
        <v>605</v>
      </c>
      <c r="C6605" s="35">
        <v>31202</v>
      </c>
      <c r="D6605" s="35" t="s">
        <v>335</v>
      </c>
      <c r="E6605" s="35">
        <v>312021354</v>
      </c>
      <c r="F6605" s="35" t="s">
        <v>352</v>
      </c>
      <c r="G6605" s="35">
        <v>2021</v>
      </c>
      <c r="H6605" s="35" t="s">
        <v>521</v>
      </c>
      <c r="I6605" s="68">
        <v>719</v>
      </c>
      <c r="J6605" s="37"/>
    </row>
    <row r="6606" spans="1:10" x14ac:dyDescent="0.2">
      <c r="A6606" s="67">
        <v>312</v>
      </c>
      <c r="B6606" s="35" t="s">
        <v>605</v>
      </c>
      <c r="C6606" s="35">
        <v>31202</v>
      </c>
      <c r="D6606" s="35" t="s">
        <v>335</v>
      </c>
      <c r="E6606" s="35">
        <v>312021354</v>
      </c>
      <c r="F6606" s="35" t="s">
        <v>352</v>
      </c>
      <c r="G6606" s="35">
        <v>2021</v>
      </c>
      <c r="H6606" s="35" t="s">
        <v>522</v>
      </c>
      <c r="I6606" s="68">
        <v>593</v>
      </c>
      <c r="J6606" s="37"/>
    </row>
    <row r="6607" spans="1:10" x14ac:dyDescent="0.2">
      <c r="A6607" s="67">
        <v>312</v>
      </c>
      <c r="B6607" s="35" t="s">
        <v>605</v>
      </c>
      <c r="C6607" s="35">
        <v>31202</v>
      </c>
      <c r="D6607" s="35" t="s">
        <v>335</v>
      </c>
      <c r="E6607" s="35">
        <v>312021354</v>
      </c>
      <c r="F6607" s="35" t="s">
        <v>352</v>
      </c>
      <c r="G6607" s="35">
        <v>2026</v>
      </c>
      <c r="H6607" s="35" t="s">
        <v>589</v>
      </c>
      <c r="I6607" s="68">
        <v>5309.1322441055399</v>
      </c>
      <c r="J6607" s="37"/>
    </row>
    <row r="6608" spans="1:10" x14ac:dyDescent="0.2">
      <c r="A6608" s="67">
        <v>312</v>
      </c>
      <c r="B6608" s="35" t="s">
        <v>605</v>
      </c>
      <c r="C6608" s="35">
        <v>31202</v>
      </c>
      <c r="D6608" s="35" t="s">
        <v>335</v>
      </c>
      <c r="E6608" s="35">
        <v>312021354</v>
      </c>
      <c r="F6608" s="35" t="s">
        <v>352</v>
      </c>
      <c r="G6608" s="35">
        <v>2026</v>
      </c>
      <c r="H6608" s="35" t="s">
        <v>521</v>
      </c>
      <c r="I6608" s="68">
        <v>747.57390412339703</v>
      </c>
      <c r="J6608" s="37"/>
    </row>
    <row r="6609" spans="1:10" x14ac:dyDescent="0.2">
      <c r="A6609" s="67">
        <v>312</v>
      </c>
      <c r="B6609" s="35" t="s">
        <v>605</v>
      </c>
      <c r="C6609" s="35">
        <v>31202</v>
      </c>
      <c r="D6609" s="35" t="s">
        <v>335</v>
      </c>
      <c r="E6609" s="35">
        <v>312021354</v>
      </c>
      <c r="F6609" s="35" t="s">
        <v>352</v>
      </c>
      <c r="G6609" s="35">
        <v>2026</v>
      </c>
      <c r="H6609" s="35" t="s">
        <v>522</v>
      </c>
      <c r="I6609" s="68">
        <v>630.37381397020795</v>
      </c>
      <c r="J6609" s="37"/>
    </row>
    <row r="6610" spans="1:10" x14ac:dyDescent="0.2">
      <c r="A6610" s="67">
        <v>312</v>
      </c>
      <c r="B6610" s="35" t="s">
        <v>605</v>
      </c>
      <c r="C6610" s="35">
        <v>31202</v>
      </c>
      <c r="D6610" s="35" t="s">
        <v>335</v>
      </c>
      <c r="E6610" s="35">
        <v>312021354</v>
      </c>
      <c r="F6610" s="35" t="s">
        <v>352</v>
      </c>
      <c r="G6610" s="35">
        <v>2031</v>
      </c>
      <c r="H6610" s="35" t="s">
        <v>589</v>
      </c>
      <c r="I6610" s="68">
        <v>5834.49181284516</v>
      </c>
      <c r="J6610" s="37"/>
    </row>
    <row r="6611" spans="1:10" x14ac:dyDescent="0.2">
      <c r="A6611" s="67">
        <v>312</v>
      </c>
      <c r="B6611" s="35" t="s">
        <v>605</v>
      </c>
      <c r="C6611" s="35">
        <v>31202</v>
      </c>
      <c r="D6611" s="35" t="s">
        <v>335</v>
      </c>
      <c r="E6611" s="35">
        <v>312021354</v>
      </c>
      <c r="F6611" s="35" t="s">
        <v>352</v>
      </c>
      <c r="G6611" s="35">
        <v>2031</v>
      </c>
      <c r="H6611" s="35" t="s">
        <v>521</v>
      </c>
      <c r="I6611" s="68">
        <v>779.90970537526903</v>
      </c>
      <c r="J6611" s="37"/>
    </row>
    <row r="6612" spans="1:10" x14ac:dyDescent="0.2">
      <c r="A6612" s="67">
        <v>312</v>
      </c>
      <c r="B6612" s="35" t="s">
        <v>605</v>
      </c>
      <c r="C6612" s="35">
        <v>31202</v>
      </c>
      <c r="D6612" s="35" t="s">
        <v>335</v>
      </c>
      <c r="E6612" s="35">
        <v>312021354</v>
      </c>
      <c r="F6612" s="35" t="s">
        <v>352</v>
      </c>
      <c r="G6612" s="35">
        <v>2031</v>
      </c>
      <c r="H6612" s="35" t="s">
        <v>522</v>
      </c>
      <c r="I6612" s="68">
        <v>644.42352425472598</v>
      </c>
      <c r="J6612" s="37"/>
    </row>
    <row r="6613" spans="1:10" x14ac:dyDescent="0.2">
      <c r="A6613" s="67">
        <v>312</v>
      </c>
      <c r="B6613" s="35" t="s">
        <v>605</v>
      </c>
      <c r="C6613" s="35">
        <v>31202</v>
      </c>
      <c r="D6613" s="35" t="s">
        <v>335</v>
      </c>
      <c r="E6613" s="35">
        <v>312021354</v>
      </c>
      <c r="F6613" s="35" t="s">
        <v>352</v>
      </c>
      <c r="G6613" s="35">
        <v>2036</v>
      </c>
      <c r="H6613" s="35" t="s">
        <v>589</v>
      </c>
      <c r="I6613" s="68">
        <v>6433.94407892666</v>
      </c>
      <c r="J6613" s="37"/>
    </row>
    <row r="6614" spans="1:10" x14ac:dyDescent="0.2">
      <c r="A6614" s="67">
        <v>312</v>
      </c>
      <c r="B6614" s="35" t="s">
        <v>605</v>
      </c>
      <c r="C6614" s="35">
        <v>31202</v>
      </c>
      <c r="D6614" s="35" t="s">
        <v>335</v>
      </c>
      <c r="E6614" s="35">
        <v>312021354</v>
      </c>
      <c r="F6614" s="35" t="s">
        <v>352</v>
      </c>
      <c r="G6614" s="35">
        <v>2036</v>
      </c>
      <c r="H6614" s="35" t="s">
        <v>521</v>
      </c>
      <c r="I6614" s="68">
        <v>840.96568567437305</v>
      </c>
      <c r="J6614" s="37"/>
    </row>
    <row r="6615" spans="1:10" x14ac:dyDescent="0.2">
      <c r="A6615" s="67">
        <v>312</v>
      </c>
      <c r="B6615" s="35" t="s">
        <v>605</v>
      </c>
      <c r="C6615" s="35">
        <v>31202</v>
      </c>
      <c r="D6615" s="35" t="s">
        <v>335</v>
      </c>
      <c r="E6615" s="35">
        <v>312021354</v>
      </c>
      <c r="F6615" s="35" t="s">
        <v>352</v>
      </c>
      <c r="G6615" s="35">
        <v>2036</v>
      </c>
      <c r="H6615" s="35" t="s">
        <v>522</v>
      </c>
      <c r="I6615" s="68">
        <v>668.939505547046</v>
      </c>
      <c r="J6615" s="37"/>
    </row>
    <row r="6616" spans="1:10" x14ac:dyDescent="0.2">
      <c r="A6616" s="67">
        <v>312</v>
      </c>
      <c r="B6616" s="35" t="s">
        <v>605</v>
      </c>
      <c r="C6616" s="35">
        <v>31202</v>
      </c>
      <c r="D6616" s="35" t="s">
        <v>335</v>
      </c>
      <c r="E6616" s="35">
        <v>312021354</v>
      </c>
      <c r="F6616" s="35" t="s">
        <v>352</v>
      </c>
      <c r="G6616" s="35">
        <v>2041</v>
      </c>
      <c r="H6616" s="35" t="s">
        <v>589</v>
      </c>
      <c r="I6616" s="68">
        <v>6964.7194448460104</v>
      </c>
      <c r="J6616" s="37"/>
    </row>
    <row r="6617" spans="1:10" x14ac:dyDescent="0.2">
      <c r="A6617" s="67">
        <v>312</v>
      </c>
      <c r="B6617" s="35" t="s">
        <v>605</v>
      </c>
      <c r="C6617" s="35">
        <v>31202</v>
      </c>
      <c r="D6617" s="35" t="s">
        <v>335</v>
      </c>
      <c r="E6617" s="35">
        <v>312021354</v>
      </c>
      <c r="F6617" s="35" t="s">
        <v>352</v>
      </c>
      <c r="G6617" s="35">
        <v>2041</v>
      </c>
      <c r="H6617" s="35" t="s">
        <v>521</v>
      </c>
      <c r="I6617" s="68">
        <v>907.16375372028199</v>
      </c>
      <c r="J6617" s="37"/>
    </row>
    <row r="6618" spans="1:10" x14ac:dyDescent="0.2">
      <c r="A6618" s="67">
        <v>312</v>
      </c>
      <c r="B6618" s="35" t="s">
        <v>605</v>
      </c>
      <c r="C6618" s="35">
        <v>31202</v>
      </c>
      <c r="D6618" s="35" t="s">
        <v>335</v>
      </c>
      <c r="E6618" s="35">
        <v>312021354</v>
      </c>
      <c r="F6618" s="35" t="s">
        <v>352</v>
      </c>
      <c r="G6618" s="35">
        <v>2041</v>
      </c>
      <c r="H6618" s="35" t="s">
        <v>522</v>
      </c>
      <c r="I6618" s="68">
        <v>711.98247783187298</v>
      </c>
      <c r="J6618" s="37"/>
    </row>
    <row r="6619" spans="1:10" x14ac:dyDescent="0.2">
      <c r="A6619" s="67">
        <v>312</v>
      </c>
      <c r="B6619" s="35" t="s">
        <v>605</v>
      </c>
      <c r="C6619" s="35">
        <v>31202</v>
      </c>
      <c r="D6619" s="35" t="s">
        <v>335</v>
      </c>
      <c r="E6619" s="35">
        <v>312021354</v>
      </c>
      <c r="F6619" s="35" t="s">
        <v>352</v>
      </c>
      <c r="G6619" s="35">
        <v>2046</v>
      </c>
      <c r="H6619" s="35" t="s">
        <v>589</v>
      </c>
      <c r="I6619" s="68">
        <v>7462.2840972833201</v>
      </c>
      <c r="J6619" s="37"/>
    </row>
    <row r="6620" spans="1:10" x14ac:dyDescent="0.2">
      <c r="A6620" s="67">
        <v>312</v>
      </c>
      <c r="B6620" s="35" t="s">
        <v>605</v>
      </c>
      <c r="C6620" s="35">
        <v>31202</v>
      </c>
      <c r="D6620" s="35" t="s">
        <v>335</v>
      </c>
      <c r="E6620" s="35">
        <v>312021354</v>
      </c>
      <c r="F6620" s="35" t="s">
        <v>352</v>
      </c>
      <c r="G6620" s="35">
        <v>2046</v>
      </c>
      <c r="H6620" s="35" t="s">
        <v>521</v>
      </c>
      <c r="I6620" s="68">
        <v>953.79369181198604</v>
      </c>
      <c r="J6620" s="37"/>
    </row>
    <row r="6621" spans="1:10" x14ac:dyDescent="0.2">
      <c r="A6621" s="67">
        <v>312</v>
      </c>
      <c r="B6621" s="35" t="s">
        <v>605</v>
      </c>
      <c r="C6621" s="35">
        <v>31202</v>
      </c>
      <c r="D6621" s="35" t="s">
        <v>335</v>
      </c>
      <c r="E6621" s="35">
        <v>312021354</v>
      </c>
      <c r="F6621" s="35" t="s">
        <v>352</v>
      </c>
      <c r="G6621" s="35">
        <v>2046</v>
      </c>
      <c r="H6621" s="35" t="s">
        <v>522</v>
      </c>
      <c r="I6621" s="68">
        <v>766.29023347738405</v>
      </c>
      <c r="J6621" s="37"/>
    </row>
    <row r="6622" spans="1:10" x14ac:dyDescent="0.2">
      <c r="A6622" s="67">
        <v>312</v>
      </c>
      <c r="B6622" s="35" t="s">
        <v>605</v>
      </c>
      <c r="C6622" s="35">
        <v>31202</v>
      </c>
      <c r="D6622" s="35" t="s">
        <v>335</v>
      </c>
      <c r="E6622" s="35">
        <v>312021355</v>
      </c>
      <c r="F6622" s="35" t="s">
        <v>353</v>
      </c>
      <c r="G6622" s="35">
        <v>2021</v>
      </c>
      <c r="H6622" s="35" t="s">
        <v>589</v>
      </c>
      <c r="I6622" s="68">
        <v>2852</v>
      </c>
      <c r="J6622" s="37"/>
    </row>
    <row r="6623" spans="1:10" x14ac:dyDescent="0.2">
      <c r="A6623" s="67">
        <v>312</v>
      </c>
      <c r="B6623" s="35" t="s">
        <v>605</v>
      </c>
      <c r="C6623" s="35">
        <v>31202</v>
      </c>
      <c r="D6623" s="35" t="s">
        <v>335</v>
      </c>
      <c r="E6623" s="35">
        <v>312021355</v>
      </c>
      <c r="F6623" s="35" t="s">
        <v>353</v>
      </c>
      <c r="G6623" s="35">
        <v>2021</v>
      </c>
      <c r="H6623" s="35" t="s">
        <v>521</v>
      </c>
      <c r="I6623" s="68">
        <v>340</v>
      </c>
      <c r="J6623" s="37"/>
    </row>
    <row r="6624" spans="1:10" x14ac:dyDescent="0.2">
      <c r="A6624" s="67">
        <v>312</v>
      </c>
      <c r="B6624" s="35" t="s">
        <v>605</v>
      </c>
      <c r="C6624" s="35">
        <v>31202</v>
      </c>
      <c r="D6624" s="35" t="s">
        <v>335</v>
      </c>
      <c r="E6624" s="35">
        <v>312021355</v>
      </c>
      <c r="F6624" s="35" t="s">
        <v>353</v>
      </c>
      <c r="G6624" s="35">
        <v>2021</v>
      </c>
      <c r="H6624" s="35" t="s">
        <v>522</v>
      </c>
      <c r="I6624" s="68">
        <v>303</v>
      </c>
      <c r="J6624" s="37"/>
    </row>
    <row r="6625" spans="1:10" x14ac:dyDescent="0.2">
      <c r="A6625" s="67">
        <v>312</v>
      </c>
      <c r="B6625" s="35" t="s">
        <v>605</v>
      </c>
      <c r="C6625" s="35">
        <v>31202</v>
      </c>
      <c r="D6625" s="35" t="s">
        <v>335</v>
      </c>
      <c r="E6625" s="35">
        <v>312021355</v>
      </c>
      <c r="F6625" s="35" t="s">
        <v>353</v>
      </c>
      <c r="G6625" s="35">
        <v>2026</v>
      </c>
      <c r="H6625" s="35" t="s">
        <v>589</v>
      </c>
      <c r="I6625" s="68">
        <v>3097.1477259591102</v>
      </c>
      <c r="J6625" s="37"/>
    </row>
    <row r="6626" spans="1:10" x14ac:dyDescent="0.2">
      <c r="A6626" s="67">
        <v>312</v>
      </c>
      <c r="B6626" s="35" t="s">
        <v>605</v>
      </c>
      <c r="C6626" s="35">
        <v>31202</v>
      </c>
      <c r="D6626" s="35" t="s">
        <v>335</v>
      </c>
      <c r="E6626" s="35">
        <v>312021355</v>
      </c>
      <c r="F6626" s="35" t="s">
        <v>353</v>
      </c>
      <c r="G6626" s="35">
        <v>2026</v>
      </c>
      <c r="H6626" s="35" t="s">
        <v>521</v>
      </c>
      <c r="I6626" s="68">
        <v>297.26399259805697</v>
      </c>
      <c r="J6626" s="37"/>
    </row>
    <row r="6627" spans="1:10" x14ac:dyDescent="0.2">
      <c r="A6627" s="67">
        <v>312</v>
      </c>
      <c r="B6627" s="35" t="s">
        <v>605</v>
      </c>
      <c r="C6627" s="35">
        <v>31202</v>
      </c>
      <c r="D6627" s="35" t="s">
        <v>335</v>
      </c>
      <c r="E6627" s="35">
        <v>312021355</v>
      </c>
      <c r="F6627" s="35" t="s">
        <v>353</v>
      </c>
      <c r="G6627" s="35">
        <v>2026</v>
      </c>
      <c r="H6627" s="35" t="s">
        <v>522</v>
      </c>
      <c r="I6627" s="68">
        <v>290.57851134061002</v>
      </c>
      <c r="J6627" s="37"/>
    </row>
    <row r="6628" spans="1:10" x14ac:dyDescent="0.2">
      <c r="A6628" s="67">
        <v>312</v>
      </c>
      <c r="B6628" s="35" t="s">
        <v>605</v>
      </c>
      <c r="C6628" s="35">
        <v>31202</v>
      </c>
      <c r="D6628" s="35" t="s">
        <v>335</v>
      </c>
      <c r="E6628" s="35">
        <v>312021355</v>
      </c>
      <c r="F6628" s="35" t="s">
        <v>353</v>
      </c>
      <c r="G6628" s="35">
        <v>2031</v>
      </c>
      <c r="H6628" s="35" t="s">
        <v>589</v>
      </c>
      <c r="I6628" s="68">
        <v>3210.5961713092402</v>
      </c>
      <c r="J6628" s="37"/>
    </row>
    <row r="6629" spans="1:10" x14ac:dyDescent="0.2">
      <c r="A6629" s="67">
        <v>312</v>
      </c>
      <c r="B6629" s="35" t="s">
        <v>605</v>
      </c>
      <c r="C6629" s="35">
        <v>31202</v>
      </c>
      <c r="D6629" s="35" t="s">
        <v>335</v>
      </c>
      <c r="E6629" s="35">
        <v>312021355</v>
      </c>
      <c r="F6629" s="35" t="s">
        <v>353</v>
      </c>
      <c r="G6629" s="35">
        <v>2031</v>
      </c>
      <c r="H6629" s="35" t="s">
        <v>521</v>
      </c>
      <c r="I6629" s="68">
        <v>274.839316290135</v>
      </c>
      <c r="J6629" s="37"/>
    </row>
    <row r="6630" spans="1:10" x14ac:dyDescent="0.2">
      <c r="A6630" s="67">
        <v>312</v>
      </c>
      <c r="B6630" s="35" t="s">
        <v>605</v>
      </c>
      <c r="C6630" s="35">
        <v>31202</v>
      </c>
      <c r="D6630" s="35" t="s">
        <v>335</v>
      </c>
      <c r="E6630" s="35">
        <v>312021355</v>
      </c>
      <c r="F6630" s="35" t="s">
        <v>353</v>
      </c>
      <c r="G6630" s="35">
        <v>2031</v>
      </c>
      <c r="H6630" s="35" t="s">
        <v>522</v>
      </c>
      <c r="I6630" s="68">
        <v>247.58643967291201</v>
      </c>
      <c r="J6630" s="37"/>
    </row>
    <row r="6631" spans="1:10" x14ac:dyDescent="0.2">
      <c r="A6631" s="67">
        <v>312</v>
      </c>
      <c r="B6631" s="35" t="s">
        <v>605</v>
      </c>
      <c r="C6631" s="35">
        <v>31202</v>
      </c>
      <c r="D6631" s="35" t="s">
        <v>335</v>
      </c>
      <c r="E6631" s="35">
        <v>312021355</v>
      </c>
      <c r="F6631" s="35" t="s">
        <v>353</v>
      </c>
      <c r="G6631" s="35">
        <v>2036</v>
      </c>
      <c r="H6631" s="35" t="s">
        <v>589</v>
      </c>
      <c r="I6631" s="68">
        <v>3325.3621049564199</v>
      </c>
      <c r="J6631" s="37"/>
    </row>
    <row r="6632" spans="1:10" x14ac:dyDescent="0.2">
      <c r="A6632" s="67">
        <v>312</v>
      </c>
      <c r="B6632" s="35" t="s">
        <v>605</v>
      </c>
      <c r="C6632" s="35">
        <v>31202</v>
      </c>
      <c r="D6632" s="35" t="s">
        <v>335</v>
      </c>
      <c r="E6632" s="35">
        <v>312021355</v>
      </c>
      <c r="F6632" s="35" t="s">
        <v>353</v>
      </c>
      <c r="G6632" s="35">
        <v>2036</v>
      </c>
      <c r="H6632" s="35" t="s">
        <v>521</v>
      </c>
      <c r="I6632" s="68">
        <v>270.82667827351997</v>
      </c>
      <c r="J6632" s="37"/>
    </row>
    <row r="6633" spans="1:10" x14ac:dyDescent="0.2">
      <c r="A6633" s="67">
        <v>312</v>
      </c>
      <c r="B6633" s="35" t="s">
        <v>605</v>
      </c>
      <c r="C6633" s="35">
        <v>31202</v>
      </c>
      <c r="D6633" s="35" t="s">
        <v>335</v>
      </c>
      <c r="E6633" s="35">
        <v>312021355</v>
      </c>
      <c r="F6633" s="35" t="s">
        <v>353</v>
      </c>
      <c r="G6633" s="35">
        <v>2036</v>
      </c>
      <c r="H6633" s="35" t="s">
        <v>522</v>
      </c>
      <c r="I6633" s="68">
        <v>229.86283695053999</v>
      </c>
      <c r="J6633" s="37"/>
    </row>
    <row r="6634" spans="1:10" x14ac:dyDescent="0.2">
      <c r="A6634" s="67">
        <v>312</v>
      </c>
      <c r="B6634" s="35" t="s">
        <v>605</v>
      </c>
      <c r="C6634" s="35">
        <v>31202</v>
      </c>
      <c r="D6634" s="35" t="s">
        <v>335</v>
      </c>
      <c r="E6634" s="35">
        <v>312021355</v>
      </c>
      <c r="F6634" s="35" t="s">
        <v>353</v>
      </c>
      <c r="G6634" s="35">
        <v>2041</v>
      </c>
      <c r="H6634" s="35" t="s">
        <v>589</v>
      </c>
      <c r="I6634" s="68">
        <v>3358.4148593835798</v>
      </c>
      <c r="J6634" s="37"/>
    </row>
    <row r="6635" spans="1:10" x14ac:dyDescent="0.2">
      <c r="A6635" s="67">
        <v>312</v>
      </c>
      <c r="B6635" s="35" t="s">
        <v>605</v>
      </c>
      <c r="C6635" s="35">
        <v>31202</v>
      </c>
      <c r="D6635" s="35" t="s">
        <v>335</v>
      </c>
      <c r="E6635" s="35">
        <v>312021355</v>
      </c>
      <c r="F6635" s="35" t="s">
        <v>353</v>
      </c>
      <c r="G6635" s="35">
        <v>2041</v>
      </c>
      <c r="H6635" s="35" t="s">
        <v>521</v>
      </c>
      <c r="I6635" s="68">
        <v>267.65852337956699</v>
      </c>
      <c r="J6635" s="37"/>
    </row>
    <row r="6636" spans="1:10" x14ac:dyDescent="0.2">
      <c r="A6636" s="67">
        <v>312</v>
      </c>
      <c r="B6636" s="35" t="s">
        <v>605</v>
      </c>
      <c r="C6636" s="35">
        <v>31202</v>
      </c>
      <c r="D6636" s="35" t="s">
        <v>335</v>
      </c>
      <c r="E6636" s="35">
        <v>312021355</v>
      </c>
      <c r="F6636" s="35" t="s">
        <v>353</v>
      </c>
      <c r="G6636" s="35">
        <v>2041</v>
      </c>
      <c r="H6636" s="35" t="s">
        <v>522</v>
      </c>
      <c r="I6636" s="68">
        <v>223.322273552506</v>
      </c>
      <c r="J6636" s="37"/>
    </row>
    <row r="6637" spans="1:10" x14ac:dyDescent="0.2">
      <c r="A6637" s="67">
        <v>312</v>
      </c>
      <c r="B6637" s="35" t="s">
        <v>605</v>
      </c>
      <c r="C6637" s="35">
        <v>31202</v>
      </c>
      <c r="D6637" s="35" t="s">
        <v>335</v>
      </c>
      <c r="E6637" s="35">
        <v>312021355</v>
      </c>
      <c r="F6637" s="35" t="s">
        <v>353</v>
      </c>
      <c r="G6637" s="35">
        <v>2046</v>
      </c>
      <c r="H6637" s="35" t="s">
        <v>589</v>
      </c>
      <c r="I6637" s="68">
        <v>3433.21250102152</v>
      </c>
      <c r="J6637" s="37"/>
    </row>
    <row r="6638" spans="1:10" x14ac:dyDescent="0.2">
      <c r="A6638" s="67">
        <v>312</v>
      </c>
      <c r="B6638" s="35" t="s">
        <v>605</v>
      </c>
      <c r="C6638" s="35">
        <v>31202</v>
      </c>
      <c r="D6638" s="35" t="s">
        <v>335</v>
      </c>
      <c r="E6638" s="35">
        <v>312021355</v>
      </c>
      <c r="F6638" s="35" t="s">
        <v>353</v>
      </c>
      <c r="G6638" s="35">
        <v>2046</v>
      </c>
      <c r="H6638" s="35" t="s">
        <v>521</v>
      </c>
      <c r="I6638" s="68">
        <v>266.130241926346</v>
      </c>
      <c r="J6638" s="37"/>
    </row>
    <row r="6639" spans="1:10" x14ac:dyDescent="0.2">
      <c r="A6639" s="67">
        <v>312</v>
      </c>
      <c r="B6639" s="35" t="s">
        <v>605</v>
      </c>
      <c r="C6639" s="35">
        <v>31202</v>
      </c>
      <c r="D6639" s="35" t="s">
        <v>335</v>
      </c>
      <c r="E6639" s="35">
        <v>312021355</v>
      </c>
      <c r="F6639" s="35" t="s">
        <v>353</v>
      </c>
      <c r="G6639" s="35">
        <v>2046</v>
      </c>
      <c r="H6639" s="35" t="s">
        <v>522</v>
      </c>
      <c r="I6639" s="68">
        <v>226.46942441383101</v>
      </c>
      <c r="J6639" s="37"/>
    </row>
    <row r="6640" spans="1:10" x14ac:dyDescent="0.2">
      <c r="A6640" s="67">
        <v>312</v>
      </c>
      <c r="B6640" s="35" t="s">
        <v>605</v>
      </c>
      <c r="C6640" s="35">
        <v>31202</v>
      </c>
      <c r="D6640" s="35" t="s">
        <v>335</v>
      </c>
      <c r="E6640" s="35">
        <v>312021356</v>
      </c>
      <c r="F6640" s="35" t="s">
        <v>354</v>
      </c>
      <c r="G6640" s="35">
        <v>2021</v>
      </c>
      <c r="H6640" s="35" t="s">
        <v>589</v>
      </c>
      <c r="I6640" s="68">
        <v>5862</v>
      </c>
      <c r="J6640" s="37"/>
    </row>
    <row r="6641" spans="1:10" x14ac:dyDescent="0.2">
      <c r="A6641" s="67">
        <v>312</v>
      </c>
      <c r="B6641" s="35" t="s">
        <v>605</v>
      </c>
      <c r="C6641" s="35">
        <v>31202</v>
      </c>
      <c r="D6641" s="35" t="s">
        <v>335</v>
      </c>
      <c r="E6641" s="35">
        <v>312021356</v>
      </c>
      <c r="F6641" s="35" t="s">
        <v>354</v>
      </c>
      <c r="G6641" s="35">
        <v>2021</v>
      </c>
      <c r="H6641" s="35" t="s">
        <v>521</v>
      </c>
      <c r="I6641" s="68">
        <v>607</v>
      </c>
      <c r="J6641" s="37"/>
    </row>
    <row r="6642" spans="1:10" x14ac:dyDescent="0.2">
      <c r="A6642" s="67">
        <v>312</v>
      </c>
      <c r="B6642" s="35" t="s">
        <v>605</v>
      </c>
      <c r="C6642" s="35">
        <v>31202</v>
      </c>
      <c r="D6642" s="35" t="s">
        <v>335</v>
      </c>
      <c r="E6642" s="35">
        <v>312021356</v>
      </c>
      <c r="F6642" s="35" t="s">
        <v>354</v>
      </c>
      <c r="G6642" s="35">
        <v>2021</v>
      </c>
      <c r="H6642" s="35" t="s">
        <v>522</v>
      </c>
      <c r="I6642" s="68">
        <v>508</v>
      </c>
      <c r="J6642" s="37"/>
    </row>
    <row r="6643" spans="1:10" x14ac:dyDescent="0.2">
      <c r="A6643" s="67">
        <v>312</v>
      </c>
      <c r="B6643" s="35" t="s">
        <v>605</v>
      </c>
      <c r="C6643" s="35">
        <v>31202</v>
      </c>
      <c r="D6643" s="35" t="s">
        <v>335</v>
      </c>
      <c r="E6643" s="35">
        <v>312021356</v>
      </c>
      <c r="F6643" s="35" t="s">
        <v>354</v>
      </c>
      <c r="G6643" s="35">
        <v>2026</v>
      </c>
      <c r="H6643" s="35" t="s">
        <v>589</v>
      </c>
      <c r="I6643" s="68">
        <v>6267.0195918914897</v>
      </c>
      <c r="J6643" s="37"/>
    </row>
    <row r="6644" spans="1:10" x14ac:dyDescent="0.2">
      <c r="A6644" s="67">
        <v>312</v>
      </c>
      <c r="B6644" s="35" t="s">
        <v>605</v>
      </c>
      <c r="C6644" s="35">
        <v>31202</v>
      </c>
      <c r="D6644" s="35" t="s">
        <v>335</v>
      </c>
      <c r="E6644" s="35">
        <v>312021356</v>
      </c>
      <c r="F6644" s="35" t="s">
        <v>354</v>
      </c>
      <c r="G6644" s="35">
        <v>2026</v>
      </c>
      <c r="H6644" s="35" t="s">
        <v>521</v>
      </c>
      <c r="I6644" s="68">
        <v>503.94854281358801</v>
      </c>
      <c r="J6644" s="37"/>
    </row>
    <row r="6645" spans="1:10" x14ac:dyDescent="0.2">
      <c r="A6645" s="67">
        <v>312</v>
      </c>
      <c r="B6645" s="35" t="s">
        <v>605</v>
      </c>
      <c r="C6645" s="35">
        <v>31202</v>
      </c>
      <c r="D6645" s="35" t="s">
        <v>335</v>
      </c>
      <c r="E6645" s="35">
        <v>312021356</v>
      </c>
      <c r="F6645" s="35" t="s">
        <v>354</v>
      </c>
      <c r="G6645" s="35">
        <v>2026</v>
      </c>
      <c r="H6645" s="35" t="s">
        <v>522</v>
      </c>
      <c r="I6645" s="68">
        <v>553.12789019776903</v>
      </c>
      <c r="J6645" s="37"/>
    </row>
    <row r="6646" spans="1:10" x14ac:dyDescent="0.2">
      <c r="A6646" s="67">
        <v>312</v>
      </c>
      <c r="B6646" s="35" t="s">
        <v>605</v>
      </c>
      <c r="C6646" s="35">
        <v>31202</v>
      </c>
      <c r="D6646" s="35" t="s">
        <v>335</v>
      </c>
      <c r="E6646" s="35">
        <v>312021356</v>
      </c>
      <c r="F6646" s="35" t="s">
        <v>354</v>
      </c>
      <c r="G6646" s="35">
        <v>2031</v>
      </c>
      <c r="H6646" s="35" t="s">
        <v>589</v>
      </c>
      <c r="I6646" s="68">
        <v>6379.61562402655</v>
      </c>
      <c r="J6646" s="37"/>
    </row>
    <row r="6647" spans="1:10" x14ac:dyDescent="0.2">
      <c r="A6647" s="67">
        <v>312</v>
      </c>
      <c r="B6647" s="35" t="s">
        <v>605</v>
      </c>
      <c r="C6647" s="35">
        <v>31202</v>
      </c>
      <c r="D6647" s="35" t="s">
        <v>335</v>
      </c>
      <c r="E6647" s="35">
        <v>312021356</v>
      </c>
      <c r="F6647" s="35" t="s">
        <v>354</v>
      </c>
      <c r="G6647" s="35">
        <v>2031</v>
      </c>
      <c r="H6647" s="35" t="s">
        <v>521</v>
      </c>
      <c r="I6647" s="68">
        <v>466.78689416828598</v>
      </c>
      <c r="J6647" s="37"/>
    </row>
    <row r="6648" spans="1:10" x14ac:dyDescent="0.2">
      <c r="A6648" s="67">
        <v>312</v>
      </c>
      <c r="B6648" s="35" t="s">
        <v>605</v>
      </c>
      <c r="C6648" s="35">
        <v>31202</v>
      </c>
      <c r="D6648" s="35" t="s">
        <v>335</v>
      </c>
      <c r="E6648" s="35">
        <v>312021356</v>
      </c>
      <c r="F6648" s="35" t="s">
        <v>354</v>
      </c>
      <c r="G6648" s="35">
        <v>2031</v>
      </c>
      <c r="H6648" s="35" t="s">
        <v>522</v>
      </c>
      <c r="I6648" s="68">
        <v>480.14129978579399</v>
      </c>
      <c r="J6648" s="37"/>
    </row>
    <row r="6649" spans="1:10" x14ac:dyDescent="0.2">
      <c r="A6649" s="67">
        <v>312</v>
      </c>
      <c r="B6649" s="35" t="s">
        <v>605</v>
      </c>
      <c r="C6649" s="35">
        <v>31202</v>
      </c>
      <c r="D6649" s="35" t="s">
        <v>335</v>
      </c>
      <c r="E6649" s="35">
        <v>312021356</v>
      </c>
      <c r="F6649" s="35" t="s">
        <v>354</v>
      </c>
      <c r="G6649" s="35">
        <v>2036</v>
      </c>
      <c r="H6649" s="35" t="s">
        <v>589</v>
      </c>
      <c r="I6649" s="68">
        <v>6447.3011009183601</v>
      </c>
      <c r="J6649" s="37"/>
    </row>
    <row r="6650" spans="1:10" x14ac:dyDescent="0.2">
      <c r="A6650" s="67">
        <v>312</v>
      </c>
      <c r="B6650" s="35" t="s">
        <v>605</v>
      </c>
      <c r="C6650" s="35">
        <v>31202</v>
      </c>
      <c r="D6650" s="35" t="s">
        <v>335</v>
      </c>
      <c r="E6650" s="35">
        <v>312021356</v>
      </c>
      <c r="F6650" s="35" t="s">
        <v>354</v>
      </c>
      <c r="G6650" s="35">
        <v>2036</v>
      </c>
      <c r="H6650" s="35" t="s">
        <v>521</v>
      </c>
      <c r="I6650" s="68">
        <v>455.50175419646303</v>
      </c>
      <c r="J6650" s="37"/>
    </row>
    <row r="6651" spans="1:10" x14ac:dyDescent="0.2">
      <c r="A6651" s="67">
        <v>312</v>
      </c>
      <c r="B6651" s="35" t="s">
        <v>605</v>
      </c>
      <c r="C6651" s="35">
        <v>31202</v>
      </c>
      <c r="D6651" s="35" t="s">
        <v>335</v>
      </c>
      <c r="E6651" s="35">
        <v>312021356</v>
      </c>
      <c r="F6651" s="35" t="s">
        <v>354</v>
      </c>
      <c r="G6651" s="35">
        <v>2036</v>
      </c>
      <c r="H6651" s="35" t="s">
        <v>522</v>
      </c>
      <c r="I6651" s="68">
        <v>443.492481893096</v>
      </c>
      <c r="J6651" s="37"/>
    </row>
    <row r="6652" spans="1:10" x14ac:dyDescent="0.2">
      <c r="A6652" s="67">
        <v>312</v>
      </c>
      <c r="B6652" s="35" t="s">
        <v>605</v>
      </c>
      <c r="C6652" s="35">
        <v>31202</v>
      </c>
      <c r="D6652" s="35" t="s">
        <v>335</v>
      </c>
      <c r="E6652" s="35">
        <v>312021356</v>
      </c>
      <c r="F6652" s="35" t="s">
        <v>354</v>
      </c>
      <c r="G6652" s="35">
        <v>2041</v>
      </c>
      <c r="H6652" s="35" t="s">
        <v>589</v>
      </c>
      <c r="I6652" s="68">
        <v>6466.1634122516998</v>
      </c>
      <c r="J6652" s="37"/>
    </row>
    <row r="6653" spans="1:10" x14ac:dyDescent="0.2">
      <c r="A6653" s="67">
        <v>312</v>
      </c>
      <c r="B6653" s="35" t="s">
        <v>605</v>
      </c>
      <c r="C6653" s="35">
        <v>31202</v>
      </c>
      <c r="D6653" s="35" t="s">
        <v>335</v>
      </c>
      <c r="E6653" s="35">
        <v>312021356</v>
      </c>
      <c r="F6653" s="35" t="s">
        <v>354</v>
      </c>
      <c r="G6653" s="35">
        <v>2041</v>
      </c>
      <c r="H6653" s="35" t="s">
        <v>521</v>
      </c>
      <c r="I6653" s="68">
        <v>450.50895945018999</v>
      </c>
      <c r="J6653" s="37"/>
    </row>
    <row r="6654" spans="1:10" x14ac:dyDescent="0.2">
      <c r="A6654" s="67">
        <v>312</v>
      </c>
      <c r="B6654" s="35" t="s">
        <v>605</v>
      </c>
      <c r="C6654" s="35">
        <v>31202</v>
      </c>
      <c r="D6654" s="35" t="s">
        <v>335</v>
      </c>
      <c r="E6654" s="35">
        <v>312021356</v>
      </c>
      <c r="F6654" s="35" t="s">
        <v>354</v>
      </c>
      <c r="G6654" s="35">
        <v>2041</v>
      </c>
      <c r="H6654" s="35" t="s">
        <v>522</v>
      </c>
      <c r="I6654" s="68">
        <v>433.23418824102498</v>
      </c>
      <c r="J6654" s="37"/>
    </row>
    <row r="6655" spans="1:10" x14ac:dyDescent="0.2">
      <c r="A6655" s="67">
        <v>312</v>
      </c>
      <c r="B6655" s="35" t="s">
        <v>605</v>
      </c>
      <c r="C6655" s="35">
        <v>31202</v>
      </c>
      <c r="D6655" s="35" t="s">
        <v>335</v>
      </c>
      <c r="E6655" s="35">
        <v>312021356</v>
      </c>
      <c r="F6655" s="35" t="s">
        <v>354</v>
      </c>
      <c r="G6655" s="35">
        <v>2046</v>
      </c>
      <c r="H6655" s="35" t="s">
        <v>589</v>
      </c>
      <c r="I6655" s="68">
        <v>6478.8126221299899</v>
      </c>
      <c r="J6655" s="37"/>
    </row>
    <row r="6656" spans="1:10" x14ac:dyDescent="0.2">
      <c r="A6656" s="67">
        <v>312</v>
      </c>
      <c r="B6656" s="35" t="s">
        <v>605</v>
      </c>
      <c r="C6656" s="35">
        <v>31202</v>
      </c>
      <c r="D6656" s="35" t="s">
        <v>335</v>
      </c>
      <c r="E6656" s="35">
        <v>312021356</v>
      </c>
      <c r="F6656" s="35" t="s">
        <v>354</v>
      </c>
      <c r="G6656" s="35">
        <v>2046</v>
      </c>
      <c r="H6656" s="35" t="s">
        <v>521</v>
      </c>
      <c r="I6656" s="68">
        <v>441.964709099353</v>
      </c>
      <c r="J6656" s="37"/>
    </row>
    <row r="6657" spans="1:10" x14ac:dyDescent="0.2">
      <c r="A6657" s="67">
        <v>312</v>
      </c>
      <c r="B6657" s="35" t="s">
        <v>605</v>
      </c>
      <c r="C6657" s="35">
        <v>31202</v>
      </c>
      <c r="D6657" s="35" t="s">
        <v>335</v>
      </c>
      <c r="E6657" s="35">
        <v>312021356</v>
      </c>
      <c r="F6657" s="35" t="s">
        <v>354</v>
      </c>
      <c r="G6657" s="35">
        <v>2046</v>
      </c>
      <c r="H6657" s="35" t="s">
        <v>522</v>
      </c>
      <c r="I6657" s="68">
        <v>433.30522106587603</v>
      </c>
      <c r="J6657" s="37"/>
    </row>
    <row r="6658" spans="1:10" x14ac:dyDescent="0.2">
      <c r="A6658" s="67">
        <v>312</v>
      </c>
      <c r="B6658" s="35" t="s">
        <v>605</v>
      </c>
      <c r="C6658" s="35">
        <v>31202</v>
      </c>
      <c r="D6658" s="35" t="s">
        <v>335</v>
      </c>
      <c r="E6658" s="35">
        <v>312021357</v>
      </c>
      <c r="F6658" s="35" t="s">
        <v>355</v>
      </c>
      <c r="G6658" s="35">
        <v>2021</v>
      </c>
      <c r="H6658" s="35" t="s">
        <v>589</v>
      </c>
      <c r="I6658" s="68">
        <v>6985</v>
      </c>
      <c r="J6658" s="37"/>
    </row>
    <row r="6659" spans="1:10" x14ac:dyDescent="0.2">
      <c r="A6659" s="67">
        <v>312</v>
      </c>
      <c r="B6659" s="35" t="s">
        <v>605</v>
      </c>
      <c r="C6659" s="35">
        <v>31202</v>
      </c>
      <c r="D6659" s="35" t="s">
        <v>335</v>
      </c>
      <c r="E6659" s="35">
        <v>312021357</v>
      </c>
      <c r="F6659" s="35" t="s">
        <v>355</v>
      </c>
      <c r="G6659" s="35">
        <v>2021</v>
      </c>
      <c r="H6659" s="35" t="s">
        <v>521</v>
      </c>
      <c r="I6659" s="68">
        <v>852</v>
      </c>
      <c r="J6659" s="37"/>
    </row>
    <row r="6660" spans="1:10" x14ac:dyDescent="0.2">
      <c r="A6660" s="67">
        <v>312</v>
      </c>
      <c r="B6660" s="35" t="s">
        <v>605</v>
      </c>
      <c r="C6660" s="35">
        <v>31202</v>
      </c>
      <c r="D6660" s="35" t="s">
        <v>335</v>
      </c>
      <c r="E6660" s="35">
        <v>312021357</v>
      </c>
      <c r="F6660" s="35" t="s">
        <v>355</v>
      </c>
      <c r="G6660" s="35">
        <v>2021</v>
      </c>
      <c r="H6660" s="35" t="s">
        <v>522</v>
      </c>
      <c r="I6660" s="68">
        <v>687</v>
      </c>
      <c r="J6660" s="37"/>
    </row>
    <row r="6661" spans="1:10" x14ac:dyDescent="0.2">
      <c r="A6661" s="67">
        <v>312</v>
      </c>
      <c r="B6661" s="35" t="s">
        <v>605</v>
      </c>
      <c r="C6661" s="35">
        <v>31202</v>
      </c>
      <c r="D6661" s="35" t="s">
        <v>335</v>
      </c>
      <c r="E6661" s="35">
        <v>312021357</v>
      </c>
      <c r="F6661" s="35" t="s">
        <v>355</v>
      </c>
      <c r="G6661" s="35">
        <v>2026</v>
      </c>
      <c r="H6661" s="35" t="s">
        <v>589</v>
      </c>
      <c r="I6661" s="68">
        <v>7357.09104758988</v>
      </c>
      <c r="J6661" s="37"/>
    </row>
    <row r="6662" spans="1:10" x14ac:dyDescent="0.2">
      <c r="A6662" s="67">
        <v>312</v>
      </c>
      <c r="B6662" s="35" t="s">
        <v>605</v>
      </c>
      <c r="C6662" s="35">
        <v>31202</v>
      </c>
      <c r="D6662" s="35" t="s">
        <v>335</v>
      </c>
      <c r="E6662" s="35">
        <v>312021357</v>
      </c>
      <c r="F6662" s="35" t="s">
        <v>355</v>
      </c>
      <c r="G6662" s="35">
        <v>2026</v>
      </c>
      <c r="H6662" s="35" t="s">
        <v>521</v>
      </c>
      <c r="I6662" s="68">
        <v>727.58857883520102</v>
      </c>
      <c r="J6662" s="37"/>
    </row>
    <row r="6663" spans="1:10" x14ac:dyDescent="0.2">
      <c r="A6663" s="67">
        <v>312</v>
      </c>
      <c r="B6663" s="35" t="s">
        <v>605</v>
      </c>
      <c r="C6663" s="35">
        <v>31202</v>
      </c>
      <c r="D6663" s="35" t="s">
        <v>335</v>
      </c>
      <c r="E6663" s="35">
        <v>312021357</v>
      </c>
      <c r="F6663" s="35" t="s">
        <v>355</v>
      </c>
      <c r="G6663" s="35">
        <v>2026</v>
      </c>
      <c r="H6663" s="35" t="s">
        <v>522</v>
      </c>
      <c r="I6663" s="68">
        <v>689.44856348289602</v>
      </c>
      <c r="J6663" s="37"/>
    </row>
    <row r="6664" spans="1:10" x14ac:dyDescent="0.2">
      <c r="A6664" s="67">
        <v>312</v>
      </c>
      <c r="B6664" s="35" t="s">
        <v>605</v>
      </c>
      <c r="C6664" s="35">
        <v>31202</v>
      </c>
      <c r="D6664" s="35" t="s">
        <v>335</v>
      </c>
      <c r="E6664" s="35">
        <v>312021357</v>
      </c>
      <c r="F6664" s="35" t="s">
        <v>355</v>
      </c>
      <c r="G6664" s="35">
        <v>2031</v>
      </c>
      <c r="H6664" s="35" t="s">
        <v>589</v>
      </c>
      <c r="I6664" s="68">
        <v>7622.6754212748301</v>
      </c>
      <c r="J6664" s="37"/>
    </row>
    <row r="6665" spans="1:10" x14ac:dyDescent="0.2">
      <c r="A6665" s="67">
        <v>312</v>
      </c>
      <c r="B6665" s="35" t="s">
        <v>605</v>
      </c>
      <c r="C6665" s="35">
        <v>31202</v>
      </c>
      <c r="D6665" s="35" t="s">
        <v>335</v>
      </c>
      <c r="E6665" s="35">
        <v>312021357</v>
      </c>
      <c r="F6665" s="35" t="s">
        <v>355</v>
      </c>
      <c r="G6665" s="35">
        <v>2031</v>
      </c>
      <c r="H6665" s="35" t="s">
        <v>521</v>
      </c>
      <c r="I6665" s="68">
        <v>656.11662880252504</v>
      </c>
      <c r="J6665" s="37"/>
    </row>
    <row r="6666" spans="1:10" x14ac:dyDescent="0.2">
      <c r="A6666" s="67">
        <v>312</v>
      </c>
      <c r="B6666" s="35" t="s">
        <v>605</v>
      </c>
      <c r="C6666" s="35">
        <v>31202</v>
      </c>
      <c r="D6666" s="35" t="s">
        <v>335</v>
      </c>
      <c r="E6666" s="35">
        <v>312021357</v>
      </c>
      <c r="F6666" s="35" t="s">
        <v>355</v>
      </c>
      <c r="G6666" s="35">
        <v>2031</v>
      </c>
      <c r="H6666" s="35" t="s">
        <v>522</v>
      </c>
      <c r="I6666" s="68">
        <v>594.19970714647502</v>
      </c>
      <c r="J6666" s="37"/>
    </row>
    <row r="6667" spans="1:10" x14ac:dyDescent="0.2">
      <c r="A6667" s="67">
        <v>312</v>
      </c>
      <c r="B6667" s="35" t="s">
        <v>605</v>
      </c>
      <c r="C6667" s="35">
        <v>31202</v>
      </c>
      <c r="D6667" s="35" t="s">
        <v>335</v>
      </c>
      <c r="E6667" s="35">
        <v>312021357</v>
      </c>
      <c r="F6667" s="35" t="s">
        <v>355</v>
      </c>
      <c r="G6667" s="35">
        <v>2036</v>
      </c>
      <c r="H6667" s="35" t="s">
        <v>589</v>
      </c>
      <c r="I6667" s="68">
        <v>7780.8275469650298</v>
      </c>
      <c r="J6667" s="37"/>
    </row>
    <row r="6668" spans="1:10" x14ac:dyDescent="0.2">
      <c r="A6668" s="67">
        <v>312</v>
      </c>
      <c r="B6668" s="35" t="s">
        <v>605</v>
      </c>
      <c r="C6668" s="35">
        <v>31202</v>
      </c>
      <c r="D6668" s="35" t="s">
        <v>335</v>
      </c>
      <c r="E6668" s="35">
        <v>312021357</v>
      </c>
      <c r="F6668" s="35" t="s">
        <v>355</v>
      </c>
      <c r="G6668" s="35">
        <v>2036</v>
      </c>
      <c r="H6668" s="35" t="s">
        <v>521</v>
      </c>
      <c r="I6668" s="68">
        <v>635.59808854683695</v>
      </c>
      <c r="J6668" s="37"/>
    </row>
    <row r="6669" spans="1:10" x14ac:dyDescent="0.2">
      <c r="A6669" s="67">
        <v>312</v>
      </c>
      <c r="B6669" s="35" t="s">
        <v>605</v>
      </c>
      <c r="C6669" s="35">
        <v>31202</v>
      </c>
      <c r="D6669" s="35" t="s">
        <v>335</v>
      </c>
      <c r="E6669" s="35">
        <v>312021357</v>
      </c>
      <c r="F6669" s="35" t="s">
        <v>355</v>
      </c>
      <c r="G6669" s="35">
        <v>2036</v>
      </c>
      <c r="H6669" s="35" t="s">
        <v>522</v>
      </c>
      <c r="I6669" s="68">
        <v>537.52511922855899</v>
      </c>
      <c r="J6669" s="37"/>
    </row>
    <row r="6670" spans="1:10" x14ac:dyDescent="0.2">
      <c r="A6670" s="67">
        <v>312</v>
      </c>
      <c r="B6670" s="35" t="s">
        <v>605</v>
      </c>
      <c r="C6670" s="35">
        <v>31202</v>
      </c>
      <c r="D6670" s="35" t="s">
        <v>335</v>
      </c>
      <c r="E6670" s="35">
        <v>312021357</v>
      </c>
      <c r="F6670" s="35" t="s">
        <v>355</v>
      </c>
      <c r="G6670" s="35">
        <v>2041</v>
      </c>
      <c r="H6670" s="35" t="s">
        <v>589</v>
      </c>
      <c r="I6670" s="68">
        <v>7933.4389201971999</v>
      </c>
      <c r="J6670" s="37"/>
    </row>
    <row r="6671" spans="1:10" x14ac:dyDescent="0.2">
      <c r="A6671" s="67">
        <v>312</v>
      </c>
      <c r="B6671" s="35" t="s">
        <v>605</v>
      </c>
      <c r="C6671" s="35">
        <v>31202</v>
      </c>
      <c r="D6671" s="35" t="s">
        <v>335</v>
      </c>
      <c r="E6671" s="35">
        <v>312021357</v>
      </c>
      <c r="F6671" s="35" t="s">
        <v>355</v>
      </c>
      <c r="G6671" s="35">
        <v>2041</v>
      </c>
      <c r="H6671" s="35" t="s">
        <v>521</v>
      </c>
      <c r="I6671" s="68">
        <v>635.48233435765599</v>
      </c>
      <c r="J6671" s="37"/>
    </row>
    <row r="6672" spans="1:10" x14ac:dyDescent="0.2">
      <c r="A6672" s="67">
        <v>312</v>
      </c>
      <c r="B6672" s="35" t="s">
        <v>605</v>
      </c>
      <c r="C6672" s="35">
        <v>31202</v>
      </c>
      <c r="D6672" s="35" t="s">
        <v>335</v>
      </c>
      <c r="E6672" s="35">
        <v>312021357</v>
      </c>
      <c r="F6672" s="35" t="s">
        <v>355</v>
      </c>
      <c r="G6672" s="35">
        <v>2041</v>
      </c>
      <c r="H6672" s="35" t="s">
        <v>522</v>
      </c>
      <c r="I6672" s="68">
        <v>520.59248157412696</v>
      </c>
      <c r="J6672" s="37"/>
    </row>
    <row r="6673" spans="1:10" x14ac:dyDescent="0.2">
      <c r="A6673" s="67">
        <v>312</v>
      </c>
      <c r="B6673" s="35" t="s">
        <v>605</v>
      </c>
      <c r="C6673" s="35">
        <v>31202</v>
      </c>
      <c r="D6673" s="35" t="s">
        <v>335</v>
      </c>
      <c r="E6673" s="35">
        <v>312021357</v>
      </c>
      <c r="F6673" s="35" t="s">
        <v>355</v>
      </c>
      <c r="G6673" s="35">
        <v>2046</v>
      </c>
      <c r="H6673" s="35" t="s">
        <v>589</v>
      </c>
      <c r="I6673" s="68">
        <v>8063.4185309498898</v>
      </c>
      <c r="J6673" s="37"/>
    </row>
    <row r="6674" spans="1:10" x14ac:dyDescent="0.2">
      <c r="A6674" s="67">
        <v>312</v>
      </c>
      <c r="B6674" s="35" t="s">
        <v>605</v>
      </c>
      <c r="C6674" s="35">
        <v>31202</v>
      </c>
      <c r="D6674" s="35" t="s">
        <v>335</v>
      </c>
      <c r="E6674" s="35">
        <v>312021357</v>
      </c>
      <c r="F6674" s="35" t="s">
        <v>355</v>
      </c>
      <c r="G6674" s="35">
        <v>2046</v>
      </c>
      <c r="H6674" s="35" t="s">
        <v>521</v>
      </c>
      <c r="I6674" s="68">
        <v>627.45913859957898</v>
      </c>
      <c r="J6674" s="37"/>
    </row>
    <row r="6675" spans="1:10" x14ac:dyDescent="0.2">
      <c r="A6675" s="67">
        <v>312</v>
      </c>
      <c r="B6675" s="35" t="s">
        <v>605</v>
      </c>
      <c r="C6675" s="35">
        <v>31202</v>
      </c>
      <c r="D6675" s="35" t="s">
        <v>335</v>
      </c>
      <c r="E6675" s="35">
        <v>312021357</v>
      </c>
      <c r="F6675" s="35" t="s">
        <v>355</v>
      </c>
      <c r="G6675" s="35">
        <v>2046</v>
      </c>
      <c r="H6675" s="35" t="s">
        <v>522</v>
      </c>
      <c r="I6675" s="68">
        <v>524.20365604119195</v>
      </c>
      <c r="J6675" s="37"/>
    </row>
    <row r="6676" spans="1:10" x14ac:dyDescent="0.2">
      <c r="A6676" s="67">
        <v>312</v>
      </c>
      <c r="B6676" s="35" t="s">
        <v>605</v>
      </c>
      <c r="C6676" s="35">
        <v>31202</v>
      </c>
      <c r="D6676" s="35" t="s">
        <v>335</v>
      </c>
      <c r="E6676" s="35">
        <v>312021358</v>
      </c>
      <c r="F6676" s="35" t="s">
        <v>356</v>
      </c>
      <c r="G6676" s="35">
        <v>2021</v>
      </c>
      <c r="H6676" s="35" t="s">
        <v>589</v>
      </c>
      <c r="I6676" s="68">
        <v>5490</v>
      </c>
      <c r="J6676" s="37"/>
    </row>
    <row r="6677" spans="1:10" x14ac:dyDescent="0.2">
      <c r="A6677" s="67">
        <v>312</v>
      </c>
      <c r="B6677" s="35" t="s">
        <v>605</v>
      </c>
      <c r="C6677" s="35">
        <v>31202</v>
      </c>
      <c r="D6677" s="35" t="s">
        <v>335</v>
      </c>
      <c r="E6677" s="35">
        <v>312021358</v>
      </c>
      <c r="F6677" s="35" t="s">
        <v>356</v>
      </c>
      <c r="G6677" s="35">
        <v>2021</v>
      </c>
      <c r="H6677" s="35" t="s">
        <v>521</v>
      </c>
      <c r="I6677" s="68">
        <v>517</v>
      </c>
      <c r="J6677" s="37"/>
    </row>
    <row r="6678" spans="1:10" x14ac:dyDescent="0.2">
      <c r="A6678" s="67">
        <v>312</v>
      </c>
      <c r="B6678" s="35" t="s">
        <v>605</v>
      </c>
      <c r="C6678" s="35">
        <v>31202</v>
      </c>
      <c r="D6678" s="35" t="s">
        <v>335</v>
      </c>
      <c r="E6678" s="35">
        <v>312021358</v>
      </c>
      <c r="F6678" s="35" t="s">
        <v>356</v>
      </c>
      <c r="G6678" s="35">
        <v>2021</v>
      </c>
      <c r="H6678" s="35" t="s">
        <v>522</v>
      </c>
      <c r="I6678" s="68">
        <v>422</v>
      </c>
      <c r="J6678" s="37"/>
    </row>
    <row r="6679" spans="1:10" x14ac:dyDescent="0.2">
      <c r="A6679" s="67">
        <v>312</v>
      </c>
      <c r="B6679" s="35" t="s">
        <v>605</v>
      </c>
      <c r="C6679" s="35">
        <v>31202</v>
      </c>
      <c r="D6679" s="35" t="s">
        <v>335</v>
      </c>
      <c r="E6679" s="35">
        <v>312021358</v>
      </c>
      <c r="F6679" s="35" t="s">
        <v>356</v>
      </c>
      <c r="G6679" s="35">
        <v>2026</v>
      </c>
      <c r="H6679" s="35" t="s">
        <v>589</v>
      </c>
      <c r="I6679" s="68">
        <v>5500.1925736207204</v>
      </c>
      <c r="J6679" s="37"/>
    </row>
    <row r="6680" spans="1:10" x14ac:dyDescent="0.2">
      <c r="A6680" s="67">
        <v>312</v>
      </c>
      <c r="B6680" s="35" t="s">
        <v>605</v>
      </c>
      <c r="C6680" s="35">
        <v>31202</v>
      </c>
      <c r="D6680" s="35" t="s">
        <v>335</v>
      </c>
      <c r="E6680" s="35">
        <v>312021358</v>
      </c>
      <c r="F6680" s="35" t="s">
        <v>356</v>
      </c>
      <c r="G6680" s="35">
        <v>2026</v>
      </c>
      <c r="H6680" s="35" t="s">
        <v>521</v>
      </c>
      <c r="I6680" s="68">
        <v>478.00479416037098</v>
      </c>
      <c r="J6680" s="37"/>
    </row>
    <row r="6681" spans="1:10" x14ac:dyDescent="0.2">
      <c r="A6681" s="67">
        <v>312</v>
      </c>
      <c r="B6681" s="35" t="s">
        <v>605</v>
      </c>
      <c r="C6681" s="35">
        <v>31202</v>
      </c>
      <c r="D6681" s="35" t="s">
        <v>335</v>
      </c>
      <c r="E6681" s="35">
        <v>312021358</v>
      </c>
      <c r="F6681" s="35" t="s">
        <v>356</v>
      </c>
      <c r="G6681" s="35">
        <v>2026</v>
      </c>
      <c r="H6681" s="35" t="s">
        <v>522</v>
      </c>
      <c r="I6681" s="68">
        <v>421.40423969852299</v>
      </c>
      <c r="J6681" s="37"/>
    </row>
    <row r="6682" spans="1:10" x14ac:dyDescent="0.2">
      <c r="A6682" s="67">
        <v>312</v>
      </c>
      <c r="B6682" s="35" t="s">
        <v>605</v>
      </c>
      <c r="C6682" s="35">
        <v>31202</v>
      </c>
      <c r="D6682" s="35" t="s">
        <v>335</v>
      </c>
      <c r="E6682" s="35">
        <v>312021358</v>
      </c>
      <c r="F6682" s="35" t="s">
        <v>356</v>
      </c>
      <c r="G6682" s="35">
        <v>2031</v>
      </c>
      <c r="H6682" s="35" t="s">
        <v>589</v>
      </c>
      <c r="I6682" s="68">
        <v>5621.2423299645898</v>
      </c>
      <c r="J6682" s="37"/>
    </row>
    <row r="6683" spans="1:10" x14ac:dyDescent="0.2">
      <c r="A6683" s="67">
        <v>312</v>
      </c>
      <c r="B6683" s="35" t="s">
        <v>605</v>
      </c>
      <c r="C6683" s="35">
        <v>31202</v>
      </c>
      <c r="D6683" s="35" t="s">
        <v>335</v>
      </c>
      <c r="E6683" s="35">
        <v>312021358</v>
      </c>
      <c r="F6683" s="35" t="s">
        <v>356</v>
      </c>
      <c r="G6683" s="35">
        <v>2031</v>
      </c>
      <c r="H6683" s="35" t="s">
        <v>521</v>
      </c>
      <c r="I6683" s="68">
        <v>456.14707948480202</v>
      </c>
      <c r="J6683" s="37"/>
    </row>
    <row r="6684" spans="1:10" x14ac:dyDescent="0.2">
      <c r="A6684" s="67">
        <v>312</v>
      </c>
      <c r="B6684" s="35" t="s">
        <v>605</v>
      </c>
      <c r="C6684" s="35">
        <v>31202</v>
      </c>
      <c r="D6684" s="35" t="s">
        <v>335</v>
      </c>
      <c r="E6684" s="35">
        <v>312021358</v>
      </c>
      <c r="F6684" s="35" t="s">
        <v>356</v>
      </c>
      <c r="G6684" s="35">
        <v>2031</v>
      </c>
      <c r="H6684" s="35" t="s">
        <v>522</v>
      </c>
      <c r="I6684" s="68">
        <v>380.796243644909</v>
      </c>
      <c r="J6684" s="37"/>
    </row>
    <row r="6685" spans="1:10" x14ac:dyDescent="0.2">
      <c r="A6685" s="67">
        <v>312</v>
      </c>
      <c r="B6685" s="35" t="s">
        <v>605</v>
      </c>
      <c r="C6685" s="35">
        <v>31202</v>
      </c>
      <c r="D6685" s="35" t="s">
        <v>335</v>
      </c>
      <c r="E6685" s="35">
        <v>312021358</v>
      </c>
      <c r="F6685" s="35" t="s">
        <v>356</v>
      </c>
      <c r="G6685" s="35">
        <v>2036</v>
      </c>
      <c r="H6685" s="35" t="s">
        <v>589</v>
      </c>
      <c r="I6685" s="68">
        <v>5790.9169568936804</v>
      </c>
      <c r="J6685" s="37"/>
    </row>
    <row r="6686" spans="1:10" x14ac:dyDescent="0.2">
      <c r="A6686" s="67">
        <v>312</v>
      </c>
      <c r="B6686" s="35" t="s">
        <v>605</v>
      </c>
      <c r="C6686" s="35">
        <v>31202</v>
      </c>
      <c r="D6686" s="35" t="s">
        <v>335</v>
      </c>
      <c r="E6686" s="35">
        <v>312021358</v>
      </c>
      <c r="F6686" s="35" t="s">
        <v>356</v>
      </c>
      <c r="G6686" s="35">
        <v>2036</v>
      </c>
      <c r="H6686" s="35" t="s">
        <v>521</v>
      </c>
      <c r="I6686" s="68">
        <v>446.69973879270799</v>
      </c>
      <c r="J6686" s="37"/>
    </row>
    <row r="6687" spans="1:10" x14ac:dyDescent="0.2">
      <c r="A6687" s="67">
        <v>312</v>
      </c>
      <c r="B6687" s="35" t="s">
        <v>605</v>
      </c>
      <c r="C6687" s="35">
        <v>31202</v>
      </c>
      <c r="D6687" s="35" t="s">
        <v>335</v>
      </c>
      <c r="E6687" s="35">
        <v>312021358</v>
      </c>
      <c r="F6687" s="35" t="s">
        <v>356</v>
      </c>
      <c r="G6687" s="35">
        <v>2036</v>
      </c>
      <c r="H6687" s="35" t="s">
        <v>522</v>
      </c>
      <c r="I6687" s="68">
        <v>361.39825690180697</v>
      </c>
      <c r="J6687" s="37"/>
    </row>
    <row r="6688" spans="1:10" x14ac:dyDescent="0.2">
      <c r="A6688" s="67">
        <v>312</v>
      </c>
      <c r="B6688" s="35" t="s">
        <v>605</v>
      </c>
      <c r="C6688" s="35">
        <v>31202</v>
      </c>
      <c r="D6688" s="35" t="s">
        <v>335</v>
      </c>
      <c r="E6688" s="35">
        <v>312021358</v>
      </c>
      <c r="F6688" s="35" t="s">
        <v>356</v>
      </c>
      <c r="G6688" s="35">
        <v>2041</v>
      </c>
      <c r="H6688" s="35" t="s">
        <v>589</v>
      </c>
      <c r="I6688" s="68">
        <v>5975.4051398648999</v>
      </c>
      <c r="J6688" s="37"/>
    </row>
    <row r="6689" spans="1:10" x14ac:dyDescent="0.2">
      <c r="A6689" s="67">
        <v>312</v>
      </c>
      <c r="B6689" s="35" t="s">
        <v>605</v>
      </c>
      <c r="C6689" s="35">
        <v>31202</v>
      </c>
      <c r="D6689" s="35" t="s">
        <v>335</v>
      </c>
      <c r="E6689" s="35">
        <v>312021358</v>
      </c>
      <c r="F6689" s="35" t="s">
        <v>356</v>
      </c>
      <c r="G6689" s="35">
        <v>2041</v>
      </c>
      <c r="H6689" s="35" t="s">
        <v>521</v>
      </c>
      <c r="I6689" s="68">
        <v>449.37818232743598</v>
      </c>
      <c r="J6689" s="37"/>
    </row>
    <row r="6690" spans="1:10" x14ac:dyDescent="0.2">
      <c r="A6690" s="67">
        <v>312</v>
      </c>
      <c r="B6690" s="35" t="s">
        <v>605</v>
      </c>
      <c r="C6690" s="35">
        <v>31202</v>
      </c>
      <c r="D6690" s="35" t="s">
        <v>335</v>
      </c>
      <c r="E6690" s="35">
        <v>312021358</v>
      </c>
      <c r="F6690" s="35" t="s">
        <v>356</v>
      </c>
      <c r="G6690" s="35">
        <v>2041</v>
      </c>
      <c r="H6690" s="35" t="s">
        <v>522</v>
      </c>
      <c r="I6690" s="68">
        <v>356.83890611757897</v>
      </c>
      <c r="J6690" s="37"/>
    </row>
    <row r="6691" spans="1:10" x14ac:dyDescent="0.2">
      <c r="A6691" s="67">
        <v>312</v>
      </c>
      <c r="B6691" s="35" t="s">
        <v>605</v>
      </c>
      <c r="C6691" s="35">
        <v>31202</v>
      </c>
      <c r="D6691" s="35" t="s">
        <v>335</v>
      </c>
      <c r="E6691" s="35">
        <v>312021358</v>
      </c>
      <c r="F6691" s="35" t="s">
        <v>356</v>
      </c>
      <c r="G6691" s="35">
        <v>2046</v>
      </c>
      <c r="H6691" s="35" t="s">
        <v>589</v>
      </c>
      <c r="I6691" s="68">
        <v>6174.8851273411501</v>
      </c>
      <c r="J6691" s="37"/>
    </row>
    <row r="6692" spans="1:10" x14ac:dyDescent="0.2">
      <c r="A6692" s="67">
        <v>312</v>
      </c>
      <c r="B6692" s="35" t="s">
        <v>605</v>
      </c>
      <c r="C6692" s="35">
        <v>31202</v>
      </c>
      <c r="D6692" s="35" t="s">
        <v>335</v>
      </c>
      <c r="E6692" s="35">
        <v>312021358</v>
      </c>
      <c r="F6692" s="35" t="s">
        <v>356</v>
      </c>
      <c r="G6692" s="35">
        <v>2046</v>
      </c>
      <c r="H6692" s="35" t="s">
        <v>521</v>
      </c>
      <c r="I6692" s="68">
        <v>450.40572282262502</v>
      </c>
      <c r="J6692" s="37"/>
    </row>
    <row r="6693" spans="1:10" x14ac:dyDescent="0.2">
      <c r="A6693" s="67">
        <v>312</v>
      </c>
      <c r="B6693" s="35" t="s">
        <v>605</v>
      </c>
      <c r="C6693" s="35">
        <v>31202</v>
      </c>
      <c r="D6693" s="35" t="s">
        <v>335</v>
      </c>
      <c r="E6693" s="35">
        <v>312021358</v>
      </c>
      <c r="F6693" s="35" t="s">
        <v>356</v>
      </c>
      <c r="G6693" s="35">
        <v>2046</v>
      </c>
      <c r="H6693" s="35" t="s">
        <v>522</v>
      </c>
      <c r="I6693" s="68">
        <v>364.06124677930302</v>
      </c>
      <c r="J6693" s="37"/>
    </row>
    <row r="6694" spans="1:10" x14ac:dyDescent="0.2">
      <c r="A6694" s="67">
        <v>312</v>
      </c>
      <c r="B6694" s="35" t="s">
        <v>605</v>
      </c>
      <c r="C6694" s="35">
        <v>31203</v>
      </c>
      <c r="D6694" s="35" t="s">
        <v>565</v>
      </c>
      <c r="E6694" s="35">
        <v>312031359</v>
      </c>
      <c r="F6694" s="35" t="s">
        <v>357</v>
      </c>
      <c r="G6694" s="35">
        <v>2021</v>
      </c>
      <c r="H6694" s="35" t="s">
        <v>589</v>
      </c>
      <c r="I6694" s="68">
        <v>12787</v>
      </c>
      <c r="J6694" s="37"/>
    </row>
    <row r="6695" spans="1:10" x14ac:dyDescent="0.2">
      <c r="A6695" s="67">
        <v>312</v>
      </c>
      <c r="B6695" s="35" t="s">
        <v>605</v>
      </c>
      <c r="C6695" s="35">
        <v>31203</v>
      </c>
      <c r="D6695" s="35" t="s">
        <v>565</v>
      </c>
      <c r="E6695" s="35">
        <v>312031359</v>
      </c>
      <c r="F6695" s="35" t="s">
        <v>357</v>
      </c>
      <c r="G6695" s="35">
        <v>2021</v>
      </c>
      <c r="H6695" s="35" t="s">
        <v>521</v>
      </c>
      <c r="I6695" s="68">
        <v>1148</v>
      </c>
      <c r="J6695" s="37"/>
    </row>
    <row r="6696" spans="1:10" x14ac:dyDescent="0.2">
      <c r="A6696" s="67">
        <v>312</v>
      </c>
      <c r="B6696" s="35" t="s">
        <v>605</v>
      </c>
      <c r="C6696" s="35">
        <v>31203</v>
      </c>
      <c r="D6696" s="35" t="s">
        <v>565</v>
      </c>
      <c r="E6696" s="35">
        <v>312031359</v>
      </c>
      <c r="F6696" s="35" t="s">
        <v>357</v>
      </c>
      <c r="G6696" s="35">
        <v>2021</v>
      </c>
      <c r="H6696" s="35" t="s">
        <v>522</v>
      </c>
      <c r="I6696" s="68">
        <v>832</v>
      </c>
      <c r="J6696" s="37"/>
    </row>
    <row r="6697" spans="1:10" x14ac:dyDescent="0.2">
      <c r="A6697" s="67">
        <v>312</v>
      </c>
      <c r="B6697" s="35" t="s">
        <v>605</v>
      </c>
      <c r="C6697" s="35">
        <v>31203</v>
      </c>
      <c r="D6697" s="35" t="s">
        <v>565</v>
      </c>
      <c r="E6697" s="35">
        <v>312031359</v>
      </c>
      <c r="F6697" s="35" t="s">
        <v>357</v>
      </c>
      <c r="G6697" s="35">
        <v>2026</v>
      </c>
      <c r="H6697" s="35" t="s">
        <v>589</v>
      </c>
      <c r="I6697" s="68">
        <v>14624.7725939182</v>
      </c>
      <c r="J6697" s="37"/>
    </row>
    <row r="6698" spans="1:10" x14ac:dyDescent="0.2">
      <c r="A6698" s="67">
        <v>312</v>
      </c>
      <c r="B6698" s="35" t="s">
        <v>605</v>
      </c>
      <c r="C6698" s="35">
        <v>31203</v>
      </c>
      <c r="D6698" s="35" t="s">
        <v>565</v>
      </c>
      <c r="E6698" s="35">
        <v>312031359</v>
      </c>
      <c r="F6698" s="35" t="s">
        <v>357</v>
      </c>
      <c r="G6698" s="35">
        <v>2026</v>
      </c>
      <c r="H6698" s="35" t="s">
        <v>521</v>
      </c>
      <c r="I6698" s="68">
        <v>1216.39038258456</v>
      </c>
      <c r="J6698" s="37"/>
    </row>
    <row r="6699" spans="1:10" x14ac:dyDescent="0.2">
      <c r="A6699" s="67">
        <v>312</v>
      </c>
      <c r="B6699" s="35" t="s">
        <v>605</v>
      </c>
      <c r="C6699" s="35">
        <v>31203</v>
      </c>
      <c r="D6699" s="35" t="s">
        <v>565</v>
      </c>
      <c r="E6699" s="35">
        <v>312031359</v>
      </c>
      <c r="F6699" s="35" t="s">
        <v>357</v>
      </c>
      <c r="G6699" s="35">
        <v>2026</v>
      </c>
      <c r="H6699" s="35" t="s">
        <v>522</v>
      </c>
      <c r="I6699" s="68">
        <v>1180.7014057532001</v>
      </c>
      <c r="J6699" s="37"/>
    </row>
    <row r="6700" spans="1:10" x14ac:dyDescent="0.2">
      <c r="A6700" s="67">
        <v>312</v>
      </c>
      <c r="B6700" s="35" t="s">
        <v>605</v>
      </c>
      <c r="C6700" s="35">
        <v>31203</v>
      </c>
      <c r="D6700" s="35" t="s">
        <v>565</v>
      </c>
      <c r="E6700" s="35">
        <v>312031359</v>
      </c>
      <c r="F6700" s="35" t="s">
        <v>357</v>
      </c>
      <c r="G6700" s="35">
        <v>2031</v>
      </c>
      <c r="H6700" s="35" t="s">
        <v>589</v>
      </c>
      <c r="I6700" s="68">
        <v>17447.976252840301</v>
      </c>
      <c r="J6700" s="37"/>
    </row>
    <row r="6701" spans="1:10" x14ac:dyDescent="0.2">
      <c r="A6701" s="67">
        <v>312</v>
      </c>
      <c r="B6701" s="35" t="s">
        <v>605</v>
      </c>
      <c r="C6701" s="35">
        <v>31203</v>
      </c>
      <c r="D6701" s="35" t="s">
        <v>565</v>
      </c>
      <c r="E6701" s="35">
        <v>312031359</v>
      </c>
      <c r="F6701" s="35" t="s">
        <v>357</v>
      </c>
      <c r="G6701" s="35">
        <v>2031</v>
      </c>
      <c r="H6701" s="35" t="s">
        <v>521</v>
      </c>
      <c r="I6701" s="68">
        <v>1373.2780804926399</v>
      </c>
      <c r="J6701" s="37"/>
    </row>
    <row r="6702" spans="1:10" x14ac:dyDescent="0.2">
      <c r="A6702" s="67">
        <v>312</v>
      </c>
      <c r="B6702" s="35" t="s">
        <v>605</v>
      </c>
      <c r="C6702" s="35">
        <v>31203</v>
      </c>
      <c r="D6702" s="35" t="s">
        <v>565</v>
      </c>
      <c r="E6702" s="35">
        <v>312031359</v>
      </c>
      <c r="F6702" s="35" t="s">
        <v>357</v>
      </c>
      <c r="G6702" s="35">
        <v>2031</v>
      </c>
      <c r="H6702" s="35" t="s">
        <v>522</v>
      </c>
      <c r="I6702" s="68">
        <v>1341.2683466435701</v>
      </c>
      <c r="J6702" s="37"/>
    </row>
    <row r="6703" spans="1:10" x14ac:dyDescent="0.2">
      <c r="A6703" s="67">
        <v>312</v>
      </c>
      <c r="B6703" s="35" t="s">
        <v>605</v>
      </c>
      <c r="C6703" s="35">
        <v>31203</v>
      </c>
      <c r="D6703" s="35" t="s">
        <v>565</v>
      </c>
      <c r="E6703" s="35">
        <v>312031359</v>
      </c>
      <c r="F6703" s="35" t="s">
        <v>357</v>
      </c>
      <c r="G6703" s="35">
        <v>2036</v>
      </c>
      <c r="H6703" s="35" t="s">
        <v>589</v>
      </c>
      <c r="I6703" s="68">
        <v>18329.548837939601</v>
      </c>
      <c r="J6703" s="37"/>
    </row>
    <row r="6704" spans="1:10" x14ac:dyDescent="0.2">
      <c r="A6704" s="67">
        <v>312</v>
      </c>
      <c r="B6704" s="35" t="s">
        <v>605</v>
      </c>
      <c r="C6704" s="35">
        <v>31203</v>
      </c>
      <c r="D6704" s="35" t="s">
        <v>565</v>
      </c>
      <c r="E6704" s="35">
        <v>312031359</v>
      </c>
      <c r="F6704" s="35" t="s">
        <v>357</v>
      </c>
      <c r="G6704" s="35">
        <v>2036</v>
      </c>
      <c r="H6704" s="35" t="s">
        <v>521</v>
      </c>
      <c r="I6704" s="68">
        <v>1423.05995730615</v>
      </c>
      <c r="J6704" s="37"/>
    </row>
    <row r="6705" spans="1:10" x14ac:dyDescent="0.2">
      <c r="A6705" s="67">
        <v>312</v>
      </c>
      <c r="B6705" s="35" t="s">
        <v>605</v>
      </c>
      <c r="C6705" s="35">
        <v>31203</v>
      </c>
      <c r="D6705" s="35" t="s">
        <v>565</v>
      </c>
      <c r="E6705" s="35">
        <v>312031359</v>
      </c>
      <c r="F6705" s="35" t="s">
        <v>357</v>
      </c>
      <c r="G6705" s="35">
        <v>2036</v>
      </c>
      <c r="H6705" s="35" t="s">
        <v>522</v>
      </c>
      <c r="I6705" s="68">
        <v>1322.3706885035299</v>
      </c>
      <c r="J6705" s="37"/>
    </row>
    <row r="6706" spans="1:10" x14ac:dyDescent="0.2">
      <c r="A6706" s="67">
        <v>312</v>
      </c>
      <c r="B6706" s="35" t="s">
        <v>605</v>
      </c>
      <c r="C6706" s="35">
        <v>31203</v>
      </c>
      <c r="D6706" s="35" t="s">
        <v>565</v>
      </c>
      <c r="E6706" s="35">
        <v>312031359</v>
      </c>
      <c r="F6706" s="35" t="s">
        <v>357</v>
      </c>
      <c r="G6706" s="35">
        <v>2041</v>
      </c>
      <c r="H6706" s="35" t="s">
        <v>589</v>
      </c>
      <c r="I6706" s="68">
        <v>21240.667875571598</v>
      </c>
      <c r="J6706" s="37"/>
    </row>
    <row r="6707" spans="1:10" x14ac:dyDescent="0.2">
      <c r="A6707" s="67">
        <v>312</v>
      </c>
      <c r="B6707" s="35" t="s">
        <v>605</v>
      </c>
      <c r="C6707" s="35">
        <v>31203</v>
      </c>
      <c r="D6707" s="35" t="s">
        <v>565</v>
      </c>
      <c r="E6707" s="35">
        <v>312031359</v>
      </c>
      <c r="F6707" s="35" t="s">
        <v>357</v>
      </c>
      <c r="G6707" s="35">
        <v>2041</v>
      </c>
      <c r="H6707" s="35" t="s">
        <v>521</v>
      </c>
      <c r="I6707" s="68">
        <v>1729.1438333892399</v>
      </c>
      <c r="J6707" s="37"/>
    </row>
    <row r="6708" spans="1:10" x14ac:dyDescent="0.2">
      <c r="A6708" s="67">
        <v>312</v>
      </c>
      <c r="B6708" s="35" t="s">
        <v>605</v>
      </c>
      <c r="C6708" s="35">
        <v>31203</v>
      </c>
      <c r="D6708" s="35" t="s">
        <v>565</v>
      </c>
      <c r="E6708" s="35">
        <v>312031359</v>
      </c>
      <c r="F6708" s="35" t="s">
        <v>357</v>
      </c>
      <c r="G6708" s="35">
        <v>2041</v>
      </c>
      <c r="H6708" s="35" t="s">
        <v>522</v>
      </c>
      <c r="I6708" s="68">
        <v>1505.0210872740199</v>
      </c>
      <c r="J6708" s="37"/>
    </row>
    <row r="6709" spans="1:10" x14ac:dyDescent="0.2">
      <c r="A6709" s="67">
        <v>312</v>
      </c>
      <c r="B6709" s="35" t="s">
        <v>605</v>
      </c>
      <c r="C6709" s="35">
        <v>31203</v>
      </c>
      <c r="D6709" s="35" t="s">
        <v>565</v>
      </c>
      <c r="E6709" s="35">
        <v>312031359</v>
      </c>
      <c r="F6709" s="35" t="s">
        <v>357</v>
      </c>
      <c r="G6709" s="35">
        <v>2046</v>
      </c>
      <c r="H6709" s="35" t="s">
        <v>589</v>
      </c>
      <c r="I6709" s="68">
        <v>23031.187907024501</v>
      </c>
      <c r="J6709" s="37"/>
    </row>
    <row r="6710" spans="1:10" x14ac:dyDescent="0.2">
      <c r="A6710" s="67">
        <v>312</v>
      </c>
      <c r="B6710" s="35" t="s">
        <v>605</v>
      </c>
      <c r="C6710" s="35">
        <v>31203</v>
      </c>
      <c r="D6710" s="35" t="s">
        <v>565</v>
      </c>
      <c r="E6710" s="35">
        <v>312031359</v>
      </c>
      <c r="F6710" s="35" t="s">
        <v>357</v>
      </c>
      <c r="G6710" s="35">
        <v>2046</v>
      </c>
      <c r="H6710" s="35" t="s">
        <v>521</v>
      </c>
      <c r="I6710" s="68">
        <v>1996.6919778771601</v>
      </c>
      <c r="J6710" s="37"/>
    </row>
    <row r="6711" spans="1:10" x14ac:dyDescent="0.2">
      <c r="A6711" s="67">
        <v>312</v>
      </c>
      <c r="B6711" s="35" t="s">
        <v>605</v>
      </c>
      <c r="C6711" s="35">
        <v>31203</v>
      </c>
      <c r="D6711" s="35" t="s">
        <v>565</v>
      </c>
      <c r="E6711" s="35">
        <v>312031359</v>
      </c>
      <c r="F6711" s="35" t="s">
        <v>357</v>
      </c>
      <c r="G6711" s="35">
        <v>2046</v>
      </c>
      <c r="H6711" s="35" t="s">
        <v>522</v>
      </c>
      <c r="I6711" s="68">
        <v>1679.7027229360499</v>
      </c>
      <c r="J6711" s="37"/>
    </row>
    <row r="6712" spans="1:10" x14ac:dyDescent="0.2">
      <c r="A6712" s="67">
        <v>312</v>
      </c>
      <c r="B6712" s="35" t="s">
        <v>605</v>
      </c>
      <c r="C6712" s="35">
        <v>31203</v>
      </c>
      <c r="D6712" s="35" t="s">
        <v>565</v>
      </c>
      <c r="E6712" s="35">
        <v>312031360</v>
      </c>
      <c r="F6712" s="35" t="s">
        <v>358</v>
      </c>
      <c r="G6712" s="35">
        <v>2021</v>
      </c>
      <c r="H6712" s="35" t="s">
        <v>589</v>
      </c>
      <c r="I6712" s="68">
        <v>0</v>
      </c>
      <c r="J6712" s="37"/>
    </row>
    <row r="6713" spans="1:10" x14ac:dyDescent="0.2">
      <c r="A6713" s="67">
        <v>312</v>
      </c>
      <c r="B6713" s="35" t="s">
        <v>605</v>
      </c>
      <c r="C6713" s="35">
        <v>31203</v>
      </c>
      <c r="D6713" s="35" t="s">
        <v>565</v>
      </c>
      <c r="E6713" s="35">
        <v>312031360</v>
      </c>
      <c r="F6713" s="35" t="s">
        <v>358</v>
      </c>
      <c r="G6713" s="35">
        <v>2021</v>
      </c>
      <c r="H6713" s="35" t="s">
        <v>521</v>
      </c>
      <c r="I6713" s="68">
        <v>0</v>
      </c>
      <c r="J6713" s="37"/>
    </row>
    <row r="6714" spans="1:10" x14ac:dyDescent="0.2">
      <c r="A6714" s="67">
        <v>312</v>
      </c>
      <c r="B6714" s="35" t="s">
        <v>605</v>
      </c>
      <c r="C6714" s="35">
        <v>31203</v>
      </c>
      <c r="D6714" s="35" t="s">
        <v>565</v>
      </c>
      <c r="E6714" s="35">
        <v>312031360</v>
      </c>
      <c r="F6714" s="35" t="s">
        <v>358</v>
      </c>
      <c r="G6714" s="35">
        <v>2021</v>
      </c>
      <c r="H6714" s="35" t="s">
        <v>522</v>
      </c>
      <c r="I6714" s="68">
        <v>0</v>
      </c>
      <c r="J6714" s="37"/>
    </row>
    <row r="6715" spans="1:10" x14ac:dyDescent="0.2">
      <c r="A6715" s="67">
        <v>312</v>
      </c>
      <c r="B6715" s="35" t="s">
        <v>605</v>
      </c>
      <c r="C6715" s="35">
        <v>31203</v>
      </c>
      <c r="D6715" s="35" t="s">
        <v>565</v>
      </c>
      <c r="E6715" s="35">
        <v>312031360</v>
      </c>
      <c r="F6715" s="35" t="s">
        <v>358</v>
      </c>
      <c r="G6715" s="35">
        <v>2026</v>
      </c>
      <c r="H6715" s="35" t="s">
        <v>589</v>
      </c>
      <c r="I6715" s="68">
        <v>3.0800000000000001E-2</v>
      </c>
      <c r="J6715" s="37"/>
    </row>
    <row r="6716" spans="1:10" x14ac:dyDescent="0.2">
      <c r="A6716" s="67">
        <v>312</v>
      </c>
      <c r="B6716" s="35" t="s">
        <v>605</v>
      </c>
      <c r="C6716" s="35">
        <v>31203</v>
      </c>
      <c r="D6716" s="35" t="s">
        <v>565</v>
      </c>
      <c r="E6716" s="35">
        <v>312031360</v>
      </c>
      <c r="F6716" s="35" t="s">
        <v>358</v>
      </c>
      <c r="G6716" s="35">
        <v>2026</v>
      </c>
      <c r="H6716" s="35" t="s">
        <v>521</v>
      </c>
      <c r="I6716" s="68">
        <v>2.8E-3</v>
      </c>
      <c r="J6716" s="37"/>
    </row>
    <row r="6717" spans="1:10" x14ac:dyDescent="0.2">
      <c r="A6717" s="67">
        <v>312</v>
      </c>
      <c r="B6717" s="35" t="s">
        <v>605</v>
      </c>
      <c r="C6717" s="35">
        <v>31203</v>
      </c>
      <c r="D6717" s="35" t="s">
        <v>565</v>
      </c>
      <c r="E6717" s="35">
        <v>312031360</v>
      </c>
      <c r="F6717" s="35" t="s">
        <v>358</v>
      </c>
      <c r="G6717" s="35">
        <v>2026</v>
      </c>
      <c r="H6717" s="35" t="s">
        <v>522</v>
      </c>
      <c r="I6717" s="68">
        <v>2.3999999999999998E-3</v>
      </c>
      <c r="J6717" s="37"/>
    </row>
    <row r="6718" spans="1:10" x14ac:dyDescent="0.2">
      <c r="A6718" s="67">
        <v>312</v>
      </c>
      <c r="B6718" s="35" t="s">
        <v>605</v>
      </c>
      <c r="C6718" s="35">
        <v>31203</v>
      </c>
      <c r="D6718" s="35" t="s">
        <v>565</v>
      </c>
      <c r="E6718" s="35">
        <v>312031360</v>
      </c>
      <c r="F6718" s="35" t="s">
        <v>358</v>
      </c>
      <c r="G6718" s="35">
        <v>2031</v>
      </c>
      <c r="H6718" s="35" t="s">
        <v>589</v>
      </c>
      <c r="I6718" s="68">
        <v>6.1600000000000002E-2</v>
      </c>
      <c r="J6718" s="37"/>
    </row>
    <row r="6719" spans="1:10" x14ac:dyDescent="0.2">
      <c r="A6719" s="67">
        <v>312</v>
      </c>
      <c r="B6719" s="35" t="s">
        <v>605</v>
      </c>
      <c r="C6719" s="35">
        <v>31203</v>
      </c>
      <c r="D6719" s="35" t="s">
        <v>565</v>
      </c>
      <c r="E6719" s="35">
        <v>312031360</v>
      </c>
      <c r="F6719" s="35" t="s">
        <v>358</v>
      </c>
      <c r="G6719" s="35">
        <v>2031</v>
      </c>
      <c r="H6719" s="35" t="s">
        <v>521</v>
      </c>
      <c r="I6719" s="68">
        <v>5.5999999999999999E-3</v>
      </c>
      <c r="J6719" s="37"/>
    </row>
    <row r="6720" spans="1:10" x14ac:dyDescent="0.2">
      <c r="A6720" s="67">
        <v>312</v>
      </c>
      <c r="B6720" s="35" t="s">
        <v>605</v>
      </c>
      <c r="C6720" s="35">
        <v>31203</v>
      </c>
      <c r="D6720" s="35" t="s">
        <v>565</v>
      </c>
      <c r="E6720" s="35">
        <v>312031360</v>
      </c>
      <c r="F6720" s="35" t="s">
        <v>358</v>
      </c>
      <c r="G6720" s="35">
        <v>2031</v>
      </c>
      <c r="H6720" s="35" t="s">
        <v>522</v>
      </c>
      <c r="I6720" s="68">
        <v>4.7999999999999996E-3</v>
      </c>
      <c r="J6720" s="37"/>
    </row>
    <row r="6721" spans="1:10" x14ac:dyDescent="0.2">
      <c r="A6721" s="67">
        <v>312</v>
      </c>
      <c r="B6721" s="35" t="s">
        <v>605</v>
      </c>
      <c r="C6721" s="35">
        <v>31203</v>
      </c>
      <c r="D6721" s="35" t="s">
        <v>565</v>
      </c>
      <c r="E6721" s="35">
        <v>312031360</v>
      </c>
      <c r="F6721" s="35" t="s">
        <v>358</v>
      </c>
      <c r="G6721" s="35">
        <v>2036</v>
      </c>
      <c r="H6721" s="35" t="s">
        <v>589</v>
      </c>
      <c r="I6721" s="68">
        <v>9.2399999999999996E-2</v>
      </c>
      <c r="J6721" s="37"/>
    </row>
    <row r="6722" spans="1:10" x14ac:dyDescent="0.2">
      <c r="A6722" s="67">
        <v>312</v>
      </c>
      <c r="B6722" s="35" t="s">
        <v>605</v>
      </c>
      <c r="C6722" s="35">
        <v>31203</v>
      </c>
      <c r="D6722" s="35" t="s">
        <v>565</v>
      </c>
      <c r="E6722" s="35">
        <v>312031360</v>
      </c>
      <c r="F6722" s="35" t="s">
        <v>358</v>
      </c>
      <c r="G6722" s="35">
        <v>2036</v>
      </c>
      <c r="H6722" s="35" t="s">
        <v>521</v>
      </c>
      <c r="I6722" s="68">
        <v>8.3999999999999995E-3</v>
      </c>
      <c r="J6722" s="37"/>
    </row>
    <row r="6723" spans="1:10" x14ac:dyDescent="0.2">
      <c r="A6723" s="67">
        <v>312</v>
      </c>
      <c r="B6723" s="35" t="s">
        <v>605</v>
      </c>
      <c r="C6723" s="35">
        <v>31203</v>
      </c>
      <c r="D6723" s="35" t="s">
        <v>565</v>
      </c>
      <c r="E6723" s="35">
        <v>312031360</v>
      </c>
      <c r="F6723" s="35" t="s">
        <v>358</v>
      </c>
      <c r="G6723" s="35">
        <v>2036</v>
      </c>
      <c r="H6723" s="35" t="s">
        <v>522</v>
      </c>
      <c r="I6723" s="68">
        <v>7.1999999999999998E-3</v>
      </c>
      <c r="J6723" s="37"/>
    </row>
    <row r="6724" spans="1:10" x14ac:dyDescent="0.2">
      <c r="A6724" s="67">
        <v>312</v>
      </c>
      <c r="B6724" s="35" t="s">
        <v>605</v>
      </c>
      <c r="C6724" s="35">
        <v>31203</v>
      </c>
      <c r="D6724" s="35" t="s">
        <v>565</v>
      </c>
      <c r="E6724" s="35">
        <v>312031360</v>
      </c>
      <c r="F6724" s="35" t="s">
        <v>358</v>
      </c>
      <c r="G6724" s="35">
        <v>2041</v>
      </c>
      <c r="H6724" s="35" t="s">
        <v>589</v>
      </c>
      <c r="I6724" s="68">
        <v>0.1232</v>
      </c>
      <c r="J6724" s="37"/>
    </row>
    <row r="6725" spans="1:10" x14ac:dyDescent="0.2">
      <c r="A6725" s="67">
        <v>312</v>
      </c>
      <c r="B6725" s="35" t="s">
        <v>605</v>
      </c>
      <c r="C6725" s="35">
        <v>31203</v>
      </c>
      <c r="D6725" s="35" t="s">
        <v>565</v>
      </c>
      <c r="E6725" s="35">
        <v>312031360</v>
      </c>
      <c r="F6725" s="35" t="s">
        <v>358</v>
      </c>
      <c r="G6725" s="35">
        <v>2041</v>
      </c>
      <c r="H6725" s="35" t="s">
        <v>521</v>
      </c>
      <c r="I6725" s="68">
        <v>1.12E-2</v>
      </c>
      <c r="J6725" s="37"/>
    </row>
    <row r="6726" spans="1:10" x14ac:dyDescent="0.2">
      <c r="A6726" s="67">
        <v>312</v>
      </c>
      <c r="B6726" s="35" t="s">
        <v>605</v>
      </c>
      <c r="C6726" s="35">
        <v>31203</v>
      </c>
      <c r="D6726" s="35" t="s">
        <v>565</v>
      </c>
      <c r="E6726" s="35">
        <v>312031360</v>
      </c>
      <c r="F6726" s="35" t="s">
        <v>358</v>
      </c>
      <c r="G6726" s="35">
        <v>2041</v>
      </c>
      <c r="H6726" s="35" t="s">
        <v>522</v>
      </c>
      <c r="I6726" s="68">
        <v>9.5999999999999992E-3</v>
      </c>
      <c r="J6726" s="37"/>
    </row>
    <row r="6727" spans="1:10" x14ac:dyDescent="0.2">
      <c r="A6727" s="67">
        <v>312</v>
      </c>
      <c r="B6727" s="35" t="s">
        <v>605</v>
      </c>
      <c r="C6727" s="35">
        <v>31203</v>
      </c>
      <c r="D6727" s="35" t="s">
        <v>565</v>
      </c>
      <c r="E6727" s="35">
        <v>312031360</v>
      </c>
      <c r="F6727" s="35" t="s">
        <v>358</v>
      </c>
      <c r="G6727" s="35">
        <v>2046</v>
      </c>
      <c r="H6727" s="35" t="s">
        <v>589</v>
      </c>
      <c r="I6727" s="68">
        <v>0.154</v>
      </c>
      <c r="J6727" s="37"/>
    </row>
    <row r="6728" spans="1:10" x14ac:dyDescent="0.2">
      <c r="A6728" s="67">
        <v>312</v>
      </c>
      <c r="B6728" s="35" t="s">
        <v>605</v>
      </c>
      <c r="C6728" s="35">
        <v>31203</v>
      </c>
      <c r="D6728" s="35" t="s">
        <v>565</v>
      </c>
      <c r="E6728" s="35">
        <v>312031360</v>
      </c>
      <c r="F6728" s="35" t="s">
        <v>358</v>
      </c>
      <c r="G6728" s="35">
        <v>2046</v>
      </c>
      <c r="H6728" s="35" t="s">
        <v>521</v>
      </c>
      <c r="I6728" s="68">
        <v>1.4E-2</v>
      </c>
      <c r="J6728" s="37"/>
    </row>
    <row r="6729" spans="1:10" x14ac:dyDescent="0.2">
      <c r="A6729" s="67">
        <v>312</v>
      </c>
      <c r="B6729" s="35" t="s">
        <v>605</v>
      </c>
      <c r="C6729" s="35">
        <v>31203</v>
      </c>
      <c r="D6729" s="35" t="s">
        <v>565</v>
      </c>
      <c r="E6729" s="35">
        <v>312031360</v>
      </c>
      <c r="F6729" s="35" t="s">
        <v>358</v>
      </c>
      <c r="G6729" s="35">
        <v>2046</v>
      </c>
      <c r="H6729" s="35" t="s">
        <v>522</v>
      </c>
      <c r="I6729" s="68">
        <v>1.2E-2</v>
      </c>
      <c r="J6729" s="37"/>
    </row>
    <row r="6730" spans="1:10" x14ac:dyDescent="0.2">
      <c r="A6730" s="67">
        <v>312</v>
      </c>
      <c r="B6730" s="35" t="s">
        <v>605</v>
      </c>
      <c r="C6730" s="35">
        <v>31203</v>
      </c>
      <c r="D6730" s="35" t="s">
        <v>565</v>
      </c>
      <c r="E6730" s="35">
        <v>312031361</v>
      </c>
      <c r="F6730" s="35" t="s">
        <v>359</v>
      </c>
      <c r="G6730" s="35">
        <v>2021</v>
      </c>
      <c r="H6730" s="35" t="s">
        <v>589</v>
      </c>
      <c r="I6730" s="68">
        <v>7309</v>
      </c>
      <c r="J6730" s="37"/>
    </row>
    <row r="6731" spans="1:10" x14ac:dyDescent="0.2">
      <c r="A6731" s="67">
        <v>312</v>
      </c>
      <c r="B6731" s="35" t="s">
        <v>605</v>
      </c>
      <c r="C6731" s="35">
        <v>31203</v>
      </c>
      <c r="D6731" s="35" t="s">
        <v>565</v>
      </c>
      <c r="E6731" s="35">
        <v>312031361</v>
      </c>
      <c r="F6731" s="35" t="s">
        <v>359</v>
      </c>
      <c r="G6731" s="35">
        <v>2021</v>
      </c>
      <c r="H6731" s="35" t="s">
        <v>521</v>
      </c>
      <c r="I6731" s="68">
        <v>847</v>
      </c>
      <c r="J6731" s="37"/>
    </row>
    <row r="6732" spans="1:10" x14ac:dyDescent="0.2">
      <c r="A6732" s="67">
        <v>312</v>
      </c>
      <c r="B6732" s="35" t="s">
        <v>605</v>
      </c>
      <c r="C6732" s="35">
        <v>31203</v>
      </c>
      <c r="D6732" s="35" t="s">
        <v>565</v>
      </c>
      <c r="E6732" s="35">
        <v>312031361</v>
      </c>
      <c r="F6732" s="35" t="s">
        <v>359</v>
      </c>
      <c r="G6732" s="35">
        <v>2021</v>
      </c>
      <c r="H6732" s="35" t="s">
        <v>522</v>
      </c>
      <c r="I6732" s="68">
        <v>775</v>
      </c>
      <c r="J6732" s="37"/>
    </row>
    <row r="6733" spans="1:10" x14ac:dyDescent="0.2">
      <c r="A6733" s="67">
        <v>312</v>
      </c>
      <c r="B6733" s="35" t="s">
        <v>605</v>
      </c>
      <c r="C6733" s="35">
        <v>31203</v>
      </c>
      <c r="D6733" s="35" t="s">
        <v>565</v>
      </c>
      <c r="E6733" s="35">
        <v>312031361</v>
      </c>
      <c r="F6733" s="35" t="s">
        <v>359</v>
      </c>
      <c r="G6733" s="35">
        <v>2026</v>
      </c>
      <c r="H6733" s="35" t="s">
        <v>589</v>
      </c>
      <c r="I6733" s="68">
        <v>8047.5070992637002</v>
      </c>
      <c r="J6733" s="37"/>
    </row>
    <row r="6734" spans="1:10" x14ac:dyDescent="0.2">
      <c r="A6734" s="67">
        <v>312</v>
      </c>
      <c r="B6734" s="35" t="s">
        <v>605</v>
      </c>
      <c r="C6734" s="35">
        <v>31203</v>
      </c>
      <c r="D6734" s="35" t="s">
        <v>565</v>
      </c>
      <c r="E6734" s="35">
        <v>312031361</v>
      </c>
      <c r="F6734" s="35" t="s">
        <v>359</v>
      </c>
      <c r="G6734" s="35">
        <v>2026</v>
      </c>
      <c r="H6734" s="35" t="s">
        <v>521</v>
      </c>
      <c r="I6734" s="68">
        <v>775.93491129891504</v>
      </c>
      <c r="J6734" s="37"/>
    </row>
    <row r="6735" spans="1:10" x14ac:dyDescent="0.2">
      <c r="A6735" s="67">
        <v>312</v>
      </c>
      <c r="B6735" s="35" t="s">
        <v>605</v>
      </c>
      <c r="C6735" s="35">
        <v>31203</v>
      </c>
      <c r="D6735" s="35" t="s">
        <v>565</v>
      </c>
      <c r="E6735" s="35">
        <v>312031361</v>
      </c>
      <c r="F6735" s="35" t="s">
        <v>359</v>
      </c>
      <c r="G6735" s="35">
        <v>2026</v>
      </c>
      <c r="H6735" s="35" t="s">
        <v>522</v>
      </c>
      <c r="I6735" s="68">
        <v>796.054272531484</v>
      </c>
      <c r="J6735" s="37"/>
    </row>
    <row r="6736" spans="1:10" x14ac:dyDescent="0.2">
      <c r="A6736" s="67">
        <v>312</v>
      </c>
      <c r="B6736" s="35" t="s">
        <v>605</v>
      </c>
      <c r="C6736" s="35">
        <v>31203</v>
      </c>
      <c r="D6736" s="35" t="s">
        <v>565</v>
      </c>
      <c r="E6736" s="35">
        <v>312031361</v>
      </c>
      <c r="F6736" s="35" t="s">
        <v>359</v>
      </c>
      <c r="G6736" s="35">
        <v>2031</v>
      </c>
      <c r="H6736" s="35" t="s">
        <v>589</v>
      </c>
      <c r="I6736" s="68">
        <v>8907.3557698423192</v>
      </c>
      <c r="J6736" s="37"/>
    </row>
    <row r="6737" spans="1:10" x14ac:dyDescent="0.2">
      <c r="A6737" s="67">
        <v>312</v>
      </c>
      <c r="B6737" s="35" t="s">
        <v>605</v>
      </c>
      <c r="C6737" s="35">
        <v>31203</v>
      </c>
      <c r="D6737" s="35" t="s">
        <v>565</v>
      </c>
      <c r="E6737" s="35">
        <v>312031361</v>
      </c>
      <c r="F6737" s="35" t="s">
        <v>359</v>
      </c>
      <c r="G6737" s="35">
        <v>2031</v>
      </c>
      <c r="H6737" s="35" t="s">
        <v>521</v>
      </c>
      <c r="I6737" s="68">
        <v>783.88346827282203</v>
      </c>
      <c r="J6737" s="37"/>
    </row>
    <row r="6738" spans="1:10" x14ac:dyDescent="0.2">
      <c r="A6738" s="67">
        <v>312</v>
      </c>
      <c r="B6738" s="35" t="s">
        <v>605</v>
      </c>
      <c r="C6738" s="35">
        <v>31203</v>
      </c>
      <c r="D6738" s="35" t="s">
        <v>565</v>
      </c>
      <c r="E6738" s="35">
        <v>312031361</v>
      </c>
      <c r="F6738" s="35" t="s">
        <v>359</v>
      </c>
      <c r="G6738" s="35">
        <v>2031</v>
      </c>
      <c r="H6738" s="35" t="s">
        <v>522</v>
      </c>
      <c r="I6738" s="68">
        <v>753.60588814355697</v>
      </c>
      <c r="J6738" s="37"/>
    </row>
    <row r="6739" spans="1:10" x14ac:dyDescent="0.2">
      <c r="A6739" s="67">
        <v>312</v>
      </c>
      <c r="B6739" s="35" t="s">
        <v>605</v>
      </c>
      <c r="C6739" s="35">
        <v>31203</v>
      </c>
      <c r="D6739" s="35" t="s">
        <v>565</v>
      </c>
      <c r="E6739" s="35">
        <v>312031361</v>
      </c>
      <c r="F6739" s="35" t="s">
        <v>359</v>
      </c>
      <c r="G6739" s="35">
        <v>2036</v>
      </c>
      <c r="H6739" s="35" t="s">
        <v>589</v>
      </c>
      <c r="I6739" s="68">
        <v>9151.3219853223309</v>
      </c>
      <c r="J6739" s="37"/>
    </row>
    <row r="6740" spans="1:10" x14ac:dyDescent="0.2">
      <c r="A6740" s="67">
        <v>312</v>
      </c>
      <c r="B6740" s="35" t="s">
        <v>605</v>
      </c>
      <c r="C6740" s="35">
        <v>31203</v>
      </c>
      <c r="D6740" s="35" t="s">
        <v>565</v>
      </c>
      <c r="E6740" s="35">
        <v>312031361</v>
      </c>
      <c r="F6740" s="35" t="s">
        <v>359</v>
      </c>
      <c r="G6740" s="35">
        <v>2036</v>
      </c>
      <c r="H6740" s="35" t="s">
        <v>521</v>
      </c>
      <c r="I6740" s="68">
        <v>779.58508451392402</v>
      </c>
      <c r="J6740" s="37"/>
    </row>
    <row r="6741" spans="1:10" x14ac:dyDescent="0.2">
      <c r="A6741" s="67">
        <v>312</v>
      </c>
      <c r="B6741" s="35" t="s">
        <v>605</v>
      </c>
      <c r="C6741" s="35">
        <v>31203</v>
      </c>
      <c r="D6741" s="35" t="s">
        <v>565</v>
      </c>
      <c r="E6741" s="35">
        <v>312031361</v>
      </c>
      <c r="F6741" s="35" t="s">
        <v>359</v>
      </c>
      <c r="G6741" s="35">
        <v>2036</v>
      </c>
      <c r="H6741" s="35" t="s">
        <v>522</v>
      </c>
      <c r="I6741" s="68">
        <v>700.25450671786098</v>
      </c>
      <c r="J6741" s="37"/>
    </row>
    <row r="6742" spans="1:10" x14ac:dyDescent="0.2">
      <c r="A6742" s="67">
        <v>312</v>
      </c>
      <c r="B6742" s="35" t="s">
        <v>605</v>
      </c>
      <c r="C6742" s="35">
        <v>31203</v>
      </c>
      <c r="D6742" s="35" t="s">
        <v>565</v>
      </c>
      <c r="E6742" s="35">
        <v>312031361</v>
      </c>
      <c r="F6742" s="35" t="s">
        <v>359</v>
      </c>
      <c r="G6742" s="35">
        <v>2041</v>
      </c>
      <c r="H6742" s="35" t="s">
        <v>589</v>
      </c>
      <c r="I6742" s="68">
        <v>9216.9036164251302</v>
      </c>
      <c r="J6742" s="37"/>
    </row>
    <row r="6743" spans="1:10" x14ac:dyDescent="0.2">
      <c r="A6743" s="67">
        <v>312</v>
      </c>
      <c r="B6743" s="35" t="s">
        <v>605</v>
      </c>
      <c r="C6743" s="35">
        <v>31203</v>
      </c>
      <c r="D6743" s="35" t="s">
        <v>565</v>
      </c>
      <c r="E6743" s="35">
        <v>312031361</v>
      </c>
      <c r="F6743" s="35" t="s">
        <v>359</v>
      </c>
      <c r="G6743" s="35">
        <v>2041</v>
      </c>
      <c r="H6743" s="35" t="s">
        <v>521</v>
      </c>
      <c r="I6743" s="68">
        <v>785.04566891418494</v>
      </c>
      <c r="J6743" s="37"/>
    </row>
    <row r="6744" spans="1:10" x14ac:dyDescent="0.2">
      <c r="A6744" s="67">
        <v>312</v>
      </c>
      <c r="B6744" s="35" t="s">
        <v>605</v>
      </c>
      <c r="C6744" s="35">
        <v>31203</v>
      </c>
      <c r="D6744" s="35" t="s">
        <v>565</v>
      </c>
      <c r="E6744" s="35">
        <v>312031361</v>
      </c>
      <c r="F6744" s="35" t="s">
        <v>359</v>
      </c>
      <c r="G6744" s="35">
        <v>2041</v>
      </c>
      <c r="H6744" s="35" t="s">
        <v>522</v>
      </c>
      <c r="I6744" s="68">
        <v>682.275195209289</v>
      </c>
      <c r="J6744" s="37"/>
    </row>
    <row r="6745" spans="1:10" x14ac:dyDescent="0.2">
      <c r="A6745" s="67">
        <v>312</v>
      </c>
      <c r="B6745" s="35" t="s">
        <v>605</v>
      </c>
      <c r="C6745" s="35">
        <v>31203</v>
      </c>
      <c r="D6745" s="35" t="s">
        <v>565</v>
      </c>
      <c r="E6745" s="35">
        <v>312031361</v>
      </c>
      <c r="F6745" s="35" t="s">
        <v>359</v>
      </c>
      <c r="G6745" s="35">
        <v>2046</v>
      </c>
      <c r="H6745" s="35" t="s">
        <v>589</v>
      </c>
      <c r="I6745" s="68">
        <v>9230.7548671776494</v>
      </c>
      <c r="J6745" s="37"/>
    </row>
    <row r="6746" spans="1:10" x14ac:dyDescent="0.2">
      <c r="A6746" s="67">
        <v>312</v>
      </c>
      <c r="B6746" s="35" t="s">
        <v>605</v>
      </c>
      <c r="C6746" s="35">
        <v>31203</v>
      </c>
      <c r="D6746" s="35" t="s">
        <v>565</v>
      </c>
      <c r="E6746" s="35">
        <v>312031361</v>
      </c>
      <c r="F6746" s="35" t="s">
        <v>359</v>
      </c>
      <c r="G6746" s="35">
        <v>2046</v>
      </c>
      <c r="H6746" s="35" t="s">
        <v>521</v>
      </c>
      <c r="I6746" s="68">
        <v>775.81464481013199</v>
      </c>
      <c r="J6746" s="37"/>
    </row>
    <row r="6747" spans="1:10" x14ac:dyDescent="0.2">
      <c r="A6747" s="67">
        <v>312</v>
      </c>
      <c r="B6747" s="35" t="s">
        <v>605</v>
      </c>
      <c r="C6747" s="35">
        <v>31203</v>
      </c>
      <c r="D6747" s="35" t="s">
        <v>565</v>
      </c>
      <c r="E6747" s="35">
        <v>312031361</v>
      </c>
      <c r="F6747" s="35" t="s">
        <v>359</v>
      </c>
      <c r="G6747" s="35">
        <v>2046</v>
      </c>
      <c r="H6747" s="35" t="s">
        <v>522</v>
      </c>
      <c r="I6747" s="68">
        <v>681.99050855043697</v>
      </c>
      <c r="J6747" s="37"/>
    </row>
    <row r="6748" spans="1:10" x14ac:dyDescent="0.2">
      <c r="A6748" s="67">
        <v>313</v>
      </c>
      <c r="B6748" s="35" t="s">
        <v>360</v>
      </c>
      <c r="C6748" s="35">
        <v>31301</v>
      </c>
      <c r="D6748" s="35" t="s">
        <v>566</v>
      </c>
      <c r="E6748" s="35">
        <v>313011362</v>
      </c>
      <c r="F6748" s="35" t="s">
        <v>361</v>
      </c>
      <c r="G6748" s="35">
        <v>2021</v>
      </c>
      <c r="H6748" s="35" t="s">
        <v>589</v>
      </c>
      <c r="I6748" s="68">
        <v>14423</v>
      </c>
      <c r="J6748" s="37"/>
    </row>
    <row r="6749" spans="1:10" x14ac:dyDescent="0.2">
      <c r="A6749" s="67">
        <v>313</v>
      </c>
      <c r="B6749" s="35" t="s">
        <v>360</v>
      </c>
      <c r="C6749" s="35">
        <v>31301</v>
      </c>
      <c r="D6749" s="35" t="s">
        <v>566</v>
      </c>
      <c r="E6749" s="35">
        <v>313011362</v>
      </c>
      <c r="F6749" s="35" t="s">
        <v>361</v>
      </c>
      <c r="G6749" s="35">
        <v>2021</v>
      </c>
      <c r="H6749" s="35" t="s">
        <v>521</v>
      </c>
      <c r="I6749" s="68">
        <v>1148</v>
      </c>
      <c r="J6749" s="37"/>
    </row>
    <row r="6750" spans="1:10" x14ac:dyDescent="0.2">
      <c r="A6750" s="67">
        <v>313</v>
      </c>
      <c r="B6750" s="35" t="s">
        <v>360</v>
      </c>
      <c r="C6750" s="35">
        <v>31301</v>
      </c>
      <c r="D6750" s="35" t="s">
        <v>566</v>
      </c>
      <c r="E6750" s="35">
        <v>313011362</v>
      </c>
      <c r="F6750" s="35" t="s">
        <v>361</v>
      </c>
      <c r="G6750" s="35">
        <v>2021</v>
      </c>
      <c r="H6750" s="35" t="s">
        <v>522</v>
      </c>
      <c r="I6750" s="68">
        <v>1114</v>
      </c>
      <c r="J6750" s="37"/>
    </row>
    <row r="6751" spans="1:10" x14ac:dyDescent="0.2">
      <c r="A6751" s="67">
        <v>313</v>
      </c>
      <c r="B6751" s="35" t="s">
        <v>360</v>
      </c>
      <c r="C6751" s="35">
        <v>31301</v>
      </c>
      <c r="D6751" s="35" t="s">
        <v>566</v>
      </c>
      <c r="E6751" s="35">
        <v>313011362</v>
      </c>
      <c r="F6751" s="35" t="s">
        <v>361</v>
      </c>
      <c r="G6751" s="35">
        <v>2026</v>
      </c>
      <c r="H6751" s="35" t="s">
        <v>589</v>
      </c>
      <c r="I6751" s="68">
        <v>15643.0156725256</v>
      </c>
      <c r="J6751" s="37"/>
    </row>
    <row r="6752" spans="1:10" x14ac:dyDescent="0.2">
      <c r="A6752" s="67">
        <v>313</v>
      </c>
      <c r="B6752" s="35" t="s">
        <v>360</v>
      </c>
      <c r="C6752" s="35">
        <v>31301</v>
      </c>
      <c r="D6752" s="35" t="s">
        <v>566</v>
      </c>
      <c r="E6752" s="35">
        <v>313011362</v>
      </c>
      <c r="F6752" s="35" t="s">
        <v>361</v>
      </c>
      <c r="G6752" s="35">
        <v>2026</v>
      </c>
      <c r="H6752" s="35" t="s">
        <v>521</v>
      </c>
      <c r="I6752" s="68">
        <v>1202.6016365252499</v>
      </c>
      <c r="J6752" s="37"/>
    </row>
    <row r="6753" spans="1:10" x14ac:dyDescent="0.2">
      <c r="A6753" s="67">
        <v>313</v>
      </c>
      <c r="B6753" s="35" t="s">
        <v>360</v>
      </c>
      <c r="C6753" s="35">
        <v>31301</v>
      </c>
      <c r="D6753" s="35" t="s">
        <v>566</v>
      </c>
      <c r="E6753" s="35">
        <v>313011362</v>
      </c>
      <c r="F6753" s="35" t="s">
        <v>361</v>
      </c>
      <c r="G6753" s="35">
        <v>2026</v>
      </c>
      <c r="H6753" s="35" t="s">
        <v>522</v>
      </c>
      <c r="I6753" s="68">
        <v>1087.4250126106199</v>
      </c>
      <c r="J6753" s="37"/>
    </row>
    <row r="6754" spans="1:10" x14ac:dyDescent="0.2">
      <c r="A6754" s="67">
        <v>313</v>
      </c>
      <c r="B6754" s="35" t="s">
        <v>360</v>
      </c>
      <c r="C6754" s="35">
        <v>31301</v>
      </c>
      <c r="D6754" s="35" t="s">
        <v>566</v>
      </c>
      <c r="E6754" s="35">
        <v>313011362</v>
      </c>
      <c r="F6754" s="35" t="s">
        <v>361</v>
      </c>
      <c r="G6754" s="35">
        <v>2031</v>
      </c>
      <c r="H6754" s="35" t="s">
        <v>589</v>
      </c>
      <c r="I6754" s="68">
        <v>16478.7917074545</v>
      </c>
      <c r="J6754" s="37"/>
    </row>
    <row r="6755" spans="1:10" x14ac:dyDescent="0.2">
      <c r="A6755" s="67">
        <v>313</v>
      </c>
      <c r="B6755" s="35" t="s">
        <v>360</v>
      </c>
      <c r="C6755" s="35">
        <v>31301</v>
      </c>
      <c r="D6755" s="35" t="s">
        <v>566</v>
      </c>
      <c r="E6755" s="35">
        <v>313011362</v>
      </c>
      <c r="F6755" s="35" t="s">
        <v>361</v>
      </c>
      <c r="G6755" s="35">
        <v>2031</v>
      </c>
      <c r="H6755" s="35" t="s">
        <v>521</v>
      </c>
      <c r="I6755" s="68">
        <v>1153.5814095910901</v>
      </c>
      <c r="J6755" s="37"/>
    </row>
    <row r="6756" spans="1:10" x14ac:dyDescent="0.2">
      <c r="A6756" s="67">
        <v>313</v>
      </c>
      <c r="B6756" s="35" t="s">
        <v>360</v>
      </c>
      <c r="C6756" s="35">
        <v>31301</v>
      </c>
      <c r="D6756" s="35" t="s">
        <v>566</v>
      </c>
      <c r="E6756" s="35">
        <v>313011362</v>
      </c>
      <c r="F6756" s="35" t="s">
        <v>361</v>
      </c>
      <c r="G6756" s="35">
        <v>2031</v>
      </c>
      <c r="H6756" s="35" t="s">
        <v>522</v>
      </c>
      <c r="I6756" s="68">
        <v>1054.19692228913</v>
      </c>
      <c r="J6756" s="37"/>
    </row>
    <row r="6757" spans="1:10" x14ac:dyDescent="0.2">
      <c r="A6757" s="67">
        <v>313</v>
      </c>
      <c r="B6757" s="35" t="s">
        <v>360</v>
      </c>
      <c r="C6757" s="35">
        <v>31301</v>
      </c>
      <c r="D6757" s="35" t="s">
        <v>566</v>
      </c>
      <c r="E6757" s="35">
        <v>313011362</v>
      </c>
      <c r="F6757" s="35" t="s">
        <v>361</v>
      </c>
      <c r="G6757" s="35">
        <v>2036</v>
      </c>
      <c r="H6757" s="35" t="s">
        <v>589</v>
      </c>
      <c r="I6757" s="68">
        <v>17134.944831290701</v>
      </c>
      <c r="J6757" s="37"/>
    </row>
    <row r="6758" spans="1:10" x14ac:dyDescent="0.2">
      <c r="A6758" s="67">
        <v>313</v>
      </c>
      <c r="B6758" s="35" t="s">
        <v>360</v>
      </c>
      <c r="C6758" s="35">
        <v>31301</v>
      </c>
      <c r="D6758" s="35" t="s">
        <v>566</v>
      </c>
      <c r="E6758" s="35">
        <v>313011362</v>
      </c>
      <c r="F6758" s="35" t="s">
        <v>361</v>
      </c>
      <c r="G6758" s="35">
        <v>2036</v>
      </c>
      <c r="H6758" s="35" t="s">
        <v>521</v>
      </c>
      <c r="I6758" s="68">
        <v>1177.86109241146</v>
      </c>
      <c r="J6758" s="37"/>
    </row>
    <row r="6759" spans="1:10" x14ac:dyDescent="0.2">
      <c r="A6759" s="67">
        <v>313</v>
      </c>
      <c r="B6759" s="35" t="s">
        <v>360</v>
      </c>
      <c r="C6759" s="35">
        <v>31301</v>
      </c>
      <c r="D6759" s="35" t="s">
        <v>566</v>
      </c>
      <c r="E6759" s="35">
        <v>313011362</v>
      </c>
      <c r="F6759" s="35" t="s">
        <v>361</v>
      </c>
      <c r="G6759" s="35">
        <v>2036</v>
      </c>
      <c r="H6759" s="35" t="s">
        <v>522</v>
      </c>
      <c r="I6759" s="68">
        <v>1013.65296008273</v>
      </c>
      <c r="J6759" s="37"/>
    </row>
    <row r="6760" spans="1:10" x14ac:dyDescent="0.2">
      <c r="A6760" s="67">
        <v>313</v>
      </c>
      <c r="B6760" s="35" t="s">
        <v>360</v>
      </c>
      <c r="C6760" s="35">
        <v>31301</v>
      </c>
      <c r="D6760" s="35" t="s">
        <v>566</v>
      </c>
      <c r="E6760" s="35">
        <v>313011362</v>
      </c>
      <c r="F6760" s="35" t="s">
        <v>361</v>
      </c>
      <c r="G6760" s="35">
        <v>2041</v>
      </c>
      <c r="H6760" s="35" t="s">
        <v>589</v>
      </c>
      <c r="I6760" s="68">
        <v>17479.284708191801</v>
      </c>
      <c r="J6760" s="37"/>
    </row>
    <row r="6761" spans="1:10" x14ac:dyDescent="0.2">
      <c r="A6761" s="67">
        <v>313</v>
      </c>
      <c r="B6761" s="35" t="s">
        <v>360</v>
      </c>
      <c r="C6761" s="35">
        <v>31301</v>
      </c>
      <c r="D6761" s="35" t="s">
        <v>566</v>
      </c>
      <c r="E6761" s="35">
        <v>313011362</v>
      </c>
      <c r="F6761" s="35" t="s">
        <v>361</v>
      </c>
      <c r="G6761" s="35">
        <v>2041</v>
      </c>
      <c r="H6761" s="35" t="s">
        <v>521</v>
      </c>
      <c r="I6761" s="68">
        <v>1205.5697211363499</v>
      </c>
      <c r="J6761" s="37"/>
    </row>
    <row r="6762" spans="1:10" x14ac:dyDescent="0.2">
      <c r="A6762" s="67">
        <v>313</v>
      </c>
      <c r="B6762" s="35" t="s">
        <v>360</v>
      </c>
      <c r="C6762" s="35">
        <v>31301</v>
      </c>
      <c r="D6762" s="35" t="s">
        <v>566</v>
      </c>
      <c r="E6762" s="35">
        <v>313011362</v>
      </c>
      <c r="F6762" s="35" t="s">
        <v>361</v>
      </c>
      <c r="G6762" s="35">
        <v>2041</v>
      </c>
      <c r="H6762" s="35" t="s">
        <v>522</v>
      </c>
      <c r="I6762" s="68">
        <v>1005.49019806884</v>
      </c>
      <c r="J6762" s="37"/>
    </row>
    <row r="6763" spans="1:10" x14ac:dyDescent="0.2">
      <c r="A6763" s="67">
        <v>313</v>
      </c>
      <c r="B6763" s="35" t="s">
        <v>360</v>
      </c>
      <c r="C6763" s="35">
        <v>31301</v>
      </c>
      <c r="D6763" s="35" t="s">
        <v>566</v>
      </c>
      <c r="E6763" s="35">
        <v>313011362</v>
      </c>
      <c r="F6763" s="35" t="s">
        <v>361</v>
      </c>
      <c r="G6763" s="35">
        <v>2046</v>
      </c>
      <c r="H6763" s="35" t="s">
        <v>589</v>
      </c>
      <c r="I6763" s="68">
        <v>17662.311116649202</v>
      </c>
      <c r="J6763" s="37"/>
    </row>
    <row r="6764" spans="1:10" x14ac:dyDescent="0.2">
      <c r="A6764" s="67">
        <v>313</v>
      </c>
      <c r="B6764" s="35" t="s">
        <v>360</v>
      </c>
      <c r="C6764" s="35">
        <v>31301</v>
      </c>
      <c r="D6764" s="35" t="s">
        <v>566</v>
      </c>
      <c r="E6764" s="35">
        <v>313011362</v>
      </c>
      <c r="F6764" s="35" t="s">
        <v>361</v>
      </c>
      <c r="G6764" s="35">
        <v>2046</v>
      </c>
      <c r="H6764" s="35" t="s">
        <v>521</v>
      </c>
      <c r="I6764" s="68">
        <v>1198.5776737669901</v>
      </c>
      <c r="J6764" s="37"/>
    </row>
    <row r="6765" spans="1:10" x14ac:dyDescent="0.2">
      <c r="A6765" s="67">
        <v>313</v>
      </c>
      <c r="B6765" s="35" t="s">
        <v>360</v>
      </c>
      <c r="C6765" s="35">
        <v>31301</v>
      </c>
      <c r="D6765" s="35" t="s">
        <v>566</v>
      </c>
      <c r="E6765" s="35">
        <v>313011362</v>
      </c>
      <c r="F6765" s="35" t="s">
        <v>361</v>
      </c>
      <c r="G6765" s="35">
        <v>2046</v>
      </c>
      <c r="H6765" s="35" t="s">
        <v>522</v>
      </c>
      <c r="I6765" s="68">
        <v>1026.3276382500601</v>
      </c>
      <c r="J6765" s="37"/>
    </row>
    <row r="6766" spans="1:10" x14ac:dyDescent="0.2">
      <c r="A6766" s="67">
        <v>313</v>
      </c>
      <c r="B6766" s="35" t="s">
        <v>360</v>
      </c>
      <c r="C6766" s="35">
        <v>31301</v>
      </c>
      <c r="D6766" s="35" t="s">
        <v>566</v>
      </c>
      <c r="E6766" s="35">
        <v>313011363</v>
      </c>
      <c r="F6766" s="35" t="s">
        <v>362</v>
      </c>
      <c r="G6766" s="35">
        <v>2021</v>
      </c>
      <c r="H6766" s="35" t="s">
        <v>589</v>
      </c>
      <c r="I6766" s="68">
        <v>18829</v>
      </c>
      <c r="J6766" s="37"/>
    </row>
    <row r="6767" spans="1:10" x14ac:dyDescent="0.2">
      <c r="A6767" s="67">
        <v>313</v>
      </c>
      <c r="B6767" s="35" t="s">
        <v>360</v>
      </c>
      <c r="C6767" s="35">
        <v>31301</v>
      </c>
      <c r="D6767" s="35" t="s">
        <v>566</v>
      </c>
      <c r="E6767" s="35">
        <v>313011363</v>
      </c>
      <c r="F6767" s="35" t="s">
        <v>362</v>
      </c>
      <c r="G6767" s="35">
        <v>2021</v>
      </c>
      <c r="H6767" s="35" t="s">
        <v>521</v>
      </c>
      <c r="I6767" s="68">
        <v>940</v>
      </c>
      <c r="J6767" s="37"/>
    </row>
    <row r="6768" spans="1:10" x14ac:dyDescent="0.2">
      <c r="A6768" s="67">
        <v>313</v>
      </c>
      <c r="B6768" s="35" t="s">
        <v>360</v>
      </c>
      <c r="C6768" s="35">
        <v>31301</v>
      </c>
      <c r="D6768" s="35" t="s">
        <v>566</v>
      </c>
      <c r="E6768" s="35">
        <v>313011363</v>
      </c>
      <c r="F6768" s="35" t="s">
        <v>362</v>
      </c>
      <c r="G6768" s="35">
        <v>2021</v>
      </c>
      <c r="H6768" s="35" t="s">
        <v>522</v>
      </c>
      <c r="I6768" s="68">
        <v>1056</v>
      </c>
      <c r="J6768" s="37"/>
    </row>
    <row r="6769" spans="1:10" x14ac:dyDescent="0.2">
      <c r="A6769" s="67">
        <v>313</v>
      </c>
      <c r="B6769" s="35" t="s">
        <v>360</v>
      </c>
      <c r="C6769" s="35">
        <v>31301</v>
      </c>
      <c r="D6769" s="35" t="s">
        <v>566</v>
      </c>
      <c r="E6769" s="35">
        <v>313011363</v>
      </c>
      <c r="F6769" s="35" t="s">
        <v>362</v>
      </c>
      <c r="G6769" s="35">
        <v>2026</v>
      </c>
      <c r="H6769" s="35" t="s">
        <v>589</v>
      </c>
      <c r="I6769" s="68">
        <v>20570.169055529801</v>
      </c>
      <c r="J6769" s="37"/>
    </row>
    <row r="6770" spans="1:10" x14ac:dyDescent="0.2">
      <c r="A6770" s="67">
        <v>313</v>
      </c>
      <c r="B6770" s="35" t="s">
        <v>360</v>
      </c>
      <c r="C6770" s="35">
        <v>31301</v>
      </c>
      <c r="D6770" s="35" t="s">
        <v>566</v>
      </c>
      <c r="E6770" s="35">
        <v>313011363</v>
      </c>
      <c r="F6770" s="35" t="s">
        <v>362</v>
      </c>
      <c r="G6770" s="35">
        <v>2026</v>
      </c>
      <c r="H6770" s="35" t="s">
        <v>521</v>
      </c>
      <c r="I6770" s="68">
        <v>918.14889850665895</v>
      </c>
      <c r="J6770" s="37"/>
    </row>
    <row r="6771" spans="1:10" x14ac:dyDescent="0.2">
      <c r="A6771" s="67">
        <v>313</v>
      </c>
      <c r="B6771" s="35" t="s">
        <v>360</v>
      </c>
      <c r="C6771" s="35">
        <v>31301</v>
      </c>
      <c r="D6771" s="35" t="s">
        <v>566</v>
      </c>
      <c r="E6771" s="35">
        <v>313011363</v>
      </c>
      <c r="F6771" s="35" t="s">
        <v>362</v>
      </c>
      <c r="G6771" s="35">
        <v>2026</v>
      </c>
      <c r="H6771" s="35" t="s">
        <v>522</v>
      </c>
      <c r="I6771" s="68">
        <v>992.09843939863197</v>
      </c>
      <c r="J6771" s="37"/>
    </row>
    <row r="6772" spans="1:10" x14ac:dyDescent="0.2">
      <c r="A6772" s="67">
        <v>313</v>
      </c>
      <c r="B6772" s="35" t="s">
        <v>360</v>
      </c>
      <c r="C6772" s="35">
        <v>31301</v>
      </c>
      <c r="D6772" s="35" t="s">
        <v>566</v>
      </c>
      <c r="E6772" s="35">
        <v>313011363</v>
      </c>
      <c r="F6772" s="35" t="s">
        <v>362</v>
      </c>
      <c r="G6772" s="35">
        <v>2031</v>
      </c>
      <c r="H6772" s="35" t="s">
        <v>589</v>
      </c>
      <c r="I6772" s="68">
        <v>21531.755432985199</v>
      </c>
      <c r="J6772" s="37"/>
    </row>
    <row r="6773" spans="1:10" x14ac:dyDescent="0.2">
      <c r="A6773" s="67">
        <v>313</v>
      </c>
      <c r="B6773" s="35" t="s">
        <v>360</v>
      </c>
      <c r="C6773" s="35">
        <v>31301</v>
      </c>
      <c r="D6773" s="35" t="s">
        <v>566</v>
      </c>
      <c r="E6773" s="35">
        <v>313011363</v>
      </c>
      <c r="F6773" s="35" t="s">
        <v>362</v>
      </c>
      <c r="G6773" s="35">
        <v>2031</v>
      </c>
      <c r="H6773" s="35" t="s">
        <v>521</v>
      </c>
      <c r="I6773" s="68">
        <v>860.42241991203502</v>
      </c>
      <c r="J6773" s="37"/>
    </row>
    <row r="6774" spans="1:10" x14ac:dyDescent="0.2">
      <c r="A6774" s="67">
        <v>313</v>
      </c>
      <c r="B6774" s="35" t="s">
        <v>360</v>
      </c>
      <c r="C6774" s="35">
        <v>31301</v>
      </c>
      <c r="D6774" s="35" t="s">
        <v>566</v>
      </c>
      <c r="E6774" s="35">
        <v>313011363</v>
      </c>
      <c r="F6774" s="35" t="s">
        <v>362</v>
      </c>
      <c r="G6774" s="35">
        <v>2031</v>
      </c>
      <c r="H6774" s="35" t="s">
        <v>522</v>
      </c>
      <c r="I6774" s="68">
        <v>889.76315644389604</v>
      </c>
      <c r="J6774" s="37"/>
    </row>
    <row r="6775" spans="1:10" x14ac:dyDescent="0.2">
      <c r="A6775" s="67">
        <v>313</v>
      </c>
      <c r="B6775" s="35" t="s">
        <v>360</v>
      </c>
      <c r="C6775" s="35">
        <v>31301</v>
      </c>
      <c r="D6775" s="35" t="s">
        <v>566</v>
      </c>
      <c r="E6775" s="35">
        <v>313011363</v>
      </c>
      <c r="F6775" s="35" t="s">
        <v>362</v>
      </c>
      <c r="G6775" s="35">
        <v>2036</v>
      </c>
      <c r="H6775" s="35" t="s">
        <v>589</v>
      </c>
      <c r="I6775" s="68">
        <v>22049.263728092701</v>
      </c>
      <c r="J6775" s="37"/>
    </row>
    <row r="6776" spans="1:10" x14ac:dyDescent="0.2">
      <c r="A6776" s="67">
        <v>313</v>
      </c>
      <c r="B6776" s="35" t="s">
        <v>360</v>
      </c>
      <c r="C6776" s="35">
        <v>31301</v>
      </c>
      <c r="D6776" s="35" t="s">
        <v>566</v>
      </c>
      <c r="E6776" s="35">
        <v>313011363</v>
      </c>
      <c r="F6776" s="35" t="s">
        <v>362</v>
      </c>
      <c r="G6776" s="35">
        <v>2036</v>
      </c>
      <c r="H6776" s="35" t="s">
        <v>521</v>
      </c>
      <c r="I6776" s="68">
        <v>853.59546154465897</v>
      </c>
      <c r="J6776" s="37"/>
    </row>
    <row r="6777" spans="1:10" x14ac:dyDescent="0.2">
      <c r="A6777" s="67">
        <v>313</v>
      </c>
      <c r="B6777" s="35" t="s">
        <v>360</v>
      </c>
      <c r="C6777" s="35">
        <v>31301</v>
      </c>
      <c r="D6777" s="35" t="s">
        <v>566</v>
      </c>
      <c r="E6777" s="35">
        <v>313011363</v>
      </c>
      <c r="F6777" s="35" t="s">
        <v>362</v>
      </c>
      <c r="G6777" s="35">
        <v>2036</v>
      </c>
      <c r="H6777" s="35" t="s">
        <v>522</v>
      </c>
      <c r="I6777" s="68">
        <v>822.95518553418799</v>
      </c>
      <c r="J6777" s="37"/>
    </row>
    <row r="6778" spans="1:10" x14ac:dyDescent="0.2">
      <c r="A6778" s="67">
        <v>313</v>
      </c>
      <c r="B6778" s="35" t="s">
        <v>360</v>
      </c>
      <c r="C6778" s="35">
        <v>31301</v>
      </c>
      <c r="D6778" s="35" t="s">
        <v>566</v>
      </c>
      <c r="E6778" s="35">
        <v>313011363</v>
      </c>
      <c r="F6778" s="35" t="s">
        <v>362</v>
      </c>
      <c r="G6778" s="35">
        <v>2041</v>
      </c>
      <c r="H6778" s="35" t="s">
        <v>589</v>
      </c>
      <c r="I6778" s="68">
        <v>22254.671788208001</v>
      </c>
      <c r="J6778" s="37"/>
    </row>
    <row r="6779" spans="1:10" x14ac:dyDescent="0.2">
      <c r="A6779" s="67">
        <v>313</v>
      </c>
      <c r="B6779" s="35" t="s">
        <v>360</v>
      </c>
      <c r="C6779" s="35">
        <v>31301</v>
      </c>
      <c r="D6779" s="35" t="s">
        <v>566</v>
      </c>
      <c r="E6779" s="35">
        <v>313011363</v>
      </c>
      <c r="F6779" s="35" t="s">
        <v>362</v>
      </c>
      <c r="G6779" s="35">
        <v>2041</v>
      </c>
      <c r="H6779" s="35" t="s">
        <v>521</v>
      </c>
      <c r="I6779" s="68">
        <v>855.08327160195597</v>
      </c>
      <c r="J6779" s="37"/>
    </row>
    <row r="6780" spans="1:10" x14ac:dyDescent="0.2">
      <c r="A6780" s="67">
        <v>313</v>
      </c>
      <c r="B6780" s="35" t="s">
        <v>360</v>
      </c>
      <c r="C6780" s="35">
        <v>31301</v>
      </c>
      <c r="D6780" s="35" t="s">
        <v>566</v>
      </c>
      <c r="E6780" s="35">
        <v>313011363</v>
      </c>
      <c r="F6780" s="35" t="s">
        <v>362</v>
      </c>
      <c r="G6780" s="35">
        <v>2041</v>
      </c>
      <c r="H6780" s="35" t="s">
        <v>522</v>
      </c>
      <c r="I6780" s="68">
        <v>798.36829647058403</v>
      </c>
      <c r="J6780" s="37"/>
    </row>
    <row r="6781" spans="1:10" x14ac:dyDescent="0.2">
      <c r="A6781" s="67">
        <v>313</v>
      </c>
      <c r="B6781" s="35" t="s">
        <v>360</v>
      </c>
      <c r="C6781" s="35">
        <v>31301</v>
      </c>
      <c r="D6781" s="35" t="s">
        <v>566</v>
      </c>
      <c r="E6781" s="35">
        <v>313011363</v>
      </c>
      <c r="F6781" s="35" t="s">
        <v>362</v>
      </c>
      <c r="G6781" s="35">
        <v>2046</v>
      </c>
      <c r="H6781" s="35" t="s">
        <v>589</v>
      </c>
      <c r="I6781" s="68">
        <v>22311.762383701101</v>
      </c>
      <c r="J6781" s="37"/>
    </row>
    <row r="6782" spans="1:10" x14ac:dyDescent="0.2">
      <c r="A6782" s="67">
        <v>313</v>
      </c>
      <c r="B6782" s="35" t="s">
        <v>360</v>
      </c>
      <c r="C6782" s="35">
        <v>31301</v>
      </c>
      <c r="D6782" s="35" t="s">
        <v>566</v>
      </c>
      <c r="E6782" s="35">
        <v>313011363</v>
      </c>
      <c r="F6782" s="35" t="s">
        <v>362</v>
      </c>
      <c r="G6782" s="35">
        <v>2046</v>
      </c>
      <c r="H6782" s="35" t="s">
        <v>521</v>
      </c>
      <c r="I6782" s="68">
        <v>834.05399262960202</v>
      </c>
      <c r="J6782" s="37"/>
    </row>
    <row r="6783" spans="1:10" x14ac:dyDescent="0.2">
      <c r="A6783" s="67">
        <v>313</v>
      </c>
      <c r="B6783" s="35" t="s">
        <v>360</v>
      </c>
      <c r="C6783" s="35">
        <v>31301</v>
      </c>
      <c r="D6783" s="35" t="s">
        <v>566</v>
      </c>
      <c r="E6783" s="35">
        <v>313011363</v>
      </c>
      <c r="F6783" s="35" t="s">
        <v>362</v>
      </c>
      <c r="G6783" s="35">
        <v>2046</v>
      </c>
      <c r="H6783" s="35" t="s">
        <v>522</v>
      </c>
      <c r="I6783" s="68">
        <v>800.50772333392399</v>
      </c>
      <c r="J6783" s="37"/>
    </row>
    <row r="6784" spans="1:10" x14ac:dyDescent="0.2">
      <c r="A6784" s="67">
        <v>313</v>
      </c>
      <c r="B6784" s="35" t="s">
        <v>360</v>
      </c>
      <c r="C6784" s="35">
        <v>31302</v>
      </c>
      <c r="D6784" s="35" t="s">
        <v>364</v>
      </c>
      <c r="E6784" s="35">
        <v>313021364</v>
      </c>
      <c r="F6784" s="35" t="s">
        <v>363</v>
      </c>
      <c r="G6784" s="35">
        <v>2021</v>
      </c>
      <c r="H6784" s="35" t="s">
        <v>589</v>
      </c>
      <c r="I6784" s="68">
        <v>5474</v>
      </c>
      <c r="J6784" s="37"/>
    </row>
    <row r="6785" spans="1:10" x14ac:dyDescent="0.2">
      <c r="A6785" s="67">
        <v>313</v>
      </c>
      <c r="B6785" s="35" t="s">
        <v>360</v>
      </c>
      <c r="C6785" s="35">
        <v>31302</v>
      </c>
      <c r="D6785" s="35" t="s">
        <v>364</v>
      </c>
      <c r="E6785" s="35">
        <v>313021364</v>
      </c>
      <c r="F6785" s="35" t="s">
        <v>363</v>
      </c>
      <c r="G6785" s="35">
        <v>2021</v>
      </c>
      <c r="H6785" s="35" t="s">
        <v>521</v>
      </c>
      <c r="I6785" s="68">
        <v>683</v>
      </c>
      <c r="J6785" s="37"/>
    </row>
    <row r="6786" spans="1:10" x14ac:dyDescent="0.2">
      <c r="A6786" s="67">
        <v>313</v>
      </c>
      <c r="B6786" s="35" t="s">
        <v>360</v>
      </c>
      <c r="C6786" s="35">
        <v>31302</v>
      </c>
      <c r="D6786" s="35" t="s">
        <v>364</v>
      </c>
      <c r="E6786" s="35">
        <v>313021364</v>
      </c>
      <c r="F6786" s="35" t="s">
        <v>363</v>
      </c>
      <c r="G6786" s="35">
        <v>2021</v>
      </c>
      <c r="H6786" s="35" t="s">
        <v>522</v>
      </c>
      <c r="I6786" s="68">
        <v>590</v>
      </c>
      <c r="J6786" s="37"/>
    </row>
    <row r="6787" spans="1:10" x14ac:dyDescent="0.2">
      <c r="A6787" s="67">
        <v>313</v>
      </c>
      <c r="B6787" s="35" t="s">
        <v>360</v>
      </c>
      <c r="C6787" s="35">
        <v>31302</v>
      </c>
      <c r="D6787" s="35" t="s">
        <v>364</v>
      </c>
      <c r="E6787" s="35">
        <v>313021364</v>
      </c>
      <c r="F6787" s="35" t="s">
        <v>363</v>
      </c>
      <c r="G6787" s="35">
        <v>2026</v>
      </c>
      <c r="H6787" s="35" t="s">
        <v>589</v>
      </c>
      <c r="I6787" s="68">
        <v>7973.9225768637898</v>
      </c>
      <c r="J6787" s="37"/>
    </row>
    <row r="6788" spans="1:10" x14ac:dyDescent="0.2">
      <c r="A6788" s="67">
        <v>313</v>
      </c>
      <c r="B6788" s="35" t="s">
        <v>360</v>
      </c>
      <c r="C6788" s="35">
        <v>31302</v>
      </c>
      <c r="D6788" s="35" t="s">
        <v>364</v>
      </c>
      <c r="E6788" s="35">
        <v>313021364</v>
      </c>
      <c r="F6788" s="35" t="s">
        <v>363</v>
      </c>
      <c r="G6788" s="35">
        <v>2026</v>
      </c>
      <c r="H6788" s="35" t="s">
        <v>521</v>
      </c>
      <c r="I6788" s="68">
        <v>985.22832821424595</v>
      </c>
      <c r="J6788" s="37"/>
    </row>
    <row r="6789" spans="1:10" x14ac:dyDescent="0.2">
      <c r="A6789" s="67">
        <v>313</v>
      </c>
      <c r="B6789" s="35" t="s">
        <v>360</v>
      </c>
      <c r="C6789" s="35">
        <v>31302</v>
      </c>
      <c r="D6789" s="35" t="s">
        <v>364</v>
      </c>
      <c r="E6789" s="35">
        <v>313021364</v>
      </c>
      <c r="F6789" s="35" t="s">
        <v>363</v>
      </c>
      <c r="G6789" s="35">
        <v>2026</v>
      </c>
      <c r="H6789" s="35" t="s">
        <v>522</v>
      </c>
      <c r="I6789" s="68">
        <v>746.03766113311099</v>
      </c>
      <c r="J6789" s="37"/>
    </row>
    <row r="6790" spans="1:10" x14ac:dyDescent="0.2">
      <c r="A6790" s="67">
        <v>313</v>
      </c>
      <c r="B6790" s="35" t="s">
        <v>360</v>
      </c>
      <c r="C6790" s="35">
        <v>31302</v>
      </c>
      <c r="D6790" s="35" t="s">
        <v>364</v>
      </c>
      <c r="E6790" s="35">
        <v>313021364</v>
      </c>
      <c r="F6790" s="35" t="s">
        <v>363</v>
      </c>
      <c r="G6790" s="35">
        <v>2031</v>
      </c>
      <c r="H6790" s="35" t="s">
        <v>589</v>
      </c>
      <c r="I6790" s="68">
        <v>9637.22895221619</v>
      </c>
      <c r="J6790" s="37"/>
    </row>
    <row r="6791" spans="1:10" x14ac:dyDescent="0.2">
      <c r="A6791" s="67">
        <v>313</v>
      </c>
      <c r="B6791" s="35" t="s">
        <v>360</v>
      </c>
      <c r="C6791" s="35">
        <v>31302</v>
      </c>
      <c r="D6791" s="35" t="s">
        <v>364</v>
      </c>
      <c r="E6791" s="35">
        <v>313021364</v>
      </c>
      <c r="F6791" s="35" t="s">
        <v>363</v>
      </c>
      <c r="G6791" s="35">
        <v>2031</v>
      </c>
      <c r="H6791" s="35" t="s">
        <v>521</v>
      </c>
      <c r="I6791" s="68">
        <v>1126.28957491809</v>
      </c>
      <c r="J6791" s="37"/>
    </row>
    <row r="6792" spans="1:10" x14ac:dyDescent="0.2">
      <c r="A6792" s="67">
        <v>313</v>
      </c>
      <c r="B6792" s="35" t="s">
        <v>360</v>
      </c>
      <c r="C6792" s="35">
        <v>31302</v>
      </c>
      <c r="D6792" s="35" t="s">
        <v>364</v>
      </c>
      <c r="E6792" s="35">
        <v>313021364</v>
      </c>
      <c r="F6792" s="35" t="s">
        <v>363</v>
      </c>
      <c r="G6792" s="35">
        <v>2031</v>
      </c>
      <c r="H6792" s="35" t="s">
        <v>522</v>
      </c>
      <c r="I6792" s="68">
        <v>865.77250794254701</v>
      </c>
      <c r="J6792" s="37"/>
    </row>
    <row r="6793" spans="1:10" x14ac:dyDescent="0.2">
      <c r="A6793" s="67">
        <v>313</v>
      </c>
      <c r="B6793" s="35" t="s">
        <v>360</v>
      </c>
      <c r="C6793" s="35">
        <v>31302</v>
      </c>
      <c r="D6793" s="35" t="s">
        <v>364</v>
      </c>
      <c r="E6793" s="35">
        <v>313021364</v>
      </c>
      <c r="F6793" s="35" t="s">
        <v>363</v>
      </c>
      <c r="G6793" s="35">
        <v>2036</v>
      </c>
      <c r="H6793" s="35" t="s">
        <v>589</v>
      </c>
      <c r="I6793" s="68">
        <v>11599.6725602645</v>
      </c>
      <c r="J6793" s="37"/>
    </row>
    <row r="6794" spans="1:10" x14ac:dyDescent="0.2">
      <c r="A6794" s="67">
        <v>313</v>
      </c>
      <c r="B6794" s="35" t="s">
        <v>360</v>
      </c>
      <c r="C6794" s="35">
        <v>31302</v>
      </c>
      <c r="D6794" s="35" t="s">
        <v>364</v>
      </c>
      <c r="E6794" s="35">
        <v>313021364</v>
      </c>
      <c r="F6794" s="35" t="s">
        <v>363</v>
      </c>
      <c r="G6794" s="35">
        <v>2036</v>
      </c>
      <c r="H6794" s="35" t="s">
        <v>521</v>
      </c>
      <c r="I6794" s="68">
        <v>1342.9799585915</v>
      </c>
      <c r="J6794" s="37"/>
    </row>
    <row r="6795" spans="1:10" x14ac:dyDescent="0.2">
      <c r="A6795" s="67">
        <v>313</v>
      </c>
      <c r="B6795" s="35" t="s">
        <v>360</v>
      </c>
      <c r="C6795" s="35">
        <v>31302</v>
      </c>
      <c r="D6795" s="35" t="s">
        <v>364</v>
      </c>
      <c r="E6795" s="35">
        <v>313021364</v>
      </c>
      <c r="F6795" s="35" t="s">
        <v>363</v>
      </c>
      <c r="G6795" s="35">
        <v>2036</v>
      </c>
      <c r="H6795" s="35" t="s">
        <v>522</v>
      </c>
      <c r="I6795" s="68">
        <v>999.95886043757002</v>
      </c>
      <c r="J6795" s="37"/>
    </row>
    <row r="6796" spans="1:10" x14ac:dyDescent="0.2">
      <c r="A6796" s="67">
        <v>313</v>
      </c>
      <c r="B6796" s="35" t="s">
        <v>360</v>
      </c>
      <c r="C6796" s="35">
        <v>31302</v>
      </c>
      <c r="D6796" s="35" t="s">
        <v>364</v>
      </c>
      <c r="E6796" s="35">
        <v>313021364</v>
      </c>
      <c r="F6796" s="35" t="s">
        <v>363</v>
      </c>
      <c r="G6796" s="35">
        <v>2041</v>
      </c>
      <c r="H6796" s="35" t="s">
        <v>589</v>
      </c>
      <c r="I6796" s="68">
        <v>13507.515565036199</v>
      </c>
      <c r="J6796" s="37"/>
    </row>
    <row r="6797" spans="1:10" x14ac:dyDescent="0.2">
      <c r="A6797" s="67">
        <v>313</v>
      </c>
      <c r="B6797" s="35" t="s">
        <v>360</v>
      </c>
      <c r="C6797" s="35">
        <v>31302</v>
      </c>
      <c r="D6797" s="35" t="s">
        <v>364</v>
      </c>
      <c r="E6797" s="35">
        <v>313021364</v>
      </c>
      <c r="F6797" s="35" t="s">
        <v>363</v>
      </c>
      <c r="G6797" s="35">
        <v>2041</v>
      </c>
      <c r="H6797" s="35" t="s">
        <v>521</v>
      </c>
      <c r="I6797" s="68">
        <v>1586.2968150299901</v>
      </c>
      <c r="J6797" s="37"/>
    </row>
    <row r="6798" spans="1:10" x14ac:dyDescent="0.2">
      <c r="A6798" s="67">
        <v>313</v>
      </c>
      <c r="B6798" s="35" t="s">
        <v>360</v>
      </c>
      <c r="C6798" s="35">
        <v>31302</v>
      </c>
      <c r="D6798" s="35" t="s">
        <v>364</v>
      </c>
      <c r="E6798" s="35">
        <v>313021364</v>
      </c>
      <c r="F6798" s="35" t="s">
        <v>363</v>
      </c>
      <c r="G6798" s="35">
        <v>2041</v>
      </c>
      <c r="H6798" s="35" t="s">
        <v>522</v>
      </c>
      <c r="I6798" s="68">
        <v>1150.7368221302199</v>
      </c>
      <c r="J6798" s="37"/>
    </row>
    <row r="6799" spans="1:10" x14ac:dyDescent="0.2">
      <c r="A6799" s="67">
        <v>313</v>
      </c>
      <c r="B6799" s="35" t="s">
        <v>360</v>
      </c>
      <c r="C6799" s="35">
        <v>31302</v>
      </c>
      <c r="D6799" s="35" t="s">
        <v>364</v>
      </c>
      <c r="E6799" s="35">
        <v>313021364</v>
      </c>
      <c r="F6799" s="35" t="s">
        <v>363</v>
      </c>
      <c r="G6799" s="35">
        <v>2046</v>
      </c>
      <c r="H6799" s="35" t="s">
        <v>589</v>
      </c>
      <c r="I6799" s="68">
        <v>15572.8849110305</v>
      </c>
      <c r="J6799" s="37"/>
    </row>
    <row r="6800" spans="1:10" x14ac:dyDescent="0.2">
      <c r="A6800" s="67">
        <v>313</v>
      </c>
      <c r="B6800" s="35" t="s">
        <v>360</v>
      </c>
      <c r="C6800" s="35">
        <v>31302</v>
      </c>
      <c r="D6800" s="35" t="s">
        <v>364</v>
      </c>
      <c r="E6800" s="35">
        <v>313021364</v>
      </c>
      <c r="F6800" s="35" t="s">
        <v>363</v>
      </c>
      <c r="G6800" s="35">
        <v>2046</v>
      </c>
      <c r="H6800" s="35" t="s">
        <v>521</v>
      </c>
      <c r="I6800" s="68">
        <v>1812.7519187048799</v>
      </c>
      <c r="J6800" s="37"/>
    </row>
    <row r="6801" spans="1:10" x14ac:dyDescent="0.2">
      <c r="A6801" s="67">
        <v>313</v>
      </c>
      <c r="B6801" s="35" t="s">
        <v>360</v>
      </c>
      <c r="C6801" s="35">
        <v>31302</v>
      </c>
      <c r="D6801" s="35" t="s">
        <v>364</v>
      </c>
      <c r="E6801" s="35">
        <v>313021364</v>
      </c>
      <c r="F6801" s="35" t="s">
        <v>363</v>
      </c>
      <c r="G6801" s="35">
        <v>2046</v>
      </c>
      <c r="H6801" s="35" t="s">
        <v>522</v>
      </c>
      <c r="I6801" s="68">
        <v>1369.7390218975099</v>
      </c>
      <c r="J6801" s="37"/>
    </row>
    <row r="6802" spans="1:10" x14ac:dyDescent="0.2">
      <c r="A6802" s="67">
        <v>313</v>
      </c>
      <c r="B6802" s="35" t="s">
        <v>360</v>
      </c>
      <c r="C6802" s="35">
        <v>31302</v>
      </c>
      <c r="D6802" s="35" t="s">
        <v>364</v>
      </c>
      <c r="E6802" s="35">
        <v>313021366</v>
      </c>
      <c r="F6802" s="35" t="s">
        <v>365</v>
      </c>
      <c r="G6802" s="35">
        <v>2021</v>
      </c>
      <c r="H6802" s="35" t="s">
        <v>589</v>
      </c>
      <c r="I6802" s="68">
        <v>19333</v>
      </c>
      <c r="J6802" s="37"/>
    </row>
    <row r="6803" spans="1:10" x14ac:dyDescent="0.2">
      <c r="A6803" s="67">
        <v>313</v>
      </c>
      <c r="B6803" s="35" t="s">
        <v>360</v>
      </c>
      <c r="C6803" s="35">
        <v>31302</v>
      </c>
      <c r="D6803" s="35" t="s">
        <v>364</v>
      </c>
      <c r="E6803" s="35">
        <v>313021366</v>
      </c>
      <c r="F6803" s="35" t="s">
        <v>365</v>
      </c>
      <c r="G6803" s="35">
        <v>2021</v>
      </c>
      <c r="H6803" s="35" t="s">
        <v>521</v>
      </c>
      <c r="I6803" s="68">
        <v>2747</v>
      </c>
      <c r="J6803" s="37"/>
    </row>
    <row r="6804" spans="1:10" x14ac:dyDescent="0.2">
      <c r="A6804" s="67">
        <v>313</v>
      </c>
      <c r="B6804" s="35" t="s">
        <v>360</v>
      </c>
      <c r="C6804" s="35">
        <v>31302</v>
      </c>
      <c r="D6804" s="35" t="s">
        <v>364</v>
      </c>
      <c r="E6804" s="35">
        <v>313021366</v>
      </c>
      <c r="F6804" s="35" t="s">
        <v>365</v>
      </c>
      <c r="G6804" s="35">
        <v>2021</v>
      </c>
      <c r="H6804" s="35" t="s">
        <v>522</v>
      </c>
      <c r="I6804" s="68">
        <v>2039</v>
      </c>
      <c r="J6804" s="37"/>
    </row>
    <row r="6805" spans="1:10" x14ac:dyDescent="0.2">
      <c r="A6805" s="67">
        <v>313</v>
      </c>
      <c r="B6805" s="35" t="s">
        <v>360</v>
      </c>
      <c r="C6805" s="35">
        <v>31302</v>
      </c>
      <c r="D6805" s="35" t="s">
        <v>364</v>
      </c>
      <c r="E6805" s="35">
        <v>313021366</v>
      </c>
      <c r="F6805" s="35" t="s">
        <v>365</v>
      </c>
      <c r="G6805" s="35">
        <v>2026</v>
      </c>
      <c r="H6805" s="35" t="s">
        <v>589</v>
      </c>
      <c r="I6805" s="68">
        <v>23219.970888912801</v>
      </c>
      <c r="J6805" s="37"/>
    </row>
    <row r="6806" spans="1:10" x14ac:dyDescent="0.2">
      <c r="A6806" s="67">
        <v>313</v>
      </c>
      <c r="B6806" s="35" t="s">
        <v>360</v>
      </c>
      <c r="C6806" s="35">
        <v>31302</v>
      </c>
      <c r="D6806" s="35" t="s">
        <v>364</v>
      </c>
      <c r="E6806" s="35">
        <v>313021366</v>
      </c>
      <c r="F6806" s="35" t="s">
        <v>365</v>
      </c>
      <c r="G6806" s="35">
        <v>2026</v>
      </c>
      <c r="H6806" s="35" t="s">
        <v>521</v>
      </c>
      <c r="I6806" s="68">
        <v>2825.1493131100201</v>
      </c>
      <c r="J6806" s="37"/>
    </row>
    <row r="6807" spans="1:10" x14ac:dyDescent="0.2">
      <c r="A6807" s="67">
        <v>313</v>
      </c>
      <c r="B6807" s="35" t="s">
        <v>360</v>
      </c>
      <c r="C6807" s="35">
        <v>31302</v>
      </c>
      <c r="D6807" s="35" t="s">
        <v>364</v>
      </c>
      <c r="E6807" s="35">
        <v>313021366</v>
      </c>
      <c r="F6807" s="35" t="s">
        <v>365</v>
      </c>
      <c r="G6807" s="35">
        <v>2026</v>
      </c>
      <c r="H6807" s="35" t="s">
        <v>522</v>
      </c>
      <c r="I6807" s="68">
        <v>2423.2574361890202</v>
      </c>
      <c r="J6807" s="37"/>
    </row>
    <row r="6808" spans="1:10" x14ac:dyDescent="0.2">
      <c r="A6808" s="67">
        <v>313</v>
      </c>
      <c r="B6808" s="35" t="s">
        <v>360</v>
      </c>
      <c r="C6808" s="35">
        <v>31302</v>
      </c>
      <c r="D6808" s="35" t="s">
        <v>364</v>
      </c>
      <c r="E6808" s="35">
        <v>313021366</v>
      </c>
      <c r="F6808" s="35" t="s">
        <v>365</v>
      </c>
      <c r="G6808" s="35">
        <v>2031</v>
      </c>
      <c r="H6808" s="35" t="s">
        <v>589</v>
      </c>
      <c r="I6808" s="68">
        <v>26657.768780438699</v>
      </c>
      <c r="J6808" s="37"/>
    </row>
    <row r="6809" spans="1:10" x14ac:dyDescent="0.2">
      <c r="A6809" s="67">
        <v>313</v>
      </c>
      <c r="B6809" s="35" t="s">
        <v>360</v>
      </c>
      <c r="C6809" s="35">
        <v>31302</v>
      </c>
      <c r="D6809" s="35" t="s">
        <v>364</v>
      </c>
      <c r="E6809" s="35">
        <v>313021366</v>
      </c>
      <c r="F6809" s="35" t="s">
        <v>365</v>
      </c>
      <c r="G6809" s="35">
        <v>2031</v>
      </c>
      <c r="H6809" s="35" t="s">
        <v>521</v>
      </c>
      <c r="I6809" s="68">
        <v>2913.6616438822198</v>
      </c>
      <c r="J6809" s="37"/>
    </row>
    <row r="6810" spans="1:10" x14ac:dyDescent="0.2">
      <c r="A6810" s="67">
        <v>313</v>
      </c>
      <c r="B6810" s="35" t="s">
        <v>360</v>
      </c>
      <c r="C6810" s="35">
        <v>31302</v>
      </c>
      <c r="D6810" s="35" t="s">
        <v>364</v>
      </c>
      <c r="E6810" s="35">
        <v>313021366</v>
      </c>
      <c r="F6810" s="35" t="s">
        <v>365</v>
      </c>
      <c r="G6810" s="35">
        <v>2031</v>
      </c>
      <c r="H6810" s="35" t="s">
        <v>522</v>
      </c>
      <c r="I6810" s="68">
        <v>2556.6821266059101</v>
      </c>
      <c r="J6810" s="37"/>
    </row>
    <row r="6811" spans="1:10" x14ac:dyDescent="0.2">
      <c r="A6811" s="67">
        <v>313</v>
      </c>
      <c r="B6811" s="35" t="s">
        <v>360</v>
      </c>
      <c r="C6811" s="35">
        <v>31302</v>
      </c>
      <c r="D6811" s="35" t="s">
        <v>364</v>
      </c>
      <c r="E6811" s="35">
        <v>313021366</v>
      </c>
      <c r="F6811" s="35" t="s">
        <v>365</v>
      </c>
      <c r="G6811" s="35">
        <v>2036</v>
      </c>
      <c r="H6811" s="35" t="s">
        <v>589</v>
      </c>
      <c r="I6811" s="68">
        <v>29457.300143192198</v>
      </c>
      <c r="J6811" s="37"/>
    </row>
    <row r="6812" spans="1:10" x14ac:dyDescent="0.2">
      <c r="A6812" s="67">
        <v>313</v>
      </c>
      <c r="B6812" s="35" t="s">
        <v>360</v>
      </c>
      <c r="C6812" s="35">
        <v>31302</v>
      </c>
      <c r="D6812" s="35" t="s">
        <v>364</v>
      </c>
      <c r="E6812" s="35">
        <v>313021366</v>
      </c>
      <c r="F6812" s="35" t="s">
        <v>365</v>
      </c>
      <c r="G6812" s="35">
        <v>2036</v>
      </c>
      <c r="H6812" s="35" t="s">
        <v>521</v>
      </c>
      <c r="I6812" s="68">
        <v>3185.7990973772698</v>
      </c>
      <c r="J6812" s="37"/>
    </row>
    <row r="6813" spans="1:10" x14ac:dyDescent="0.2">
      <c r="A6813" s="67">
        <v>313</v>
      </c>
      <c r="B6813" s="35" t="s">
        <v>360</v>
      </c>
      <c r="C6813" s="35">
        <v>31302</v>
      </c>
      <c r="D6813" s="35" t="s">
        <v>364</v>
      </c>
      <c r="E6813" s="35">
        <v>313021366</v>
      </c>
      <c r="F6813" s="35" t="s">
        <v>365</v>
      </c>
      <c r="G6813" s="35">
        <v>2036</v>
      </c>
      <c r="H6813" s="35" t="s">
        <v>522</v>
      </c>
      <c r="I6813" s="68">
        <v>2577.0426345355299</v>
      </c>
      <c r="J6813" s="37"/>
    </row>
    <row r="6814" spans="1:10" x14ac:dyDescent="0.2">
      <c r="A6814" s="67">
        <v>313</v>
      </c>
      <c r="B6814" s="35" t="s">
        <v>360</v>
      </c>
      <c r="C6814" s="35">
        <v>31302</v>
      </c>
      <c r="D6814" s="35" t="s">
        <v>364</v>
      </c>
      <c r="E6814" s="35">
        <v>313021366</v>
      </c>
      <c r="F6814" s="35" t="s">
        <v>365</v>
      </c>
      <c r="G6814" s="35">
        <v>2041</v>
      </c>
      <c r="H6814" s="35" t="s">
        <v>589</v>
      </c>
      <c r="I6814" s="68">
        <v>31109.534846729701</v>
      </c>
      <c r="J6814" s="37"/>
    </row>
    <row r="6815" spans="1:10" x14ac:dyDescent="0.2">
      <c r="A6815" s="67">
        <v>313</v>
      </c>
      <c r="B6815" s="35" t="s">
        <v>360</v>
      </c>
      <c r="C6815" s="35">
        <v>31302</v>
      </c>
      <c r="D6815" s="35" t="s">
        <v>364</v>
      </c>
      <c r="E6815" s="35">
        <v>313021366</v>
      </c>
      <c r="F6815" s="35" t="s">
        <v>365</v>
      </c>
      <c r="G6815" s="35">
        <v>2041</v>
      </c>
      <c r="H6815" s="35" t="s">
        <v>521</v>
      </c>
      <c r="I6815" s="68">
        <v>3418.2421211208498</v>
      </c>
      <c r="J6815" s="37"/>
    </row>
    <row r="6816" spans="1:10" x14ac:dyDescent="0.2">
      <c r="A6816" s="67">
        <v>313</v>
      </c>
      <c r="B6816" s="35" t="s">
        <v>360</v>
      </c>
      <c r="C6816" s="35">
        <v>31302</v>
      </c>
      <c r="D6816" s="35" t="s">
        <v>364</v>
      </c>
      <c r="E6816" s="35">
        <v>313021366</v>
      </c>
      <c r="F6816" s="35" t="s">
        <v>365</v>
      </c>
      <c r="G6816" s="35">
        <v>2041</v>
      </c>
      <c r="H6816" s="35" t="s">
        <v>522</v>
      </c>
      <c r="I6816" s="68">
        <v>2670.4808491346198</v>
      </c>
      <c r="J6816" s="37"/>
    </row>
    <row r="6817" spans="1:10" x14ac:dyDescent="0.2">
      <c r="A6817" s="67">
        <v>313</v>
      </c>
      <c r="B6817" s="35" t="s">
        <v>360</v>
      </c>
      <c r="C6817" s="35">
        <v>31302</v>
      </c>
      <c r="D6817" s="35" t="s">
        <v>364</v>
      </c>
      <c r="E6817" s="35">
        <v>313021366</v>
      </c>
      <c r="F6817" s="35" t="s">
        <v>365</v>
      </c>
      <c r="G6817" s="35">
        <v>2046</v>
      </c>
      <c r="H6817" s="35" t="s">
        <v>589</v>
      </c>
      <c r="I6817" s="68">
        <v>31916.4387740577</v>
      </c>
      <c r="J6817" s="37"/>
    </row>
    <row r="6818" spans="1:10" x14ac:dyDescent="0.2">
      <c r="A6818" s="67">
        <v>313</v>
      </c>
      <c r="B6818" s="35" t="s">
        <v>360</v>
      </c>
      <c r="C6818" s="35">
        <v>31302</v>
      </c>
      <c r="D6818" s="35" t="s">
        <v>364</v>
      </c>
      <c r="E6818" s="35">
        <v>313021366</v>
      </c>
      <c r="F6818" s="35" t="s">
        <v>365</v>
      </c>
      <c r="G6818" s="35">
        <v>2046</v>
      </c>
      <c r="H6818" s="35" t="s">
        <v>521</v>
      </c>
      <c r="I6818" s="68">
        <v>3495.2247851266802</v>
      </c>
      <c r="J6818" s="37"/>
    </row>
    <row r="6819" spans="1:10" x14ac:dyDescent="0.2">
      <c r="A6819" s="67">
        <v>313</v>
      </c>
      <c r="B6819" s="35" t="s">
        <v>360</v>
      </c>
      <c r="C6819" s="35">
        <v>31302</v>
      </c>
      <c r="D6819" s="35" t="s">
        <v>364</v>
      </c>
      <c r="E6819" s="35">
        <v>313021366</v>
      </c>
      <c r="F6819" s="35" t="s">
        <v>365</v>
      </c>
      <c r="G6819" s="35">
        <v>2046</v>
      </c>
      <c r="H6819" s="35" t="s">
        <v>522</v>
      </c>
      <c r="I6819" s="68">
        <v>2809.1098201881</v>
      </c>
      <c r="J6819" s="37"/>
    </row>
    <row r="6820" spans="1:10" x14ac:dyDescent="0.2">
      <c r="A6820" s="67">
        <v>313</v>
      </c>
      <c r="B6820" s="35" t="s">
        <v>360</v>
      </c>
      <c r="C6820" s="35">
        <v>31302</v>
      </c>
      <c r="D6820" s="35" t="s">
        <v>364</v>
      </c>
      <c r="E6820" s="35">
        <v>313021367</v>
      </c>
      <c r="F6820" s="35" t="s">
        <v>366</v>
      </c>
      <c r="G6820" s="35">
        <v>2021</v>
      </c>
      <c r="H6820" s="35" t="s">
        <v>589</v>
      </c>
      <c r="I6820" s="68">
        <v>3528</v>
      </c>
      <c r="J6820" s="37"/>
    </row>
    <row r="6821" spans="1:10" x14ac:dyDescent="0.2">
      <c r="A6821" s="67">
        <v>313</v>
      </c>
      <c r="B6821" s="35" t="s">
        <v>360</v>
      </c>
      <c r="C6821" s="35">
        <v>31302</v>
      </c>
      <c r="D6821" s="35" t="s">
        <v>364</v>
      </c>
      <c r="E6821" s="35">
        <v>313021367</v>
      </c>
      <c r="F6821" s="35" t="s">
        <v>366</v>
      </c>
      <c r="G6821" s="35">
        <v>2021</v>
      </c>
      <c r="H6821" s="35" t="s">
        <v>521</v>
      </c>
      <c r="I6821" s="68">
        <v>449</v>
      </c>
      <c r="J6821" s="37"/>
    </row>
    <row r="6822" spans="1:10" x14ac:dyDescent="0.2">
      <c r="A6822" s="67">
        <v>313</v>
      </c>
      <c r="B6822" s="35" t="s">
        <v>360</v>
      </c>
      <c r="C6822" s="35">
        <v>31302</v>
      </c>
      <c r="D6822" s="35" t="s">
        <v>364</v>
      </c>
      <c r="E6822" s="35">
        <v>313021367</v>
      </c>
      <c r="F6822" s="35" t="s">
        <v>366</v>
      </c>
      <c r="G6822" s="35">
        <v>2021</v>
      </c>
      <c r="H6822" s="35" t="s">
        <v>522</v>
      </c>
      <c r="I6822" s="68">
        <v>371</v>
      </c>
      <c r="J6822" s="37"/>
    </row>
    <row r="6823" spans="1:10" x14ac:dyDescent="0.2">
      <c r="A6823" s="67">
        <v>313</v>
      </c>
      <c r="B6823" s="35" t="s">
        <v>360</v>
      </c>
      <c r="C6823" s="35">
        <v>31302</v>
      </c>
      <c r="D6823" s="35" t="s">
        <v>364</v>
      </c>
      <c r="E6823" s="35">
        <v>313021367</v>
      </c>
      <c r="F6823" s="35" t="s">
        <v>366</v>
      </c>
      <c r="G6823" s="35">
        <v>2026</v>
      </c>
      <c r="H6823" s="35" t="s">
        <v>589</v>
      </c>
      <c r="I6823" s="68">
        <v>3855.89867759145</v>
      </c>
      <c r="J6823" s="37"/>
    </row>
    <row r="6824" spans="1:10" x14ac:dyDescent="0.2">
      <c r="A6824" s="67">
        <v>313</v>
      </c>
      <c r="B6824" s="35" t="s">
        <v>360</v>
      </c>
      <c r="C6824" s="35">
        <v>31302</v>
      </c>
      <c r="D6824" s="35" t="s">
        <v>364</v>
      </c>
      <c r="E6824" s="35">
        <v>313021367</v>
      </c>
      <c r="F6824" s="35" t="s">
        <v>366</v>
      </c>
      <c r="G6824" s="35">
        <v>2026</v>
      </c>
      <c r="H6824" s="35" t="s">
        <v>521</v>
      </c>
      <c r="I6824" s="68">
        <v>409.34463457100799</v>
      </c>
      <c r="J6824" s="37"/>
    </row>
    <row r="6825" spans="1:10" x14ac:dyDescent="0.2">
      <c r="A6825" s="67">
        <v>313</v>
      </c>
      <c r="B6825" s="35" t="s">
        <v>360</v>
      </c>
      <c r="C6825" s="35">
        <v>31302</v>
      </c>
      <c r="D6825" s="35" t="s">
        <v>364</v>
      </c>
      <c r="E6825" s="35">
        <v>313021367</v>
      </c>
      <c r="F6825" s="35" t="s">
        <v>366</v>
      </c>
      <c r="G6825" s="35">
        <v>2026</v>
      </c>
      <c r="H6825" s="35" t="s">
        <v>522</v>
      </c>
      <c r="I6825" s="68">
        <v>428.68458148219202</v>
      </c>
      <c r="J6825" s="37"/>
    </row>
    <row r="6826" spans="1:10" x14ac:dyDescent="0.2">
      <c r="A6826" s="67">
        <v>313</v>
      </c>
      <c r="B6826" s="35" t="s">
        <v>360</v>
      </c>
      <c r="C6826" s="35">
        <v>31302</v>
      </c>
      <c r="D6826" s="35" t="s">
        <v>364</v>
      </c>
      <c r="E6826" s="35">
        <v>313021367</v>
      </c>
      <c r="F6826" s="35" t="s">
        <v>366</v>
      </c>
      <c r="G6826" s="35">
        <v>2031</v>
      </c>
      <c r="H6826" s="35" t="s">
        <v>589</v>
      </c>
      <c r="I6826" s="68">
        <v>4382.39529589633</v>
      </c>
      <c r="J6826" s="37"/>
    </row>
    <row r="6827" spans="1:10" x14ac:dyDescent="0.2">
      <c r="A6827" s="67">
        <v>313</v>
      </c>
      <c r="B6827" s="35" t="s">
        <v>360</v>
      </c>
      <c r="C6827" s="35">
        <v>31302</v>
      </c>
      <c r="D6827" s="35" t="s">
        <v>364</v>
      </c>
      <c r="E6827" s="35">
        <v>313021367</v>
      </c>
      <c r="F6827" s="35" t="s">
        <v>366</v>
      </c>
      <c r="G6827" s="35">
        <v>2031</v>
      </c>
      <c r="H6827" s="35" t="s">
        <v>521</v>
      </c>
      <c r="I6827" s="68">
        <v>414.76373074693299</v>
      </c>
      <c r="J6827" s="37"/>
    </row>
    <row r="6828" spans="1:10" x14ac:dyDescent="0.2">
      <c r="A6828" s="67">
        <v>313</v>
      </c>
      <c r="B6828" s="35" t="s">
        <v>360</v>
      </c>
      <c r="C6828" s="35">
        <v>31302</v>
      </c>
      <c r="D6828" s="35" t="s">
        <v>364</v>
      </c>
      <c r="E6828" s="35">
        <v>313021367</v>
      </c>
      <c r="F6828" s="35" t="s">
        <v>366</v>
      </c>
      <c r="G6828" s="35">
        <v>2031</v>
      </c>
      <c r="H6828" s="35" t="s">
        <v>522</v>
      </c>
      <c r="I6828" s="68">
        <v>441.74435007074101</v>
      </c>
      <c r="J6828" s="37"/>
    </row>
    <row r="6829" spans="1:10" x14ac:dyDescent="0.2">
      <c r="A6829" s="67">
        <v>313</v>
      </c>
      <c r="B6829" s="35" t="s">
        <v>360</v>
      </c>
      <c r="C6829" s="35">
        <v>31302</v>
      </c>
      <c r="D6829" s="35" t="s">
        <v>364</v>
      </c>
      <c r="E6829" s="35">
        <v>313021367</v>
      </c>
      <c r="F6829" s="35" t="s">
        <v>366</v>
      </c>
      <c r="G6829" s="35">
        <v>2036</v>
      </c>
      <c r="H6829" s="35" t="s">
        <v>589</v>
      </c>
      <c r="I6829" s="68">
        <v>4779.0503401707301</v>
      </c>
      <c r="J6829" s="37"/>
    </row>
    <row r="6830" spans="1:10" x14ac:dyDescent="0.2">
      <c r="A6830" s="67">
        <v>313</v>
      </c>
      <c r="B6830" s="35" t="s">
        <v>360</v>
      </c>
      <c r="C6830" s="35">
        <v>31302</v>
      </c>
      <c r="D6830" s="35" t="s">
        <v>364</v>
      </c>
      <c r="E6830" s="35">
        <v>313021367</v>
      </c>
      <c r="F6830" s="35" t="s">
        <v>366</v>
      </c>
      <c r="G6830" s="35">
        <v>2036</v>
      </c>
      <c r="H6830" s="35" t="s">
        <v>521</v>
      </c>
      <c r="I6830" s="68">
        <v>447.872412177358</v>
      </c>
      <c r="J6830" s="37"/>
    </row>
    <row r="6831" spans="1:10" x14ac:dyDescent="0.2">
      <c r="A6831" s="67">
        <v>313</v>
      </c>
      <c r="B6831" s="35" t="s">
        <v>360</v>
      </c>
      <c r="C6831" s="35">
        <v>31302</v>
      </c>
      <c r="D6831" s="35" t="s">
        <v>364</v>
      </c>
      <c r="E6831" s="35">
        <v>313021367</v>
      </c>
      <c r="F6831" s="35" t="s">
        <v>366</v>
      </c>
      <c r="G6831" s="35">
        <v>2036</v>
      </c>
      <c r="H6831" s="35" t="s">
        <v>522</v>
      </c>
      <c r="I6831" s="68">
        <v>433.47684355351703</v>
      </c>
      <c r="J6831" s="37"/>
    </row>
    <row r="6832" spans="1:10" x14ac:dyDescent="0.2">
      <c r="A6832" s="67">
        <v>313</v>
      </c>
      <c r="B6832" s="35" t="s">
        <v>360</v>
      </c>
      <c r="C6832" s="35">
        <v>31302</v>
      </c>
      <c r="D6832" s="35" t="s">
        <v>364</v>
      </c>
      <c r="E6832" s="35">
        <v>313021367</v>
      </c>
      <c r="F6832" s="35" t="s">
        <v>366</v>
      </c>
      <c r="G6832" s="35">
        <v>2041</v>
      </c>
      <c r="H6832" s="35" t="s">
        <v>589</v>
      </c>
      <c r="I6832" s="68">
        <v>5178.3696655568701</v>
      </c>
      <c r="J6832" s="37"/>
    </row>
    <row r="6833" spans="1:10" x14ac:dyDescent="0.2">
      <c r="A6833" s="67">
        <v>313</v>
      </c>
      <c r="B6833" s="35" t="s">
        <v>360</v>
      </c>
      <c r="C6833" s="35">
        <v>31302</v>
      </c>
      <c r="D6833" s="35" t="s">
        <v>364</v>
      </c>
      <c r="E6833" s="35">
        <v>313021367</v>
      </c>
      <c r="F6833" s="35" t="s">
        <v>366</v>
      </c>
      <c r="G6833" s="35">
        <v>2041</v>
      </c>
      <c r="H6833" s="35" t="s">
        <v>521</v>
      </c>
      <c r="I6833" s="68">
        <v>494.16029756102898</v>
      </c>
      <c r="J6833" s="37"/>
    </row>
    <row r="6834" spans="1:10" x14ac:dyDescent="0.2">
      <c r="A6834" s="67">
        <v>313</v>
      </c>
      <c r="B6834" s="35" t="s">
        <v>360</v>
      </c>
      <c r="C6834" s="35">
        <v>31302</v>
      </c>
      <c r="D6834" s="35" t="s">
        <v>364</v>
      </c>
      <c r="E6834" s="35">
        <v>313021367</v>
      </c>
      <c r="F6834" s="35" t="s">
        <v>366</v>
      </c>
      <c r="G6834" s="35">
        <v>2041</v>
      </c>
      <c r="H6834" s="35" t="s">
        <v>522</v>
      </c>
      <c r="I6834" s="68">
        <v>461.19464966204902</v>
      </c>
      <c r="J6834" s="37"/>
    </row>
    <row r="6835" spans="1:10" x14ac:dyDescent="0.2">
      <c r="A6835" s="67">
        <v>313</v>
      </c>
      <c r="B6835" s="35" t="s">
        <v>360</v>
      </c>
      <c r="C6835" s="35">
        <v>31302</v>
      </c>
      <c r="D6835" s="35" t="s">
        <v>364</v>
      </c>
      <c r="E6835" s="35">
        <v>313021367</v>
      </c>
      <c r="F6835" s="35" t="s">
        <v>366</v>
      </c>
      <c r="G6835" s="35">
        <v>2046</v>
      </c>
      <c r="H6835" s="35" t="s">
        <v>589</v>
      </c>
      <c r="I6835" s="68">
        <v>6278.8174888736203</v>
      </c>
      <c r="J6835" s="37"/>
    </row>
    <row r="6836" spans="1:10" x14ac:dyDescent="0.2">
      <c r="A6836" s="67">
        <v>313</v>
      </c>
      <c r="B6836" s="35" t="s">
        <v>360</v>
      </c>
      <c r="C6836" s="35">
        <v>31302</v>
      </c>
      <c r="D6836" s="35" t="s">
        <v>364</v>
      </c>
      <c r="E6836" s="35">
        <v>313021367</v>
      </c>
      <c r="F6836" s="35" t="s">
        <v>366</v>
      </c>
      <c r="G6836" s="35">
        <v>2046</v>
      </c>
      <c r="H6836" s="35" t="s">
        <v>521</v>
      </c>
      <c r="I6836" s="68">
        <v>596.74825348279899</v>
      </c>
      <c r="J6836" s="37"/>
    </row>
    <row r="6837" spans="1:10" x14ac:dyDescent="0.2">
      <c r="A6837" s="67">
        <v>313</v>
      </c>
      <c r="B6837" s="35" t="s">
        <v>360</v>
      </c>
      <c r="C6837" s="35">
        <v>31302</v>
      </c>
      <c r="D6837" s="35" t="s">
        <v>364</v>
      </c>
      <c r="E6837" s="35">
        <v>313021367</v>
      </c>
      <c r="F6837" s="35" t="s">
        <v>366</v>
      </c>
      <c r="G6837" s="35">
        <v>2046</v>
      </c>
      <c r="H6837" s="35" t="s">
        <v>522</v>
      </c>
      <c r="I6837" s="68">
        <v>571.07260385216398</v>
      </c>
      <c r="J6837" s="37"/>
    </row>
    <row r="6838" spans="1:10" x14ac:dyDescent="0.2">
      <c r="A6838" s="67">
        <v>313</v>
      </c>
      <c r="B6838" s="35" t="s">
        <v>360</v>
      </c>
      <c r="C6838" s="35">
        <v>31302</v>
      </c>
      <c r="D6838" s="35" t="s">
        <v>364</v>
      </c>
      <c r="E6838" s="35">
        <v>313021368</v>
      </c>
      <c r="F6838" s="35" t="s">
        <v>367</v>
      </c>
      <c r="G6838" s="35">
        <v>2021</v>
      </c>
      <c r="H6838" s="35" t="s">
        <v>589</v>
      </c>
      <c r="I6838" s="68">
        <v>9133</v>
      </c>
      <c r="J6838" s="37"/>
    </row>
    <row r="6839" spans="1:10" x14ac:dyDescent="0.2">
      <c r="A6839" s="67">
        <v>313</v>
      </c>
      <c r="B6839" s="35" t="s">
        <v>360</v>
      </c>
      <c r="C6839" s="35">
        <v>31302</v>
      </c>
      <c r="D6839" s="35" t="s">
        <v>364</v>
      </c>
      <c r="E6839" s="35">
        <v>313021368</v>
      </c>
      <c r="F6839" s="35" t="s">
        <v>367</v>
      </c>
      <c r="G6839" s="35">
        <v>2021</v>
      </c>
      <c r="H6839" s="35" t="s">
        <v>521</v>
      </c>
      <c r="I6839" s="68">
        <v>1191</v>
      </c>
      <c r="J6839" s="37"/>
    </row>
    <row r="6840" spans="1:10" x14ac:dyDescent="0.2">
      <c r="A6840" s="67">
        <v>313</v>
      </c>
      <c r="B6840" s="35" t="s">
        <v>360</v>
      </c>
      <c r="C6840" s="35">
        <v>31302</v>
      </c>
      <c r="D6840" s="35" t="s">
        <v>364</v>
      </c>
      <c r="E6840" s="35">
        <v>313021368</v>
      </c>
      <c r="F6840" s="35" t="s">
        <v>367</v>
      </c>
      <c r="G6840" s="35">
        <v>2021</v>
      </c>
      <c r="H6840" s="35" t="s">
        <v>522</v>
      </c>
      <c r="I6840" s="68">
        <v>938</v>
      </c>
      <c r="J6840" s="37"/>
    </row>
    <row r="6841" spans="1:10" x14ac:dyDescent="0.2">
      <c r="A6841" s="67">
        <v>313</v>
      </c>
      <c r="B6841" s="35" t="s">
        <v>360</v>
      </c>
      <c r="C6841" s="35">
        <v>31302</v>
      </c>
      <c r="D6841" s="35" t="s">
        <v>364</v>
      </c>
      <c r="E6841" s="35">
        <v>313021368</v>
      </c>
      <c r="F6841" s="35" t="s">
        <v>367</v>
      </c>
      <c r="G6841" s="35">
        <v>2026</v>
      </c>
      <c r="H6841" s="35" t="s">
        <v>589</v>
      </c>
      <c r="I6841" s="68">
        <v>11827.7292257353</v>
      </c>
      <c r="J6841" s="37"/>
    </row>
    <row r="6842" spans="1:10" x14ac:dyDescent="0.2">
      <c r="A6842" s="67">
        <v>313</v>
      </c>
      <c r="B6842" s="35" t="s">
        <v>360</v>
      </c>
      <c r="C6842" s="35">
        <v>31302</v>
      </c>
      <c r="D6842" s="35" t="s">
        <v>364</v>
      </c>
      <c r="E6842" s="35">
        <v>313021368</v>
      </c>
      <c r="F6842" s="35" t="s">
        <v>367</v>
      </c>
      <c r="G6842" s="35">
        <v>2026</v>
      </c>
      <c r="H6842" s="35" t="s">
        <v>521</v>
      </c>
      <c r="I6842" s="68">
        <v>1393.0078604571099</v>
      </c>
      <c r="J6842" s="37"/>
    </row>
    <row r="6843" spans="1:10" x14ac:dyDescent="0.2">
      <c r="A6843" s="67">
        <v>313</v>
      </c>
      <c r="B6843" s="35" t="s">
        <v>360</v>
      </c>
      <c r="C6843" s="35">
        <v>31302</v>
      </c>
      <c r="D6843" s="35" t="s">
        <v>364</v>
      </c>
      <c r="E6843" s="35">
        <v>313021368</v>
      </c>
      <c r="F6843" s="35" t="s">
        <v>367</v>
      </c>
      <c r="G6843" s="35">
        <v>2026</v>
      </c>
      <c r="H6843" s="35" t="s">
        <v>522</v>
      </c>
      <c r="I6843" s="68">
        <v>1116.0452732172801</v>
      </c>
      <c r="J6843" s="37"/>
    </row>
    <row r="6844" spans="1:10" x14ac:dyDescent="0.2">
      <c r="A6844" s="67">
        <v>313</v>
      </c>
      <c r="B6844" s="35" t="s">
        <v>360</v>
      </c>
      <c r="C6844" s="35">
        <v>31302</v>
      </c>
      <c r="D6844" s="35" t="s">
        <v>364</v>
      </c>
      <c r="E6844" s="35">
        <v>313021368</v>
      </c>
      <c r="F6844" s="35" t="s">
        <v>367</v>
      </c>
      <c r="G6844" s="35">
        <v>2031</v>
      </c>
      <c r="H6844" s="35" t="s">
        <v>589</v>
      </c>
      <c r="I6844" s="68">
        <v>13577.9191530321</v>
      </c>
      <c r="J6844" s="37"/>
    </row>
    <row r="6845" spans="1:10" x14ac:dyDescent="0.2">
      <c r="A6845" s="67">
        <v>313</v>
      </c>
      <c r="B6845" s="35" t="s">
        <v>360</v>
      </c>
      <c r="C6845" s="35">
        <v>31302</v>
      </c>
      <c r="D6845" s="35" t="s">
        <v>364</v>
      </c>
      <c r="E6845" s="35">
        <v>313021368</v>
      </c>
      <c r="F6845" s="35" t="s">
        <v>367</v>
      </c>
      <c r="G6845" s="35">
        <v>2031</v>
      </c>
      <c r="H6845" s="35" t="s">
        <v>521</v>
      </c>
      <c r="I6845" s="68">
        <v>1457.23098009967</v>
      </c>
      <c r="J6845" s="37"/>
    </row>
    <row r="6846" spans="1:10" x14ac:dyDescent="0.2">
      <c r="A6846" s="67">
        <v>313</v>
      </c>
      <c r="B6846" s="35" t="s">
        <v>360</v>
      </c>
      <c r="C6846" s="35">
        <v>31302</v>
      </c>
      <c r="D6846" s="35" t="s">
        <v>364</v>
      </c>
      <c r="E6846" s="35">
        <v>313021368</v>
      </c>
      <c r="F6846" s="35" t="s">
        <v>367</v>
      </c>
      <c r="G6846" s="35">
        <v>2031</v>
      </c>
      <c r="H6846" s="35" t="s">
        <v>522</v>
      </c>
      <c r="I6846" s="68">
        <v>1183.436185688</v>
      </c>
      <c r="J6846" s="37"/>
    </row>
    <row r="6847" spans="1:10" x14ac:dyDescent="0.2">
      <c r="A6847" s="67">
        <v>313</v>
      </c>
      <c r="B6847" s="35" t="s">
        <v>360</v>
      </c>
      <c r="C6847" s="35">
        <v>31302</v>
      </c>
      <c r="D6847" s="35" t="s">
        <v>364</v>
      </c>
      <c r="E6847" s="35">
        <v>313021368</v>
      </c>
      <c r="F6847" s="35" t="s">
        <v>367</v>
      </c>
      <c r="G6847" s="35">
        <v>2036</v>
      </c>
      <c r="H6847" s="35" t="s">
        <v>589</v>
      </c>
      <c r="I6847" s="68">
        <v>14780.752668862</v>
      </c>
      <c r="J6847" s="37"/>
    </row>
    <row r="6848" spans="1:10" x14ac:dyDescent="0.2">
      <c r="A6848" s="67">
        <v>313</v>
      </c>
      <c r="B6848" s="35" t="s">
        <v>360</v>
      </c>
      <c r="C6848" s="35">
        <v>31302</v>
      </c>
      <c r="D6848" s="35" t="s">
        <v>364</v>
      </c>
      <c r="E6848" s="35">
        <v>313021368</v>
      </c>
      <c r="F6848" s="35" t="s">
        <v>367</v>
      </c>
      <c r="G6848" s="35">
        <v>2036</v>
      </c>
      <c r="H6848" s="35" t="s">
        <v>521</v>
      </c>
      <c r="I6848" s="68">
        <v>1560.0220885480501</v>
      </c>
      <c r="J6848" s="37"/>
    </row>
    <row r="6849" spans="1:10" x14ac:dyDescent="0.2">
      <c r="A6849" s="67">
        <v>313</v>
      </c>
      <c r="B6849" s="35" t="s">
        <v>360</v>
      </c>
      <c r="C6849" s="35">
        <v>31302</v>
      </c>
      <c r="D6849" s="35" t="s">
        <v>364</v>
      </c>
      <c r="E6849" s="35">
        <v>313021368</v>
      </c>
      <c r="F6849" s="35" t="s">
        <v>367</v>
      </c>
      <c r="G6849" s="35">
        <v>2036</v>
      </c>
      <c r="H6849" s="35" t="s">
        <v>522</v>
      </c>
      <c r="I6849" s="68">
        <v>1194.4231082922699</v>
      </c>
      <c r="J6849" s="37"/>
    </row>
    <row r="6850" spans="1:10" x14ac:dyDescent="0.2">
      <c r="A6850" s="67">
        <v>313</v>
      </c>
      <c r="B6850" s="35" t="s">
        <v>360</v>
      </c>
      <c r="C6850" s="35">
        <v>31302</v>
      </c>
      <c r="D6850" s="35" t="s">
        <v>364</v>
      </c>
      <c r="E6850" s="35">
        <v>313021368</v>
      </c>
      <c r="F6850" s="35" t="s">
        <v>367</v>
      </c>
      <c r="G6850" s="35">
        <v>2041</v>
      </c>
      <c r="H6850" s="35" t="s">
        <v>589</v>
      </c>
      <c r="I6850" s="68">
        <v>15425.3050656708</v>
      </c>
      <c r="J6850" s="37"/>
    </row>
    <row r="6851" spans="1:10" x14ac:dyDescent="0.2">
      <c r="A6851" s="67">
        <v>313</v>
      </c>
      <c r="B6851" s="35" t="s">
        <v>360</v>
      </c>
      <c r="C6851" s="35">
        <v>31302</v>
      </c>
      <c r="D6851" s="35" t="s">
        <v>364</v>
      </c>
      <c r="E6851" s="35">
        <v>313021368</v>
      </c>
      <c r="F6851" s="35" t="s">
        <v>367</v>
      </c>
      <c r="G6851" s="35">
        <v>2041</v>
      </c>
      <c r="H6851" s="35" t="s">
        <v>521</v>
      </c>
      <c r="I6851" s="68">
        <v>1645.07858062009</v>
      </c>
      <c r="J6851" s="37"/>
    </row>
    <row r="6852" spans="1:10" x14ac:dyDescent="0.2">
      <c r="A6852" s="67">
        <v>313</v>
      </c>
      <c r="B6852" s="35" t="s">
        <v>360</v>
      </c>
      <c r="C6852" s="35">
        <v>31302</v>
      </c>
      <c r="D6852" s="35" t="s">
        <v>364</v>
      </c>
      <c r="E6852" s="35">
        <v>313021368</v>
      </c>
      <c r="F6852" s="35" t="s">
        <v>367</v>
      </c>
      <c r="G6852" s="35">
        <v>2041</v>
      </c>
      <c r="H6852" s="35" t="s">
        <v>522</v>
      </c>
      <c r="I6852" s="68">
        <v>1220.83318478004</v>
      </c>
      <c r="J6852" s="37"/>
    </row>
    <row r="6853" spans="1:10" x14ac:dyDescent="0.2">
      <c r="A6853" s="67">
        <v>313</v>
      </c>
      <c r="B6853" s="35" t="s">
        <v>360</v>
      </c>
      <c r="C6853" s="35">
        <v>31302</v>
      </c>
      <c r="D6853" s="35" t="s">
        <v>364</v>
      </c>
      <c r="E6853" s="35">
        <v>313021368</v>
      </c>
      <c r="F6853" s="35" t="s">
        <v>367</v>
      </c>
      <c r="G6853" s="35">
        <v>2046</v>
      </c>
      <c r="H6853" s="35" t="s">
        <v>589</v>
      </c>
      <c r="I6853" s="68">
        <v>15752.434764969799</v>
      </c>
      <c r="J6853" s="37"/>
    </row>
    <row r="6854" spans="1:10" x14ac:dyDescent="0.2">
      <c r="A6854" s="67">
        <v>313</v>
      </c>
      <c r="B6854" s="35" t="s">
        <v>360</v>
      </c>
      <c r="C6854" s="35">
        <v>31302</v>
      </c>
      <c r="D6854" s="35" t="s">
        <v>364</v>
      </c>
      <c r="E6854" s="35">
        <v>313021368</v>
      </c>
      <c r="F6854" s="35" t="s">
        <v>367</v>
      </c>
      <c r="G6854" s="35">
        <v>2046</v>
      </c>
      <c r="H6854" s="35" t="s">
        <v>521</v>
      </c>
      <c r="I6854" s="68">
        <v>1673.9525090156901</v>
      </c>
      <c r="J6854" s="37"/>
    </row>
    <row r="6855" spans="1:10" x14ac:dyDescent="0.2">
      <c r="A6855" s="67">
        <v>313</v>
      </c>
      <c r="B6855" s="35" t="s">
        <v>360</v>
      </c>
      <c r="C6855" s="35">
        <v>31302</v>
      </c>
      <c r="D6855" s="35" t="s">
        <v>364</v>
      </c>
      <c r="E6855" s="35">
        <v>313021368</v>
      </c>
      <c r="F6855" s="35" t="s">
        <v>367</v>
      </c>
      <c r="G6855" s="35">
        <v>2046</v>
      </c>
      <c r="H6855" s="35" t="s">
        <v>522</v>
      </c>
      <c r="I6855" s="68">
        <v>1275.3714951715201</v>
      </c>
      <c r="J6855" s="37"/>
    </row>
    <row r="6856" spans="1:10" x14ac:dyDescent="0.2">
      <c r="A6856" s="67">
        <v>313</v>
      </c>
      <c r="B6856" s="35" t="s">
        <v>360</v>
      </c>
      <c r="C6856" s="35">
        <v>31302</v>
      </c>
      <c r="D6856" s="35" t="s">
        <v>364</v>
      </c>
      <c r="E6856" s="35">
        <v>313021369</v>
      </c>
      <c r="F6856" s="35" t="s">
        <v>368</v>
      </c>
      <c r="G6856" s="35">
        <v>2021</v>
      </c>
      <c r="H6856" s="35" t="s">
        <v>589</v>
      </c>
      <c r="I6856" s="68">
        <v>3555</v>
      </c>
      <c r="J6856" s="37"/>
    </row>
    <row r="6857" spans="1:10" x14ac:dyDescent="0.2">
      <c r="A6857" s="67">
        <v>313</v>
      </c>
      <c r="B6857" s="35" t="s">
        <v>360</v>
      </c>
      <c r="C6857" s="35">
        <v>31302</v>
      </c>
      <c r="D6857" s="35" t="s">
        <v>364</v>
      </c>
      <c r="E6857" s="35">
        <v>313021369</v>
      </c>
      <c r="F6857" s="35" t="s">
        <v>368</v>
      </c>
      <c r="G6857" s="35">
        <v>2021</v>
      </c>
      <c r="H6857" s="35" t="s">
        <v>521</v>
      </c>
      <c r="I6857" s="68">
        <v>365</v>
      </c>
      <c r="J6857" s="37"/>
    </row>
    <row r="6858" spans="1:10" x14ac:dyDescent="0.2">
      <c r="A6858" s="67">
        <v>313</v>
      </c>
      <c r="B6858" s="35" t="s">
        <v>360</v>
      </c>
      <c r="C6858" s="35">
        <v>31302</v>
      </c>
      <c r="D6858" s="35" t="s">
        <v>364</v>
      </c>
      <c r="E6858" s="35">
        <v>313021369</v>
      </c>
      <c r="F6858" s="35" t="s">
        <v>368</v>
      </c>
      <c r="G6858" s="35">
        <v>2021</v>
      </c>
      <c r="H6858" s="35" t="s">
        <v>522</v>
      </c>
      <c r="I6858" s="68">
        <v>360</v>
      </c>
      <c r="J6858" s="37"/>
    </row>
    <row r="6859" spans="1:10" x14ac:dyDescent="0.2">
      <c r="A6859" s="67">
        <v>313</v>
      </c>
      <c r="B6859" s="35" t="s">
        <v>360</v>
      </c>
      <c r="C6859" s="35">
        <v>31302</v>
      </c>
      <c r="D6859" s="35" t="s">
        <v>364</v>
      </c>
      <c r="E6859" s="35">
        <v>313021369</v>
      </c>
      <c r="F6859" s="35" t="s">
        <v>368</v>
      </c>
      <c r="G6859" s="35">
        <v>2026</v>
      </c>
      <c r="H6859" s="35" t="s">
        <v>589</v>
      </c>
      <c r="I6859" s="68">
        <v>3817.8699806588402</v>
      </c>
      <c r="J6859" s="37"/>
    </row>
    <row r="6860" spans="1:10" x14ac:dyDescent="0.2">
      <c r="A6860" s="67">
        <v>313</v>
      </c>
      <c r="B6860" s="35" t="s">
        <v>360</v>
      </c>
      <c r="C6860" s="35">
        <v>31302</v>
      </c>
      <c r="D6860" s="35" t="s">
        <v>364</v>
      </c>
      <c r="E6860" s="35">
        <v>313021369</v>
      </c>
      <c r="F6860" s="35" t="s">
        <v>368</v>
      </c>
      <c r="G6860" s="35">
        <v>2026</v>
      </c>
      <c r="H6860" s="35" t="s">
        <v>521</v>
      </c>
      <c r="I6860" s="68">
        <v>368.01841482450197</v>
      </c>
      <c r="J6860" s="37"/>
    </row>
    <row r="6861" spans="1:10" x14ac:dyDescent="0.2">
      <c r="A6861" s="67">
        <v>313</v>
      </c>
      <c r="B6861" s="35" t="s">
        <v>360</v>
      </c>
      <c r="C6861" s="35">
        <v>31302</v>
      </c>
      <c r="D6861" s="35" t="s">
        <v>364</v>
      </c>
      <c r="E6861" s="35">
        <v>313021369</v>
      </c>
      <c r="F6861" s="35" t="s">
        <v>368</v>
      </c>
      <c r="G6861" s="35">
        <v>2026</v>
      </c>
      <c r="H6861" s="35" t="s">
        <v>522</v>
      </c>
      <c r="I6861" s="68">
        <v>351.28660033331897</v>
      </c>
      <c r="J6861" s="37"/>
    </row>
    <row r="6862" spans="1:10" x14ac:dyDescent="0.2">
      <c r="A6862" s="67">
        <v>313</v>
      </c>
      <c r="B6862" s="35" t="s">
        <v>360</v>
      </c>
      <c r="C6862" s="35">
        <v>31302</v>
      </c>
      <c r="D6862" s="35" t="s">
        <v>364</v>
      </c>
      <c r="E6862" s="35">
        <v>313021369</v>
      </c>
      <c r="F6862" s="35" t="s">
        <v>368</v>
      </c>
      <c r="G6862" s="35">
        <v>2031</v>
      </c>
      <c r="H6862" s="35" t="s">
        <v>589</v>
      </c>
      <c r="I6862" s="68">
        <v>6426.3308397846104</v>
      </c>
      <c r="J6862" s="37"/>
    </row>
    <row r="6863" spans="1:10" x14ac:dyDescent="0.2">
      <c r="A6863" s="67">
        <v>313</v>
      </c>
      <c r="B6863" s="35" t="s">
        <v>360</v>
      </c>
      <c r="C6863" s="35">
        <v>31302</v>
      </c>
      <c r="D6863" s="35" t="s">
        <v>364</v>
      </c>
      <c r="E6863" s="35">
        <v>313021369</v>
      </c>
      <c r="F6863" s="35" t="s">
        <v>368</v>
      </c>
      <c r="G6863" s="35">
        <v>2031</v>
      </c>
      <c r="H6863" s="35" t="s">
        <v>521</v>
      </c>
      <c r="I6863" s="68">
        <v>620.60515717834005</v>
      </c>
      <c r="J6863" s="37"/>
    </row>
    <row r="6864" spans="1:10" x14ac:dyDescent="0.2">
      <c r="A6864" s="67">
        <v>313</v>
      </c>
      <c r="B6864" s="35" t="s">
        <v>360</v>
      </c>
      <c r="C6864" s="35">
        <v>31302</v>
      </c>
      <c r="D6864" s="35" t="s">
        <v>364</v>
      </c>
      <c r="E6864" s="35">
        <v>313021369</v>
      </c>
      <c r="F6864" s="35" t="s">
        <v>368</v>
      </c>
      <c r="G6864" s="35">
        <v>2031</v>
      </c>
      <c r="H6864" s="35" t="s">
        <v>522</v>
      </c>
      <c r="I6864" s="68">
        <v>508.80033570536</v>
      </c>
      <c r="J6864" s="37"/>
    </row>
    <row r="6865" spans="1:10" x14ac:dyDescent="0.2">
      <c r="A6865" s="67">
        <v>313</v>
      </c>
      <c r="B6865" s="35" t="s">
        <v>360</v>
      </c>
      <c r="C6865" s="35">
        <v>31302</v>
      </c>
      <c r="D6865" s="35" t="s">
        <v>364</v>
      </c>
      <c r="E6865" s="35">
        <v>313021369</v>
      </c>
      <c r="F6865" s="35" t="s">
        <v>368</v>
      </c>
      <c r="G6865" s="35">
        <v>2036</v>
      </c>
      <c r="H6865" s="35" t="s">
        <v>589</v>
      </c>
      <c r="I6865" s="68">
        <v>8683.5478722562293</v>
      </c>
      <c r="J6865" s="37"/>
    </row>
    <row r="6866" spans="1:10" x14ac:dyDescent="0.2">
      <c r="A6866" s="67">
        <v>313</v>
      </c>
      <c r="B6866" s="35" t="s">
        <v>360</v>
      </c>
      <c r="C6866" s="35">
        <v>31302</v>
      </c>
      <c r="D6866" s="35" t="s">
        <v>364</v>
      </c>
      <c r="E6866" s="35">
        <v>313021369</v>
      </c>
      <c r="F6866" s="35" t="s">
        <v>368</v>
      </c>
      <c r="G6866" s="35">
        <v>2036</v>
      </c>
      <c r="H6866" s="35" t="s">
        <v>521</v>
      </c>
      <c r="I6866" s="68">
        <v>891.951323236348</v>
      </c>
      <c r="J6866" s="37"/>
    </row>
    <row r="6867" spans="1:10" x14ac:dyDescent="0.2">
      <c r="A6867" s="67">
        <v>313</v>
      </c>
      <c r="B6867" s="35" t="s">
        <v>360</v>
      </c>
      <c r="C6867" s="35">
        <v>31302</v>
      </c>
      <c r="D6867" s="35" t="s">
        <v>364</v>
      </c>
      <c r="E6867" s="35">
        <v>313021369</v>
      </c>
      <c r="F6867" s="35" t="s">
        <v>368</v>
      </c>
      <c r="G6867" s="35">
        <v>2036</v>
      </c>
      <c r="H6867" s="35" t="s">
        <v>522</v>
      </c>
      <c r="I6867" s="68">
        <v>626.89549734030402</v>
      </c>
      <c r="J6867" s="37"/>
    </row>
    <row r="6868" spans="1:10" x14ac:dyDescent="0.2">
      <c r="A6868" s="67">
        <v>313</v>
      </c>
      <c r="B6868" s="35" t="s">
        <v>360</v>
      </c>
      <c r="C6868" s="35">
        <v>31302</v>
      </c>
      <c r="D6868" s="35" t="s">
        <v>364</v>
      </c>
      <c r="E6868" s="35">
        <v>313021369</v>
      </c>
      <c r="F6868" s="35" t="s">
        <v>368</v>
      </c>
      <c r="G6868" s="35">
        <v>2041</v>
      </c>
      <c r="H6868" s="35" t="s">
        <v>589</v>
      </c>
      <c r="I6868" s="68">
        <v>14639.9740338132</v>
      </c>
      <c r="J6868" s="37"/>
    </row>
    <row r="6869" spans="1:10" x14ac:dyDescent="0.2">
      <c r="A6869" s="67">
        <v>313</v>
      </c>
      <c r="B6869" s="35" t="s">
        <v>360</v>
      </c>
      <c r="C6869" s="35">
        <v>31302</v>
      </c>
      <c r="D6869" s="35" t="s">
        <v>364</v>
      </c>
      <c r="E6869" s="35">
        <v>313021369</v>
      </c>
      <c r="F6869" s="35" t="s">
        <v>368</v>
      </c>
      <c r="G6869" s="35">
        <v>2041</v>
      </c>
      <c r="H6869" s="35" t="s">
        <v>521</v>
      </c>
      <c r="I6869" s="68">
        <v>1544.6681233832101</v>
      </c>
      <c r="J6869" s="37"/>
    </row>
    <row r="6870" spans="1:10" x14ac:dyDescent="0.2">
      <c r="A6870" s="67">
        <v>313</v>
      </c>
      <c r="B6870" s="35" t="s">
        <v>360</v>
      </c>
      <c r="C6870" s="35">
        <v>31302</v>
      </c>
      <c r="D6870" s="35" t="s">
        <v>364</v>
      </c>
      <c r="E6870" s="35">
        <v>313021369</v>
      </c>
      <c r="F6870" s="35" t="s">
        <v>368</v>
      </c>
      <c r="G6870" s="35">
        <v>2041</v>
      </c>
      <c r="H6870" s="35" t="s">
        <v>522</v>
      </c>
      <c r="I6870" s="68">
        <v>1033.61936740184</v>
      </c>
      <c r="J6870" s="37"/>
    </row>
    <row r="6871" spans="1:10" x14ac:dyDescent="0.2">
      <c r="A6871" s="67">
        <v>313</v>
      </c>
      <c r="B6871" s="35" t="s">
        <v>360</v>
      </c>
      <c r="C6871" s="35">
        <v>31302</v>
      </c>
      <c r="D6871" s="35" t="s">
        <v>364</v>
      </c>
      <c r="E6871" s="35">
        <v>313021369</v>
      </c>
      <c r="F6871" s="35" t="s">
        <v>368</v>
      </c>
      <c r="G6871" s="35">
        <v>2046</v>
      </c>
      <c r="H6871" s="35" t="s">
        <v>589</v>
      </c>
      <c r="I6871" s="68">
        <v>26002.629248506</v>
      </c>
      <c r="J6871" s="37"/>
    </row>
    <row r="6872" spans="1:10" x14ac:dyDescent="0.2">
      <c r="A6872" s="67">
        <v>313</v>
      </c>
      <c r="B6872" s="35" t="s">
        <v>360</v>
      </c>
      <c r="C6872" s="35">
        <v>31302</v>
      </c>
      <c r="D6872" s="35" t="s">
        <v>364</v>
      </c>
      <c r="E6872" s="35">
        <v>313021369</v>
      </c>
      <c r="F6872" s="35" t="s">
        <v>368</v>
      </c>
      <c r="G6872" s="35">
        <v>2046</v>
      </c>
      <c r="H6872" s="35" t="s">
        <v>521</v>
      </c>
      <c r="I6872" s="68">
        <v>2812.6250573648299</v>
      </c>
      <c r="J6872" s="37"/>
    </row>
    <row r="6873" spans="1:10" x14ac:dyDescent="0.2">
      <c r="A6873" s="67">
        <v>313</v>
      </c>
      <c r="B6873" s="35" t="s">
        <v>360</v>
      </c>
      <c r="C6873" s="35">
        <v>31302</v>
      </c>
      <c r="D6873" s="35" t="s">
        <v>364</v>
      </c>
      <c r="E6873" s="35">
        <v>313021369</v>
      </c>
      <c r="F6873" s="35" t="s">
        <v>368</v>
      </c>
      <c r="G6873" s="35">
        <v>2046</v>
      </c>
      <c r="H6873" s="35" t="s">
        <v>522</v>
      </c>
      <c r="I6873" s="68">
        <v>1947.47129218484</v>
      </c>
      <c r="J6873" s="37"/>
    </row>
    <row r="6874" spans="1:10" x14ac:dyDescent="0.2">
      <c r="A6874" s="67">
        <v>313</v>
      </c>
      <c r="B6874" s="35" t="s">
        <v>360</v>
      </c>
      <c r="C6874" s="35">
        <v>31302</v>
      </c>
      <c r="D6874" s="35" t="s">
        <v>364</v>
      </c>
      <c r="E6874" s="35">
        <v>313021572</v>
      </c>
      <c r="F6874" s="35" t="s">
        <v>635</v>
      </c>
      <c r="G6874" s="35">
        <v>2021</v>
      </c>
      <c r="H6874" s="35" t="s">
        <v>589</v>
      </c>
      <c r="I6874" s="68">
        <v>14805</v>
      </c>
      <c r="J6874" s="37"/>
    </row>
    <row r="6875" spans="1:10" x14ac:dyDescent="0.2">
      <c r="A6875" s="67">
        <v>313</v>
      </c>
      <c r="B6875" s="35" t="s">
        <v>360</v>
      </c>
      <c r="C6875" s="35">
        <v>31302</v>
      </c>
      <c r="D6875" s="35" t="s">
        <v>364</v>
      </c>
      <c r="E6875" s="35">
        <v>313021572</v>
      </c>
      <c r="F6875" s="35" t="s">
        <v>635</v>
      </c>
      <c r="G6875" s="35">
        <v>2021</v>
      </c>
      <c r="H6875" s="35" t="s">
        <v>521</v>
      </c>
      <c r="I6875" s="68">
        <v>1817</v>
      </c>
      <c r="J6875" s="37"/>
    </row>
    <row r="6876" spans="1:10" x14ac:dyDescent="0.2">
      <c r="A6876" s="67">
        <v>313</v>
      </c>
      <c r="B6876" s="35" t="s">
        <v>360</v>
      </c>
      <c r="C6876" s="35">
        <v>31302</v>
      </c>
      <c r="D6876" s="35" t="s">
        <v>364</v>
      </c>
      <c r="E6876" s="35">
        <v>313021572</v>
      </c>
      <c r="F6876" s="35" t="s">
        <v>635</v>
      </c>
      <c r="G6876" s="35">
        <v>2021</v>
      </c>
      <c r="H6876" s="35" t="s">
        <v>522</v>
      </c>
      <c r="I6876" s="68">
        <v>1488</v>
      </c>
      <c r="J6876" s="37"/>
    </row>
    <row r="6877" spans="1:10" x14ac:dyDescent="0.2">
      <c r="A6877" s="67">
        <v>313</v>
      </c>
      <c r="B6877" s="35" t="s">
        <v>360</v>
      </c>
      <c r="C6877" s="35">
        <v>31302</v>
      </c>
      <c r="D6877" s="35" t="s">
        <v>364</v>
      </c>
      <c r="E6877" s="35">
        <v>313021572</v>
      </c>
      <c r="F6877" s="35" t="s">
        <v>635</v>
      </c>
      <c r="G6877" s="35">
        <v>2026</v>
      </c>
      <c r="H6877" s="35" t="s">
        <v>589</v>
      </c>
      <c r="I6877" s="68">
        <v>16569.093944714001</v>
      </c>
      <c r="J6877" s="37"/>
    </row>
    <row r="6878" spans="1:10" x14ac:dyDescent="0.2">
      <c r="A6878" s="67">
        <v>313</v>
      </c>
      <c r="B6878" s="35" t="s">
        <v>360</v>
      </c>
      <c r="C6878" s="35">
        <v>31302</v>
      </c>
      <c r="D6878" s="35" t="s">
        <v>364</v>
      </c>
      <c r="E6878" s="35">
        <v>313021572</v>
      </c>
      <c r="F6878" s="35" t="s">
        <v>635</v>
      </c>
      <c r="G6878" s="35">
        <v>2026</v>
      </c>
      <c r="H6878" s="35" t="s">
        <v>521</v>
      </c>
      <c r="I6878" s="68">
        <v>2055.6415644179701</v>
      </c>
      <c r="J6878" s="37"/>
    </row>
    <row r="6879" spans="1:10" x14ac:dyDescent="0.2">
      <c r="A6879" s="67">
        <v>313</v>
      </c>
      <c r="B6879" s="35" t="s">
        <v>360</v>
      </c>
      <c r="C6879" s="35">
        <v>31302</v>
      </c>
      <c r="D6879" s="35" t="s">
        <v>364</v>
      </c>
      <c r="E6879" s="35">
        <v>313021572</v>
      </c>
      <c r="F6879" s="35" t="s">
        <v>635</v>
      </c>
      <c r="G6879" s="35">
        <v>2026</v>
      </c>
      <c r="H6879" s="35" t="s">
        <v>522</v>
      </c>
      <c r="I6879" s="68">
        <v>1651.0503440714599</v>
      </c>
      <c r="J6879" s="37"/>
    </row>
    <row r="6880" spans="1:10" x14ac:dyDescent="0.2">
      <c r="A6880" s="67">
        <v>313</v>
      </c>
      <c r="B6880" s="35" t="s">
        <v>360</v>
      </c>
      <c r="C6880" s="35">
        <v>31302</v>
      </c>
      <c r="D6880" s="35" t="s">
        <v>364</v>
      </c>
      <c r="E6880" s="35">
        <v>313021572</v>
      </c>
      <c r="F6880" s="35" t="s">
        <v>635</v>
      </c>
      <c r="G6880" s="35">
        <v>2031</v>
      </c>
      <c r="H6880" s="35" t="s">
        <v>589</v>
      </c>
      <c r="I6880" s="68">
        <v>17904.661877524599</v>
      </c>
      <c r="J6880" s="37"/>
    </row>
    <row r="6881" spans="1:10" x14ac:dyDescent="0.2">
      <c r="A6881" s="67">
        <v>313</v>
      </c>
      <c r="B6881" s="35" t="s">
        <v>360</v>
      </c>
      <c r="C6881" s="35">
        <v>31302</v>
      </c>
      <c r="D6881" s="35" t="s">
        <v>364</v>
      </c>
      <c r="E6881" s="35">
        <v>313021572</v>
      </c>
      <c r="F6881" s="35" t="s">
        <v>635</v>
      </c>
      <c r="G6881" s="35">
        <v>2031</v>
      </c>
      <c r="H6881" s="35" t="s">
        <v>521</v>
      </c>
      <c r="I6881" s="68">
        <v>2031.1133642535201</v>
      </c>
      <c r="J6881" s="37"/>
    </row>
    <row r="6882" spans="1:10" x14ac:dyDescent="0.2">
      <c r="A6882" s="67">
        <v>313</v>
      </c>
      <c r="B6882" s="35" t="s">
        <v>360</v>
      </c>
      <c r="C6882" s="35">
        <v>31302</v>
      </c>
      <c r="D6882" s="35" t="s">
        <v>364</v>
      </c>
      <c r="E6882" s="35">
        <v>313021572</v>
      </c>
      <c r="F6882" s="35" t="s">
        <v>635</v>
      </c>
      <c r="G6882" s="35">
        <v>2031</v>
      </c>
      <c r="H6882" s="35" t="s">
        <v>522</v>
      </c>
      <c r="I6882" s="68">
        <v>1740.19878587325</v>
      </c>
      <c r="J6882" s="37"/>
    </row>
    <row r="6883" spans="1:10" x14ac:dyDescent="0.2">
      <c r="A6883" s="67">
        <v>313</v>
      </c>
      <c r="B6883" s="35" t="s">
        <v>360</v>
      </c>
      <c r="C6883" s="35">
        <v>31302</v>
      </c>
      <c r="D6883" s="35" t="s">
        <v>364</v>
      </c>
      <c r="E6883" s="35">
        <v>313021572</v>
      </c>
      <c r="F6883" s="35" t="s">
        <v>635</v>
      </c>
      <c r="G6883" s="35">
        <v>2036</v>
      </c>
      <c r="H6883" s="35" t="s">
        <v>589</v>
      </c>
      <c r="I6883" s="68">
        <v>19198.032315110901</v>
      </c>
      <c r="J6883" s="37"/>
    </row>
    <row r="6884" spans="1:10" x14ac:dyDescent="0.2">
      <c r="A6884" s="67">
        <v>313</v>
      </c>
      <c r="B6884" s="35" t="s">
        <v>360</v>
      </c>
      <c r="C6884" s="35">
        <v>31302</v>
      </c>
      <c r="D6884" s="35" t="s">
        <v>364</v>
      </c>
      <c r="E6884" s="35">
        <v>313021572</v>
      </c>
      <c r="F6884" s="35" t="s">
        <v>635</v>
      </c>
      <c r="G6884" s="35">
        <v>2036</v>
      </c>
      <c r="H6884" s="35" t="s">
        <v>521</v>
      </c>
      <c r="I6884" s="68">
        <v>2129.80023660509</v>
      </c>
      <c r="J6884" s="37"/>
    </row>
    <row r="6885" spans="1:10" x14ac:dyDescent="0.2">
      <c r="A6885" s="67">
        <v>313</v>
      </c>
      <c r="B6885" s="35" t="s">
        <v>360</v>
      </c>
      <c r="C6885" s="35">
        <v>31302</v>
      </c>
      <c r="D6885" s="35" t="s">
        <v>364</v>
      </c>
      <c r="E6885" s="35">
        <v>313021572</v>
      </c>
      <c r="F6885" s="35" t="s">
        <v>635</v>
      </c>
      <c r="G6885" s="35">
        <v>2036</v>
      </c>
      <c r="H6885" s="35" t="s">
        <v>522</v>
      </c>
      <c r="I6885" s="68">
        <v>1739.98961847035</v>
      </c>
      <c r="J6885" s="37"/>
    </row>
    <row r="6886" spans="1:10" x14ac:dyDescent="0.2">
      <c r="A6886" s="67">
        <v>313</v>
      </c>
      <c r="B6886" s="35" t="s">
        <v>360</v>
      </c>
      <c r="C6886" s="35">
        <v>31302</v>
      </c>
      <c r="D6886" s="35" t="s">
        <v>364</v>
      </c>
      <c r="E6886" s="35">
        <v>313021572</v>
      </c>
      <c r="F6886" s="35" t="s">
        <v>635</v>
      </c>
      <c r="G6886" s="35">
        <v>2041</v>
      </c>
      <c r="H6886" s="35" t="s">
        <v>589</v>
      </c>
      <c r="I6886" s="68">
        <v>20060.842316529001</v>
      </c>
      <c r="J6886" s="37"/>
    </row>
    <row r="6887" spans="1:10" x14ac:dyDescent="0.2">
      <c r="A6887" s="67">
        <v>313</v>
      </c>
      <c r="B6887" s="35" t="s">
        <v>360</v>
      </c>
      <c r="C6887" s="35">
        <v>31302</v>
      </c>
      <c r="D6887" s="35" t="s">
        <v>364</v>
      </c>
      <c r="E6887" s="35">
        <v>313021572</v>
      </c>
      <c r="F6887" s="35" t="s">
        <v>635</v>
      </c>
      <c r="G6887" s="35">
        <v>2041</v>
      </c>
      <c r="H6887" s="35" t="s">
        <v>521</v>
      </c>
      <c r="I6887" s="68">
        <v>2246.5933283961399</v>
      </c>
      <c r="J6887" s="37"/>
    </row>
    <row r="6888" spans="1:10" x14ac:dyDescent="0.2">
      <c r="A6888" s="67">
        <v>313</v>
      </c>
      <c r="B6888" s="35" t="s">
        <v>360</v>
      </c>
      <c r="C6888" s="35">
        <v>31302</v>
      </c>
      <c r="D6888" s="35" t="s">
        <v>364</v>
      </c>
      <c r="E6888" s="35">
        <v>313021572</v>
      </c>
      <c r="F6888" s="35" t="s">
        <v>635</v>
      </c>
      <c r="G6888" s="35">
        <v>2041</v>
      </c>
      <c r="H6888" s="35" t="s">
        <v>522</v>
      </c>
      <c r="I6888" s="68">
        <v>1780.4418600195399</v>
      </c>
      <c r="J6888" s="37"/>
    </row>
    <row r="6889" spans="1:10" x14ac:dyDescent="0.2">
      <c r="A6889" s="67">
        <v>313</v>
      </c>
      <c r="B6889" s="35" t="s">
        <v>360</v>
      </c>
      <c r="C6889" s="35">
        <v>31302</v>
      </c>
      <c r="D6889" s="35" t="s">
        <v>364</v>
      </c>
      <c r="E6889" s="35">
        <v>313021572</v>
      </c>
      <c r="F6889" s="35" t="s">
        <v>635</v>
      </c>
      <c r="G6889" s="35">
        <v>2046</v>
      </c>
      <c r="H6889" s="35" t="s">
        <v>589</v>
      </c>
      <c r="I6889" s="68">
        <v>20884.559165954801</v>
      </c>
      <c r="J6889" s="37"/>
    </row>
    <row r="6890" spans="1:10" x14ac:dyDescent="0.2">
      <c r="A6890" s="67">
        <v>313</v>
      </c>
      <c r="B6890" s="35" t="s">
        <v>360</v>
      </c>
      <c r="C6890" s="35">
        <v>31302</v>
      </c>
      <c r="D6890" s="35" t="s">
        <v>364</v>
      </c>
      <c r="E6890" s="35">
        <v>313021572</v>
      </c>
      <c r="F6890" s="35" t="s">
        <v>635</v>
      </c>
      <c r="G6890" s="35">
        <v>2046</v>
      </c>
      <c r="H6890" s="35" t="s">
        <v>521</v>
      </c>
      <c r="I6890" s="68">
        <v>2324.0917525783898</v>
      </c>
      <c r="J6890" s="37"/>
    </row>
    <row r="6891" spans="1:10" x14ac:dyDescent="0.2">
      <c r="A6891" s="67">
        <v>313</v>
      </c>
      <c r="B6891" s="35" t="s">
        <v>360</v>
      </c>
      <c r="C6891" s="35">
        <v>31302</v>
      </c>
      <c r="D6891" s="35" t="s">
        <v>364</v>
      </c>
      <c r="E6891" s="35">
        <v>313021572</v>
      </c>
      <c r="F6891" s="35" t="s">
        <v>635</v>
      </c>
      <c r="G6891" s="35">
        <v>2046</v>
      </c>
      <c r="H6891" s="35" t="s">
        <v>522</v>
      </c>
      <c r="I6891" s="68">
        <v>1891.0710354605101</v>
      </c>
      <c r="J6891" s="37"/>
    </row>
    <row r="6892" spans="1:10" x14ac:dyDescent="0.2">
      <c r="A6892" s="67">
        <v>313</v>
      </c>
      <c r="B6892" s="35" t="s">
        <v>360</v>
      </c>
      <c r="C6892" s="35">
        <v>31302</v>
      </c>
      <c r="D6892" s="35" t="s">
        <v>364</v>
      </c>
      <c r="E6892" s="35">
        <v>313021573</v>
      </c>
      <c r="F6892" s="35" t="s">
        <v>636</v>
      </c>
      <c r="G6892" s="35">
        <v>2021</v>
      </c>
      <c r="H6892" s="35" t="s">
        <v>589</v>
      </c>
      <c r="I6892" s="68">
        <v>10140</v>
      </c>
      <c r="J6892" s="37"/>
    </row>
    <row r="6893" spans="1:10" x14ac:dyDescent="0.2">
      <c r="A6893" s="67">
        <v>313</v>
      </c>
      <c r="B6893" s="35" t="s">
        <v>360</v>
      </c>
      <c r="C6893" s="35">
        <v>31302</v>
      </c>
      <c r="D6893" s="35" t="s">
        <v>364</v>
      </c>
      <c r="E6893" s="35">
        <v>313021573</v>
      </c>
      <c r="F6893" s="35" t="s">
        <v>636</v>
      </c>
      <c r="G6893" s="35">
        <v>2021</v>
      </c>
      <c r="H6893" s="35" t="s">
        <v>521</v>
      </c>
      <c r="I6893" s="68">
        <v>1178</v>
      </c>
      <c r="J6893" s="37"/>
    </row>
    <row r="6894" spans="1:10" x14ac:dyDescent="0.2">
      <c r="A6894" s="67">
        <v>313</v>
      </c>
      <c r="B6894" s="35" t="s">
        <v>360</v>
      </c>
      <c r="C6894" s="35">
        <v>31302</v>
      </c>
      <c r="D6894" s="35" t="s">
        <v>364</v>
      </c>
      <c r="E6894" s="35">
        <v>313021573</v>
      </c>
      <c r="F6894" s="35" t="s">
        <v>636</v>
      </c>
      <c r="G6894" s="35">
        <v>2021</v>
      </c>
      <c r="H6894" s="35" t="s">
        <v>522</v>
      </c>
      <c r="I6894" s="68">
        <v>1030</v>
      </c>
      <c r="J6894" s="37"/>
    </row>
    <row r="6895" spans="1:10" x14ac:dyDescent="0.2">
      <c r="A6895" s="67">
        <v>313</v>
      </c>
      <c r="B6895" s="35" t="s">
        <v>360</v>
      </c>
      <c r="C6895" s="35">
        <v>31302</v>
      </c>
      <c r="D6895" s="35" t="s">
        <v>364</v>
      </c>
      <c r="E6895" s="35">
        <v>313021573</v>
      </c>
      <c r="F6895" s="35" t="s">
        <v>636</v>
      </c>
      <c r="G6895" s="35">
        <v>2026</v>
      </c>
      <c r="H6895" s="35" t="s">
        <v>589</v>
      </c>
      <c r="I6895" s="68">
        <v>12702.418311277401</v>
      </c>
      <c r="J6895" s="37"/>
    </row>
    <row r="6896" spans="1:10" x14ac:dyDescent="0.2">
      <c r="A6896" s="67">
        <v>313</v>
      </c>
      <c r="B6896" s="35" t="s">
        <v>360</v>
      </c>
      <c r="C6896" s="35">
        <v>31302</v>
      </c>
      <c r="D6896" s="35" t="s">
        <v>364</v>
      </c>
      <c r="E6896" s="35">
        <v>313021573</v>
      </c>
      <c r="F6896" s="35" t="s">
        <v>636</v>
      </c>
      <c r="G6896" s="35">
        <v>2026</v>
      </c>
      <c r="H6896" s="35" t="s">
        <v>521</v>
      </c>
      <c r="I6896" s="68">
        <v>1473.17738999671</v>
      </c>
      <c r="J6896" s="37"/>
    </row>
    <row r="6897" spans="1:10" x14ac:dyDescent="0.2">
      <c r="A6897" s="67">
        <v>313</v>
      </c>
      <c r="B6897" s="35" t="s">
        <v>360</v>
      </c>
      <c r="C6897" s="35">
        <v>31302</v>
      </c>
      <c r="D6897" s="35" t="s">
        <v>364</v>
      </c>
      <c r="E6897" s="35">
        <v>313021573</v>
      </c>
      <c r="F6897" s="35" t="s">
        <v>636</v>
      </c>
      <c r="G6897" s="35">
        <v>2026</v>
      </c>
      <c r="H6897" s="35" t="s">
        <v>522</v>
      </c>
      <c r="I6897" s="68">
        <v>1247.77818482155</v>
      </c>
      <c r="J6897" s="37"/>
    </row>
    <row r="6898" spans="1:10" x14ac:dyDescent="0.2">
      <c r="A6898" s="67">
        <v>313</v>
      </c>
      <c r="B6898" s="35" t="s">
        <v>360</v>
      </c>
      <c r="C6898" s="35">
        <v>31302</v>
      </c>
      <c r="D6898" s="35" t="s">
        <v>364</v>
      </c>
      <c r="E6898" s="35">
        <v>313021573</v>
      </c>
      <c r="F6898" s="35" t="s">
        <v>636</v>
      </c>
      <c r="G6898" s="35">
        <v>2031</v>
      </c>
      <c r="H6898" s="35" t="s">
        <v>589</v>
      </c>
      <c r="I6898" s="68">
        <v>14375.5600931021</v>
      </c>
      <c r="J6898" s="37"/>
    </row>
    <row r="6899" spans="1:10" x14ac:dyDescent="0.2">
      <c r="A6899" s="67">
        <v>313</v>
      </c>
      <c r="B6899" s="35" t="s">
        <v>360</v>
      </c>
      <c r="C6899" s="35">
        <v>31302</v>
      </c>
      <c r="D6899" s="35" t="s">
        <v>364</v>
      </c>
      <c r="E6899" s="35">
        <v>313021573</v>
      </c>
      <c r="F6899" s="35" t="s">
        <v>636</v>
      </c>
      <c r="G6899" s="35">
        <v>2031</v>
      </c>
      <c r="H6899" s="35" t="s">
        <v>521</v>
      </c>
      <c r="I6899" s="68">
        <v>1570.37035939613</v>
      </c>
      <c r="J6899" s="37"/>
    </row>
    <row r="6900" spans="1:10" x14ac:dyDescent="0.2">
      <c r="A6900" s="67">
        <v>313</v>
      </c>
      <c r="B6900" s="35" t="s">
        <v>360</v>
      </c>
      <c r="C6900" s="35">
        <v>31302</v>
      </c>
      <c r="D6900" s="35" t="s">
        <v>364</v>
      </c>
      <c r="E6900" s="35">
        <v>313021573</v>
      </c>
      <c r="F6900" s="35" t="s">
        <v>636</v>
      </c>
      <c r="G6900" s="35">
        <v>2031</v>
      </c>
      <c r="H6900" s="35" t="s">
        <v>522</v>
      </c>
      <c r="I6900" s="68">
        <v>1351.03324101981</v>
      </c>
      <c r="J6900" s="37"/>
    </row>
    <row r="6901" spans="1:10" x14ac:dyDescent="0.2">
      <c r="A6901" s="67">
        <v>313</v>
      </c>
      <c r="B6901" s="35" t="s">
        <v>360</v>
      </c>
      <c r="C6901" s="35">
        <v>31302</v>
      </c>
      <c r="D6901" s="35" t="s">
        <v>364</v>
      </c>
      <c r="E6901" s="35">
        <v>313021573</v>
      </c>
      <c r="F6901" s="35" t="s">
        <v>636</v>
      </c>
      <c r="G6901" s="35">
        <v>2036</v>
      </c>
      <c r="H6901" s="35" t="s">
        <v>589</v>
      </c>
      <c r="I6901" s="68">
        <v>15937.647560076701</v>
      </c>
      <c r="J6901" s="37"/>
    </row>
    <row r="6902" spans="1:10" x14ac:dyDescent="0.2">
      <c r="A6902" s="67">
        <v>313</v>
      </c>
      <c r="B6902" s="35" t="s">
        <v>360</v>
      </c>
      <c r="C6902" s="35">
        <v>31302</v>
      </c>
      <c r="D6902" s="35" t="s">
        <v>364</v>
      </c>
      <c r="E6902" s="35">
        <v>313021573</v>
      </c>
      <c r="F6902" s="35" t="s">
        <v>636</v>
      </c>
      <c r="G6902" s="35">
        <v>2036</v>
      </c>
      <c r="H6902" s="35" t="s">
        <v>521</v>
      </c>
      <c r="I6902" s="68">
        <v>1733.70441229223</v>
      </c>
      <c r="J6902" s="37"/>
    </row>
    <row r="6903" spans="1:10" x14ac:dyDescent="0.2">
      <c r="A6903" s="67">
        <v>313</v>
      </c>
      <c r="B6903" s="35" t="s">
        <v>360</v>
      </c>
      <c r="C6903" s="35">
        <v>31302</v>
      </c>
      <c r="D6903" s="35" t="s">
        <v>364</v>
      </c>
      <c r="E6903" s="35">
        <v>313021573</v>
      </c>
      <c r="F6903" s="35" t="s">
        <v>636</v>
      </c>
      <c r="G6903" s="35">
        <v>2036</v>
      </c>
      <c r="H6903" s="35" t="s">
        <v>522</v>
      </c>
      <c r="I6903" s="68">
        <v>1412.3123563393599</v>
      </c>
      <c r="J6903" s="37"/>
    </row>
    <row r="6904" spans="1:10" x14ac:dyDescent="0.2">
      <c r="A6904" s="67">
        <v>313</v>
      </c>
      <c r="B6904" s="35" t="s">
        <v>360</v>
      </c>
      <c r="C6904" s="35">
        <v>31302</v>
      </c>
      <c r="D6904" s="35" t="s">
        <v>364</v>
      </c>
      <c r="E6904" s="35">
        <v>313021573</v>
      </c>
      <c r="F6904" s="35" t="s">
        <v>636</v>
      </c>
      <c r="G6904" s="35">
        <v>2041</v>
      </c>
      <c r="H6904" s="35" t="s">
        <v>589</v>
      </c>
      <c r="I6904" s="68">
        <v>17056.6308490218</v>
      </c>
      <c r="J6904" s="37"/>
    </row>
    <row r="6905" spans="1:10" x14ac:dyDescent="0.2">
      <c r="A6905" s="67">
        <v>313</v>
      </c>
      <c r="B6905" s="35" t="s">
        <v>360</v>
      </c>
      <c r="C6905" s="35">
        <v>31302</v>
      </c>
      <c r="D6905" s="35" t="s">
        <v>364</v>
      </c>
      <c r="E6905" s="35">
        <v>313021573</v>
      </c>
      <c r="F6905" s="35" t="s">
        <v>636</v>
      </c>
      <c r="G6905" s="35">
        <v>2041</v>
      </c>
      <c r="H6905" s="35" t="s">
        <v>521</v>
      </c>
      <c r="I6905" s="68">
        <v>1881.60702563476</v>
      </c>
      <c r="J6905" s="37"/>
    </row>
    <row r="6906" spans="1:10" x14ac:dyDescent="0.2">
      <c r="A6906" s="67">
        <v>313</v>
      </c>
      <c r="B6906" s="35" t="s">
        <v>360</v>
      </c>
      <c r="C6906" s="35">
        <v>31302</v>
      </c>
      <c r="D6906" s="35" t="s">
        <v>364</v>
      </c>
      <c r="E6906" s="35">
        <v>313021573</v>
      </c>
      <c r="F6906" s="35" t="s">
        <v>636</v>
      </c>
      <c r="G6906" s="35">
        <v>2041</v>
      </c>
      <c r="H6906" s="35" t="s">
        <v>522</v>
      </c>
      <c r="I6906" s="68">
        <v>1495.2872855708699</v>
      </c>
      <c r="J6906" s="37"/>
    </row>
    <row r="6907" spans="1:10" x14ac:dyDescent="0.2">
      <c r="A6907" s="67">
        <v>313</v>
      </c>
      <c r="B6907" s="35" t="s">
        <v>360</v>
      </c>
      <c r="C6907" s="35">
        <v>31302</v>
      </c>
      <c r="D6907" s="35" t="s">
        <v>364</v>
      </c>
      <c r="E6907" s="35">
        <v>313021573</v>
      </c>
      <c r="F6907" s="35" t="s">
        <v>636</v>
      </c>
      <c r="G6907" s="35">
        <v>2046</v>
      </c>
      <c r="H6907" s="35" t="s">
        <v>589</v>
      </c>
      <c r="I6907" s="68">
        <v>18020.945368849701</v>
      </c>
      <c r="J6907" s="37"/>
    </row>
    <row r="6908" spans="1:10" x14ac:dyDescent="0.2">
      <c r="A6908" s="67">
        <v>313</v>
      </c>
      <c r="B6908" s="35" t="s">
        <v>360</v>
      </c>
      <c r="C6908" s="35">
        <v>31302</v>
      </c>
      <c r="D6908" s="35" t="s">
        <v>364</v>
      </c>
      <c r="E6908" s="35">
        <v>313021573</v>
      </c>
      <c r="F6908" s="35" t="s">
        <v>636</v>
      </c>
      <c r="G6908" s="35">
        <v>2046</v>
      </c>
      <c r="H6908" s="35" t="s">
        <v>521</v>
      </c>
      <c r="I6908" s="68">
        <v>1975.79523987263</v>
      </c>
      <c r="J6908" s="37"/>
    </row>
    <row r="6909" spans="1:10" x14ac:dyDescent="0.2">
      <c r="A6909" s="67">
        <v>313</v>
      </c>
      <c r="B6909" s="35" t="s">
        <v>360</v>
      </c>
      <c r="C6909" s="35">
        <v>31302</v>
      </c>
      <c r="D6909" s="35" t="s">
        <v>364</v>
      </c>
      <c r="E6909" s="35">
        <v>313021573</v>
      </c>
      <c r="F6909" s="35" t="s">
        <v>636</v>
      </c>
      <c r="G6909" s="35">
        <v>2046</v>
      </c>
      <c r="H6909" s="35" t="s">
        <v>522</v>
      </c>
      <c r="I6909" s="68">
        <v>1618.2659759728899</v>
      </c>
      <c r="J6909" s="37"/>
    </row>
    <row r="6910" spans="1:10" x14ac:dyDescent="0.2">
      <c r="A6910" s="67">
        <v>313</v>
      </c>
      <c r="B6910" s="35" t="s">
        <v>360</v>
      </c>
      <c r="C6910" s="35">
        <v>31303</v>
      </c>
      <c r="D6910" s="35" t="s">
        <v>567</v>
      </c>
      <c r="E6910" s="35">
        <v>313031370</v>
      </c>
      <c r="F6910" s="35" t="s">
        <v>369</v>
      </c>
      <c r="G6910" s="35">
        <v>2021</v>
      </c>
      <c r="H6910" s="35" t="s">
        <v>589</v>
      </c>
      <c r="I6910" s="68">
        <v>4881</v>
      </c>
      <c r="J6910" s="37"/>
    </row>
    <row r="6911" spans="1:10" x14ac:dyDescent="0.2">
      <c r="A6911" s="67">
        <v>313</v>
      </c>
      <c r="B6911" s="35" t="s">
        <v>360</v>
      </c>
      <c r="C6911" s="35">
        <v>31303</v>
      </c>
      <c r="D6911" s="35" t="s">
        <v>567</v>
      </c>
      <c r="E6911" s="35">
        <v>313031370</v>
      </c>
      <c r="F6911" s="35" t="s">
        <v>369</v>
      </c>
      <c r="G6911" s="35">
        <v>2021</v>
      </c>
      <c r="H6911" s="35" t="s">
        <v>521</v>
      </c>
      <c r="I6911" s="68">
        <v>509</v>
      </c>
      <c r="J6911" s="37"/>
    </row>
    <row r="6912" spans="1:10" x14ac:dyDescent="0.2">
      <c r="A6912" s="67">
        <v>313</v>
      </c>
      <c r="B6912" s="35" t="s">
        <v>360</v>
      </c>
      <c r="C6912" s="35">
        <v>31303</v>
      </c>
      <c r="D6912" s="35" t="s">
        <v>567</v>
      </c>
      <c r="E6912" s="35">
        <v>313031370</v>
      </c>
      <c r="F6912" s="35" t="s">
        <v>369</v>
      </c>
      <c r="G6912" s="35">
        <v>2021</v>
      </c>
      <c r="H6912" s="35" t="s">
        <v>522</v>
      </c>
      <c r="I6912" s="68">
        <v>473</v>
      </c>
      <c r="J6912" s="37"/>
    </row>
    <row r="6913" spans="1:10" x14ac:dyDescent="0.2">
      <c r="A6913" s="67">
        <v>313</v>
      </c>
      <c r="B6913" s="35" t="s">
        <v>360</v>
      </c>
      <c r="C6913" s="35">
        <v>31303</v>
      </c>
      <c r="D6913" s="35" t="s">
        <v>567</v>
      </c>
      <c r="E6913" s="35">
        <v>313031370</v>
      </c>
      <c r="F6913" s="35" t="s">
        <v>369</v>
      </c>
      <c r="G6913" s="35">
        <v>2026</v>
      </c>
      <c r="H6913" s="35" t="s">
        <v>589</v>
      </c>
      <c r="I6913" s="68">
        <v>5445.7107121976096</v>
      </c>
      <c r="J6913" s="37"/>
    </row>
    <row r="6914" spans="1:10" x14ac:dyDescent="0.2">
      <c r="A6914" s="67">
        <v>313</v>
      </c>
      <c r="B6914" s="35" t="s">
        <v>360</v>
      </c>
      <c r="C6914" s="35">
        <v>31303</v>
      </c>
      <c r="D6914" s="35" t="s">
        <v>567</v>
      </c>
      <c r="E6914" s="35">
        <v>313031370</v>
      </c>
      <c r="F6914" s="35" t="s">
        <v>369</v>
      </c>
      <c r="G6914" s="35">
        <v>2026</v>
      </c>
      <c r="H6914" s="35" t="s">
        <v>521</v>
      </c>
      <c r="I6914" s="68">
        <v>476.14724213211701</v>
      </c>
      <c r="J6914" s="37"/>
    </row>
    <row r="6915" spans="1:10" x14ac:dyDescent="0.2">
      <c r="A6915" s="67">
        <v>313</v>
      </c>
      <c r="B6915" s="35" t="s">
        <v>360</v>
      </c>
      <c r="C6915" s="35">
        <v>31303</v>
      </c>
      <c r="D6915" s="35" t="s">
        <v>567</v>
      </c>
      <c r="E6915" s="35">
        <v>313031370</v>
      </c>
      <c r="F6915" s="35" t="s">
        <v>369</v>
      </c>
      <c r="G6915" s="35">
        <v>2026</v>
      </c>
      <c r="H6915" s="35" t="s">
        <v>522</v>
      </c>
      <c r="I6915" s="68">
        <v>474.30046481722098</v>
      </c>
      <c r="J6915" s="37"/>
    </row>
    <row r="6916" spans="1:10" x14ac:dyDescent="0.2">
      <c r="A6916" s="67">
        <v>313</v>
      </c>
      <c r="B6916" s="35" t="s">
        <v>360</v>
      </c>
      <c r="C6916" s="35">
        <v>31303</v>
      </c>
      <c r="D6916" s="35" t="s">
        <v>567</v>
      </c>
      <c r="E6916" s="35">
        <v>313031370</v>
      </c>
      <c r="F6916" s="35" t="s">
        <v>369</v>
      </c>
      <c r="G6916" s="35">
        <v>2031</v>
      </c>
      <c r="H6916" s="35" t="s">
        <v>589</v>
      </c>
      <c r="I6916" s="68">
        <v>5841.3038753315104</v>
      </c>
      <c r="J6916" s="37"/>
    </row>
    <row r="6917" spans="1:10" x14ac:dyDescent="0.2">
      <c r="A6917" s="67">
        <v>313</v>
      </c>
      <c r="B6917" s="35" t="s">
        <v>360</v>
      </c>
      <c r="C6917" s="35">
        <v>31303</v>
      </c>
      <c r="D6917" s="35" t="s">
        <v>567</v>
      </c>
      <c r="E6917" s="35">
        <v>313031370</v>
      </c>
      <c r="F6917" s="35" t="s">
        <v>369</v>
      </c>
      <c r="G6917" s="35">
        <v>2031</v>
      </c>
      <c r="H6917" s="35" t="s">
        <v>521</v>
      </c>
      <c r="I6917" s="68">
        <v>458.59671599542901</v>
      </c>
      <c r="J6917" s="37"/>
    </row>
    <row r="6918" spans="1:10" x14ac:dyDescent="0.2">
      <c r="A6918" s="67">
        <v>313</v>
      </c>
      <c r="B6918" s="35" t="s">
        <v>360</v>
      </c>
      <c r="C6918" s="35">
        <v>31303</v>
      </c>
      <c r="D6918" s="35" t="s">
        <v>567</v>
      </c>
      <c r="E6918" s="35">
        <v>313031370</v>
      </c>
      <c r="F6918" s="35" t="s">
        <v>369</v>
      </c>
      <c r="G6918" s="35">
        <v>2031</v>
      </c>
      <c r="H6918" s="35" t="s">
        <v>522</v>
      </c>
      <c r="I6918" s="68">
        <v>441.60879133974203</v>
      </c>
      <c r="J6918" s="37"/>
    </row>
    <row r="6919" spans="1:10" x14ac:dyDescent="0.2">
      <c r="A6919" s="67">
        <v>313</v>
      </c>
      <c r="B6919" s="35" t="s">
        <v>360</v>
      </c>
      <c r="C6919" s="35">
        <v>31303</v>
      </c>
      <c r="D6919" s="35" t="s">
        <v>567</v>
      </c>
      <c r="E6919" s="35">
        <v>313031370</v>
      </c>
      <c r="F6919" s="35" t="s">
        <v>369</v>
      </c>
      <c r="G6919" s="35">
        <v>2036</v>
      </c>
      <c r="H6919" s="35" t="s">
        <v>589</v>
      </c>
      <c r="I6919" s="68">
        <v>6138.56522094103</v>
      </c>
      <c r="J6919" s="37"/>
    </row>
    <row r="6920" spans="1:10" x14ac:dyDescent="0.2">
      <c r="A6920" s="67">
        <v>313</v>
      </c>
      <c r="B6920" s="35" t="s">
        <v>360</v>
      </c>
      <c r="C6920" s="35">
        <v>31303</v>
      </c>
      <c r="D6920" s="35" t="s">
        <v>567</v>
      </c>
      <c r="E6920" s="35">
        <v>313031370</v>
      </c>
      <c r="F6920" s="35" t="s">
        <v>369</v>
      </c>
      <c r="G6920" s="35">
        <v>2036</v>
      </c>
      <c r="H6920" s="35" t="s">
        <v>521</v>
      </c>
      <c r="I6920" s="68">
        <v>482.310443911589</v>
      </c>
      <c r="J6920" s="37"/>
    </row>
    <row r="6921" spans="1:10" x14ac:dyDescent="0.2">
      <c r="A6921" s="67">
        <v>313</v>
      </c>
      <c r="B6921" s="35" t="s">
        <v>360</v>
      </c>
      <c r="C6921" s="35">
        <v>31303</v>
      </c>
      <c r="D6921" s="35" t="s">
        <v>567</v>
      </c>
      <c r="E6921" s="35">
        <v>313031370</v>
      </c>
      <c r="F6921" s="35" t="s">
        <v>369</v>
      </c>
      <c r="G6921" s="35">
        <v>2036</v>
      </c>
      <c r="H6921" s="35" t="s">
        <v>522</v>
      </c>
      <c r="I6921" s="68">
        <v>422.15916747459499</v>
      </c>
      <c r="J6921" s="37"/>
    </row>
    <row r="6922" spans="1:10" x14ac:dyDescent="0.2">
      <c r="A6922" s="67">
        <v>313</v>
      </c>
      <c r="B6922" s="35" t="s">
        <v>360</v>
      </c>
      <c r="C6922" s="35">
        <v>31303</v>
      </c>
      <c r="D6922" s="35" t="s">
        <v>567</v>
      </c>
      <c r="E6922" s="35">
        <v>313031370</v>
      </c>
      <c r="F6922" s="35" t="s">
        <v>369</v>
      </c>
      <c r="G6922" s="35">
        <v>2041</v>
      </c>
      <c r="H6922" s="35" t="s">
        <v>589</v>
      </c>
      <c r="I6922" s="68">
        <v>6375.2411270718103</v>
      </c>
      <c r="J6922" s="37"/>
    </row>
    <row r="6923" spans="1:10" x14ac:dyDescent="0.2">
      <c r="A6923" s="67">
        <v>313</v>
      </c>
      <c r="B6923" s="35" t="s">
        <v>360</v>
      </c>
      <c r="C6923" s="35">
        <v>31303</v>
      </c>
      <c r="D6923" s="35" t="s">
        <v>567</v>
      </c>
      <c r="E6923" s="35">
        <v>313031370</v>
      </c>
      <c r="F6923" s="35" t="s">
        <v>369</v>
      </c>
      <c r="G6923" s="35">
        <v>2041</v>
      </c>
      <c r="H6923" s="35" t="s">
        <v>521</v>
      </c>
      <c r="I6923" s="68">
        <v>506.14778680599699</v>
      </c>
      <c r="J6923" s="37"/>
    </row>
    <row r="6924" spans="1:10" x14ac:dyDescent="0.2">
      <c r="A6924" s="67">
        <v>313</v>
      </c>
      <c r="B6924" s="35" t="s">
        <v>360</v>
      </c>
      <c r="C6924" s="35">
        <v>31303</v>
      </c>
      <c r="D6924" s="35" t="s">
        <v>567</v>
      </c>
      <c r="E6924" s="35">
        <v>313031370</v>
      </c>
      <c r="F6924" s="35" t="s">
        <v>369</v>
      </c>
      <c r="G6924" s="35">
        <v>2041</v>
      </c>
      <c r="H6924" s="35" t="s">
        <v>522</v>
      </c>
      <c r="I6924" s="68">
        <v>431.89812959734502</v>
      </c>
      <c r="J6924" s="37"/>
    </row>
    <row r="6925" spans="1:10" x14ac:dyDescent="0.2">
      <c r="A6925" s="67">
        <v>313</v>
      </c>
      <c r="B6925" s="35" t="s">
        <v>360</v>
      </c>
      <c r="C6925" s="35">
        <v>31303</v>
      </c>
      <c r="D6925" s="35" t="s">
        <v>567</v>
      </c>
      <c r="E6925" s="35">
        <v>313031370</v>
      </c>
      <c r="F6925" s="35" t="s">
        <v>369</v>
      </c>
      <c r="G6925" s="35">
        <v>2046</v>
      </c>
      <c r="H6925" s="35" t="s">
        <v>589</v>
      </c>
      <c r="I6925" s="68">
        <v>6586.9140347350703</v>
      </c>
      <c r="J6925" s="37"/>
    </row>
    <row r="6926" spans="1:10" x14ac:dyDescent="0.2">
      <c r="A6926" s="67">
        <v>313</v>
      </c>
      <c r="B6926" s="35" t="s">
        <v>360</v>
      </c>
      <c r="C6926" s="35">
        <v>31303</v>
      </c>
      <c r="D6926" s="35" t="s">
        <v>567</v>
      </c>
      <c r="E6926" s="35">
        <v>313031370</v>
      </c>
      <c r="F6926" s="35" t="s">
        <v>369</v>
      </c>
      <c r="G6926" s="35">
        <v>2046</v>
      </c>
      <c r="H6926" s="35" t="s">
        <v>521</v>
      </c>
      <c r="I6926" s="68">
        <v>518.23315502624496</v>
      </c>
      <c r="J6926" s="37"/>
    </row>
    <row r="6927" spans="1:10" x14ac:dyDescent="0.2">
      <c r="A6927" s="67">
        <v>313</v>
      </c>
      <c r="B6927" s="35" t="s">
        <v>360</v>
      </c>
      <c r="C6927" s="35">
        <v>31303</v>
      </c>
      <c r="D6927" s="35" t="s">
        <v>567</v>
      </c>
      <c r="E6927" s="35">
        <v>313031370</v>
      </c>
      <c r="F6927" s="35" t="s">
        <v>369</v>
      </c>
      <c r="G6927" s="35">
        <v>2046</v>
      </c>
      <c r="H6927" s="35" t="s">
        <v>522</v>
      </c>
      <c r="I6927" s="68">
        <v>456.598542779296</v>
      </c>
      <c r="J6927" s="37"/>
    </row>
    <row r="6928" spans="1:10" x14ac:dyDescent="0.2">
      <c r="A6928" s="67">
        <v>313</v>
      </c>
      <c r="B6928" s="35" t="s">
        <v>360</v>
      </c>
      <c r="C6928" s="35">
        <v>31303</v>
      </c>
      <c r="D6928" s="35" t="s">
        <v>567</v>
      </c>
      <c r="E6928" s="35">
        <v>313031371</v>
      </c>
      <c r="F6928" s="35" t="s">
        <v>370</v>
      </c>
      <c r="G6928" s="35">
        <v>2021</v>
      </c>
      <c r="H6928" s="35" t="s">
        <v>589</v>
      </c>
      <c r="I6928" s="68">
        <v>7949</v>
      </c>
      <c r="J6928" s="37"/>
    </row>
    <row r="6929" spans="1:10" x14ac:dyDescent="0.2">
      <c r="A6929" s="67">
        <v>313</v>
      </c>
      <c r="B6929" s="35" t="s">
        <v>360</v>
      </c>
      <c r="C6929" s="35">
        <v>31303</v>
      </c>
      <c r="D6929" s="35" t="s">
        <v>567</v>
      </c>
      <c r="E6929" s="35">
        <v>313031371</v>
      </c>
      <c r="F6929" s="35" t="s">
        <v>370</v>
      </c>
      <c r="G6929" s="35">
        <v>2021</v>
      </c>
      <c r="H6929" s="35" t="s">
        <v>521</v>
      </c>
      <c r="I6929" s="68">
        <v>704</v>
      </c>
      <c r="J6929" s="37"/>
    </row>
    <row r="6930" spans="1:10" x14ac:dyDescent="0.2">
      <c r="A6930" s="67">
        <v>313</v>
      </c>
      <c r="B6930" s="35" t="s">
        <v>360</v>
      </c>
      <c r="C6930" s="35">
        <v>31303</v>
      </c>
      <c r="D6930" s="35" t="s">
        <v>567</v>
      </c>
      <c r="E6930" s="35">
        <v>313031371</v>
      </c>
      <c r="F6930" s="35" t="s">
        <v>370</v>
      </c>
      <c r="G6930" s="35">
        <v>2021</v>
      </c>
      <c r="H6930" s="35" t="s">
        <v>522</v>
      </c>
      <c r="I6930" s="68">
        <v>592</v>
      </c>
      <c r="J6930" s="37"/>
    </row>
    <row r="6931" spans="1:10" x14ac:dyDescent="0.2">
      <c r="A6931" s="67">
        <v>313</v>
      </c>
      <c r="B6931" s="35" t="s">
        <v>360</v>
      </c>
      <c r="C6931" s="35">
        <v>31303</v>
      </c>
      <c r="D6931" s="35" t="s">
        <v>567</v>
      </c>
      <c r="E6931" s="35">
        <v>313031371</v>
      </c>
      <c r="F6931" s="35" t="s">
        <v>370</v>
      </c>
      <c r="G6931" s="35">
        <v>2026</v>
      </c>
      <c r="H6931" s="35" t="s">
        <v>589</v>
      </c>
      <c r="I6931" s="68">
        <v>9655.5952158427699</v>
      </c>
      <c r="J6931" s="37"/>
    </row>
    <row r="6932" spans="1:10" x14ac:dyDescent="0.2">
      <c r="A6932" s="67">
        <v>313</v>
      </c>
      <c r="B6932" s="35" t="s">
        <v>360</v>
      </c>
      <c r="C6932" s="35">
        <v>31303</v>
      </c>
      <c r="D6932" s="35" t="s">
        <v>567</v>
      </c>
      <c r="E6932" s="35">
        <v>313031371</v>
      </c>
      <c r="F6932" s="35" t="s">
        <v>370</v>
      </c>
      <c r="G6932" s="35">
        <v>2026</v>
      </c>
      <c r="H6932" s="35" t="s">
        <v>521</v>
      </c>
      <c r="I6932" s="68">
        <v>776.68747087653503</v>
      </c>
      <c r="J6932" s="37"/>
    </row>
    <row r="6933" spans="1:10" x14ac:dyDescent="0.2">
      <c r="A6933" s="67">
        <v>313</v>
      </c>
      <c r="B6933" s="35" t="s">
        <v>360</v>
      </c>
      <c r="C6933" s="35">
        <v>31303</v>
      </c>
      <c r="D6933" s="35" t="s">
        <v>567</v>
      </c>
      <c r="E6933" s="35">
        <v>313031371</v>
      </c>
      <c r="F6933" s="35" t="s">
        <v>370</v>
      </c>
      <c r="G6933" s="35">
        <v>2026</v>
      </c>
      <c r="H6933" s="35" t="s">
        <v>522</v>
      </c>
      <c r="I6933" s="68">
        <v>694.66489429927401</v>
      </c>
      <c r="J6933" s="37"/>
    </row>
    <row r="6934" spans="1:10" x14ac:dyDescent="0.2">
      <c r="A6934" s="67">
        <v>313</v>
      </c>
      <c r="B6934" s="35" t="s">
        <v>360</v>
      </c>
      <c r="C6934" s="35">
        <v>31303</v>
      </c>
      <c r="D6934" s="35" t="s">
        <v>567</v>
      </c>
      <c r="E6934" s="35">
        <v>313031371</v>
      </c>
      <c r="F6934" s="35" t="s">
        <v>370</v>
      </c>
      <c r="G6934" s="35">
        <v>2031</v>
      </c>
      <c r="H6934" s="35" t="s">
        <v>589</v>
      </c>
      <c r="I6934" s="68">
        <v>10942.4657353204</v>
      </c>
      <c r="J6934" s="37"/>
    </row>
    <row r="6935" spans="1:10" x14ac:dyDescent="0.2">
      <c r="A6935" s="67">
        <v>313</v>
      </c>
      <c r="B6935" s="35" t="s">
        <v>360</v>
      </c>
      <c r="C6935" s="35">
        <v>31303</v>
      </c>
      <c r="D6935" s="35" t="s">
        <v>567</v>
      </c>
      <c r="E6935" s="35">
        <v>313031371</v>
      </c>
      <c r="F6935" s="35" t="s">
        <v>370</v>
      </c>
      <c r="G6935" s="35">
        <v>2031</v>
      </c>
      <c r="H6935" s="35" t="s">
        <v>521</v>
      </c>
      <c r="I6935" s="68">
        <v>811.3885273551</v>
      </c>
      <c r="J6935" s="37"/>
    </row>
    <row r="6936" spans="1:10" x14ac:dyDescent="0.2">
      <c r="A6936" s="67">
        <v>313</v>
      </c>
      <c r="B6936" s="35" t="s">
        <v>360</v>
      </c>
      <c r="C6936" s="35">
        <v>31303</v>
      </c>
      <c r="D6936" s="35" t="s">
        <v>567</v>
      </c>
      <c r="E6936" s="35">
        <v>313031371</v>
      </c>
      <c r="F6936" s="35" t="s">
        <v>370</v>
      </c>
      <c r="G6936" s="35">
        <v>2031</v>
      </c>
      <c r="H6936" s="35" t="s">
        <v>522</v>
      </c>
      <c r="I6936" s="68">
        <v>728.71675816035497</v>
      </c>
      <c r="J6936" s="37"/>
    </row>
    <row r="6937" spans="1:10" x14ac:dyDescent="0.2">
      <c r="A6937" s="67">
        <v>313</v>
      </c>
      <c r="B6937" s="35" t="s">
        <v>360</v>
      </c>
      <c r="C6937" s="35">
        <v>31303</v>
      </c>
      <c r="D6937" s="35" t="s">
        <v>567</v>
      </c>
      <c r="E6937" s="35">
        <v>313031371</v>
      </c>
      <c r="F6937" s="35" t="s">
        <v>370</v>
      </c>
      <c r="G6937" s="35">
        <v>2036</v>
      </c>
      <c r="H6937" s="35" t="s">
        <v>589</v>
      </c>
      <c r="I6937" s="68">
        <v>11987.9564718317</v>
      </c>
      <c r="J6937" s="37"/>
    </row>
    <row r="6938" spans="1:10" x14ac:dyDescent="0.2">
      <c r="A6938" s="67">
        <v>313</v>
      </c>
      <c r="B6938" s="35" t="s">
        <v>360</v>
      </c>
      <c r="C6938" s="35">
        <v>31303</v>
      </c>
      <c r="D6938" s="35" t="s">
        <v>567</v>
      </c>
      <c r="E6938" s="35">
        <v>313031371</v>
      </c>
      <c r="F6938" s="35" t="s">
        <v>370</v>
      </c>
      <c r="G6938" s="35">
        <v>2036</v>
      </c>
      <c r="H6938" s="35" t="s">
        <v>521</v>
      </c>
      <c r="I6938" s="68">
        <v>885.63332340650697</v>
      </c>
      <c r="J6938" s="37"/>
    </row>
    <row r="6939" spans="1:10" x14ac:dyDescent="0.2">
      <c r="A6939" s="67">
        <v>313</v>
      </c>
      <c r="B6939" s="35" t="s">
        <v>360</v>
      </c>
      <c r="C6939" s="35">
        <v>31303</v>
      </c>
      <c r="D6939" s="35" t="s">
        <v>567</v>
      </c>
      <c r="E6939" s="35">
        <v>313031371</v>
      </c>
      <c r="F6939" s="35" t="s">
        <v>370</v>
      </c>
      <c r="G6939" s="35">
        <v>2036</v>
      </c>
      <c r="H6939" s="35" t="s">
        <v>522</v>
      </c>
      <c r="I6939" s="68">
        <v>737.87078943472602</v>
      </c>
      <c r="J6939" s="37"/>
    </row>
    <row r="6940" spans="1:10" x14ac:dyDescent="0.2">
      <c r="A6940" s="67">
        <v>313</v>
      </c>
      <c r="B6940" s="35" t="s">
        <v>360</v>
      </c>
      <c r="C6940" s="35">
        <v>31303</v>
      </c>
      <c r="D6940" s="35" t="s">
        <v>567</v>
      </c>
      <c r="E6940" s="35">
        <v>313031371</v>
      </c>
      <c r="F6940" s="35" t="s">
        <v>370</v>
      </c>
      <c r="G6940" s="35">
        <v>2041</v>
      </c>
      <c r="H6940" s="35" t="s">
        <v>589</v>
      </c>
      <c r="I6940" s="68">
        <v>12621.9818251706</v>
      </c>
      <c r="J6940" s="37"/>
    </row>
    <row r="6941" spans="1:10" x14ac:dyDescent="0.2">
      <c r="A6941" s="67">
        <v>313</v>
      </c>
      <c r="B6941" s="35" t="s">
        <v>360</v>
      </c>
      <c r="C6941" s="35">
        <v>31303</v>
      </c>
      <c r="D6941" s="35" t="s">
        <v>567</v>
      </c>
      <c r="E6941" s="35">
        <v>313031371</v>
      </c>
      <c r="F6941" s="35" t="s">
        <v>370</v>
      </c>
      <c r="G6941" s="35">
        <v>2041</v>
      </c>
      <c r="H6941" s="35" t="s">
        <v>521</v>
      </c>
      <c r="I6941" s="68">
        <v>948.27458204546201</v>
      </c>
      <c r="J6941" s="37"/>
    </row>
    <row r="6942" spans="1:10" x14ac:dyDescent="0.2">
      <c r="A6942" s="67">
        <v>313</v>
      </c>
      <c r="B6942" s="35" t="s">
        <v>360</v>
      </c>
      <c r="C6942" s="35">
        <v>31303</v>
      </c>
      <c r="D6942" s="35" t="s">
        <v>567</v>
      </c>
      <c r="E6942" s="35">
        <v>313031371</v>
      </c>
      <c r="F6942" s="35" t="s">
        <v>370</v>
      </c>
      <c r="G6942" s="35">
        <v>2041</v>
      </c>
      <c r="H6942" s="35" t="s">
        <v>522</v>
      </c>
      <c r="I6942" s="68">
        <v>763.98505598301301</v>
      </c>
      <c r="J6942" s="37"/>
    </row>
    <row r="6943" spans="1:10" x14ac:dyDescent="0.2">
      <c r="A6943" s="67">
        <v>313</v>
      </c>
      <c r="B6943" s="35" t="s">
        <v>360</v>
      </c>
      <c r="C6943" s="35">
        <v>31303</v>
      </c>
      <c r="D6943" s="35" t="s">
        <v>567</v>
      </c>
      <c r="E6943" s="35">
        <v>313031371</v>
      </c>
      <c r="F6943" s="35" t="s">
        <v>370</v>
      </c>
      <c r="G6943" s="35">
        <v>2046</v>
      </c>
      <c r="H6943" s="35" t="s">
        <v>589</v>
      </c>
      <c r="I6943" s="68">
        <v>13071.8350987459</v>
      </c>
      <c r="J6943" s="37"/>
    </row>
    <row r="6944" spans="1:10" x14ac:dyDescent="0.2">
      <c r="A6944" s="67">
        <v>313</v>
      </c>
      <c r="B6944" s="35" t="s">
        <v>360</v>
      </c>
      <c r="C6944" s="35">
        <v>31303</v>
      </c>
      <c r="D6944" s="35" t="s">
        <v>567</v>
      </c>
      <c r="E6944" s="35">
        <v>313031371</v>
      </c>
      <c r="F6944" s="35" t="s">
        <v>370</v>
      </c>
      <c r="G6944" s="35">
        <v>2046</v>
      </c>
      <c r="H6944" s="35" t="s">
        <v>521</v>
      </c>
      <c r="I6944" s="68">
        <v>976.22774644459003</v>
      </c>
      <c r="J6944" s="37"/>
    </row>
    <row r="6945" spans="1:10" x14ac:dyDescent="0.2">
      <c r="A6945" s="67">
        <v>313</v>
      </c>
      <c r="B6945" s="35" t="s">
        <v>360</v>
      </c>
      <c r="C6945" s="35">
        <v>31303</v>
      </c>
      <c r="D6945" s="35" t="s">
        <v>567</v>
      </c>
      <c r="E6945" s="35">
        <v>313031371</v>
      </c>
      <c r="F6945" s="35" t="s">
        <v>370</v>
      </c>
      <c r="G6945" s="35">
        <v>2046</v>
      </c>
      <c r="H6945" s="35" t="s">
        <v>522</v>
      </c>
      <c r="I6945" s="68">
        <v>813.39385008658405</v>
      </c>
      <c r="J6945" s="37"/>
    </row>
    <row r="6946" spans="1:10" x14ac:dyDescent="0.2">
      <c r="A6946" s="67">
        <v>313</v>
      </c>
      <c r="B6946" s="35" t="s">
        <v>360</v>
      </c>
      <c r="C6946" s="35">
        <v>31304</v>
      </c>
      <c r="D6946" s="35" t="s">
        <v>568</v>
      </c>
      <c r="E6946" s="35">
        <v>313041372</v>
      </c>
      <c r="F6946" s="35" t="s">
        <v>371</v>
      </c>
      <c r="G6946" s="35">
        <v>2021</v>
      </c>
      <c r="H6946" s="35" t="s">
        <v>589</v>
      </c>
      <c r="I6946" s="68">
        <v>13804</v>
      </c>
      <c r="J6946" s="37"/>
    </row>
    <row r="6947" spans="1:10" x14ac:dyDescent="0.2">
      <c r="A6947" s="67">
        <v>313</v>
      </c>
      <c r="B6947" s="35" t="s">
        <v>360</v>
      </c>
      <c r="C6947" s="35">
        <v>31304</v>
      </c>
      <c r="D6947" s="35" t="s">
        <v>568</v>
      </c>
      <c r="E6947" s="35">
        <v>313041372</v>
      </c>
      <c r="F6947" s="35" t="s">
        <v>371</v>
      </c>
      <c r="G6947" s="35">
        <v>2021</v>
      </c>
      <c r="H6947" s="35" t="s">
        <v>521</v>
      </c>
      <c r="I6947" s="68">
        <v>1590</v>
      </c>
      <c r="J6947" s="37"/>
    </row>
    <row r="6948" spans="1:10" x14ac:dyDescent="0.2">
      <c r="A6948" s="67">
        <v>313</v>
      </c>
      <c r="B6948" s="35" t="s">
        <v>360</v>
      </c>
      <c r="C6948" s="35">
        <v>31304</v>
      </c>
      <c r="D6948" s="35" t="s">
        <v>568</v>
      </c>
      <c r="E6948" s="35">
        <v>313041372</v>
      </c>
      <c r="F6948" s="35" t="s">
        <v>371</v>
      </c>
      <c r="G6948" s="35">
        <v>2021</v>
      </c>
      <c r="H6948" s="35" t="s">
        <v>522</v>
      </c>
      <c r="I6948" s="68">
        <v>1399</v>
      </c>
      <c r="J6948" s="37"/>
    </row>
    <row r="6949" spans="1:10" x14ac:dyDescent="0.2">
      <c r="A6949" s="67">
        <v>313</v>
      </c>
      <c r="B6949" s="35" t="s">
        <v>360</v>
      </c>
      <c r="C6949" s="35">
        <v>31304</v>
      </c>
      <c r="D6949" s="35" t="s">
        <v>568</v>
      </c>
      <c r="E6949" s="35">
        <v>313041372</v>
      </c>
      <c r="F6949" s="35" t="s">
        <v>371</v>
      </c>
      <c r="G6949" s="35">
        <v>2026</v>
      </c>
      <c r="H6949" s="35" t="s">
        <v>589</v>
      </c>
      <c r="I6949" s="68">
        <v>16150.5670892157</v>
      </c>
      <c r="J6949" s="37"/>
    </row>
    <row r="6950" spans="1:10" x14ac:dyDescent="0.2">
      <c r="A6950" s="67">
        <v>313</v>
      </c>
      <c r="B6950" s="35" t="s">
        <v>360</v>
      </c>
      <c r="C6950" s="35">
        <v>31304</v>
      </c>
      <c r="D6950" s="35" t="s">
        <v>568</v>
      </c>
      <c r="E6950" s="35">
        <v>313041372</v>
      </c>
      <c r="F6950" s="35" t="s">
        <v>371</v>
      </c>
      <c r="G6950" s="35">
        <v>2026</v>
      </c>
      <c r="H6950" s="35" t="s">
        <v>521</v>
      </c>
      <c r="I6950" s="68">
        <v>1809.91295104197</v>
      </c>
      <c r="J6950" s="37"/>
    </row>
    <row r="6951" spans="1:10" x14ac:dyDescent="0.2">
      <c r="A6951" s="67">
        <v>313</v>
      </c>
      <c r="B6951" s="35" t="s">
        <v>360</v>
      </c>
      <c r="C6951" s="35">
        <v>31304</v>
      </c>
      <c r="D6951" s="35" t="s">
        <v>568</v>
      </c>
      <c r="E6951" s="35">
        <v>313041372</v>
      </c>
      <c r="F6951" s="35" t="s">
        <v>371</v>
      </c>
      <c r="G6951" s="35">
        <v>2026</v>
      </c>
      <c r="H6951" s="35" t="s">
        <v>522</v>
      </c>
      <c r="I6951" s="68">
        <v>1650.66110432288</v>
      </c>
      <c r="J6951" s="37"/>
    </row>
    <row r="6952" spans="1:10" x14ac:dyDescent="0.2">
      <c r="A6952" s="67">
        <v>313</v>
      </c>
      <c r="B6952" s="35" t="s">
        <v>360</v>
      </c>
      <c r="C6952" s="35">
        <v>31304</v>
      </c>
      <c r="D6952" s="35" t="s">
        <v>568</v>
      </c>
      <c r="E6952" s="35">
        <v>313041372</v>
      </c>
      <c r="F6952" s="35" t="s">
        <v>371</v>
      </c>
      <c r="G6952" s="35">
        <v>2031</v>
      </c>
      <c r="H6952" s="35" t="s">
        <v>589</v>
      </c>
      <c r="I6952" s="68">
        <v>18049.276144789401</v>
      </c>
      <c r="J6952" s="37"/>
    </row>
    <row r="6953" spans="1:10" x14ac:dyDescent="0.2">
      <c r="A6953" s="67">
        <v>313</v>
      </c>
      <c r="B6953" s="35" t="s">
        <v>360</v>
      </c>
      <c r="C6953" s="35">
        <v>31304</v>
      </c>
      <c r="D6953" s="35" t="s">
        <v>568</v>
      </c>
      <c r="E6953" s="35">
        <v>313041372</v>
      </c>
      <c r="F6953" s="35" t="s">
        <v>371</v>
      </c>
      <c r="G6953" s="35">
        <v>2031</v>
      </c>
      <c r="H6953" s="35" t="s">
        <v>521</v>
      </c>
      <c r="I6953" s="68">
        <v>1864.3829693011601</v>
      </c>
      <c r="J6953" s="37"/>
    </row>
    <row r="6954" spans="1:10" x14ac:dyDescent="0.2">
      <c r="A6954" s="67">
        <v>313</v>
      </c>
      <c r="B6954" s="35" t="s">
        <v>360</v>
      </c>
      <c r="C6954" s="35">
        <v>31304</v>
      </c>
      <c r="D6954" s="35" t="s">
        <v>568</v>
      </c>
      <c r="E6954" s="35">
        <v>313041372</v>
      </c>
      <c r="F6954" s="35" t="s">
        <v>371</v>
      </c>
      <c r="G6954" s="35">
        <v>2031</v>
      </c>
      <c r="H6954" s="35" t="s">
        <v>522</v>
      </c>
      <c r="I6954" s="68">
        <v>1751.1405227453299</v>
      </c>
      <c r="J6954" s="37"/>
    </row>
    <row r="6955" spans="1:10" x14ac:dyDescent="0.2">
      <c r="A6955" s="67">
        <v>313</v>
      </c>
      <c r="B6955" s="35" t="s">
        <v>360</v>
      </c>
      <c r="C6955" s="35">
        <v>31304</v>
      </c>
      <c r="D6955" s="35" t="s">
        <v>568</v>
      </c>
      <c r="E6955" s="35">
        <v>313041372</v>
      </c>
      <c r="F6955" s="35" t="s">
        <v>371</v>
      </c>
      <c r="G6955" s="35">
        <v>2036</v>
      </c>
      <c r="H6955" s="35" t="s">
        <v>589</v>
      </c>
      <c r="I6955" s="68">
        <v>19929.081653958099</v>
      </c>
      <c r="J6955" s="37"/>
    </row>
    <row r="6956" spans="1:10" x14ac:dyDescent="0.2">
      <c r="A6956" s="67">
        <v>313</v>
      </c>
      <c r="B6956" s="35" t="s">
        <v>360</v>
      </c>
      <c r="C6956" s="35">
        <v>31304</v>
      </c>
      <c r="D6956" s="35" t="s">
        <v>568</v>
      </c>
      <c r="E6956" s="35">
        <v>313041372</v>
      </c>
      <c r="F6956" s="35" t="s">
        <v>371</v>
      </c>
      <c r="G6956" s="35">
        <v>2036</v>
      </c>
      <c r="H6956" s="35" t="s">
        <v>521</v>
      </c>
      <c r="I6956" s="68">
        <v>2002.5825110568001</v>
      </c>
      <c r="J6956" s="37"/>
    </row>
    <row r="6957" spans="1:10" x14ac:dyDescent="0.2">
      <c r="A6957" s="67">
        <v>313</v>
      </c>
      <c r="B6957" s="35" t="s">
        <v>360</v>
      </c>
      <c r="C6957" s="35">
        <v>31304</v>
      </c>
      <c r="D6957" s="35" t="s">
        <v>568</v>
      </c>
      <c r="E6957" s="35">
        <v>313041372</v>
      </c>
      <c r="F6957" s="35" t="s">
        <v>371</v>
      </c>
      <c r="G6957" s="35">
        <v>2036</v>
      </c>
      <c r="H6957" s="35" t="s">
        <v>522</v>
      </c>
      <c r="I6957" s="68">
        <v>1803.98414036652</v>
      </c>
      <c r="J6957" s="37"/>
    </row>
    <row r="6958" spans="1:10" x14ac:dyDescent="0.2">
      <c r="A6958" s="67">
        <v>313</v>
      </c>
      <c r="B6958" s="35" t="s">
        <v>360</v>
      </c>
      <c r="C6958" s="35">
        <v>31304</v>
      </c>
      <c r="D6958" s="35" t="s">
        <v>568</v>
      </c>
      <c r="E6958" s="35">
        <v>313041372</v>
      </c>
      <c r="F6958" s="35" t="s">
        <v>371</v>
      </c>
      <c r="G6958" s="35">
        <v>2041</v>
      </c>
      <c r="H6958" s="35" t="s">
        <v>589</v>
      </c>
      <c r="I6958" s="68">
        <v>21615.632255658798</v>
      </c>
      <c r="J6958" s="37"/>
    </row>
    <row r="6959" spans="1:10" x14ac:dyDescent="0.2">
      <c r="A6959" s="67">
        <v>313</v>
      </c>
      <c r="B6959" s="35" t="s">
        <v>360</v>
      </c>
      <c r="C6959" s="35">
        <v>31304</v>
      </c>
      <c r="D6959" s="35" t="s">
        <v>568</v>
      </c>
      <c r="E6959" s="35">
        <v>313041372</v>
      </c>
      <c r="F6959" s="35" t="s">
        <v>371</v>
      </c>
      <c r="G6959" s="35">
        <v>2041</v>
      </c>
      <c r="H6959" s="35" t="s">
        <v>521</v>
      </c>
      <c r="I6959" s="68">
        <v>2186.40619425252</v>
      </c>
      <c r="J6959" s="37"/>
    </row>
    <row r="6960" spans="1:10" x14ac:dyDescent="0.2">
      <c r="A6960" s="67">
        <v>313</v>
      </c>
      <c r="B6960" s="35" t="s">
        <v>360</v>
      </c>
      <c r="C6960" s="35">
        <v>31304</v>
      </c>
      <c r="D6960" s="35" t="s">
        <v>568</v>
      </c>
      <c r="E6960" s="35">
        <v>313041372</v>
      </c>
      <c r="F6960" s="35" t="s">
        <v>371</v>
      </c>
      <c r="G6960" s="35">
        <v>2041</v>
      </c>
      <c r="H6960" s="35" t="s">
        <v>522</v>
      </c>
      <c r="I6960" s="68">
        <v>1899.9332906991599</v>
      </c>
      <c r="J6960" s="37"/>
    </row>
    <row r="6961" spans="1:10" x14ac:dyDescent="0.2">
      <c r="A6961" s="67">
        <v>313</v>
      </c>
      <c r="B6961" s="35" t="s">
        <v>360</v>
      </c>
      <c r="C6961" s="35">
        <v>31304</v>
      </c>
      <c r="D6961" s="35" t="s">
        <v>568</v>
      </c>
      <c r="E6961" s="35">
        <v>313041372</v>
      </c>
      <c r="F6961" s="35" t="s">
        <v>371</v>
      </c>
      <c r="G6961" s="35">
        <v>2046</v>
      </c>
      <c r="H6961" s="35" t="s">
        <v>589</v>
      </c>
      <c r="I6961" s="68">
        <v>22237.492682397999</v>
      </c>
      <c r="J6961" s="37"/>
    </row>
    <row r="6962" spans="1:10" x14ac:dyDescent="0.2">
      <c r="A6962" s="67">
        <v>313</v>
      </c>
      <c r="B6962" s="35" t="s">
        <v>360</v>
      </c>
      <c r="C6962" s="35">
        <v>31304</v>
      </c>
      <c r="D6962" s="35" t="s">
        <v>568</v>
      </c>
      <c r="E6962" s="35">
        <v>313041372</v>
      </c>
      <c r="F6962" s="35" t="s">
        <v>371</v>
      </c>
      <c r="G6962" s="35">
        <v>2046</v>
      </c>
      <c r="H6962" s="35" t="s">
        <v>521</v>
      </c>
      <c r="I6962" s="68">
        <v>2229.7267888863598</v>
      </c>
      <c r="J6962" s="37"/>
    </row>
    <row r="6963" spans="1:10" x14ac:dyDescent="0.2">
      <c r="A6963" s="67">
        <v>313</v>
      </c>
      <c r="B6963" s="35" t="s">
        <v>360</v>
      </c>
      <c r="C6963" s="35">
        <v>31304</v>
      </c>
      <c r="D6963" s="35" t="s">
        <v>568</v>
      </c>
      <c r="E6963" s="35">
        <v>313041372</v>
      </c>
      <c r="F6963" s="35" t="s">
        <v>371</v>
      </c>
      <c r="G6963" s="35">
        <v>2046</v>
      </c>
      <c r="H6963" s="35" t="s">
        <v>522</v>
      </c>
      <c r="I6963" s="68">
        <v>1987.4510702969601</v>
      </c>
      <c r="J6963" s="37"/>
    </row>
    <row r="6964" spans="1:10" x14ac:dyDescent="0.2">
      <c r="A6964" s="67">
        <v>313</v>
      </c>
      <c r="B6964" s="35" t="s">
        <v>360</v>
      </c>
      <c r="C6964" s="35">
        <v>31304</v>
      </c>
      <c r="D6964" s="35" t="s">
        <v>568</v>
      </c>
      <c r="E6964" s="35">
        <v>313041373</v>
      </c>
      <c r="F6964" s="35" t="s">
        <v>372</v>
      </c>
      <c r="G6964" s="35">
        <v>2021</v>
      </c>
      <c r="H6964" s="35" t="s">
        <v>589</v>
      </c>
      <c r="I6964" s="68">
        <v>19119</v>
      </c>
      <c r="J6964" s="37"/>
    </row>
    <row r="6965" spans="1:10" x14ac:dyDescent="0.2">
      <c r="A6965" s="67">
        <v>313</v>
      </c>
      <c r="B6965" s="35" t="s">
        <v>360</v>
      </c>
      <c r="C6965" s="35">
        <v>31304</v>
      </c>
      <c r="D6965" s="35" t="s">
        <v>568</v>
      </c>
      <c r="E6965" s="35">
        <v>313041373</v>
      </c>
      <c r="F6965" s="35" t="s">
        <v>372</v>
      </c>
      <c r="G6965" s="35">
        <v>2021</v>
      </c>
      <c r="H6965" s="35" t="s">
        <v>521</v>
      </c>
      <c r="I6965" s="68">
        <v>2142</v>
      </c>
      <c r="J6965" s="37"/>
    </row>
    <row r="6966" spans="1:10" x14ac:dyDescent="0.2">
      <c r="A6966" s="67">
        <v>313</v>
      </c>
      <c r="B6966" s="35" t="s">
        <v>360</v>
      </c>
      <c r="C6966" s="35">
        <v>31304</v>
      </c>
      <c r="D6966" s="35" t="s">
        <v>568</v>
      </c>
      <c r="E6966" s="35">
        <v>313041373</v>
      </c>
      <c r="F6966" s="35" t="s">
        <v>372</v>
      </c>
      <c r="G6966" s="35">
        <v>2021</v>
      </c>
      <c r="H6966" s="35" t="s">
        <v>522</v>
      </c>
      <c r="I6966" s="68">
        <v>1853</v>
      </c>
      <c r="J6966" s="37"/>
    </row>
    <row r="6967" spans="1:10" x14ac:dyDescent="0.2">
      <c r="A6967" s="67">
        <v>313</v>
      </c>
      <c r="B6967" s="35" t="s">
        <v>360</v>
      </c>
      <c r="C6967" s="35">
        <v>31304</v>
      </c>
      <c r="D6967" s="35" t="s">
        <v>568</v>
      </c>
      <c r="E6967" s="35">
        <v>313041373</v>
      </c>
      <c r="F6967" s="35" t="s">
        <v>372</v>
      </c>
      <c r="G6967" s="35">
        <v>2026</v>
      </c>
      <c r="H6967" s="35" t="s">
        <v>589</v>
      </c>
      <c r="I6967" s="68">
        <v>21421.6711002923</v>
      </c>
      <c r="J6967" s="37"/>
    </row>
    <row r="6968" spans="1:10" x14ac:dyDescent="0.2">
      <c r="A6968" s="67">
        <v>313</v>
      </c>
      <c r="B6968" s="35" t="s">
        <v>360</v>
      </c>
      <c r="C6968" s="35">
        <v>31304</v>
      </c>
      <c r="D6968" s="35" t="s">
        <v>568</v>
      </c>
      <c r="E6968" s="35">
        <v>313041373</v>
      </c>
      <c r="F6968" s="35" t="s">
        <v>372</v>
      </c>
      <c r="G6968" s="35">
        <v>2026</v>
      </c>
      <c r="H6968" s="35" t="s">
        <v>521</v>
      </c>
      <c r="I6968" s="68">
        <v>2260.8311324183801</v>
      </c>
      <c r="J6968" s="37"/>
    </row>
    <row r="6969" spans="1:10" x14ac:dyDescent="0.2">
      <c r="A6969" s="67">
        <v>313</v>
      </c>
      <c r="B6969" s="35" t="s">
        <v>360</v>
      </c>
      <c r="C6969" s="35">
        <v>31304</v>
      </c>
      <c r="D6969" s="35" t="s">
        <v>568</v>
      </c>
      <c r="E6969" s="35">
        <v>313041373</v>
      </c>
      <c r="F6969" s="35" t="s">
        <v>372</v>
      </c>
      <c r="G6969" s="35">
        <v>2026</v>
      </c>
      <c r="H6969" s="35" t="s">
        <v>522</v>
      </c>
      <c r="I6969" s="68">
        <v>2011.53954407777</v>
      </c>
      <c r="J6969" s="37"/>
    </row>
    <row r="6970" spans="1:10" x14ac:dyDescent="0.2">
      <c r="A6970" s="67">
        <v>313</v>
      </c>
      <c r="B6970" s="35" t="s">
        <v>360</v>
      </c>
      <c r="C6970" s="35">
        <v>31304</v>
      </c>
      <c r="D6970" s="35" t="s">
        <v>568</v>
      </c>
      <c r="E6970" s="35">
        <v>313041373</v>
      </c>
      <c r="F6970" s="35" t="s">
        <v>372</v>
      </c>
      <c r="G6970" s="35">
        <v>2031</v>
      </c>
      <c r="H6970" s="35" t="s">
        <v>589</v>
      </c>
      <c r="I6970" s="68">
        <v>23104.1314758484</v>
      </c>
      <c r="J6970" s="37"/>
    </row>
    <row r="6971" spans="1:10" x14ac:dyDescent="0.2">
      <c r="A6971" s="67">
        <v>313</v>
      </c>
      <c r="B6971" s="35" t="s">
        <v>360</v>
      </c>
      <c r="C6971" s="35">
        <v>31304</v>
      </c>
      <c r="D6971" s="35" t="s">
        <v>568</v>
      </c>
      <c r="E6971" s="35">
        <v>313041373</v>
      </c>
      <c r="F6971" s="35" t="s">
        <v>372</v>
      </c>
      <c r="G6971" s="35">
        <v>2031</v>
      </c>
      <c r="H6971" s="35" t="s">
        <v>521</v>
      </c>
      <c r="I6971" s="68">
        <v>2229.12101706148</v>
      </c>
      <c r="J6971" s="37"/>
    </row>
    <row r="6972" spans="1:10" x14ac:dyDescent="0.2">
      <c r="A6972" s="67">
        <v>313</v>
      </c>
      <c r="B6972" s="35" t="s">
        <v>360</v>
      </c>
      <c r="C6972" s="35">
        <v>31304</v>
      </c>
      <c r="D6972" s="35" t="s">
        <v>568</v>
      </c>
      <c r="E6972" s="35">
        <v>313041373</v>
      </c>
      <c r="F6972" s="35" t="s">
        <v>372</v>
      </c>
      <c r="G6972" s="35">
        <v>2031</v>
      </c>
      <c r="H6972" s="35" t="s">
        <v>522</v>
      </c>
      <c r="I6972" s="68">
        <v>2046.2491922691099</v>
      </c>
      <c r="J6972" s="37"/>
    </row>
    <row r="6973" spans="1:10" x14ac:dyDescent="0.2">
      <c r="A6973" s="67">
        <v>313</v>
      </c>
      <c r="B6973" s="35" t="s">
        <v>360</v>
      </c>
      <c r="C6973" s="35">
        <v>31304</v>
      </c>
      <c r="D6973" s="35" t="s">
        <v>568</v>
      </c>
      <c r="E6973" s="35">
        <v>313041373</v>
      </c>
      <c r="F6973" s="35" t="s">
        <v>372</v>
      </c>
      <c r="G6973" s="35">
        <v>2036</v>
      </c>
      <c r="H6973" s="35" t="s">
        <v>589</v>
      </c>
      <c r="I6973" s="68">
        <v>24837.642116471801</v>
      </c>
      <c r="J6973" s="37"/>
    </row>
    <row r="6974" spans="1:10" x14ac:dyDescent="0.2">
      <c r="A6974" s="67">
        <v>313</v>
      </c>
      <c r="B6974" s="35" t="s">
        <v>360</v>
      </c>
      <c r="C6974" s="35">
        <v>31304</v>
      </c>
      <c r="D6974" s="35" t="s">
        <v>568</v>
      </c>
      <c r="E6974" s="35">
        <v>313041373</v>
      </c>
      <c r="F6974" s="35" t="s">
        <v>372</v>
      </c>
      <c r="G6974" s="35">
        <v>2036</v>
      </c>
      <c r="H6974" s="35" t="s">
        <v>521</v>
      </c>
      <c r="I6974" s="68">
        <v>2354.0083317264498</v>
      </c>
      <c r="J6974" s="37"/>
    </row>
    <row r="6975" spans="1:10" x14ac:dyDescent="0.2">
      <c r="A6975" s="67">
        <v>313</v>
      </c>
      <c r="B6975" s="35" t="s">
        <v>360</v>
      </c>
      <c r="C6975" s="35">
        <v>31304</v>
      </c>
      <c r="D6975" s="35" t="s">
        <v>568</v>
      </c>
      <c r="E6975" s="35">
        <v>313041373</v>
      </c>
      <c r="F6975" s="35" t="s">
        <v>372</v>
      </c>
      <c r="G6975" s="35">
        <v>2036</v>
      </c>
      <c r="H6975" s="35" t="s">
        <v>522</v>
      </c>
      <c r="I6975" s="68">
        <v>2036.60612448489</v>
      </c>
      <c r="J6975" s="37"/>
    </row>
    <row r="6976" spans="1:10" x14ac:dyDescent="0.2">
      <c r="A6976" s="67">
        <v>313</v>
      </c>
      <c r="B6976" s="35" t="s">
        <v>360</v>
      </c>
      <c r="C6976" s="35">
        <v>31304</v>
      </c>
      <c r="D6976" s="35" t="s">
        <v>568</v>
      </c>
      <c r="E6976" s="35">
        <v>313041373</v>
      </c>
      <c r="F6976" s="35" t="s">
        <v>372</v>
      </c>
      <c r="G6976" s="35">
        <v>2041</v>
      </c>
      <c r="H6976" s="35" t="s">
        <v>589</v>
      </c>
      <c r="I6976" s="68">
        <v>26485.088798073899</v>
      </c>
      <c r="J6976" s="37"/>
    </row>
    <row r="6977" spans="1:10" x14ac:dyDescent="0.2">
      <c r="A6977" s="67">
        <v>313</v>
      </c>
      <c r="B6977" s="35" t="s">
        <v>360</v>
      </c>
      <c r="C6977" s="35">
        <v>31304</v>
      </c>
      <c r="D6977" s="35" t="s">
        <v>568</v>
      </c>
      <c r="E6977" s="35">
        <v>313041373</v>
      </c>
      <c r="F6977" s="35" t="s">
        <v>372</v>
      </c>
      <c r="G6977" s="35">
        <v>2041</v>
      </c>
      <c r="H6977" s="35" t="s">
        <v>521</v>
      </c>
      <c r="I6977" s="68">
        <v>2533.6745037710398</v>
      </c>
      <c r="J6977" s="37"/>
    </row>
    <row r="6978" spans="1:10" x14ac:dyDescent="0.2">
      <c r="A6978" s="67">
        <v>313</v>
      </c>
      <c r="B6978" s="35" t="s">
        <v>360</v>
      </c>
      <c r="C6978" s="35">
        <v>31304</v>
      </c>
      <c r="D6978" s="35" t="s">
        <v>568</v>
      </c>
      <c r="E6978" s="35">
        <v>313041373</v>
      </c>
      <c r="F6978" s="35" t="s">
        <v>372</v>
      </c>
      <c r="G6978" s="35">
        <v>2041</v>
      </c>
      <c r="H6978" s="35" t="s">
        <v>522</v>
      </c>
      <c r="I6978" s="68">
        <v>2126.0762057073498</v>
      </c>
      <c r="J6978" s="37"/>
    </row>
    <row r="6979" spans="1:10" x14ac:dyDescent="0.2">
      <c r="A6979" s="67">
        <v>313</v>
      </c>
      <c r="B6979" s="35" t="s">
        <v>360</v>
      </c>
      <c r="C6979" s="35">
        <v>31304</v>
      </c>
      <c r="D6979" s="35" t="s">
        <v>568</v>
      </c>
      <c r="E6979" s="35">
        <v>313041373</v>
      </c>
      <c r="F6979" s="35" t="s">
        <v>372</v>
      </c>
      <c r="G6979" s="35">
        <v>2046</v>
      </c>
      <c r="H6979" s="35" t="s">
        <v>589</v>
      </c>
      <c r="I6979" s="68">
        <v>28880.4531795369</v>
      </c>
      <c r="J6979" s="37"/>
    </row>
    <row r="6980" spans="1:10" x14ac:dyDescent="0.2">
      <c r="A6980" s="67">
        <v>313</v>
      </c>
      <c r="B6980" s="35" t="s">
        <v>360</v>
      </c>
      <c r="C6980" s="35">
        <v>31304</v>
      </c>
      <c r="D6980" s="35" t="s">
        <v>568</v>
      </c>
      <c r="E6980" s="35">
        <v>313041373</v>
      </c>
      <c r="F6980" s="35" t="s">
        <v>372</v>
      </c>
      <c r="G6980" s="35">
        <v>2046</v>
      </c>
      <c r="H6980" s="35" t="s">
        <v>521</v>
      </c>
      <c r="I6980" s="68">
        <v>2741.19994239067</v>
      </c>
      <c r="J6980" s="37"/>
    </row>
    <row r="6981" spans="1:10" x14ac:dyDescent="0.2">
      <c r="A6981" s="67">
        <v>313</v>
      </c>
      <c r="B6981" s="35" t="s">
        <v>360</v>
      </c>
      <c r="C6981" s="35">
        <v>31304</v>
      </c>
      <c r="D6981" s="35" t="s">
        <v>568</v>
      </c>
      <c r="E6981" s="35">
        <v>313041373</v>
      </c>
      <c r="F6981" s="35" t="s">
        <v>372</v>
      </c>
      <c r="G6981" s="35">
        <v>2046</v>
      </c>
      <c r="H6981" s="35" t="s">
        <v>522</v>
      </c>
      <c r="I6981" s="68">
        <v>2360.80458258516</v>
      </c>
      <c r="J6981" s="37"/>
    </row>
    <row r="6982" spans="1:10" x14ac:dyDescent="0.2">
      <c r="A6982" s="67">
        <v>313</v>
      </c>
      <c r="B6982" s="35" t="s">
        <v>360</v>
      </c>
      <c r="C6982" s="35">
        <v>31304</v>
      </c>
      <c r="D6982" s="35" t="s">
        <v>568</v>
      </c>
      <c r="E6982" s="35">
        <v>313041374</v>
      </c>
      <c r="F6982" s="35" t="s">
        <v>373</v>
      </c>
      <c r="G6982" s="35">
        <v>2021</v>
      </c>
      <c r="H6982" s="35" t="s">
        <v>589</v>
      </c>
      <c r="I6982" s="68">
        <v>4951</v>
      </c>
      <c r="J6982" s="37"/>
    </row>
    <row r="6983" spans="1:10" x14ac:dyDescent="0.2">
      <c r="A6983" s="67">
        <v>313</v>
      </c>
      <c r="B6983" s="35" t="s">
        <v>360</v>
      </c>
      <c r="C6983" s="35">
        <v>31304</v>
      </c>
      <c r="D6983" s="35" t="s">
        <v>568</v>
      </c>
      <c r="E6983" s="35">
        <v>313041374</v>
      </c>
      <c r="F6983" s="35" t="s">
        <v>373</v>
      </c>
      <c r="G6983" s="35">
        <v>2021</v>
      </c>
      <c r="H6983" s="35" t="s">
        <v>521</v>
      </c>
      <c r="I6983" s="68">
        <v>519</v>
      </c>
      <c r="J6983" s="37"/>
    </row>
    <row r="6984" spans="1:10" x14ac:dyDescent="0.2">
      <c r="A6984" s="67">
        <v>313</v>
      </c>
      <c r="B6984" s="35" t="s">
        <v>360</v>
      </c>
      <c r="C6984" s="35">
        <v>31304</v>
      </c>
      <c r="D6984" s="35" t="s">
        <v>568</v>
      </c>
      <c r="E6984" s="35">
        <v>313041374</v>
      </c>
      <c r="F6984" s="35" t="s">
        <v>373</v>
      </c>
      <c r="G6984" s="35">
        <v>2021</v>
      </c>
      <c r="H6984" s="35" t="s">
        <v>522</v>
      </c>
      <c r="I6984" s="68">
        <v>473</v>
      </c>
      <c r="J6984" s="37"/>
    </row>
    <row r="6985" spans="1:10" x14ac:dyDescent="0.2">
      <c r="A6985" s="67">
        <v>313</v>
      </c>
      <c r="B6985" s="35" t="s">
        <v>360</v>
      </c>
      <c r="C6985" s="35">
        <v>31304</v>
      </c>
      <c r="D6985" s="35" t="s">
        <v>568</v>
      </c>
      <c r="E6985" s="35">
        <v>313041374</v>
      </c>
      <c r="F6985" s="35" t="s">
        <v>373</v>
      </c>
      <c r="G6985" s="35">
        <v>2026</v>
      </c>
      <c r="H6985" s="35" t="s">
        <v>589</v>
      </c>
      <c r="I6985" s="68">
        <v>8276.4724975748104</v>
      </c>
      <c r="J6985" s="37"/>
    </row>
    <row r="6986" spans="1:10" x14ac:dyDescent="0.2">
      <c r="A6986" s="67">
        <v>313</v>
      </c>
      <c r="B6986" s="35" t="s">
        <v>360</v>
      </c>
      <c r="C6986" s="35">
        <v>31304</v>
      </c>
      <c r="D6986" s="35" t="s">
        <v>568</v>
      </c>
      <c r="E6986" s="35">
        <v>313041374</v>
      </c>
      <c r="F6986" s="35" t="s">
        <v>373</v>
      </c>
      <c r="G6986" s="35">
        <v>2026</v>
      </c>
      <c r="H6986" s="35" t="s">
        <v>521</v>
      </c>
      <c r="I6986" s="68">
        <v>1187.6521047047099</v>
      </c>
      <c r="J6986" s="37"/>
    </row>
    <row r="6987" spans="1:10" x14ac:dyDescent="0.2">
      <c r="A6987" s="67">
        <v>313</v>
      </c>
      <c r="B6987" s="35" t="s">
        <v>360</v>
      </c>
      <c r="C6987" s="35">
        <v>31304</v>
      </c>
      <c r="D6987" s="35" t="s">
        <v>568</v>
      </c>
      <c r="E6987" s="35">
        <v>313041374</v>
      </c>
      <c r="F6987" s="35" t="s">
        <v>373</v>
      </c>
      <c r="G6987" s="35">
        <v>2026</v>
      </c>
      <c r="H6987" s="35" t="s">
        <v>522</v>
      </c>
      <c r="I6987" s="68">
        <v>946.735412924412</v>
      </c>
      <c r="J6987" s="37"/>
    </row>
    <row r="6988" spans="1:10" x14ac:dyDescent="0.2">
      <c r="A6988" s="67">
        <v>313</v>
      </c>
      <c r="B6988" s="35" t="s">
        <v>360</v>
      </c>
      <c r="C6988" s="35">
        <v>31304</v>
      </c>
      <c r="D6988" s="35" t="s">
        <v>568</v>
      </c>
      <c r="E6988" s="35">
        <v>313041374</v>
      </c>
      <c r="F6988" s="35" t="s">
        <v>373</v>
      </c>
      <c r="G6988" s="35">
        <v>2031</v>
      </c>
      <c r="H6988" s="35" t="s">
        <v>589</v>
      </c>
      <c r="I6988" s="68">
        <v>12152.994255936001</v>
      </c>
      <c r="J6988" s="37"/>
    </row>
    <row r="6989" spans="1:10" x14ac:dyDescent="0.2">
      <c r="A6989" s="67">
        <v>313</v>
      </c>
      <c r="B6989" s="35" t="s">
        <v>360</v>
      </c>
      <c r="C6989" s="35">
        <v>31304</v>
      </c>
      <c r="D6989" s="35" t="s">
        <v>568</v>
      </c>
      <c r="E6989" s="35">
        <v>313041374</v>
      </c>
      <c r="F6989" s="35" t="s">
        <v>373</v>
      </c>
      <c r="G6989" s="35">
        <v>2031</v>
      </c>
      <c r="H6989" s="35" t="s">
        <v>521</v>
      </c>
      <c r="I6989" s="68">
        <v>1655.1887068728499</v>
      </c>
      <c r="J6989" s="37"/>
    </row>
    <row r="6990" spans="1:10" x14ac:dyDescent="0.2">
      <c r="A6990" s="67">
        <v>313</v>
      </c>
      <c r="B6990" s="35" t="s">
        <v>360</v>
      </c>
      <c r="C6990" s="35">
        <v>31304</v>
      </c>
      <c r="D6990" s="35" t="s">
        <v>568</v>
      </c>
      <c r="E6990" s="35">
        <v>313041374</v>
      </c>
      <c r="F6990" s="35" t="s">
        <v>373</v>
      </c>
      <c r="G6990" s="35">
        <v>2031</v>
      </c>
      <c r="H6990" s="35" t="s">
        <v>522</v>
      </c>
      <c r="I6990" s="68">
        <v>1499.3675182372899</v>
      </c>
      <c r="J6990" s="37"/>
    </row>
    <row r="6991" spans="1:10" x14ac:dyDescent="0.2">
      <c r="A6991" s="67">
        <v>313</v>
      </c>
      <c r="B6991" s="35" t="s">
        <v>360</v>
      </c>
      <c r="C6991" s="35">
        <v>31304</v>
      </c>
      <c r="D6991" s="35" t="s">
        <v>568</v>
      </c>
      <c r="E6991" s="35">
        <v>313041374</v>
      </c>
      <c r="F6991" s="35" t="s">
        <v>373</v>
      </c>
      <c r="G6991" s="35">
        <v>2036</v>
      </c>
      <c r="H6991" s="35" t="s">
        <v>589</v>
      </c>
      <c r="I6991" s="68">
        <v>16128.957551835299</v>
      </c>
      <c r="J6991" s="37"/>
    </row>
    <row r="6992" spans="1:10" x14ac:dyDescent="0.2">
      <c r="A6992" s="67">
        <v>313</v>
      </c>
      <c r="B6992" s="35" t="s">
        <v>360</v>
      </c>
      <c r="C6992" s="35">
        <v>31304</v>
      </c>
      <c r="D6992" s="35" t="s">
        <v>568</v>
      </c>
      <c r="E6992" s="35">
        <v>313041374</v>
      </c>
      <c r="F6992" s="35" t="s">
        <v>373</v>
      </c>
      <c r="G6992" s="35">
        <v>2036</v>
      </c>
      <c r="H6992" s="35" t="s">
        <v>521</v>
      </c>
      <c r="I6992" s="68">
        <v>2144.6801256039498</v>
      </c>
      <c r="J6992" s="37"/>
    </row>
    <row r="6993" spans="1:10" x14ac:dyDescent="0.2">
      <c r="A6993" s="67">
        <v>313</v>
      </c>
      <c r="B6993" s="35" t="s">
        <v>360</v>
      </c>
      <c r="C6993" s="35">
        <v>31304</v>
      </c>
      <c r="D6993" s="35" t="s">
        <v>568</v>
      </c>
      <c r="E6993" s="35">
        <v>313041374</v>
      </c>
      <c r="F6993" s="35" t="s">
        <v>373</v>
      </c>
      <c r="G6993" s="35">
        <v>2036</v>
      </c>
      <c r="H6993" s="35" t="s">
        <v>522</v>
      </c>
      <c r="I6993" s="68">
        <v>1909.64306111214</v>
      </c>
      <c r="J6993" s="37"/>
    </row>
    <row r="6994" spans="1:10" x14ac:dyDescent="0.2">
      <c r="A6994" s="67">
        <v>313</v>
      </c>
      <c r="B6994" s="35" t="s">
        <v>360</v>
      </c>
      <c r="C6994" s="35">
        <v>31304</v>
      </c>
      <c r="D6994" s="35" t="s">
        <v>568</v>
      </c>
      <c r="E6994" s="35">
        <v>313041374</v>
      </c>
      <c r="F6994" s="35" t="s">
        <v>373</v>
      </c>
      <c r="G6994" s="35">
        <v>2041</v>
      </c>
      <c r="H6994" s="35" t="s">
        <v>589</v>
      </c>
      <c r="I6994" s="68">
        <v>19504.497316705601</v>
      </c>
      <c r="J6994" s="37"/>
    </row>
    <row r="6995" spans="1:10" x14ac:dyDescent="0.2">
      <c r="A6995" s="67">
        <v>313</v>
      </c>
      <c r="B6995" s="35" t="s">
        <v>360</v>
      </c>
      <c r="C6995" s="35">
        <v>31304</v>
      </c>
      <c r="D6995" s="35" t="s">
        <v>568</v>
      </c>
      <c r="E6995" s="35">
        <v>313041374</v>
      </c>
      <c r="F6995" s="35" t="s">
        <v>373</v>
      </c>
      <c r="G6995" s="35">
        <v>2041</v>
      </c>
      <c r="H6995" s="35" t="s">
        <v>521</v>
      </c>
      <c r="I6995" s="68">
        <v>2604.87148602364</v>
      </c>
      <c r="J6995" s="37"/>
    </row>
    <row r="6996" spans="1:10" x14ac:dyDescent="0.2">
      <c r="A6996" s="67">
        <v>313</v>
      </c>
      <c r="B6996" s="35" t="s">
        <v>360</v>
      </c>
      <c r="C6996" s="35">
        <v>31304</v>
      </c>
      <c r="D6996" s="35" t="s">
        <v>568</v>
      </c>
      <c r="E6996" s="35">
        <v>313041374</v>
      </c>
      <c r="F6996" s="35" t="s">
        <v>373</v>
      </c>
      <c r="G6996" s="35">
        <v>2041</v>
      </c>
      <c r="H6996" s="35" t="s">
        <v>522</v>
      </c>
      <c r="I6996" s="68">
        <v>2249.9925586007898</v>
      </c>
      <c r="J6996" s="37"/>
    </row>
    <row r="6997" spans="1:10" x14ac:dyDescent="0.2">
      <c r="A6997" s="67">
        <v>313</v>
      </c>
      <c r="B6997" s="35" t="s">
        <v>360</v>
      </c>
      <c r="C6997" s="35">
        <v>31304</v>
      </c>
      <c r="D6997" s="35" t="s">
        <v>568</v>
      </c>
      <c r="E6997" s="35">
        <v>313041374</v>
      </c>
      <c r="F6997" s="35" t="s">
        <v>373</v>
      </c>
      <c r="G6997" s="35">
        <v>2046</v>
      </c>
      <c r="H6997" s="35" t="s">
        <v>589</v>
      </c>
      <c r="I6997" s="68">
        <v>21782.687608642002</v>
      </c>
      <c r="J6997" s="37"/>
    </row>
    <row r="6998" spans="1:10" x14ac:dyDescent="0.2">
      <c r="A6998" s="67">
        <v>313</v>
      </c>
      <c r="B6998" s="35" t="s">
        <v>360</v>
      </c>
      <c r="C6998" s="35">
        <v>31304</v>
      </c>
      <c r="D6998" s="35" t="s">
        <v>568</v>
      </c>
      <c r="E6998" s="35">
        <v>313041374</v>
      </c>
      <c r="F6998" s="35" t="s">
        <v>373</v>
      </c>
      <c r="G6998" s="35">
        <v>2046</v>
      </c>
      <c r="H6998" s="35" t="s">
        <v>521</v>
      </c>
      <c r="I6998" s="68">
        <v>2884.4633008902802</v>
      </c>
      <c r="J6998" s="37"/>
    </row>
    <row r="6999" spans="1:10" x14ac:dyDescent="0.2">
      <c r="A6999" s="67">
        <v>313</v>
      </c>
      <c r="B6999" s="35" t="s">
        <v>360</v>
      </c>
      <c r="C6999" s="35">
        <v>31304</v>
      </c>
      <c r="D6999" s="35" t="s">
        <v>568</v>
      </c>
      <c r="E6999" s="35">
        <v>313041374</v>
      </c>
      <c r="F6999" s="35" t="s">
        <v>373</v>
      </c>
      <c r="G6999" s="35">
        <v>2046</v>
      </c>
      <c r="H6999" s="35" t="s">
        <v>522</v>
      </c>
      <c r="I6999" s="68">
        <v>2545.7825659287701</v>
      </c>
      <c r="J6999" s="37"/>
    </row>
    <row r="7000" spans="1:10" x14ac:dyDescent="0.2">
      <c r="A7000" s="67">
        <v>313</v>
      </c>
      <c r="B7000" s="35" t="s">
        <v>360</v>
      </c>
      <c r="C7000" s="35">
        <v>31304</v>
      </c>
      <c r="D7000" s="35" t="s">
        <v>568</v>
      </c>
      <c r="E7000" s="35">
        <v>313041375</v>
      </c>
      <c r="F7000" s="35" t="s">
        <v>374</v>
      </c>
      <c r="G7000" s="35">
        <v>2021</v>
      </c>
      <c r="H7000" s="35" t="s">
        <v>589</v>
      </c>
      <c r="I7000" s="68">
        <v>16339</v>
      </c>
      <c r="J7000" s="37"/>
    </row>
    <row r="7001" spans="1:10" x14ac:dyDescent="0.2">
      <c r="A7001" s="67">
        <v>313</v>
      </c>
      <c r="B7001" s="35" t="s">
        <v>360</v>
      </c>
      <c r="C7001" s="35">
        <v>31304</v>
      </c>
      <c r="D7001" s="35" t="s">
        <v>568</v>
      </c>
      <c r="E7001" s="35">
        <v>313041375</v>
      </c>
      <c r="F7001" s="35" t="s">
        <v>374</v>
      </c>
      <c r="G7001" s="35">
        <v>2021</v>
      </c>
      <c r="H7001" s="35" t="s">
        <v>521</v>
      </c>
      <c r="I7001" s="68">
        <v>2622</v>
      </c>
      <c r="J7001" s="37"/>
    </row>
    <row r="7002" spans="1:10" x14ac:dyDescent="0.2">
      <c r="A7002" s="67">
        <v>313</v>
      </c>
      <c r="B7002" s="35" t="s">
        <v>360</v>
      </c>
      <c r="C7002" s="35">
        <v>31304</v>
      </c>
      <c r="D7002" s="35" t="s">
        <v>568</v>
      </c>
      <c r="E7002" s="35">
        <v>313041375</v>
      </c>
      <c r="F7002" s="35" t="s">
        <v>374</v>
      </c>
      <c r="G7002" s="35">
        <v>2021</v>
      </c>
      <c r="H7002" s="35" t="s">
        <v>522</v>
      </c>
      <c r="I7002" s="68">
        <v>2363</v>
      </c>
      <c r="J7002" s="37"/>
    </row>
    <row r="7003" spans="1:10" x14ac:dyDescent="0.2">
      <c r="A7003" s="67">
        <v>313</v>
      </c>
      <c r="B7003" s="35" t="s">
        <v>360</v>
      </c>
      <c r="C7003" s="35">
        <v>31304</v>
      </c>
      <c r="D7003" s="35" t="s">
        <v>568</v>
      </c>
      <c r="E7003" s="35">
        <v>313041375</v>
      </c>
      <c r="F7003" s="35" t="s">
        <v>374</v>
      </c>
      <c r="G7003" s="35">
        <v>2026</v>
      </c>
      <c r="H7003" s="35" t="s">
        <v>589</v>
      </c>
      <c r="I7003" s="68">
        <v>18759.852690943899</v>
      </c>
      <c r="J7003" s="37"/>
    </row>
    <row r="7004" spans="1:10" x14ac:dyDescent="0.2">
      <c r="A7004" s="67">
        <v>313</v>
      </c>
      <c r="B7004" s="35" t="s">
        <v>360</v>
      </c>
      <c r="C7004" s="35">
        <v>31304</v>
      </c>
      <c r="D7004" s="35" t="s">
        <v>568</v>
      </c>
      <c r="E7004" s="35">
        <v>313041375</v>
      </c>
      <c r="F7004" s="35" t="s">
        <v>374</v>
      </c>
      <c r="G7004" s="35">
        <v>2026</v>
      </c>
      <c r="H7004" s="35" t="s">
        <v>521</v>
      </c>
      <c r="I7004" s="68">
        <v>2704.5606051147101</v>
      </c>
      <c r="J7004" s="37"/>
    </row>
    <row r="7005" spans="1:10" x14ac:dyDescent="0.2">
      <c r="A7005" s="67">
        <v>313</v>
      </c>
      <c r="B7005" s="35" t="s">
        <v>360</v>
      </c>
      <c r="C7005" s="35">
        <v>31304</v>
      </c>
      <c r="D7005" s="35" t="s">
        <v>568</v>
      </c>
      <c r="E7005" s="35">
        <v>313041375</v>
      </c>
      <c r="F7005" s="35" t="s">
        <v>374</v>
      </c>
      <c r="G7005" s="35">
        <v>2026</v>
      </c>
      <c r="H7005" s="35" t="s">
        <v>522</v>
      </c>
      <c r="I7005" s="68">
        <v>2592.72449033366</v>
      </c>
      <c r="J7005" s="37"/>
    </row>
    <row r="7006" spans="1:10" x14ac:dyDescent="0.2">
      <c r="A7006" s="67">
        <v>313</v>
      </c>
      <c r="B7006" s="35" t="s">
        <v>360</v>
      </c>
      <c r="C7006" s="35">
        <v>31304</v>
      </c>
      <c r="D7006" s="35" t="s">
        <v>568</v>
      </c>
      <c r="E7006" s="35">
        <v>313041375</v>
      </c>
      <c r="F7006" s="35" t="s">
        <v>374</v>
      </c>
      <c r="G7006" s="35">
        <v>2031</v>
      </c>
      <c r="H7006" s="35" t="s">
        <v>589</v>
      </c>
      <c r="I7006" s="68">
        <v>23258.791333117901</v>
      </c>
      <c r="J7006" s="37"/>
    </row>
    <row r="7007" spans="1:10" x14ac:dyDescent="0.2">
      <c r="A7007" s="67">
        <v>313</v>
      </c>
      <c r="B7007" s="35" t="s">
        <v>360</v>
      </c>
      <c r="C7007" s="35">
        <v>31304</v>
      </c>
      <c r="D7007" s="35" t="s">
        <v>568</v>
      </c>
      <c r="E7007" s="35">
        <v>313041375</v>
      </c>
      <c r="F7007" s="35" t="s">
        <v>374</v>
      </c>
      <c r="G7007" s="35">
        <v>2031</v>
      </c>
      <c r="H7007" s="35" t="s">
        <v>521</v>
      </c>
      <c r="I7007" s="68">
        <v>3078.7620565462498</v>
      </c>
      <c r="J7007" s="37"/>
    </row>
    <row r="7008" spans="1:10" x14ac:dyDescent="0.2">
      <c r="A7008" s="67">
        <v>313</v>
      </c>
      <c r="B7008" s="35" t="s">
        <v>360</v>
      </c>
      <c r="C7008" s="35">
        <v>31304</v>
      </c>
      <c r="D7008" s="35" t="s">
        <v>568</v>
      </c>
      <c r="E7008" s="35">
        <v>313041375</v>
      </c>
      <c r="F7008" s="35" t="s">
        <v>374</v>
      </c>
      <c r="G7008" s="35">
        <v>2031</v>
      </c>
      <c r="H7008" s="35" t="s">
        <v>522</v>
      </c>
      <c r="I7008" s="68">
        <v>2917.5733580976998</v>
      </c>
      <c r="J7008" s="37"/>
    </row>
    <row r="7009" spans="1:10" x14ac:dyDescent="0.2">
      <c r="A7009" s="67">
        <v>313</v>
      </c>
      <c r="B7009" s="35" t="s">
        <v>360</v>
      </c>
      <c r="C7009" s="35">
        <v>31304</v>
      </c>
      <c r="D7009" s="35" t="s">
        <v>568</v>
      </c>
      <c r="E7009" s="35">
        <v>313041375</v>
      </c>
      <c r="F7009" s="35" t="s">
        <v>374</v>
      </c>
      <c r="G7009" s="35">
        <v>2036</v>
      </c>
      <c r="H7009" s="35" t="s">
        <v>589</v>
      </c>
      <c r="I7009" s="68">
        <v>27030.899542857998</v>
      </c>
      <c r="J7009" s="37"/>
    </row>
    <row r="7010" spans="1:10" x14ac:dyDescent="0.2">
      <c r="A7010" s="67">
        <v>313</v>
      </c>
      <c r="B7010" s="35" t="s">
        <v>360</v>
      </c>
      <c r="C7010" s="35">
        <v>31304</v>
      </c>
      <c r="D7010" s="35" t="s">
        <v>568</v>
      </c>
      <c r="E7010" s="35">
        <v>313041375</v>
      </c>
      <c r="F7010" s="35" t="s">
        <v>374</v>
      </c>
      <c r="G7010" s="35">
        <v>2036</v>
      </c>
      <c r="H7010" s="35" t="s">
        <v>521</v>
      </c>
      <c r="I7010" s="68">
        <v>3488.6785463166998</v>
      </c>
      <c r="J7010" s="37"/>
    </row>
    <row r="7011" spans="1:10" x14ac:dyDescent="0.2">
      <c r="A7011" s="67">
        <v>313</v>
      </c>
      <c r="B7011" s="35" t="s">
        <v>360</v>
      </c>
      <c r="C7011" s="35">
        <v>31304</v>
      </c>
      <c r="D7011" s="35" t="s">
        <v>568</v>
      </c>
      <c r="E7011" s="35">
        <v>313041375</v>
      </c>
      <c r="F7011" s="35" t="s">
        <v>374</v>
      </c>
      <c r="G7011" s="35">
        <v>2036</v>
      </c>
      <c r="H7011" s="35" t="s">
        <v>522</v>
      </c>
      <c r="I7011" s="68">
        <v>3134.49921338795</v>
      </c>
      <c r="J7011" s="37"/>
    </row>
    <row r="7012" spans="1:10" x14ac:dyDescent="0.2">
      <c r="A7012" s="67">
        <v>313</v>
      </c>
      <c r="B7012" s="35" t="s">
        <v>360</v>
      </c>
      <c r="C7012" s="35">
        <v>31304</v>
      </c>
      <c r="D7012" s="35" t="s">
        <v>568</v>
      </c>
      <c r="E7012" s="35">
        <v>313041375</v>
      </c>
      <c r="F7012" s="35" t="s">
        <v>374</v>
      </c>
      <c r="G7012" s="35">
        <v>2041</v>
      </c>
      <c r="H7012" s="35" t="s">
        <v>589</v>
      </c>
      <c r="I7012" s="68">
        <v>29883.169467910098</v>
      </c>
      <c r="J7012" s="37"/>
    </row>
    <row r="7013" spans="1:10" x14ac:dyDescent="0.2">
      <c r="A7013" s="67">
        <v>313</v>
      </c>
      <c r="B7013" s="35" t="s">
        <v>360</v>
      </c>
      <c r="C7013" s="35">
        <v>31304</v>
      </c>
      <c r="D7013" s="35" t="s">
        <v>568</v>
      </c>
      <c r="E7013" s="35">
        <v>313041375</v>
      </c>
      <c r="F7013" s="35" t="s">
        <v>374</v>
      </c>
      <c r="G7013" s="35">
        <v>2041</v>
      </c>
      <c r="H7013" s="35" t="s">
        <v>521</v>
      </c>
      <c r="I7013" s="68">
        <v>3874.6729034652499</v>
      </c>
      <c r="J7013" s="37"/>
    </row>
    <row r="7014" spans="1:10" x14ac:dyDescent="0.2">
      <c r="A7014" s="67">
        <v>313</v>
      </c>
      <c r="B7014" s="35" t="s">
        <v>360</v>
      </c>
      <c r="C7014" s="35">
        <v>31304</v>
      </c>
      <c r="D7014" s="35" t="s">
        <v>568</v>
      </c>
      <c r="E7014" s="35">
        <v>313041375</v>
      </c>
      <c r="F7014" s="35" t="s">
        <v>374</v>
      </c>
      <c r="G7014" s="35">
        <v>2041</v>
      </c>
      <c r="H7014" s="35" t="s">
        <v>522</v>
      </c>
      <c r="I7014" s="68">
        <v>3358.2563538878599</v>
      </c>
      <c r="J7014" s="37"/>
    </row>
    <row r="7015" spans="1:10" x14ac:dyDescent="0.2">
      <c r="A7015" s="67">
        <v>313</v>
      </c>
      <c r="B7015" s="35" t="s">
        <v>360</v>
      </c>
      <c r="C7015" s="35">
        <v>31304</v>
      </c>
      <c r="D7015" s="35" t="s">
        <v>568</v>
      </c>
      <c r="E7015" s="35">
        <v>313041375</v>
      </c>
      <c r="F7015" s="35" t="s">
        <v>374</v>
      </c>
      <c r="G7015" s="35">
        <v>2046</v>
      </c>
      <c r="H7015" s="35" t="s">
        <v>589</v>
      </c>
      <c r="I7015" s="68">
        <v>31328.957597352499</v>
      </c>
      <c r="J7015" s="37"/>
    </row>
    <row r="7016" spans="1:10" x14ac:dyDescent="0.2">
      <c r="A7016" s="67">
        <v>313</v>
      </c>
      <c r="B7016" s="35" t="s">
        <v>360</v>
      </c>
      <c r="C7016" s="35">
        <v>31304</v>
      </c>
      <c r="D7016" s="35" t="s">
        <v>568</v>
      </c>
      <c r="E7016" s="35">
        <v>313041375</v>
      </c>
      <c r="F7016" s="35" t="s">
        <v>374</v>
      </c>
      <c r="G7016" s="35">
        <v>2046</v>
      </c>
      <c r="H7016" s="35" t="s">
        <v>521</v>
      </c>
      <c r="I7016" s="68">
        <v>4021.3149561373102</v>
      </c>
      <c r="J7016" s="37"/>
    </row>
    <row r="7017" spans="1:10" x14ac:dyDescent="0.2">
      <c r="A7017" s="67">
        <v>313</v>
      </c>
      <c r="B7017" s="35" t="s">
        <v>360</v>
      </c>
      <c r="C7017" s="35">
        <v>31304</v>
      </c>
      <c r="D7017" s="35" t="s">
        <v>568</v>
      </c>
      <c r="E7017" s="35">
        <v>313041375</v>
      </c>
      <c r="F7017" s="35" t="s">
        <v>374</v>
      </c>
      <c r="G7017" s="35">
        <v>2046</v>
      </c>
      <c r="H7017" s="35" t="s">
        <v>522</v>
      </c>
      <c r="I7017" s="68">
        <v>3583.3424947134199</v>
      </c>
      <c r="J7017" s="37"/>
    </row>
    <row r="7018" spans="1:10" x14ac:dyDescent="0.2">
      <c r="A7018" s="67">
        <v>313</v>
      </c>
      <c r="B7018" s="35" t="s">
        <v>360</v>
      </c>
      <c r="C7018" s="35">
        <v>31304</v>
      </c>
      <c r="D7018" s="35" t="s">
        <v>568</v>
      </c>
      <c r="E7018" s="35">
        <v>313041376</v>
      </c>
      <c r="F7018" s="35" t="s">
        <v>375</v>
      </c>
      <c r="G7018" s="35">
        <v>2021</v>
      </c>
      <c r="H7018" s="35" t="s">
        <v>589</v>
      </c>
      <c r="I7018" s="68">
        <v>2725</v>
      </c>
      <c r="J7018" s="37"/>
    </row>
    <row r="7019" spans="1:10" x14ac:dyDescent="0.2">
      <c r="A7019" s="67">
        <v>313</v>
      </c>
      <c r="B7019" s="35" t="s">
        <v>360</v>
      </c>
      <c r="C7019" s="35">
        <v>31304</v>
      </c>
      <c r="D7019" s="35" t="s">
        <v>568</v>
      </c>
      <c r="E7019" s="35">
        <v>313041376</v>
      </c>
      <c r="F7019" s="35" t="s">
        <v>375</v>
      </c>
      <c r="G7019" s="35">
        <v>2021</v>
      </c>
      <c r="H7019" s="35" t="s">
        <v>521</v>
      </c>
      <c r="I7019" s="68">
        <v>269</v>
      </c>
      <c r="J7019" s="37"/>
    </row>
    <row r="7020" spans="1:10" x14ac:dyDescent="0.2">
      <c r="A7020" s="67">
        <v>313</v>
      </c>
      <c r="B7020" s="35" t="s">
        <v>360</v>
      </c>
      <c r="C7020" s="35">
        <v>31304</v>
      </c>
      <c r="D7020" s="35" t="s">
        <v>568</v>
      </c>
      <c r="E7020" s="35">
        <v>313041376</v>
      </c>
      <c r="F7020" s="35" t="s">
        <v>375</v>
      </c>
      <c r="G7020" s="35">
        <v>2021</v>
      </c>
      <c r="H7020" s="35" t="s">
        <v>522</v>
      </c>
      <c r="I7020" s="68">
        <v>298</v>
      </c>
      <c r="J7020" s="37"/>
    </row>
    <row r="7021" spans="1:10" x14ac:dyDescent="0.2">
      <c r="A7021" s="67">
        <v>313</v>
      </c>
      <c r="B7021" s="35" t="s">
        <v>360</v>
      </c>
      <c r="C7021" s="35">
        <v>31304</v>
      </c>
      <c r="D7021" s="35" t="s">
        <v>568</v>
      </c>
      <c r="E7021" s="35">
        <v>313041376</v>
      </c>
      <c r="F7021" s="35" t="s">
        <v>375</v>
      </c>
      <c r="G7021" s="35">
        <v>2026</v>
      </c>
      <c r="H7021" s="35" t="s">
        <v>589</v>
      </c>
      <c r="I7021" s="68">
        <v>4981.65800506295</v>
      </c>
      <c r="J7021" s="37"/>
    </row>
    <row r="7022" spans="1:10" x14ac:dyDescent="0.2">
      <c r="A7022" s="67">
        <v>313</v>
      </c>
      <c r="B7022" s="35" t="s">
        <v>360</v>
      </c>
      <c r="C7022" s="35">
        <v>31304</v>
      </c>
      <c r="D7022" s="35" t="s">
        <v>568</v>
      </c>
      <c r="E7022" s="35">
        <v>313041376</v>
      </c>
      <c r="F7022" s="35" t="s">
        <v>375</v>
      </c>
      <c r="G7022" s="35">
        <v>2026</v>
      </c>
      <c r="H7022" s="35" t="s">
        <v>521</v>
      </c>
      <c r="I7022" s="68">
        <v>573.12174647511097</v>
      </c>
      <c r="J7022" s="37"/>
    </row>
    <row r="7023" spans="1:10" x14ac:dyDescent="0.2">
      <c r="A7023" s="67">
        <v>313</v>
      </c>
      <c r="B7023" s="35" t="s">
        <v>360</v>
      </c>
      <c r="C7023" s="35">
        <v>31304</v>
      </c>
      <c r="D7023" s="35" t="s">
        <v>568</v>
      </c>
      <c r="E7023" s="35">
        <v>313041376</v>
      </c>
      <c r="F7023" s="35" t="s">
        <v>375</v>
      </c>
      <c r="G7023" s="35">
        <v>2026</v>
      </c>
      <c r="H7023" s="35" t="s">
        <v>522</v>
      </c>
      <c r="I7023" s="68">
        <v>460.074154051834</v>
      </c>
      <c r="J7023" s="37"/>
    </row>
    <row r="7024" spans="1:10" x14ac:dyDescent="0.2">
      <c r="A7024" s="67">
        <v>313</v>
      </c>
      <c r="B7024" s="35" t="s">
        <v>360</v>
      </c>
      <c r="C7024" s="35">
        <v>31304</v>
      </c>
      <c r="D7024" s="35" t="s">
        <v>568</v>
      </c>
      <c r="E7024" s="35">
        <v>313041376</v>
      </c>
      <c r="F7024" s="35" t="s">
        <v>375</v>
      </c>
      <c r="G7024" s="35">
        <v>2031</v>
      </c>
      <c r="H7024" s="35" t="s">
        <v>589</v>
      </c>
      <c r="I7024" s="68">
        <v>10081.3692969277</v>
      </c>
      <c r="J7024" s="37"/>
    </row>
    <row r="7025" spans="1:10" x14ac:dyDescent="0.2">
      <c r="A7025" s="67">
        <v>313</v>
      </c>
      <c r="B7025" s="35" t="s">
        <v>360</v>
      </c>
      <c r="C7025" s="35">
        <v>31304</v>
      </c>
      <c r="D7025" s="35" t="s">
        <v>568</v>
      </c>
      <c r="E7025" s="35">
        <v>313041376</v>
      </c>
      <c r="F7025" s="35" t="s">
        <v>375</v>
      </c>
      <c r="G7025" s="35">
        <v>2031</v>
      </c>
      <c r="H7025" s="35" t="s">
        <v>521</v>
      </c>
      <c r="I7025" s="68">
        <v>1112.3615347765101</v>
      </c>
      <c r="J7025" s="37"/>
    </row>
    <row r="7026" spans="1:10" x14ac:dyDescent="0.2">
      <c r="A7026" s="67">
        <v>313</v>
      </c>
      <c r="B7026" s="35" t="s">
        <v>360</v>
      </c>
      <c r="C7026" s="35">
        <v>31304</v>
      </c>
      <c r="D7026" s="35" t="s">
        <v>568</v>
      </c>
      <c r="E7026" s="35">
        <v>313041376</v>
      </c>
      <c r="F7026" s="35" t="s">
        <v>375</v>
      </c>
      <c r="G7026" s="35">
        <v>2031</v>
      </c>
      <c r="H7026" s="35" t="s">
        <v>522</v>
      </c>
      <c r="I7026" s="68">
        <v>848.57539988560802</v>
      </c>
      <c r="J7026" s="37"/>
    </row>
    <row r="7027" spans="1:10" x14ac:dyDescent="0.2">
      <c r="A7027" s="67">
        <v>313</v>
      </c>
      <c r="B7027" s="35" t="s">
        <v>360</v>
      </c>
      <c r="C7027" s="35">
        <v>31304</v>
      </c>
      <c r="D7027" s="35" t="s">
        <v>568</v>
      </c>
      <c r="E7027" s="35">
        <v>313041376</v>
      </c>
      <c r="F7027" s="35" t="s">
        <v>375</v>
      </c>
      <c r="G7027" s="35">
        <v>2036</v>
      </c>
      <c r="H7027" s="35" t="s">
        <v>589</v>
      </c>
      <c r="I7027" s="68">
        <v>14430.520399135999</v>
      </c>
      <c r="J7027" s="37"/>
    </row>
    <row r="7028" spans="1:10" x14ac:dyDescent="0.2">
      <c r="A7028" s="67">
        <v>313</v>
      </c>
      <c r="B7028" s="35" t="s">
        <v>360</v>
      </c>
      <c r="C7028" s="35">
        <v>31304</v>
      </c>
      <c r="D7028" s="35" t="s">
        <v>568</v>
      </c>
      <c r="E7028" s="35">
        <v>313041376</v>
      </c>
      <c r="F7028" s="35" t="s">
        <v>375</v>
      </c>
      <c r="G7028" s="35">
        <v>2036</v>
      </c>
      <c r="H7028" s="35" t="s">
        <v>521</v>
      </c>
      <c r="I7028" s="68">
        <v>1506.71149740603</v>
      </c>
      <c r="J7028" s="37"/>
    </row>
    <row r="7029" spans="1:10" x14ac:dyDescent="0.2">
      <c r="A7029" s="67">
        <v>313</v>
      </c>
      <c r="B7029" s="35" t="s">
        <v>360</v>
      </c>
      <c r="C7029" s="35">
        <v>31304</v>
      </c>
      <c r="D7029" s="35" t="s">
        <v>568</v>
      </c>
      <c r="E7029" s="35">
        <v>313041376</v>
      </c>
      <c r="F7029" s="35" t="s">
        <v>375</v>
      </c>
      <c r="G7029" s="35">
        <v>2036</v>
      </c>
      <c r="H7029" s="35" t="s">
        <v>522</v>
      </c>
      <c r="I7029" s="68">
        <v>1092.97195220709</v>
      </c>
      <c r="J7029" s="37"/>
    </row>
    <row r="7030" spans="1:10" x14ac:dyDescent="0.2">
      <c r="A7030" s="67">
        <v>313</v>
      </c>
      <c r="B7030" s="35" t="s">
        <v>360</v>
      </c>
      <c r="C7030" s="35">
        <v>31304</v>
      </c>
      <c r="D7030" s="35" t="s">
        <v>568</v>
      </c>
      <c r="E7030" s="35">
        <v>313041376</v>
      </c>
      <c r="F7030" s="35" t="s">
        <v>375</v>
      </c>
      <c r="G7030" s="35">
        <v>2041</v>
      </c>
      <c r="H7030" s="35" t="s">
        <v>589</v>
      </c>
      <c r="I7030" s="68">
        <v>17946.482502737599</v>
      </c>
      <c r="J7030" s="37"/>
    </row>
    <row r="7031" spans="1:10" x14ac:dyDescent="0.2">
      <c r="A7031" s="67">
        <v>313</v>
      </c>
      <c r="B7031" s="35" t="s">
        <v>360</v>
      </c>
      <c r="C7031" s="35">
        <v>31304</v>
      </c>
      <c r="D7031" s="35" t="s">
        <v>568</v>
      </c>
      <c r="E7031" s="35">
        <v>313041376</v>
      </c>
      <c r="F7031" s="35" t="s">
        <v>375</v>
      </c>
      <c r="G7031" s="35">
        <v>2041</v>
      </c>
      <c r="H7031" s="35" t="s">
        <v>521</v>
      </c>
      <c r="I7031" s="68">
        <v>1908.91341760571</v>
      </c>
      <c r="J7031" s="37"/>
    </row>
    <row r="7032" spans="1:10" x14ac:dyDescent="0.2">
      <c r="A7032" s="67">
        <v>313</v>
      </c>
      <c r="B7032" s="35" t="s">
        <v>360</v>
      </c>
      <c r="C7032" s="35">
        <v>31304</v>
      </c>
      <c r="D7032" s="35" t="s">
        <v>568</v>
      </c>
      <c r="E7032" s="35">
        <v>313041376</v>
      </c>
      <c r="F7032" s="35" t="s">
        <v>375</v>
      </c>
      <c r="G7032" s="35">
        <v>2041</v>
      </c>
      <c r="H7032" s="35" t="s">
        <v>522</v>
      </c>
      <c r="I7032" s="68">
        <v>1328.64908949808</v>
      </c>
      <c r="J7032" s="37"/>
    </row>
    <row r="7033" spans="1:10" x14ac:dyDescent="0.2">
      <c r="A7033" s="67">
        <v>313</v>
      </c>
      <c r="B7033" s="35" t="s">
        <v>360</v>
      </c>
      <c r="C7033" s="35">
        <v>31304</v>
      </c>
      <c r="D7033" s="35" t="s">
        <v>568</v>
      </c>
      <c r="E7033" s="35">
        <v>313041376</v>
      </c>
      <c r="F7033" s="35" t="s">
        <v>375</v>
      </c>
      <c r="G7033" s="35">
        <v>2046</v>
      </c>
      <c r="H7033" s="35" t="s">
        <v>589</v>
      </c>
      <c r="I7033" s="68">
        <v>19353.094366785601</v>
      </c>
      <c r="J7033" s="37"/>
    </row>
    <row r="7034" spans="1:10" x14ac:dyDescent="0.2">
      <c r="A7034" s="67">
        <v>313</v>
      </c>
      <c r="B7034" s="35" t="s">
        <v>360</v>
      </c>
      <c r="C7034" s="35">
        <v>31304</v>
      </c>
      <c r="D7034" s="35" t="s">
        <v>568</v>
      </c>
      <c r="E7034" s="35">
        <v>313041376</v>
      </c>
      <c r="F7034" s="35" t="s">
        <v>375</v>
      </c>
      <c r="G7034" s="35">
        <v>2046</v>
      </c>
      <c r="H7034" s="35" t="s">
        <v>521</v>
      </c>
      <c r="I7034" s="68">
        <v>2107.5305736118698</v>
      </c>
      <c r="J7034" s="37"/>
    </row>
    <row r="7035" spans="1:10" x14ac:dyDescent="0.2">
      <c r="A7035" s="67">
        <v>313</v>
      </c>
      <c r="B7035" s="35" t="s">
        <v>360</v>
      </c>
      <c r="C7035" s="35">
        <v>31304</v>
      </c>
      <c r="D7035" s="35" t="s">
        <v>568</v>
      </c>
      <c r="E7035" s="35">
        <v>313041376</v>
      </c>
      <c r="F7035" s="35" t="s">
        <v>375</v>
      </c>
      <c r="G7035" s="35">
        <v>2046</v>
      </c>
      <c r="H7035" s="35" t="s">
        <v>522</v>
      </c>
      <c r="I7035" s="68">
        <v>1493.37363277951</v>
      </c>
      <c r="J7035" s="37"/>
    </row>
    <row r="7036" spans="1:10" x14ac:dyDescent="0.2">
      <c r="A7036" s="67">
        <v>313</v>
      </c>
      <c r="B7036" s="35" t="s">
        <v>360</v>
      </c>
      <c r="C7036" s="35">
        <v>31305</v>
      </c>
      <c r="D7036" s="35" t="s">
        <v>378</v>
      </c>
      <c r="E7036" s="35">
        <v>313051377</v>
      </c>
      <c r="F7036" s="35" t="s">
        <v>376</v>
      </c>
      <c r="G7036" s="35">
        <v>2021</v>
      </c>
      <c r="H7036" s="35" t="s">
        <v>589</v>
      </c>
      <c r="I7036" s="68">
        <v>7256</v>
      </c>
      <c r="J7036" s="37"/>
    </row>
    <row r="7037" spans="1:10" x14ac:dyDescent="0.2">
      <c r="A7037" s="67">
        <v>313</v>
      </c>
      <c r="B7037" s="35" t="s">
        <v>360</v>
      </c>
      <c r="C7037" s="35">
        <v>31305</v>
      </c>
      <c r="D7037" s="35" t="s">
        <v>378</v>
      </c>
      <c r="E7037" s="35">
        <v>313051377</v>
      </c>
      <c r="F7037" s="35" t="s">
        <v>376</v>
      </c>
      <c r="G7037" s="35">
        <v>2021</v>
      </c>
      <c r="H7037" s="35" t="s">
        <v>521</v>
      </c>
      <c r="I7037" s="68">
        <v>674</v>
      </c>
      <c r="J7037" s="37"/>
    </row>
    <row r="7038" spans="1:10" x14ac:dyDescent="0.2">
      <c r="A7038" s="67">
        <v>313</v>
      </c>
      <c r="B7038" s="35" t="s">
        <v>360</v>
      </c>
      <c r="C7038" s="35">
        <v>31305</v>
      </c>
      <c r="D7038" s="35" t="s">
        <v>378</v>
      </c>
      <c r="E7038" s="35">
        <v>313051377</v>
      </c>
      <c r="F7038" s="35" t="s">
        <v>376</v>
      </c>
      <c r="G7038" s="35">
        <v>2021</v>
      </c>
      <c r="H7038" s="35" t="s">
        <v>522</v>
      </c>
      <c r="I7038" s="68">
        <v>564</v>
      </c>
      <c r="J7038" s="37"/>
    </row>
    <row r="7039" spans="1:10" x14ac:dyDescent="0.2">
      <c r="A7039" s="67">
        <v>313</v>
      </c>
      <c r="B7039" s="35" t="s">
        <v>360</v>
      </c>
      <c r="C7039" s="35">
        <v>31305</v>
      </c>
      <c r="D7039" s="35" t="s">
        <v>378</v>
      </c>
      <c r="E7039" s="35">
        <v>313051377</v>
      </c>
      <c r="F7039" s="35" t="s">
        <v>376</v>
      </c>
      <c r="G7039" s="35">
        <v>2026</v>
      </c>
      <c r="H7039" s="35" t="s">
        <v>589</v>
      </c>
      <c r="I7039" s="68">
        <v>7700.67029908515</v>
      </c>
      <c r="J7039" s="37"/>
    </row>
    <row r="7040" spans="1:10" x14ac:dyDescent="0.2">
      <c r="A7040" s="67">
        <v>313</v>
      </c>
      <c r="B7040" s="35" t="s">
        <v>360</v>
      </c>
      <c r="C7040" s="35">
        <v>31305</v>
      </c>
      <c r="D7040" s="35" t="s">
        <v>378</v>
      </c>
      <c r="E7040" s="35">
        <v>313051377</v>
      </c>
      <c r="F7040" s="35" t="s">
        <v>376</v>
      </c>
      <c r="G7040" s="35">
        <v>2026</v>
      </c>
      <c r="H7040" s="35" t="s">
        <v>521</v>
      </c>
      <c r="I7040" s="68">
        <v>634.36629386639504</v>
      </c>
      <c r="J7040" s="37"/>
    </row>
    <row r="7041" spans="1:10" x14ac:dyDescent="0.2">
      <c r="A7041" s="67">
        <v>313</v>
      </c>
      <c r="B7041" s="35" t="s">
        <v>360</v>
      </c>
      <c r="C7041" s="35">
        <v>31305</v>
      </c>
      <c r="D7041" s="35" t="s">
        <v>378</v>
      </c>
      <c r="E7041" s="35">
        <v>313051377</v>
      </c>
      <c r="F7041" s="35" t="s">
        <v>376</v>
      </c>
      <c r="G7041" s="35">
        <v>2026</v>
      </c>
      <c r="H7041" s="35" t="s">
        <v>522</v>
      </c>
      <c r="I7041" s="68">
        <v>611.34013249627299</v>
      </c>
      <c r="J7041" s="37"/>
    </row>
    <row r="7042" spans="1:10" x14ac:dyDescent="0.2">
      <c r="A7042" s="67">
        <v>313</v>
      </c>
      <c r="B7042" s="35" t="s">
        <v>360</v>
      </c>
      <c r="C7042" s="35">
        <v>31305</v>
      </c>
      <c r="D7042" s="35" t="s">
        <v>378</v>
      </c>
      <c r="E7042" s="35">
        <v>313051377</v>
      </c>
      <c r="F7042" s="35" t="s">
        <v>376</v>
      </c>
      <c r="G7042" s="35">
        <v>2031</v>
      </c>
      <c r="H7042" s="35" t="s">
        <v>589</v>
      </c>
      <c r="I7042" s="68">
        <v>8214.0318629560097</v>
      </c>
      <c r="J7042" s="37"/>
    </row>
    <row r="7043" spans="1:10" x14ac:dyDescent="0.2">
      <c r="A7043" s="67">
        <v>313</v>
      </c>
      <c r="B7043" s="35" t="s">
        <v>360</v>
      </c>
      <c r="C7043" s="35">
        <v>31305</v>
      </c>
      <c r="D7043" s="35" t="s">
        <v>378</v>
      </c>
      <c r="E7043" s="35">
        <v>313051377</v>
      </c>
      <c r="F7043" s="35" t="s">
        <v>376</v>
      </c>
      <c r="G7043" s="35">
        <v>2031</v>
      </c>
      <c r="H7043" s="35" t="s">
        <v>521</v>
      </c>
      <c r="I7043" s="68">
        <v>608.26417862596099</v>
      </c>
      <c r="J7043" s="37"/>
    </row>
    <row r="7044" spans="1:10" x14ac:dyDescent="0.2">
      <c r="A7044" s="67">
        <v>313</v>
      </c>
      <c r="B7044" s="35" t="s">
        <v>360</v>
      </c>
      <c r="C7044" s="35">
        <v>31305</v>
      </c>
      <c r="D7044" s="35" t="s">
        <v>378</v>
      </c>
      <c r="E7044" s="35">
        <v>313051377</v>
      </c>
      <c r="F7044" s="35" t="s">
        <v>376</v>
      </c>
      <c r="G7044" s="35">
        <v>2031</v>
      </c>
      <c r="H7044" s="35" t="s">
        <v>522</v>
      </c>
      <c r="I7044" s="68">
        <v>598.92081852574097</v>
      </c>
      <c r="J7044" s="37"/>
    </row>
    <row r="7045" spans="1:10" x14ac:dyDescent="0.2">
      <c r="A7045" s="67">
        <v>313</v>
      </c>
      <c r="B7045" s="35" t="s">
        <v>360</v>
      </c>
      <c r="C7045" s="35">
        <v>31305</v>
      </c>
      <c r="D7045" s="35" t="s">
        <v>378</v>
      </c>
      <c r="E7045" s="35">
        <v>313051377</v>
      </c>
      <c r="F7045" s="35" t="s">
        <v>376</v>
      </c>
      <c r="G7045" s="35">
        <v>2036</v>
      </c>
      <c r="H7045" s="35" t="s">
        <v>589</v>
      </c>
      <c r="I7045" s="68">
        <v>8738.6597251100193</v>
      </c>
      <c r="J7045" s="37"/>
    </row>
    <row r="7046" spans="1:10" x14ac:dyDescent="0.2">
      <c r="A7046" s="67">
        <v>313</v>
      </c>
      <c r="B7046" s="35" t="s">
        <v>360</v>
      </c>
      <c r="C7046" s="35">
        <v>31305</v>
      </c>
      <c r="D7046" s="35" t="s">
        <v>378</v>
      </c>
      <c r="E7046" s="35">
        <v>313051377</v>
      </c>
      <c r="F7046" s="35" t="s">
        <v>376</v>
      </c>
      <c r="G7046" s="35">
        <v>2036</v>
      </c>
      <c r="H7046" s="35" t="s">
        <v>521</v>
      </c>
      <c r="I7046" s="68">
        <v>635.91918187709496</v>
      </c>
      <c r="J7046" s="37"/>
    </row>
    <row r="7047" spans="1:10" x14ac:dyDescent="0.2">
      <c r="A7047" s="67">
        <v>313</v>
      </c>
      <c r="B7047" s="35" t="s">
        <v>360</v>
      </c>
      <c r="C7047" s="35">
        <v>31305</v>
      </c>
      <c r="D7047" s="35" t="s">
        <v>378</v>
      </c>
      <c r="E7047" s="35">
        <v>313051377</v>
      </c>
      <c r="F7047" s="35" t="s">
        <v>376</v>
      </c>
      <c r="G7047" s="35">
        <v>2036</v>
      </c>
      <c r="H7047" s="35" t="s">
        <v>522</v>
      </c>
      <c r="I7047" s="68">
        <v>581.20724971028801</v>
      </c>
      <c r="J7047" s="37"/>
    </row>
    <row r="7048" spans="1:10" x14ac:dyDescent="0.2">
      <c r="A7048" s="67">
        <v>313</v>
      </c>
      <c r="B7048" s="35" t="s">
        <v>360</v>
      </c>
      <c r="C7048" s="35">
        <v>31305</v>
      </c>
      <c r="D7048" s="35" t="s">
        <v>378</v>
      </c>
      <c r="E7048" s="35">
        <v>313051377</v>
      </c>
      <c r="F7048" s="35" t="s">
        <v>376</v>
      </c>
      <c r="G7048" s="35">
        <v>2041</v>
      </c>
      <c r="H7048" s="35" t="s">
        <v>589</v>
      </c>
      <c r="I7048" s="68">
        <v>9164.2508016020802</v>
      </c>
      <c r="J7048" s="37"/>
    </row>
    <row r="7049" spans="1:10" x14ac:dyDescent="0.2">
      <c r="A7049" s="67">
        <v>313</v>
      </c>
      <c r="B7049" s="35" t="s">
        <v>360</v>
      </c>
      <c r="C7049" s="35">
        <v>31305</v>
      </c>
      <c r="D7049" s="35" t="s">
        <v>378</v>
      </c>
      <c r="E7049" s="35">
        <v>313051377</v>
      </c>
      <c r="F7049" s="35" t="s">
        <v>376</v>
      </c>
      <c r="G7049" s="35">
        <v>2041</v>
      </c>
      <c r="H7049" s="35" t="s">
        <v>521</v>
      </c>
      <c r="I7049" s="68">
        <v>670.73126546387198</v>
      </c>
      <c r="J7049" s="37"/>
    </row>
    <row r="7050" spans="1:10" x14ac:dyDescent="0.2">
      <c r="A7050" s="67">
        <v>313</v>
      </c>
      <c r="B7050" s="35" t="s">
        <v>360</v>
      </c>
      <c r="C7050" s="35">
        <v>31305</v>
      </c>
      <c r="D7050" s="35" t="s">
        <v>378</v>
      </c>
      <c r="E7050" s="35">
        <v>313051377</v>
      </c>
      <c r="F7050" s="35" t="s">
        <v>376</v>
      </c>
      <c r="G7050" s="35">
        <v>2041</v>
      </c>
      <c r="H7050" s="35" t="s">
        <v>522</v>
      </c>
      <c r="I7050" s="68">
        <v>594.81559069384696</v>
      </c>
      <c r="J7050" s="37"/>
    </row>
    <row r="7051" spans="1:10" x14ac:dyDescent="0.2">
      <c r="A7051" s="67">
        <v>313</v>
      </c>
      <c r="B7051" s="35" t="s">
        <v>360</v>
      </c>
      <c r="C7051" s="35">
        <v>31305</v>
      </c>
      <c r="D7051" s="35" t="s">
        <v>378</v>
      </c>
      <c r="E7051" s="35">
        <v>313051377</v>
      </c>
      <c r="F7051" s="35" t="s">
        <v>376</v>
      </c>
      <c r="G7051" s="35">
        <v>2046</v>
      </c>
      <c r="H7051" s="35" t="s">
        <v>589</v>
      </c>
      <c r="I7051" s="68">
        <v>9734.9462949567605</v>
      </c>
      <c r="J7051" s="37"/>
    </row>
    <row r="7052" spans="1:10" x14ac:dyDescent="0.2">
      <c r="A7052" s="67">
        <v>313</v>
      </c>
      <c r="B7052" s="35" t="s">
        <v>360</v>
      </c>
      <c r="C7052" s="35">
        <v>31305</v>
      </c>
      <c r="D7052" s="35" t="s">
        <v>378</v>
      </c>
      <c r="E7052" s="35">
        <v>313051377</v>
      </c>
      <c r="F7052" s="35" t="s">
        <v>376</v>
      </c>
      <c r="G7052" s="35">
        <v>2046</v>
      </c>
      <c r="H7052" s="35" t="s">
        <v>521</v>
      </c>
      <c r="I7052" s="68">
        <v>704.22780592804997</v>
      </c>
      <c r="J7052" s="37"/>
    </row>
    <row r="7053" spans="1:10" x14ac:dyDescent="0.2">
      <c r="A7053" s="67">
        <v>313</v>
      </c>
      <c r="B7053" s="35" t="s">
        <v>360</v>
      </c>
      <c r="C7053" s="35">
        <v>31305</v>
      </c>
      <c r="D7053" s="35" t="s">
        <v>378</v>
      </c>
      <c r="E7053" s="35">
        <v>313051377</v>
      </c>
      <c r="F7053" s="35" t="s">
        <v>376</v>
      </c>
      <c r="G7053" s="35">
        <v>2046</v>
      </c>
      <c r="H7053" s="35" t="s">
        <v>522</v>
      </c>
      <c r="I7053" s="68">
        <v>640.55315918569897</v>
      </c>
      <c r="J7053" s="37"/>
    </row>
    <row r="7054" spans="1:10" x14ac:dyDescent="0.2">
      <c r="A7054" s="67">
        <v>313</v>
      </c>
      <c r="B7054" s="35" t="s">
        <v>360</v>
      </c>
      <c r="C7054" s="35">
        <v>31305</v>
      </c>
      <c r="D7054" s="35" t="s">
        <v>378</v>
      </c>
      <c r="E7054" s="35">
        <v>313051378</v>
      </c>
      <c r="F7054" s="35" t="s">
        <v>377</v>
      </c>
      <c r="G7054" s="35">
        <v>2021</v>
      </c>
      <c r="H7054" s="35" t="s">
        <v>589</v>
      </c>
      <c r="I7054" s="68">
        <v>10572</v>
      </c>
      <c r="J7054" s="37"/>
    </row>
    <row r="7055" spans="1:10" x14ac:dyDescent="0.2">
      <c r="A7055" s="67">
        <v>313</v>
      </c>
      <c r="B7055" s="35" t="s">
        <v>360</v>
      </c>
      <c r="C7055" s="35">
        <v>31305</v>
      </c>
      <c r="D7055" s="35" t="s">
        <v>378</v>
      </c>
      <c r="E7055" s="35">
        <v>313051378</v>
      </c>
      <c r="F7055" s="35" t="s">
        <v>377</v>
      </c>
      <c r="G7055" s="35">
        <v>2021</v>
      </c>
      <c r="H7055" s="35" t="s">
        <v>521</v>
      </c>
      <c r="I7055" s="68">
        <v>831</v>
      </c>
      <c r="J7055" s="37"/>
    </row>
    <row r="7056" spans="1:10" x14ac:dyDescent="0.2">
      <c r="A7056" s="67">
        <v>313</v>
      </c>
      <c r="B7056" s="35" t="s">
        <v>360</v>
      </c>
      <c r="C7056" s="35">
        <v>31305</v>
      </c>
      <c r="D7056" s="35" t="s">
        <v>378</v>
      </c>
      <c r="E7056" s="35">
        <v>313051378</v>
      </c>
      <c r="F7056" s="35" t="s">
        <v>377</v>
      </c>
      <c r="G7056" s="35">
        <v>2021</v>
      </c>
      <c r="H7056" s="35" t="s">
        <v>522</v>
      </c>
      <c r="I7056" s="68">
        <v>731</v>
      </c>
      <c r="J7056" s="37"/>
    </row>
    <row r="7057" spans="1:10" x14ac:dyDescent="0.2">
      <c r="A7057" s="67">
        <v>313</v>
      </c>
      <c r="B7057" s="35" t="s">
        <v>360</v>
      </c>
      <c r="C7057" s="35">
        <v>31305</v>
      </c>
      <c r="D7057" s="35" t="s">
        <v>378</v>
      </c>
      <c r="E7057" s="35">
        <v>313051378</v>
      </c>
      <c r="F7057" s="35" t="s">
        <v>377</v>
      </c>
      <c r="G7057" s="35">
        <v>2026</v>
      </c>
      <c r="H7057" s="35" t="s">
        <v>589</v>
      </c>
      <c r="I7057" s="68">
        <v>11090.2100678471</v>
      </c>
      <c r="J7057" s="37"/>
    </row>
    <row r="7058" spans="1:10" x14ac:dyDescent="0.2">
      <c r="A7058" s="67">
        <v>313</v>
      </c>
      <c r="B7058" s="35" t="s">
        <v>360</v>
      </c>
      <c r="C7058" s="35">
        <v>31305</v>
      </c>
      <c r="D7058" s="35" t="s">
        <v>378</v>
      </c>
      <c r="E7058" s="35">
        <v>313051378</v>
      </c>
      <c r="F7058" s="35" t="s">
        <v>377</v>
      </c>
      <c r="G7058" s="35">
        <v>2026</v>
      </c>
      <c r="H7058" s="35" t="s">
        <v>521</v>
      </c>
      <c r="I7058" s="68">
        <v>828.20432534237398</v>
      </c>
      <c r="J7058" s="37"/>
    </row>
    <row r="7059" spans="1:10" x14ac:dyDescent="0.2">
      <c r="A7059" s="67">
        <v>313</v>
      </c>
      <c r="B7059" s="35" t="s">
        <v>360</v>
      </c>
      <c r="C7059" s="35">
        <v>31305</v>
      </c>
      <c r="D7059" s="35" t="s">
        <v>378</v>
      </c>
      <c r="E7059" s="35">
        <v>313051378</v>
      </c>
      <c r="F7059" s="35" t="s">
        <v>377</v>
      </c>
      <c r="G7059" s="35">
        <v>2026</v>
      </c>
      <c r="H7059" s="35" t="s">
        <v>522</v>
      </c>
      <c r="I7059" s="68">
        <v>796.42379815897698</v>
      </c>
      <c r="J7059" s="37"/>
    </row>
    <row r="7060" spans="1:10" x14ac:dyDescent="0.2">
      <c r="A7060" s="67">
        <v>313</v>
      </c>
      <c r="B7060" s="35" t="s">
        <v>360</v>
      </c>
      <c r="C7060" s="35">
        <v>31305</v>
      </c>
      <c r="D7060" s="35" t="s">
        <v>378</v>
      </c>
      <c r="E7060" s="35">
        <v>313051378</v>
      </c>
      <c r="F7060" s="35" t="s">
        <v>377</v>
      </c>
      <c r="G7060" s="35">
        <v>2031</v>
      </c>
      <c r="H7060" s="35" t="s">
        <v>589</v>
      </c>
      <c r="I7060" s="68">
        <v>12002.994800522099</v>
      </c>
      <c r="J7060" s="37"/>
    </row>
    <row r="7061" spans="1:10" x14ac:dyDescent="0.2">
      <c r="A7061" s="67">
        <v>313</v>
      </c>
      <c r="B7061" s="35" t="s">
        <v>360</v>
      </c>
      <c r="C7061" s="35">
        <v>31305</v>
      </c>
      <c r="D7061" s="35" t="s">
        <v>378</v>
      </c>
      <c r="E7061" s="35">
        <v>313051378</v>
      </c>
      <c r="F7061" s="35" t="s">
        <v>377</v>
      </c>
      <c r="G7061" s="35">
        <v>2031</v>
      </c>
      <c r="H7061" s="35" t="s">
        <v>521</v>
      </c>
      <c r="I7061" s="68">
        <v>831.59077948066999</v>
      </c>
      <c r="J7061" s="37"/>
    </row>
    <row r="7062" spans="1:10" x14ac:dyDescent="0.2">
      <c r="A7062" s="67">
        <v>313</v>
      </c>
      <c r="B7062" s="35" t="s">
        <v>360</v>
      </c>
      <c r="C7062" s="35">
        <v>31305</v>
      </c>
      <c r="D7062" s="35" t="s">
        <v>378</v>
      </c>
      <c r="E7062" s="35">
        <v>313051378</v>
      </c>
      <c r="F7062" s="35" t="s">
        <v>377</v>
      </c>
      <c r="G7062" s="35">
        <v>2031</v>
      </c>
      <c r="H7062" s="35" t="s">
        <v>522</v>
      </c>
      <c r="I7062" s="68">
        <v>807.82247389353597</v>
      </c>
      <c r="J7062" s="37"/>
    </row>
    <row r="7063" spans="1:10" x14ac:dyDescent="0.2">
      <c r="A7063" s="67">
        <v>313</v>
      </c>
      <c r="B7063" s="35" t="s">
        <v>360</v>
      </c>
      <c r="C7063" s="35">
        <v>31305</v>
      </c>
      <c r="D7063" s="35" t="s">
        <v>378</v>
      </c>
      <c r="E7063" s="35">
        <v>313051378</v>
      </c>
      <c r="F7063" s="35" t="s">
        <v>377</v>
      </c>
      <c r="G7063" s="35">
        <v>2036</v>
      </c>
      <c r="H7063" s="35" t="s">
        <v>589</v>
      </c>
      <c r="I7063" s="68">
        <v>12937.935956061399</v>
      </c>
      <c r="J7063" s="37"/>
    </row>
    <row r="7064" spans="1:10" x14ac:dyDescent="0.2">
      <c r="A7064" s="67">
        <v>313</v>
      </c>
      <c r="B7064" s="35" t="s">
        <v>360</v>
      </c>
      <c r="C7064" s="35">
        <v>31305</v>
      </c>
      <c r="D7064" s="35" t="s">
        <v>378</v>
      </c>
      <c r="E7064" s="35">
        <v>313051378</v>
      </c>
      <c r="F7064" s="35" t="s">
        <v>377</v>
      </c>
      <c r="G7064" s="35">
        <v>2036</v>
      </c>
      <c r="H7064" s="35" t="s">
        <v>521</v>
      </c>
      <c r="I7064" s="68">
        <v>892.75983172345002</v>
      </c>
      <c r="J7064" s="37"/>
    </row>
    <row r="7065" spans="1:10" x14ac:dyDescent="0.2">
      <c r="A7065" s="67">
        <v>313</v>
      </c>
      <c r="B7065" s="35" t="s">
        <v>360</v>
      </c>
      <c r="C7065" s="35">
        <v>31305</v>
      </c>
      <c r="D7065" s="35" t="s">
        <v>378</v>
      </c>
      <c r="E7065" s="35">
        <v>313051378</v>
      </c>
      <c r="F7065" s="35" t="s">
        <v>377</v>
      </c>
      <c r="G7065" s="35">
        <v>2036</v>
      </c>
      <c r="H7065" s="35" t="s">
        <v>522</v>
      </c>
      <c r="I7065" s="68">
        <v>815.03885700362298</v>
      </c>
      <c r="J7065" s="37"/>
    </row>
    <row r="7066" spans="1:10" x14ac:dyDescent="0.2">
      <c r="A7066" s="67">
        <v>313</v>
      </c>
      <c r="B7066" s="35" t="s">
        <v>360</v>
      </c>
      <c r="C7066" s="35">
        <v>31305</v>
      </c>
      <c r="D7066" s="35" t="s">
        <v>378</v>
      </c>
      <c r="E7066" s="35">
        <v>313051378</v>
      </c>
      <c r="F7066" s="35" t="s">
        <v>377</v>
      </c>
      <c r="G7066" s="35">
        <v>2041</v>
      </c>
      <c r="H7066" s="35" t="s">
        <v>589</v>
      </c>
      <c r="I7066" s="68">
        <v>13945.5778214321</v>
      </c>
      <c r="J7066" s="37"/>
    </row>
    <row r="7067" spans="1:10" x14ac:dyDescent="0.2">
      <c r="A7067" s="67">
        <v>313</v>
      </c>
      <c r="B7067" s="35" t="s">
        <v>360</v>
      </c>
      <c r="C7067" s="35">
        <v>31305</v>
      </c>
      <c r="D7067" s="35" t="s">
        <v>378</v>
      </c>
      <c r="E7067" s="35">
        <v>313051378</v>
      </c>
      <c r="F7067" s="35" t="s">
        <v>377</v>
      </c>
      <c r="G7067" s="35">
        <v>2041</v>
      </c>
      <c r="H7067" s="35" t="s">
        <v>521</v>
      </c>
      <c r="I7067" s="68">
        <v>974.10784946203603</v>
      </c>
      <c r="J7067" s="37"/>
    </row>
    <row r="7068" spans="1:10" x14ac:dyDescent="0.2">
      <c r="A7068" s="67">
        <v>313</v>
      </c>
      <c r="B7068" s="35" t="s">
        <v>360</v>
      </c>
      <c r="C7068" s="35">
        <v>31305</v>
      </c>
      <c r="D7068" s="35" t="s">
        <v>378</v>
      </c>
      <c r="E7068" s="35">
        <v>313051378</v>
      </c>
      <c r="F7068" s="35" t="s">
        <v>377</v>
      </c>
      <c r="G7068" s="35">
        <v>2041</v>
      </c>
      <c r="H7068" s="35" t="s">
        <v>522</v>
      </c>
      <c r="I7068" s="68">
        <v>864.29818992805099</v>
      </c>
      <c r="J7068" s="37"/>
    </row>
    <row r="7069" spans="1:10" x14ac:dyDescent="0.2">
      <c r="A7069" s="67">
        <v>313</v>
      </c>
      <c r="B7069" s="35" t="s">
        <v>360</v>
      </c>
      <c r="C7069" s="35">
        <v>31305</v>
      </c>
      <c r="D7069" s="35" t="s">
        <v>378</v>
      </c>
      <c r="E7069" s="35">
        <v>313051378</v>
      </c>
      <c r="F7069" s="35" t="s">
        <v>377</v>
      </c>
      <c r="G7069" s="35">
        <v>2046</v>
      </c>
      <c r="H7069" s="35" t="s">
        <v>589</v>
      </c>
      <c r="I7069" s="68">
        <v>14708.488691901999</v>
      </c>
      <c r="J7069" s="37"/>
    </row>
    <row r="7070" spans="1:10" x14ac:dyDescent="0.2">
      <c r="A7070" s="67">
        <v>313</v>
      </c>
      <c r="B7070" s="35" t="s">
        <v>360</v>
      </c>
      <c r="C7070" s="35">
        <v>31305</v>
      </c>
      <c r="D7070" s="35" t="s">
        <v>378</v>
      </c>
      <c r="E7070" s="35">
        <v>313051378</v>
      </c>
      <c r="F7070" s="35" t="s">
        <v>377</v>
      </c>
      <c r="G7070" s="35">
        <v>2046</v>
      </c>
      <c r="H7070" s="35" t="s">
        <v>521</v>
      </c>
      <c r="I7070" s="68">
        <v>1019.86533761078</v>
      </c>
      <c r="J7070" s="37"/>
    </row>
    <row r="7071" spans="1:10" x14ac:dyDescent="0.2">
      <c r="A7071" s="67">
        <v>313</v>
      </c>
      <c r="B7071" s="35" t="s">
        <v>360</v>
      </c>
      <c r="C7071" s="35">
        <v>31305</v>
      </c>
      <c r="D7071" s="35" t="s">
        <v>378</v>
      </c>
      <c r="E7071" s="35">
        <v>313051378</v>
      </c>
      <c r="F7071" s="35" t="s">
        <v>377</v>
      </c>
      <c r="G7071" s="35">
        <v>2046</v>
      </c>
      <c r="H7071" s="35" t="s">
        <v>522</v>
      </c>
      <c r="I7071" s="68">
        <v>927.00885928908997</v>
      </c>
      <c r="J7071" s="37"/>
    </row>
    <row r="7072" spans="1:10" x14ac:dyDescent="0.2">
      <c r="A7072" s="67">
        <v>313</v>
      </c>
      <c r="B7072" s="35" t="s">
        <v>360</v>
      </c>
      <c r="C7072" s="35">
        <v>31305</v>
      </c>
      <c r="D7072" s="35" t="s">
        <v>378</v>
      </c>
      <c r="E7072" s="35">
        <v>313051379</v>
      </c>
      <c r="F7072" s="35" t="s">
        <v>378</v>
      </c>
      <c r="G7072" s="35">
        <v>2021</v>
      </c>
      <c r="H7072" s="35" t="s">
        <v>589</v>
      </c>
      <c r="I7072" s="68">
        <v>9295</v>
      </c>
      <c r="J7072" s="37"/>
    </row>
    <row r="7073" spans="1:10" x14ac:dyDescent="0.2">
      <c r="A7073" s="67">
        <v>313</v>
      </c>
      <c r="B7073" s="35" t="s">
        <v>360</v>
      </c>
      <c r="C7073" s="35">
        <v>31305</v>
      </c>
      <c r="D7073" s="35" t="s">
        <v>378</v>
      </c>
      <c r="E7073" s="35">
        <v>313051379</v>
      </c>
      <c r="F7073" s="35" t="s">
        <v>378</v>
      </c>
      <c r="G7073" s="35">
        <v>2021</v>
      </c>
      <c r="H7073" s="35" t="s">
        <v>521</v>
      </c>
      <c r="I7073" s="68">
        <v>618</v>
      </c>
      <c r="J7073" s="37"/>
    </row>
    <row r="7074" spans="1:10" x14ac:dyDescent="0.2">
      <c r="A7074" s="67">
        <v>313</v>
      </c>
      <c r="B7074" s="35" t="s">
        <v>360</v>
      </c>
      <c r="C7074" s="35">
        <v>31305</v>
      </c>
      <c r="D7074" s="35" t="s">
        <v>378</v>
      </c>
      <c r="E7074" s="35">
        <v>313051379</v>
      </c>
      <c r="F7074" s="35" t="s">
        <v>378</v>
      </c>
      <c r="G7074" s="35">
        <v>2021</v>
      </c>
      <c r="H7074" s="35" t="s">
        <v>522</v>
      </c>
      <c r="I7074" s="68">
        <v>654</v>
      </c>
      <c r="J7074" s="37"/>
    </row>
    <row r="7075" spans="1:10" x14ac:dyDescent="0.2">
      <c r="A7075" s="67">
        <v>313</v>
      </c>
      <c r="B7075" s="35" t="s">
        <v>360</v>
      </c>
      <c r="C7075" s="35">
        <v>31305</v>
      </c>
      <c r="D7075" s="35" t="s">
        <v>378</v>
      </c>
      <c r="E7075" s="35">
        <v>313051379</v>
      </c>
      <c r="F7075" s="35" t="s">
        <v>378</v>
      </c>
      <c r="G7075" s="35">
        <v>2026</v>
      </c>
      <c r="H7075" s="35" t="s">
        <v>589</v>
      </c>
      <c r="I7075" s="68">
        <v>10061.210679666799</v>
      </c>
      <c r="J7075" s="37"/>
    </row>
    <row r="7076" spans="1:10" x14ac:dyDescent="0.2">
      <c r="A7076" s="67">
        <v>313</v>
      </c>
      <c r="B7076" s="35" t="s">
        <v>360</v>
      </c>
      <c r="C7076" s="35">
        <v>31305</v>
      </c>
      <c r="D7076" s="35" t="s">
        <v>378</v>
      </c>
      <c r="E7076" s="35">
        <v>313051379</v>
      </c>
      <c r="F7076" s="35" t="s">
        <v>378</v>
      </c>
      <c r="G7076" s="35">
        <v>2026</v>
      </c>
      <c r="H7076" s="35" t="s">
        <v>521</v>
      </c>
      <c r="I7076" s="68">
        <v>563.88782101472805</v>
      </c>
      <c r="J7076" s="37"/>
    </row>
    <row r="7077" spans="1:10" x14ac:dyDescent="0.2">
      <c r="A7077" s="67">
        <v>313</v>
      </c>
      <c r="B7077" s="35" t="s">
        <v>360</v>
      </c>
      <c r="C7077" s="35">
        <v>31305</v>
      </c>
      <c r="D7077" s="35" t="s">
        <v>378</v>
      </c>
      <c r="E7077" s="35">
        <v>313051379</v>
      </c>
      <c r="F7077" s="35" t="s">
        <v>378</v>
      </c>
      <c r="G7077" s="35">
        <v>2026</v>
      </c>
      <c r="H7077" s="35" t="s">
        <v>522</v>
      </c>
      <c r="I7077" s="68">
        <v>586.99937329645797</v>
      </c>
      <c r="J7077" s="37"/>
    </row>
    <row r="7078" spans="1:10" x14ac:dyDescent="0.2">
      <c r="A7078" s="67">
        <v>313</v>
      </c>
      <c r="B7078" s="35" t="s">
        <v>360</v>
      </c>
      <c r="C7078" s="35">
        <v>31305</v>
      </c>
      <c r="D7078" s="35" t="s">
        <v>378</v>
      </c>
      <c r="E7078" s="35">
        <v>313051379</v>
      </c>
      <c r="F7078" s="35" t="s">
        <v>378</v>
      </c>
      <c r="G7078" s="35">
        <v>2031</v>
      </c>
      <c r="H7078" s="35" t="s">
        <v>589</v>
      </c>
      <c r="I7078" s="68">
        <v>11025.028573355199</v>
      </c>
      <c r="J7078" s="37"/>
    </row>
    <row r="7079" spans="1:10" x14ac:dyDescent="0.2">
      <c r="A7079" s="67">
        <v>313</v>
      </c>
      <c r="B7079" s="35" t="s">
        <v>360</v>
      </c>
      <c r="C7079" s="35">
        <v>31305</v>
      </c>
      <c r="D7079" s="35" t="s">
        <v>378</v>
      </c>
      <c r="E7079" s="35">
        <v>313051379</v>
      </c>
      <c r="F7079" s="35" t="s">
        <v>378</v>
      </c>
      <c r="G7079" s="35">
        <v>2031</v>
      </c>
      <c r="H7079" s="35" t="s">
        <v>521</v>
      </c>
      <c r="I7079" s="68">
        <v>558.153992642341</v>
      </c>
      <c r="J7079" s="37"/>
    </row>
    <row r="7080" spans="1:10" x14ac:dyDescent="0.2">
      <c r="A7080" s="67">
        <v>313</v>
      </c>
      <c r="B7080" s="35" t="s">
        <v>360</v>
      </c>
      <c r="C7080" s="35">
        <v>31305</v>
      </c>
      <c r="D7080" s="35" t="s">
        <v>378</v>
      </c>
      <c r="E7080" s="35">
        <v>313051379</v>
      </c>
      <c r="F7080" s="35" t="s">
        <v>378</v>
      </c>
      <c r="G7080" s="35">
        <v>2031</v>
      </c>
      <c r="H7080" s="35" t="s">
        <v>522</v>
      </c>
      <c r="I7080" s="68">
        <v>555.82152544233099</v>
      </c>
      <c r="J7080" s="37"/>
    </row>
    <row r="7081" spans="1:10" x14ac:dyDescent="0.2">
      <c r="A7081" s="67">
        <v>313</v>
      </c>
      <c r="B7081" s="35" t="s">
        <v>360</v>
      </c>
      <c r="C7081" s="35">
        <v>31305</v>
      </c>
      <c r="D7081" s="35" t="s">
        <v>378</v>
      </c>
      <c r="E7081" s="35">
        <v>313051379</v>
      </c>
      <c r="F7081" s="35" t="s">
        <v>378</v>
      </c>
      <c r="G7081" s="35">
        <v>2036</v>
      </c>
      <c r="H7081" s="35" t="s">
        <v>589</v>
      </c>
      <c r="I7081" s="68">
        <v>12297.6344990794</v>
      </c>
      <c r="J7081" s="37"/>
    </row>
    <row r="7082" spans="1:10" x14ac:dyDescent="0.2">
      <c r="A7082" s="67">
        <v>313</v>
      </c>
      <c r="B7082" s="35" t="s">
        <v>360</v>
      </c>
      <c r="C7082" s="35">
        <v>31305</v>
      </c>
      <c r="D7082" s="35" t="s">
        <v>378</v>
      </c>
      <c r="E7082" s="35">
        <v>313051379</v>
      </c>
      <c r="F7082" s="35" t="s">
        <v>378</v>
      </c>
      <c r="G7082" s="35">
        <v>2036</v>
      </c>
      <c r="H7082" s="35" t="s">
        <v>521</v>
      </c>
      <c r="I7082" s="68">
        <v>614.58809673099199</v>
      </c>
      <c r="J7082" s="37"/>
    </row>
    <row r="7083" spans="1:10" x14ac:dyDescent="0.2">
      <c r="A7083" s="67">
        <v>313</v>
      </c>
      <c r="B7083" s="35" t="s">
        <v>360</v>
      </c>
      <c r="C7083" s="35">
        <v>31305</v>
      </c>
      <c r="D7083" s="35" t="s">
        <v>378</v>
      </c>
      <c r="E7083" s="35">
        <v>313051379</v>
      </c>
      <c r="F7083" s="35" t="s">
        <v>378</v>
      </c>
      <c r="G7083" s="35">
        <v>2036</v>
      </c>
      <c r="H7083" s="35" t="s">
        <v>522</v>
      </c>
      <c r="I7083" s="68">
        <v>566.91725770845699</v>
      </c>
      <c r="J7083" s="37"/>
    </row>
    <row r="7084" spans="1:10" x14ac:dyDescent="0.2">
      <c r="A7084" s="67">
        <v>313</v>
      </c>
      <c r="B7084" s="35" t="s">
        <v>360</v>
      </c>
      <c r="C7084" s="35">
        <v>31305</v>
      </c>
      <c r="D7084" s="35" t="s">
        <v>378</v>
      </c>
      <c r="E7084" s="35">
        <v>313051379</v>
      </c>
      <c r="F7084" s="35" t="s">
        <v>378</v>
      </c>
      <c r="G7084" s="35">
        <v>2041</v>
      </c>
      <c r="H7084" s="35" t="s">
        <v>589</v>
      </c>
      <c r="I7084" s="68">
        <v>13759.428650183299</v>
      </c>
      <c r="J7084" s="37"/>
    </row>
    <row r="7085" spans="1:10" x14ac:dyDescent="0.2">
      <c r="A7085" s="67">
        <v>313</v>
      </c>
      <c r="B7085" s="35" t="s">
        <v>360</v>
      </c>
      <c r="C7085" s="35">
        <v>31305</v>
      </c>
      <c r="D7085" s="35" t="s">
        <v>378</v>
      </c>
      <c r="E7085" s="35">
        <v>313051379</v>
      </c>
      <c r="F7085" s="35" t="s">
        <v>378</v>
      </c>
      <c r="G7085" s="35">
        <v>2041</v>
      </c>
      <c r="H7085" s="35" t="s">
        <v>521</v>
      </c>
      <c r="I7085" s="68">
        <v>689.36508765917699</v>
      </c>
      <c r="J7085" s="37"/>
    </row>
    <row r="7086" spans="1:10" x14ac:dyDescent="0.2">
      <c r="A7086" s="67">
        <v>313</v>
      </c>
      <c r="B7086" s="35" t="s">
        <v>360</v>
      </c>
      <c r="C7086" s="35">
        <v>31305</v>
      </c>
      <c r="D7086" s="35" t="s">
        <v>378</v>
      </c>
      <c r="E7086" s="35">
        <v>313051379</v>
      </c>
      <c r="F7086" s="35" t="s">
        <v>378</v>
      </c>
      <c r="G7086" s="35">
        <v>2041</v>
      </c>
      <c r="H7086" s="35" t="s">
        <v>522</v>
      </c>
      <c r="I7086" s="68">
        <v>619.97082143928901</v>
      </c>
      <c r="J7086" s="37"/>
    </row>
    <row r="7087" spans="1:10" x14ac:dyDescent="0.2">
      <c r="A7087" s="67">
        <v>313</v>
      </c>
      <c r="B7087" s="35" t="s">
        <v>360</v>
      </c>
      <c r="C7087" s="35">
        <v>31305</v>
      </c>
      <c r="D7087" s="35" t="s">
        <v>378</v>
      </c>
      <c r="E7087" s="35">
        <v>313051379</v>
      </c>
      <c r="F7087" s="35" t="s">
        <v>378</v>
      </c>
      <c r="G7087" s="35">
        <v>2046</v>
      </c>
      <c r="H7087" s="35" t="s">
        <v>589</v>
      </c>
      <c r="I7087" s="68">
        <v>16328.693438395299</v>
      </c>
      <c r="J7087" s="37"/>
    </row>
    <row r="7088" spans="1:10" x14ac:dyDescent="0.2">
      <c r="A7088" s="67">
        <v>313</v>
      </c>
      <c r="B7088" s="35" t="s">
        <v>360</v>
      </c>
      <c r="C7088" s="35">
        <v>31305</v>
      </c>
      <c r="D7088" s="35" t="s">
        <v>378</v>
      </c>
      <c r="E7088" s="35">
        <v>313051379</v>
      </c>
      <c r="F7088" s="35" t="s">
        <v>378</v>
      </c>
      <c r="G7088" s="35">
        <v>2046</v>
      </c>
      <c r="H7088" s="35" t="s">
        <v>521</v>
      </c>
      <c r="I7088" s="68">
        <v>805.62945494080998</v>
      </c>
      <c r="J7088" s="37"/>
    </row>
    <row r="7089" spans="1:10" x14ac:dyDescent="0.2">
      <c r="A7089" s="67">
        <v>313</v>
      </c>
      <c r="B7089" s="35" t="s">
        <v>360</v>
      </c>
      <c r="C7089" s="35">
        <v>31305</v>
      </c>
      <c r="D7089" s="35" t="s">
        <v>378</v>
      </c>
      <c r="E7089" s="35">
        <v>313051379</v>
      </c>
      <c r="F7089" s="35" t="s">
        <v>378</v>
      </c>
      <c r="G7089" s="35">
        <v>2046</v>
      </c>
      <c r="H7089" s="35" t="s">
        <v>522</v>
      </c>
      <c r="I7089" s="68">
        <v>744.87165598613001</v>
      </c>
      <c r="J7089" s="37"/>
    </row>
    <row r="7090" spans="1:10" x14ac:dyDescent="0.2">
      <c r="A7090" s="67">
        <v>313</v>
      </c>
      <c r="B7090" s="35" t="s">
        <v>360</v>
      </c>
      <c r="C7090" s="35">
        <v>31305</v>
      </c>
      <c r="D7090" s="35" t="s">
        <v>378</v>
      </c>
      <c r="E7090" s="35">
        <v>313051380</v>
      </c>
      <c r="F7090" s="35" t="s">
        <v>379</v>
      </c>
      <c r="G7090" s="35">
        <v>2021</v>
      </c>
      <c r="H7090" s="35" t="s">
        <v>589</v>
      </c>
      <c r="I7090" s="68">
        <v>14668</v>
      </c>
      <c r="J7090" s="37"/>
    </row>
    <row r="7091" spans="1:10" x14ac:dyDescent="0.2">
      <c r="A7091" s="67">
        <v>313</v>
      </c>
      <c r="B7091" s="35" t="s">
        <v>360</v>
      </c>
      <c r="C7091" s="35">
        <v>31305</v>
      </c>
      <c r="D7091" s="35" t="s">
        <v>378</v>
      </c>
      <c r="E7091" s="35">
        <v>313051380</v>
      </c>
      <c r="F7091" s="35" t="s">
        <v>379</v>
      </c>
      <c r="G7091" s="35">
        <v>2021</v>
      </c>
      <c r="H7091" s="35" t="s">
        <v>521</v>
      </c>
      <c r="I7091" s="68">
        <v>1589</v>
      </c>
      <c r="J7091" s="37"/>
    </row>
    <row r="7092" spans="1:10" x14ac:dyDescent="0.2">
      <c r="A7092" s="67">
        <v>313</v>
      </c>
      <c r="B7092" s="35" t="s">
        <v>360</v>
      </c>
      <c r="C7092" s="35">
        <v>31305</v>
      </c>
      <c r="D7092" s="35" t="s">
        <v>378</v>
      </c>
      <c r="E7092" s="35">
        <v>313051380</v>
      </c>
      <c r="F7092" s="35" t="s">
        <v>379</v>
      </c>
      <c r="G7092" s="35">
        <v>2021</v>
      </c>
      <c r="H7092" s="35" t="s">
        <v>522</v>
      </c>
      <c r="I7092" s="68">
        <v>1442</v>
      </c>
      <c r="J7092" s="37"/>
    </row>
    <row r="7093" spans="1:10" x14ac:dyDescent="0.2">
      <c r="A7093" s="67">
        <v>313</v>
      </c>
      <c r="B7093" s="35" t="s">
        <v>360</v>
      </c>
      <c r="C7093" s="35">
        <v>31305</v>
      </c>
      <c r="D7093" s="35" t="s">
        <v>378</v>
      </c>
      <c r="E7093" s="35">
        <v>313051380</v>
      </c>
      <c r="F7093" s="35" t="s">
        <v>379</v>
      </c>
      <c r="G7093" s="35">
        <v>2026</v>
      </c>
      <c r="H7093" s="35" t="s">
        <v>589</v>
      </c>
      <c r="I7093" s="68">
        <v>14650.180444161801</v>
      </c>
      <c r="J7093" s="37"/>
    </row>
    <row r="7094" spans="1:10" x14ac:dyDescent="0.2">
      <c r="A7094" s="67">
        <v>313</v>
      </c>
      <c r="B7094" s="35" t="s">
        <v>360</v>
      </c>
      <c r="C7094" s="35">
        <v>31305</v>
      </c>
      <c r="D7094" s="35" t="s">
        <v>378</v>
      </c>
      <c r="E7094" s="35">
        <v>313051380</v>
      </c>
      <c r="F7094" s="35" t="s">
        <v>379</v>
      </c>
      <c r="G7094" s="35">
        <v>2026</v>
      </c>
      <c r="H7094" s="35" t="s">
        <v>521</v>
      </c>
      <c r="I7094" s="68">
        <v>1389.98563558611</v>
      </c>
      <c r="J7094" s="37"/>
    </row>
    <row r="7095" spans="1:10" x14ac:dyDescent="0.2">
      <c r="A7095" s="67">
        <v>313</v>
      </c>
      <c r="B7095" s="35" t="s">
        <v>360</v>
      </c>
      <c r="C7095" s="35">
        <v>31305</v>
      </c>
      <c r="D7095" s="35" t="s">
        <v>378</v>
      </c>
      <c r="E7095" s="35">
        <v>313051380</v>
      </c>
      <c r="F7095" s="35" t="s">
        <v>379</v>
      </c>
      <c r="G7095" s="35">
        <v>2026</v>
      </c>
      <c r="H7095" s="35" t="s">
        <v>522</v>
      </c>
      <c r="I7095" s="68">
        <v>1436.9642163637</v>
      </c>
      <c r="J7095" s="37"/>
    </row>
    <row r="7096" spans="1:10" x14ac:dyDescent="0.2">
      <c r="A7096" s="67">
        <v>313</v>
      </c>
      <c r="B7096" s="35" t="s">
        <v>360</v>
      </c>
      <c r="C7096" s="35">
        <v>31305</v>
      </c>
      <c r="D7096" s="35" t="s">
        <v>378</v>
      </c>
      <c r="E7096" s="35">
        <v>313051380</v>
      </c>
      <c r="F7096" s="35" t="s">
        <v>379</v>
      </c>
      <c r="G7096" s="35">
        <v>2031</v>
      </c>
      <c r="H7096" s="35" t="s">
        <v>589</v>
      </c>
      <c r="I7096" s="68">
        <v>15901.8260446361</v>
      </c>
      <c r="J7096" s="37"/>
    </row>
    <row r="7097" spans="1:10" x14ac:dyDescent="0.2">
      <c r="A7097" s="67">
        <v>313</v>
      </c>
      <c r="B7097" s="35" t="s">
        <v>360</v>
      </c>
      <c r="C7097" s="35">
        <v>31305</v>
      </c>
      <c r="D7097" s="35" t="s">
        <v>378</v>
      </c>
      <c r="E7097" s="35">
        <v>313051380</v>
      </c>
      <c r="F7097" s="35" t="s">
        <v>379</v>
      </c>
      <c r="G7097" s="35">
        <v>2031</v>
      </c>
      <c r="H7097" s="35" t="s">
        <v>521</v>
      </c>
      <c r="I7097" s="68">
        <v>1371.00719605885</v>
      </c>
      <c r="J7097" s="37"/>
    </row>
    <row r="7098" spans="1:10" x14ac:dyDescent="0.2">
      <c r="A7098" s="67">
        <v>313</v>
      </c>
      <c r="B7098" s="35" t="s">
        <v>360</v>
      </c>
      <c r="C7098" s="35">
        <v>31305</v>
      </c>
      <c r="D7098" s="35" t="s">
        <v>378</v>
      </c>
      <c r="E7098" s="35">
        <v>313051380</v>
      </c>
      <c r="F7098" s="35" t="s">
        <v>379</v>
      </c>
      <c r="G7098" s="35">
        <v>2031</v>
      </c>
      <c r="H7098" s="35" t="s">
        <v>522</v>
      </c>
      <c r="I7098" s="68">
        <v>1415.1098573864299</v>
      </c>
      <c r="J7098" s="37"/>
    </row>
    <row r="7099" spans="1:10" x14ac:dyDescent="0.2">
      <c r="A7099" s="67">
        <v>313</v>
      </c>
      <c r="B7099" s="35" t="s">
        <v>360</v>
      </c>
      <c r="C7099" s="35">
        <v>31305</v>
      </c>
      <c r="D7099" s="35" t="s">
        <v>378</v>
      </c>
      <c r="E7099" s="35">
        <v>313051380</v>
      </c>
      <c r="F7099" s="35" t="s">
        <v>379</v>
      </c>
      <c r="G7099" s="35">
        <v>2036</v>
      </c>
      <c r="H7099" s="35" t="s">
        <v>589</v>
      </c>
      <c r="I7099" s="68">
        <v>17334.887854578999</v>
      </c>
      <c r="J7099" s="37"/>
    </row>
    <row r="7100" spans="1:10" x14ac:dyDescent="0.2">
      <c r="A7100" s="67">
        <v>313</v>
      </c>
      <c r="B7100" s="35" t="s">
        <v>360</v>
      </c>
      <c r="C7100" s="35">
        <v>31305</v>
      </c>
      <c r="D7100" s="35" t="s">
        <v>378</v>
      </c>
      <c r="E7100" s="35">
        <v>313051380</v>
      </c>
      <c r="F7100" s="35" t="s">
        <v>379</v>
      </c>
      <c r="G7100" s="35">
        <v>2036</v>
      </c>
      <c r="H7100" s="35" t="s">
        <v>521</v>
      </c>
      <c r="I7100" s="68">
        <v>1478.43084815814</v>
      </c>
      <c r="J7100" s="37"/>
    </row>
    <row r="7101" spans="1:10" x14ac:dyDescent="0.2">
      <c r="A7101" s="67">
        <v>313</v>
      </c>
      <c r="B7101" s="35" t="s">
        <v>360</v>
      </c>
      <c r="C7101" s="35">
        <v>31305</v>
      </c>
      <c r="D7101" s="35" t="s">
        <v>378</v>
      </c>
      <c r="E7101" s="35">
        <v>313051380</v>
      </c>
      <c r="F7101" s="35" t="s">
        <v>379</v>
      </c>
      <c r="G7101" s="35">
        <v>2036</v>
      </c>
      <c r="H7101" s="35" t="s">
        <v>522</v>
      </c>
      <c r="I7101" s="68">
        <v>1412.6320794908499</v>
      </c>
      <c r="J7101" s="37"/>
    </row>
    <row r="7102" spans="1:10" x14ac:dyDescent="0.2">
      <c r="A7102" s="67">
        <v>313</v>
      </c>
      <c r="B7102" s="35" t="s">
        <v>360</v>
      </c>
      <c r="C7102" s="35">
        <v>31305</v>
      </c>
      <c r="D7102" s="35" t="s">
        <v>378</v>
      </c>
      <c r="E7102" s="35">
        <v>313051380</v>
      </c>
      <c r="F7102" s="35" t="s">
        <v>379</v>
      </c>
      <c r="G7102" s="35">
        <v>2041</v>
      </c>
      <c r="H7102" s="35" t="s">
        <v>589</v>
      </c>
      <c r="I7102" s="68">
        <v>18750.8617911115</v>
      </c>
      <c r="J7102" s="37"/>
    </row>
    <row r="7103" spans="1:10" x14ac:dyDescent="0.2">
      <c r="A7103" s="67">
        <v>313</v>
      </c>
      <c r="B7103" s="35" t="s">
        <v>360</v>
      </c>
      <c r="C7103" s="35">
        <v>31305</v>
      </c>
      <c r="D7103" s="35" t="s">
        <v>378</v>
      </c>
      <c r="E7103" s="35">
        <v>313051380</v>
      </c>
      <c r="F7103" s="35" t="s">
        <v>379</v>
      </c>
      <c r="G7103" s="35">
        <v>2041</v>
      </c>
      <c r="H7103" s="35" t="s">
        <v>521</v>
      </c>
      <c r="I7103" s="68">
        <v>1612.02831153086</v>
      </c>
      <c r="J7103" s="37"/>
    </row>
    <row r="7104" spans="1:10" x14ac:dyDescent="0.2">
      <c r="A7104" s="67">
        <v>313</v>
      </c>
      <c r="B7104" s="35" t="s">
        <v>360</v>
      </c>
      <c r="C7104" s="35">
        <v>31305</v>
      </c>
      <c r="D7104" s="35" t="s">
        <v>378</v>
      </c>
      <c r="E7104" s="35">
        <v>313051380</v>
      </c>
      <c r="F7104" s="35" t="s">
        <v>379</v>
      </c>
      <c r="G7104" s="35">
        <v>2041</v>
      </c>
      <c r="H7104" s="35" t="s">
        <v>522</v>
      </c>
      <c r="I7104" s="68">
        <v>1495.0689789339101</v>
      </c>
      <c r="J7104" s="37"/>
    </row>
    <row r="7105" spans="1:10" x14ac:dyDescent="0.2">
      <c r="A7105" s="67">
        <v>313</v>
      </c>
      <c r="B7105" s="35" t="s">
        <v>360</v>
      </c>
      <c r="C7105" s="35">
        <v>31305</v>
      </c>
      <c r="D7105" s="35" t="s">
        <v>378</v>
      </c>
      <c r="E7105" s="35">
        <v>313051380</v>
      </c>
      <c r="F7105" s="35" t="s">
        <v>379</v>
      </c>
      <c r="G7105" s="35">
        <v>2046</v>
      </c>
      <c r="H7105" s="35" t="s">
        <v>589</v>
      </c>
      <c r="I7105" s="68">
        <v>20804.440731226401</v>
      </c>
      <c r="J7105" s="37"/>
    </row>
    <row r="7106" spans="1:10" x14ac:dyDescent="0.2">
      <c r="A7106" s="67">
        <v>313</v>
      </c>
      <c r="B7106" s="35" t="s">
        <v>360</v>
      </c>
      <c r="C7106" s="35">
        <v>31305</v>
      </c>
      <c r="D7106" s="35" t="s">
        <v>378</v>
      </c>
      <c r="E7106" s="35">
        <v>313051380</v>
      </c>
      <c r="F7106" s="35" t="s">
        <v>379</v>
      </c>
      <c r="G7106" s="35">
        <v>2046</v>
      </c>
      <c r="H7106" s="35" t="s">
        <v>521</v>
      </c>
      <c r="I7106" s="68">
        <v>1767.0894765194901</v>
      </c>
      <c r="J7106" s="37"/>
    </row>
    <row r="7107" spans="1:10" x14ac:dyDescent="0.2">
      <c r="A7107" s="67">
        <v>313</v>
      </c>
      <c r="B7107" s="35" t="s">
        <v>360</v>
      </c>
      <c r="C7107" s="35">
        <v>31305</v>
      </c>
      <c r="D7107" s="35" t="s">
        <v>378</v>
      </c>
      <c r="E7107" s="35">
        <v>313051380</v>
      </c>
      <c r="F7107" s="35" t="s">
        <v>379</v>
      </c>
      <c r="G7107" s="35">
        <v>2046</v>
      </c>
      <c r="H7107" s="35" t="s">
        <v>522</v>
      </c>
      <c r="I7107" s="68">
        <v>1683.6761634848301</v>
      </c>
      <c r="J7107" s="37"/>
    </row>
    <row r="7108" spans="1:10" x14ac:dyDescent="0.2">
      <c r="A7108" s="67">
        <v>313</v>
      </c>
      <c r="B7108" s="35" t="s">
        <v>360</v>
      </c>
      <c r="C7108" s="35">
        <v>31305</v>
      </c>
      <c r="D7108" s="35" t="s">
        <v>378</v>
      </c>
      <c r="E7108" s="35">
        <v>313051574</v>
      </c>
      <c r="F7108" s="35" t="s">
        <v>637</v>
      </c>
      <c r="G7108" s="35">
        <v>2021</v>
      </c>
      <c r="H7108" s="35" t="s">
        <v>589</v>
      </c>
      <c r="I7108" s="68">
        <v>314</v>
      </c>
      <c r="J7108" s="37"/>
    </row>
    <row r="7109" spans="1:10" x14ac:dyDescent="0.2">
      <c r="A7109" s="67">
        <v>313</v>
      </c>
      <c r="B7109" s="35" t="s">
        <v>360</v>
      </c>
      <c r="C7109" s="35">
        <v>31305</v>
      </c>
      <c r="D7109" s="35" t="s">
        <v>378</v>
      </c>
      <c r="E7109" s="35">
        <v>313051574</v>
      </c>
      <c r="F7109" s="35" t="s">
        <v>637</v>
      </c>
      <c r="G7109" s="35">
        <v>2021</v>
      </c>
      <c r="H7109" s="35" t="s">
        <v>521</v>
      </c>
      <c r="I7109" s="68">
        <v>0</v>
      </c>
      <c r="J7109" s="37"/>
    </row>
    <row r="7110" spans="1:10" x14ac:dyDescent="0.2">
      <c r="A7110" s="67">
        <v>313</v>
      </c>
      <c r="B7110" s="35" t="s">
        <v>360</v>
      </c>
      <c r="C7110" s="35">
        <v>31305</v>
      </c>
      <c r="D7110" s="35" t="s">
        <v>378</v>
      </c>
      <c r="E7110" s="35">
        <v>313051574</v>
      </c>
      <c r="F7110" s="35" t="s">
        <v>637</v>
      </c>
      <c r="G7110" s="35">
        <v>2021</v>
      </c>
      <c r="H7110" s="35" t="s">
        <v>522</v>
      </c>
      <c r="I7110" s="68">
        <v>3</v>
      </c>
      <c r="J7110" s="37"/>
    </row>
    <row r="7111" spans="1:10" x14ac:dyDescent="0.2">
      <c r="A7111" s="67">
        <v>313</v>
      </c>
      <c r="B7111" s="35" t="s">
        <v>360</v>
      </c>
      <c r="C7111" s="35">
        <v>31305</v>
      </c>
      <c r="D7111" s="35" t="s">
        <v>378</v>
      </c>
      <c r="E7111" s="35">
        <v>313051574</v>
      </c>
      <c r="F7111" s="35" t="s">
        <v>637</v>
      </c>
      <c r="G7111" s="35">
        <v>2026</v>
      </c>
      <c r="H7111" s="35" t="s">
        <v>589</v>
      </c>
      <c r="I7111" s="68">
        <v>331.71261573642198</v>
      </c>
      <c r="J7111" s="37"/>
    </row>
    <row r="7112" spans="1:10" x14ac:dyDescent="0.2">
      <c r="A7112" s="67">
        <v>313</v>
      </c>
      <c r="B7112" s="35" t="s">
        <v>360</v>
      </c>
      <c r="C7112" s="35">
        <v>31305</v>
      </c>
      <c r="D7112" s="35" t="s">
        <v>378</v>
      </c>
      <c r="E7112" s="35">
        <v>313051574</v>
      </c>
      <c r="F7112" s="35" t="s">
        <v>637</v>
      </c>
      <c r="G7112" s="35">
        <v>2026</v>
      </c>
      <c r="H7112" s="35" t="s">
        <v>521</v>
      </c>
      <c r="I7112" s="68">
        <v>5.0226974763737999</v>
      </c>
      <c r="J7112" s="37"/>
    </row>
    <row r="7113" spans="1:10" x14ac:dyDescent="0.2">
      <c r="A7113" s="67">
        <v>313</v>
      </c>
      <c r="B7113" s="35" t="s">
        <v>360</v>
      </c>
      <c r="C7113" s="35">
        <v>31305</v>
      </c>
      <c r="D7113" s="35" t="s">
        <v>378</v>
      </c>
      <c r="E7113" s="35">
        <v>313051574</v>
      </c>
      <c r="F7113" s="35" t="s">
        <v>637</v>
      </c>
      <c r="G7113" s="35">
        <v>2026</v>
      </c>
      <c r="H7113" s="35" t="s">
        <v>522</v>
      </c>
      <c r="I7113" s="68">
        <v>6.4849034238613097</v>
      </c>
      <c r="J7113" s="37"/>
    </row>
    <row r="7114" spans="1:10" x14ac:dyDescent="0.2">
      <c r="A7114" s="67">
        <v>313</v>
      </c>
      <c r="B7114" s="35" t="s">
        <v>360</v>
      </c>
      <c r="C7114" s="35">
        <v>31305</v>
      </c>
      <c r="D7114" s="35" t="s">
        <v>378</v>
      </c>
      <c r="E7114" s="35">
        <v>313051574</v>
      </c>
      <c r="F7114" s="35" t="s">
        <v>637</v>
      </c>
      <c r="G7114" s="35">
        <v>2031</v>
      </c>
      <c r="H7114" s="35" t="s">
        <v>589</v>
      </c>
      <c r="I7114" s="68">
        <v>331.82453783187998</v>
      </c>
      <c r="J7114" s="37"/>
    </row>
    <row r="7115" spans="1:10" x14ac:dyDescent="0.2">
      <c r="A7115" s="67">
        <v>313</v>
      </c>
      <c r="B7115" s="35" t="s">
        <v>360</v>
      </c>
      <c r="C7115" s="35">
        <v>31305</v>
      </c>
      <c r="D7115" s="35" t="s">
        <v>378</v>
      </c>
      <c r="E7115" s="35">
        <v>313051574</v>
      </c>
      <c r="F7115" s="35" t="s">
        <v>637</v>
      </c>
      <c r="G7115" s="35">
        <v>2031</v>
      </c>
      <c r="H7115" s="35" t="s">
        <v>521</v>
      </c>
      <c r="I7115" s="68">
        <v>5.0305259545575396</v>
      </c>
      <c r="J7115" s="37"/>
    </row>
    <row r="7116" spans="1:10" x14ac:dyDescent="0.2">
      <c r="A7116" s="67">
        <v>313</v>
      </c>
      <c r="B7116" s="35" t="s">
        <v>360</v>
      </c>
      <c r="C7116" s="35">
        <v>31305</v>
      </c>
      <c r="D7116" s="35" t="s">
        <v>378</v>
      </c>
      <c r="E7116" s="35">
        <v>313051574</v>
      </c>
      <c r="F7116" s="35" t="s">
        <v>637</v>
      </c>
      <c r="G7116" s="35">
        <v>2031</v>
      </c>
      <c r="H7116" s="35" t="s">
        <v>522</v>
      </c>
      <c r="I7116" s="68">
        <v>6.3419566894220001</v>
      </c>
      <c r="J7116" s="37"/>
    </row>
    <row r="7117" spans="1:10" x14ac:dyDescent="0.2">
      <c r="A7117" s="67">
        <v>313</v>
      </c>
      <c r="B7117" s="35" t="s">
        <v>360</v>
      </c>
      <c r="C7117" s="35">
        <v>31305</v>
      </c>
      <c r="D7117" s="35" t="s">
        <v>378</v>
      </c>
      <c r="E7117" s="35">
        <v>313051574</v>
      </c>
      <c r="F7117" s="35" t="s">
        <v>637</v>
      </c>
      <c r="G7117" s="35">
        <v>2036</v>
      </c>
      <c r="H7117" s="35" t="s">
        <v>589</v>
      </c>
      <c r="I7117" s="68">
        <v>331.80256627538699</v>
      </c>
      <c r="J7117" s="37"/>
    </row>
    <row r="7118" spans="1:10" x14ac:dyDescent="0.2">
      <c r="A7118" s="67">
        <v>313</v>
      </c>
      <c r="B7118" s="35" t="s">
        <v>360</v>
      </c>
      <c r="C7118" s="35">
        <v>31305</v>
      </c>
      <c r="D7118" s="35" t="s">
        <v>378</v>
      </c>
      <c r="E7118" s="35">
        <v>313051574</v>
      </c>
      <c r="F7118" s="35" t="s">
        <v>637</v>
      </c>
      <c r="G7118" s="35">
        <v>2036</v>
      </c>
      <c r="H7118" s="35" t="s">
        <v>521</v>
      </c>
      <c r="I7118" s="68">
        <v>5.0418278683895803</v>
      </c>
      <c r="J7118" s="37"/>
    </row>
    <row r="7119" spans="1:10" x14ac:dyDescent="0.2">
      <c r="A7119" s="67">
        <v>313</v>
      </c>
      <c r="B7119" s="35" t="s">
        <v>360</v>
      </c>
      <c r="C7119" s="35">
        <v>31305</v>
      </c>
      <c r="D7119" s="35" t="s">
        <v>378</v>
      </c>
      <c r="E7119" s="35">
        <v>313051574</v>
      </c>
      <c r="F7119" s="35" t="s">
        <v>637</v>
      </c>
      <c r="G7119" s="35">
        <v>2036</v>
      </c>
      <c r="H7119" s="35" t="s">
        <v>522</v>
      </c>
      <c r="I7119" s="68">
        <v>6.3312935142122999</v>
      </c>
      <c r="J7119" s="37"/>
    </row>
    <row r="7120" spans="1:10" x14ac:dyDescent="0.2">
      <c r="A7120" s="67">
        <v>313</v>
      </c>
      <c r="B7120" s="35" t="s">
        <v>360</v>
      </c>
      <c r="C7120" s="35">
        <v>31305</v>
      </c>
      <c r="D7120" s="35" t="s">
        <v>378</v>
      </c>
      <c r="E7120" s="35">
        <v>313051574</v>
      </c>
      <c r="F7120" s="35" t="s">
        <v>637</v>
      </c>
      <c r="G7120" s="35">
        <v>2041</v>
      </c>
      <c r="H7120" s="35" t="s">
        <v>589</v>
      </c>
      <c r="I7120" s="68">
        <v>331.75131875917498</v>
      </c>
      <c r="J7120" s="37"/>
    </row>
    <row r="7121" spans="1:10" x14ac:dyDescent="0.2">
      <c r="A7121" s="67">
        <v>313</v>
      </c>
      <c r="B7121" s="35" t="s">
        <v>360</v>
      </c>
      <c r="C7121" s="35">
        <v>31305</v>
      </c>
      <c r="D7121" s="35" t="s">
        <v>378</v>
      </c>
      <c r="E7121" s="35">
        <v>313051574</v>
      </c>
      <c r="F7121" s="35" t="s">
        <v>637</v>
      </c>
      <c r="G7121" s="35">
        <v>2041</v>
      </c>
      <c r="H7121" s="35" t="s">
        <v>521</v>
      </c>
      <c r="I7121" s="68">
        <v>5.06109003466121</v>
      </c>
      <c r="J7121" s="37"/>
    </row>
    <row r="7122" spans="1:10" x14ac:dyDescent="0.2">
      <c r="A7122" s="67">
        <v>313</v>
      </c>
      <c r="B7122" s="35" t="s">
        <v>360</v>
      </c>
      <c r="C7122" s="35">
        <v>31305</v>
      </c>
      <c r="D7122" s="35" t="s">
        <v>378</v>
      </c>
      <c r="E7122" s="35">
        <v>313051574</v>
      </c>
      <c r="F7122" s="35" t="s">
        <v>637</v>
      </c>
      <c r="G7122" s="35">
        <v>2041</v>
      </c>
      <c r="H7122" s="35" t="s">
        <v>522</v>
      </c>
      <c r="I7122" s="68">
        <v>6.34750818934143</v>
      </c>
      <c r="J7122" s="37"/>
    </row>
    <row r="7123" spans="1:10" x14ac:dyDescent="0.2">
      <c r="A7123" s="67">
        <v>313</v>
      </c>
      <c r="B7123" s="35" t="s">
        <v>360</v>
      </c>
      <c r="C7123" s="35">
        <v>31305</v>
      </c>
      <c r="D7123" s="35" t="s">
        <v>378</v>
      </c>
      <c r="E7123" s="35">
        <v>313051574</v>
      </c>
      <c r="F7123" s="35" t="s">
        <v>637</v>
      </c>
      <c r="G7123" s="35">
        <v>2046</v>
      </c>
      <c r="H7123" s="35" t="s">
        <v>589</v>
      </c>
      <c r="I7123" s="68">
        <v>331.617826609247</v>
      </c>
      <c r="J7123" s="37"/>
    </row>
    <row r="7124" spans="1:10" x14ac:dyDescent="0.2">
      <c r="A7124" s="67">
        <v>313</v>
      </c>
      <c r="B7124" s="35" t="s">
        <v>360</v>
      </c>
      <c r="C7124" s="35">
        <v>31305</v>
      </c>
      <c r="D7124" s="35" t="s">
        <v>378</v>
      </c>
      <c r="E7124" s="35">
        <v>313051574</v>
      </c>
      <c r="F7124" s="35" t="s">
        <v>637</v>
      </c>
      <c r="G7124" s="35">
        <v>2046</v>
      </c>
      <c r="H7124" s="35" t="s">
        <v>521</v>
      </c>
      <c r="I7124" s="68">
        <v>5.0580293045276203</v>
      </c>
      <c r="J7124" s="37"/>
    </row>
    <row r="7125" spans="1:10" x14ac:dyDescent="0.2">
      <c r="A7125" s="67">
        <v>313</v>
      </c>
      <c r="B7125" s="35" t="s">
        <v>360</v>
      </c>
      <c r="C7125" s="35">
        <v>31305</v>
      </c>
      <c r="D7125" s="35" t="s">
        <v>378</v>
      </c>
      <c r="E7125" s="35">
        <v>313051574</v>
      </c>
      <c r="F7125" s="35" t="s">
        <v>637</v>
      </c>
      <c r="G7125" s="35">
        <v>2046</v>
      </c>
      <c r="H7125" s="35" t="s">
        <v>522</v>
      </c>
      <c r="I7125" s="68">
        <v>6.4743308019218198</v>
      </c>
      <c r="J7125" s="37"/>
    </row>
    <row r="7126" spans="1:10" x14ac:dyDescent="0.2">
      <c r="A7126" s="67">
        <v>313</v>
      </c>
      <c r="B7126" s="35" t="s">
        <v>360</v>
      </c>
      <c r="C7126" s="35">
        <v>31305</v>
      </c>
      <c r="D7126" s="35" t="s">
        <v>378</v>
      </c>
      <c r="E7126" s="35">
        <v>313051575</v>
      </c>
      <c r="F7126" s="35" t="s">
        <v>638</v>
      </c>
      <c r="G7126" s="35">
        <v>2021</v>
      </c>
      <c r="H7126" s="35" t="s">
        <v>589</v>
      </c>
      <c r="I7126" s="68">
        <v>13184</v>
      </c>
      <c r="J7126" s="37"/>
    </row>
    <row r="7127" spans="1:10" x14ac:dyDescent="0.2">
      <c r="A7127" s="67">
        <v>313</v>
      </c>
      <c r="B7127" s="35" t="s">
        <v>360</v>
      </c>
      <c r="C7127" s="35">
        <v>31305</v>
      </c>
      <c r="D7127" s="35" t="s">
        <v>378</v>
      </c>
      <c r="E7127" s="35">
        <v>313051575</v>
      </c>
      <c r="F7127" s="35" t="s">
        <v>638</v>
      </c>
      <c r="G7127" s="35">
        <v>2021</v>
      </c>
      <c r="H7127" s="35" t="s">
        <v>521</v>
      </c>
      <c r="I7127" s="68">
        <v>1135</v>
      </c>
      <c r="J7127" s="37"/>
    </row>
    <row r="7128" spans="1:10" x14ac:dyDescent="0.2">
      <c r="A7128" s="67">
        <v>313</v>
      </c>
      <c r="B7128" s="35" t="s">
        <v>360</v>
      </c>
      <c r="C7128" s="35">
        <v>31305</v>
      </c>
      <c r="D7128" s="35" t="s">
        <v>378</v>
      </c>
      <c r="E7128" s="35">
        <v>313051575</v>
      </c>
      <c r="F7128" s="35" t="s">
        <v>638</v>
      </c>
      <c r="G7128" s="35">
        <v>2021</v>
      </c>
      <c r="H7128" s="35" t="s">
        <v>522</v>
      </c>
      <c r="I7128" s="68">
        <v>1149</v>
      </c>
      <c r="J7128" s="37"/>
    </row>
    <row r="7129" spans="1:10" x14ac:dyDescent="0.2">
      <c r="A7129" s="67">
        <v>313</v>
      </c>
      <c r="B7129" s="35" t="s">
        <v>360</v>
      </c>
      <c r="C7129" s="35">
        <v>31305</v>
      </c>
      <c r="D7129" s="35" t="s">
        <v>378</v>
      </c>
      <c r="E7129" s="35">
        <v>313051575</v>
      </c>
      <c r="F7129" s="35" t="s">
        <v>638</v>
      </c>
      <c r="G7129" s="35">
        <v>2026</v>
      </c>
      <c r="H7129" s="35" t="s">
        <v>589</v>
      </c>
      <c r="I7129" s="68">
        <v>16101.017362816499</v>
      </c>
      <c r="J7129" s="37"/>
    </row>
    <row r="7130" spans="1:10" x14ac:dyDescent="0.2">
      <c r="A7130" s="67">
        <v>313</v>
      </c>
      <c r="B7130" s="35" t="s">
        <v>360</v>
      </c>
      <c r="C7130" s="35">
        <v>31305</v>
      </c>
      <c r="D7130" s="35" t="s">
        <v>378</v>
      </c>
      <c r="E7130" s="35">
        <v>313051575</v>
      </c>
      <c r="F7130" s="35" t="s">
        <v>638</v>
      </c>
      <c r="G7130" s="35">
        <v>2026</v>
      </c>
      <c r="H7130" s="35" t="s">
        <v>521</v>
      </c>
      <c r="I7130" s="68">
        <v>1266.73470426118</v>
      </c>
      <c r="J7130" s="37"/>
    </row>
    <row r="7131" spans="1:10" x14ac:dyDescent="0.2">
      <c r="A7131" s="67">
        <v>313</v>
      </c>
      <c r="B7131" s="35" t="s">
        <v>360</v>
      </c>
      <c r="C7131" s="35">
        <v>31305</v>
      </c>
      <c r="D7131" s="35" t="s">
        <v>378</v>
      </c>
      <c r="E7131" s="35">
        <v>313051575</v>
      </c>
      <c r="F7131" s="35" t="s">
        <v>638</v>
      </c>
      <c r="G7131" s="35">
        <v>2026</v>
      </c>
      <c r="H7131" s="35" t="s">
        <v>522</v>
      </c>
      <c r="I7131" s="68">
        <v>1318.23438406884</v>
      </c>
      <c r="J7131" s="37"/>
    </row>
    <row r="7132" spans="1:10" x14ac:dyDescent="0.2">
      <c r="A7132" s="67">
        <v>313</v>
      </c>
      <c r="B7132" s="35" t="s">
        <v>360</v>
      </c>
      <c r="C7132" s="35">
        <v>31305</v>
      </c>
      <c r="D7132" s="35" t="s">
        <v>378</v>
      </c>
      <c r="E7132" s="35">
        <v>313051575</v>
      </c>
      <c r="F7132" s="35" t="s">
        <v>638</v>
      </c>
      <c r="G7132" s="35">
        <v>2031</v>
      </c>
      <c r="H7132" s="35" t="s">
        <v>589</v>
      </c>
      <c r="I7132" s="68">
        <v>18140.985512053001</v>
      </c>
      <c r="J7132" s="37"/>
    </row>
    <row r="7133" spans="1:10" x14ac:dyDescent="0.2">
      <c r="A7133" s="67">
        <v>313</v>
      </c>
      <c r="B7133" s="35" t="s">
        <v>360</v>
      </c>
      <c r="C7133" s="35">
        <v>31305</v>
      </c>
      <c r="D7133" s="35" t="s">
        <v>378</v>
      </c>
      <c r="E7133" s="35">
        <v>313051575</v>
      </c>
      <c r="F7133" s="35" t="s">
        <v>638</v>
      </c>
      <c r="G7133" s="35">
        <v>2031</v>
      </c>
      <c r="H7133" s="35" t="s">
        <v>521</v>
      </c>
      <c r="I7133" s="68">
        <v>1276.55744345926</v>
      </c>
      <c r="J7133" s="37"/>
    </row>
    <row r="7134" spans="1:10" x14ac:dyDescent="0.2">
      <c r="A7134" s="67">
        <v>313</v>
      </c>
      <c r="B7134" s="35" t="s">
        <v>360</v>
      </c>
      <c r="C7134" s="35">
        <v>31305</v>
      </c>
      <c r="D7134" s="35" t="s">
        <v>378</v>
      </c>
      <c r="E7134" s="35">
        <v>313051575</v>
      </c>
      <c r="F7134" s="35" t="s">
        <v>638</v>
      </c>
      <c r="G7134" s="35">
        <v>2031</v>
      </c>
      <c r="H7134" s="35" t="s">
        <v>522</v>
      </c>
      <c r="I7134" s="68">
        <v>1337.9961240469099</v>
      </c>
      <c r="J7134" s="37"/>
    </row>
    <row r="7135" spans="1:10" x14ac:dyDescent="0.2">
      <c r="A7135" s="67">
        <v>313</v>
      </c>
      <c r="B7135" s="35" t="s">
        <v>360</v>
      </c>
      <c r="C7135" s="35">
        <v>31305</v>
      </c>
      <c r="D7135" s="35" t="s">
        <v>378</v>
      </c>
      <c r="E7135" s="35">
        <v>313051575</v>
      </c>
      <c r="F7135" s="35" t="s">
        <v>638</v>
      </c>
      <c r="G7135" s="35">
        <v>2036</v>
      </c>
      <c r="H7135" s="35" t="s">
        <v>589</v>
      </c>
      <c r="I7135" s="68">
        <v>19875.638113434801</v>
      </c>
      <c r="J7135" s="37"/>
    </row>
    <row r="7136" spans="1:10" x14ac:dyDescent="0.2">
      <c r="A7136" s="67">
        <v>313</v>
      </c>
      <c r="B7136" s="35" t="s">
        <v>360</v>
      </c>
      <c r="C7136" s="35">
        <v>31305</v>
      </c>
      <c r="D7136" s="35" t="s">
        <v>378</v>
      </c>
      <c r="E7136" s="35">
        <v>313051575</v>
      </c>
      <c r="F7136" s="35" t="s">
        <v>638</v>
      </c>
      <c r="G7136" s="35">
        <v>2036</v>
      </c>
      <c r="H7136" s="35" t="s">
        <v>521</v>
      </c>
      <c r="I7136" s="68">
        <v>1345.78625211649</v>
      </c>
      <c r="J7136" s="37"/>
    </row>
    <row r="7137" spans="1:10" x14ac:dyDescent="0.2">
      <c r="A7137" s="67">
        <v>313</v>
      </c>
      <c r="B7137" s="35" t="s">
        <v>360</v>
      </c>
      <c r="C7137" s="35">
        <v>31305</v>
      </c>
      <c r="D7137" s="35" t="s">
        <v>378</v>
      </c>
      <c r="E7137" s="35">
        <v>313051575</v>
      </c>
      <c r="F7137" s="35" t="s">
        <v>638</v>
      </c>
      <c r="G7137" s="35">
        <v>2036</v>
      </c>
      <c r="H7137" s="35" t="s">
        <v>522</v>
      </c>
      <c r="I7137" s="68">
        <v>1337.5254290227999</v>
      </c>
      <c r="J7137" s="37"/>
    </row>
    <row r="7138" spans="1:10" x14ac:dyDescent="0.2">
      <c r="A7138" s="67">
        <v>313</v>
      </c>
      <c r="B7138" s="35" t="s">
        <v>360</v>
      </c>
      <c r="C7138" s="35">
        <v>31305</v>
      </c>
      <c r="D7138" s="35" t="s">
        <v>378</v>
      </c>
      <c r="E7138" s="35">
        <v>313051575</v>
      </c>
      <c r="F7138" s="35" t="s">
        <v>638</v>
      </c>
      <c r="G7138" s="35">
        <v>2041</v>
      </c>
      <c r="H7138" s="35" t="s">
        <v>589</v>
      </c>
      <c r="I7138" s="68">
        <v>21117.702077989099</v>
      </c>
      <c r="J7138" s="37"/>
    </row>
    <row r="7139" spans="1:10" x14ac:dyDescent="0.2">
      <c r="A7139" s="67">
        <v>313</v>
      </c>
      <c r="B7139" s="35" t="s">
        <v>360</v>
      </c>
      <c r="C7139" s="35">
        <v>31305</v>
      </c>
      <c r="D7139" s="35" t="s">
        <v>378</v>
      </c>
      <c r="E7139" s="35">
        <v>313051575</v>
      </c>
      <c r="F7139" s="35" t="s">
        <v>638</v>
      </c>
      <c r="G7139" s="35">
        <v>2041</v>
      </c>
      <c r="H7139" s="35" t="s">
        <v>521</v>
      </c>
      <c r="I7139" s="68">
        <v>1418.4185602985399</v>
      </c>
      <c r="J7139" s="37"/>
    </row>
    <row r="7140" spans="1:10" x14ac:dyDescent="0.2">
      <c r="A7140" s="67">
        <v>313</v>
      </c>
      <c r="B7140" s="35" t="s">
        <v>360</v>
      </c>
      <c r="C7140" s="35">
        <v>31305</v>
      </c>
      <c r="D7140" s="35" t="s">
        <v>378</v>
      </c>
      <c r="E7140" s="35">
        <v>313051575</v>
      </c>
      <c r="F7140" s="35" t="s">
        <v>638</v>
      </c>
      <c r="G7140" s="35">
        <v>2041</v>
      </c>
      <c r="H7140" s="35" t="s">
        <v>522</v>
      </c>
      <c r="I7140" s="68">
        <v>1367.99327534606</v>
      </c>
      <c r="J7140" s="37"/>
    </row>
    <row r="7141" spans="1:10" x14ac:dyDescent="0.2">
      <c r="A7141" s="67">
        <v>313</v>
      </c>
      <c r="B7141" s="35" t="s">
        <v>360</v>
      </c>
      <c r="C7141" s="35">
        <v>31305</v>
      </c>
      <c r="D7141" s="35" t="s">
        <v>378</v>
      </c>
      <c r="E7141" s="35">
        <v>313051575</v>
      </c>
      <c r="F7141" s="35" t="s">
        <v>638</v>
      </c>
      <c r="G7141" s="35">
        <v>2046</v>
      </c>
      <c r="H7141" s="35" t="s">
        <v>589</v>
      </c>
      <c r="I7141" s="68">
        <v>21641.097947669299</v>
      </c>
      <c r="J7141" s="37"/>
    </row>
    <row r="7142" spans="1:10" x14ac:dyDescent="0.2">
      <c r="A7142" s="67">
        <v>313</v>
      </c>
      <c r="B7142" s="35" t="s">
        <v>360</v>
      </c>
      <c r="C7142" s="35">
        <v>31305</v>
      </c>
      <c r="D7142" s="35" t="s">
        <v>378</v>
      </c>
      <c r="E7142" s="35">
        <v>313051575</v>
      </c>
      <c r="F7142" s="35" t="s">
        <v>638</v>
      </c>
      <c r="G7142" s="35">
        <v>2046</v>
      </c>
      <c r="H7142" s="35" t="s">
        <v>521</v>
      </c>
      <c r="I7142" s="68">
        <v>1425.9798397556999</v>
      </c>
      <c r="J7142" s="37"/>
    </row>
    <row r="7143" spans="1:10" x14ac:dyDescent="0.2">
      <c r="A7143" s="67">
        <v>313</v>
      </c>
      <c r="B7143" s="35" t="s">
        <v>360</v>
      </c>
      <c r="C7143" s="35">
        <v>31305</v>
      </c>
      <c r="D7143" s="35" t="s">
        <v>378</v>
      </c>
      <c r="E7143" s="35">
        <v>313051575</v>
      </c>
      <c r="F7143" s="35" t="s">
        <v>638</v>
      </c>
      <c r="G7143" s="35">
        <v>2046</v>
      </c>
      <c r="H7143" s="35" t="s">
        <v>522</v>
      </c>
      <c r="I7143" s="68">
        <v>1409.9622679563499</v>
      </c>
      <c r="J7143" s="37"/>
    </row>
    <row r="7144" spans="1:10" x14ac:dyDescent="0.2">
      <c r="A7144" s="67">
        <v>314</v>
      </c>
      <c r="B7144" s="35" t="s">
        <v>380</v>
      </c>
      <c r="C7144" s="35">
        <v>31401</v>
      </c>
      <c r="D7144" s="35" t="s">
        <v>603</v>
      </c>
      <c r="E7144" s="35">
        <v>314011382</v>
      </c>
      <c r="F7144" s="35" t="s">
        <v>381</v>
      </c>
      <c r="G7144" s="35">
        <v>2021</v>
      </c>
      <c r="H7144" s="35" t="s">
        <v>589</v>
      </c>
      <c r="I7144" s="68">
        <v>13435</v>
      </c>
      <c r="J7144" s="37"/>
    </row>
    <row r="7145" spans="1:10" x14ac:dyDescent="0.2">
      <c r="A7145" s="67">
        <v>314</v>
      </c>
      <c r="B7145" s="35" t="s">
        <v>380</v>
      </c>
      <c r="C7145" s="35">
        <v>31401</v>
      </c>
      <c r="D7145" s="35" t="s">
        <v>603</v>
      </c>
      <c r="E7145" s="35">
        <v>314011382</v>
      </c>
      <c r="F7145" s="35" t="s">
        <v>381</v>
      </c>
      <c r="G7145" s="35">
        <v>2021</v>
      </c>
      <c r="H7145" s="35" t="s">
        <v>521</v>
      </c>
      <c r="I7145" s="68">
        <v>1664</v>
      </c>
      <c r="J7145" s="37"/>
    </row>
    <row r="7146" spans="1:10" x14ac:dyDescent="0.2">
      <c r="A7146" s="67">
        <v>314</v>
      </c>
      <c r="B7146" s="35" t="s">
        <v>380</v>
      </c>
      <c r="C7146" s="35">
        <v>31401</v>
      </c>
      <c r="D7146" s="35" t="s">
        <v>603</v>
      </c>
      <c r="E7146" s="35">
        <v>314011382</v>
      </c>
      <c r="F7146" s="35" t="s">
        <v>381</v>
      </c>
      <c r="G7146" s="35">
        <v>2021</v>
      </c>
      <c r="H7146" s="35" t="s">
        <v>522</v>
      </c>
      <c r="I7146" s="68">
        <v>1584</v>
      </c>
      <c r="J7146" s="37"/>
    </row>
    <row r="7147" spans="1:10" x14ac:dyDescent="0.2">
      <c r="A7147" s="67">
        <v>314</v>
      </c>
      <c r="B7147" s="35" t="s">
        <v>380</v>
      </c>
      <c r="C7147" s="35">
        <v>31401</v>
      </c>
      <c r="D7147" s="35" t="s">
        <v>603</v>
      </c>
      <c r="E7147" s="35">
        <v>314011382</v>
      </c>
      <c r="F7147" s="35" t="s">
        <v>381</v>
      </c>
      <c r="G7147" s="35">
        <v>2026</v>
      </c>
      <c r="H7147" s="35" t="s">
        <v>589</v>
      </c>
      <c r="I7147" s="68">
        <v>14275.072201423</v>
      </c>
      <c r="J7147" s="37"/>
    </row>
    <row r="7148" spans="1:10" x14ac:dyDescent="0.2">
      <c r="A7148" s="67">
        <v>314</v>
      </c>
      <c r="B7148" s="35" t="s">
        <v>380</v>
      </c>
      <c r="C7148" s="35">
        <v>31401</v>
      </c>
      <c r="D7148" s="35" t="s">
        <v>603</v>
      </c>
      <c r="E7148" s="35">
        <v>314011382</v>
      </c>
      <c r="F7148" s="35" t="s">
        <v>381</v>
      </c>
      <c r="G7148" s="35">
        <v>2026</v>
      </c>
      <c r="H7148" s="35" t="s">
        <v>521</v>
      </c>
      <c r="I7148" s="68">
        <v>1598.2502313325899</v>
      </c>
      <c r="J7148" s="37"/>
    </row>
    <row r="7149" spans="1:10" x14ac:dyDescent="0.2">
      <c r="A7149" s="67">
        <v>314</v>
      </c>
      <c r="B7149" s="35" t="s">
        <v>380</v>
      </c>
      <c r="C7149" s="35">
        <v>31401</v>
      </c>
      <c r="D7149" s="35" t="s">
        <v>603</v>
      </c>
      <c r="E7149" s="35">
        <v>314011382</v>
      </c>
      <c r="F7149" s="35" t="s">
        <v>381</v>
      </c>
      <c r="G7149" s="35">
        <v>2026</v>
      </c>
      <c r="H7149" s="35" t="s">
        <v>522</v>
      </c>
      <c r="I7149" s="68">
        <v>1584.56497918887</v>
      </c>
      <c r="J7149" s="37"/>
    </row>
    <row r="7150" spans="1:10" x14ac:dyDescent="0.2">
      <c r="A7150" s="67">
        <v>314</v>
      </c>
      <c r="B7150" s="35" t="s">
        <v>380</v>
      </c>
      <c r="C7150" s="35">
        <v>31401</v>
      </c>
      <c r="D7150" s="35" t="s">
        <v>603</v>
      </c>
      <c r="E7150" s="35">
        <v>314011382</v>
      </c>
      <c r="F7150" s="35" t="s">
        <v>381</v>
      </c>
      <c r="G7150" s="35">
        <v>2031</v>
      </c>
      <c r="H7150" s="35" t="s">
        <v>589</v>
      </c>
      <c r="I7150" s="68">
        <v>15511.5551103581</v>
      </c>
      <c r="J7150" s="37"/>
    </row>
    <row r="7151" spans="1:10" x14ac:dyDescent="0.2">
      <c r="A7151" s="67">
        <v>314</v>
      </c>
      <c r="B7151" s="35" t="s">
        <v>380</v>
      </c>
      <c r="C7151" s="35">
        <v>31401</v>
      </c>
      <c r="D7151" s="35" t="s">
        <v>603</v>
      </c>
      <c r="E7151" s="35">
        <v>314011382</v>
      </c>
      <c r="F7151" s="35" t="s">
        <v>381</v>
      </c>
      <c r="G7151" s="35">
        <v>2031</v>
      </c>
      <c r="H7151" s="35" t="s">
        <v>521</v>
      </c>
      <c r="I7151" s="68">
        <v>1620.4227674189799</v>
      </c>
      <c r="J7151" s="37"/>
    </row>
    <row r="7152" spans="1:10" x14ac:dyDescent="0.2">
      <c r="A7152" s="67">
        <v>314</v>
      </c>
      <c r="B7152" s="35" t="s">
        <v>380</v>
      </c>
      <c r="C7152" s="35">
        <v>31401</v>
      </c>
      <c r="D7152" s="35" t="s">
        <v>603</v>
      </c>
      <c r="E7152" s="35">
        <v>314011382</v>
      </c>
      <c r="F7152" s="35" t="s">
        <v>381</v>
      </c>
      <c r="G7152" s="35">
        <v>2031</v>
      </c>
      <c r="H7152" s="35" t="s">
        <v>522</v>
      </c>
      <c r="I7152" s="68">
        <v>1563.83708872183</v>
      </c>
      <c r="J7152" s="37"/>
    </row>
    <row r="7153" spans="1:10" x14ac:dyDescent="0.2">
      <c r="A7153" s="67">
        <v>314</v>
      </c>
      <c r="B7153" s="35" t="s">
        <v>380</v>
      </c>
      <c r="C7153" s="35">
        <v>31401</v>
      </c>
      <c r="D7153" s="35" t="s">
        <v>603</v>
      </c>
      <c r="E7153" s="35">
        <v>314011382</v>
      </c>
      <c r="F7153" s="35" t="s">
        <v>381</v>
      </c>
      <c r="G7153" s="35">
        <v>2036</v>
      </c>
      <c r="H7153" s="35" t="s">
        <v>589</v>
      </c>
      <c r="I7153" s="68">
        <v>16237.3735398031</v>
      </c>
      <c r="J7153" s="37"/>
    </row>
    <row r="7154" spans="1:10" x14ac:dyDescent="0.2">
      <c r="A7154" s="67">
        <v>314</v>
      </c>
      <c r="B7154" s="35" t="s">
        <v>380</v>
      </c>
      <c r="C7154" s="35">
        <v>31401</v>
      </c>
      <c r="D7154" s="35" t="s">
        <v>603</v>
      </c>
      <c r="E7154" s="35">
        <v>314011382</v>
      </c>
      <c r="F7154" s="35" t="s">
        <v>381</v>
      </c>
      <c r="G7154" s="35">
        <v>2036</v>
      </c>
      <c r="H7154" s="35" t="s">
        <v>521</v>
      </c>
      <c r="I7154" s="68">
        <v>1694.66322321547</v>
      </c>
      <c r="J7154" s="37"/>
    </row>
    <row r="7155" spans="1:10" x14ac:dyDescent="0.2">
      <c r="A7155" s="67">
        <v>314</v>
      </c>
      <c r="B7155" s="35" t="s">
        <v>380</v>
      </c>
      <c r="C7155" s="35">
        <v>31401</v>
      </c>
      <c r="D7155" s="35" t="s">
        <v>603</v>
      </c>
      <c r="E7155" s="35">
        <v>314011382</v>
      </c>
      <c r="F7155" s="35" t="s">
        <v>381</v>
      </c>
      <c r="G7155" s="35">
        <v>2036</v>
      </c>
      <c r="H7155" s="35" t="s">
        <v>522</v>
      </c>
      <c r="I7155" s="68">
        <v>1535.65368425987</v>
      </c>
      <c r="J7155" s="37"/>
    </row>
    <row r="7156" spans="1:10" x14ac:dyDescent="0.2">
      <c r="A7156" s="67">
        <v>314</v>
      </c>
      <c r="B7156" s="35" t="s">
        <v>380</v>
      </c>
      <c r="C7156" s="35">
        <v>31401</v>
      </c>
      <c r="D7156" s="35" t="s">
        <v>603</v>
      </c>
      <c r="E7156" s="35">
        <v>314011382</v>
      </c>
      <c r="F7156" s="35" t="s">
        <v>381</v>
      </c>
      <c r="G7156" s="35">
        <v>2041</v>
      </c>
      <c r="H7156" s="35" t="s">
        <v>589</v>
      </c>
      <c r="I7156" s="68">
        <v>16703.579279975202</v>
      </c>
      <c r="J7156" s="37"/>
    </row>
    <row r="7157" spans="1:10" x14ac:dyDescent="0.2">
      <c r="A7157" s="67">
        <v>314</v>
      </c>
      <c r="B7157" s="35" t="s">
        <v>380</v>
      </c>
      <c r="C7157" s="35">
        <v>31401</v>
      </c>
      <c r="D7157" s="35" t="s">
        <v>603</v>
      </c>
      <c r="E7157" s="35">
        <v>314011382</v>
      </c>
      <c r="F7157" s="35" t="s">
        <v>381</v>
      </c>
      <c r="G7157" s="35">
        <v>2041</v>
      </c>
      <c r="H7157" s="35" t="s">
        <v>521</v>
      </c>
      <c r="I7157" s="68">
        <v>1770.2375305696701</v>
      </c>
      <c r="J7157" s="37"/>
    </row>
    <row r="7158" spans="1:10" x14ac:dyDescent="0.2">
      <c r="A7158" s="67">
        <v>314</v>
      </c>
      <c r="B7158" s="35" t="s">
        <v>380</v>
      </c>
      <c r="C7158" s="35">
        <v>31401</v>
      </c>
      <c r="D7158" s="35" t="s">
        <v>603</v>
      </c>
      <c r="E7158" s="35">
        <v>314011382</v>
      </c>
      <c r="F7158" s="35" t="s">
        <v>381</v>
      </c>
      <c r="G7158" s="35">
        <v>2041</v>
      </c>
      <c r="H7158" s="35" t="s">
        <v>522</v>
      </c>
      <c r="I7158" s="68">
        <v>1560.1696278392501</v>
      </c>
      <c r="J7158" s="37"/>
    </row>
    <row r="7159" spans="1:10" x14ac:dyDescent="0.2">
      <c r="A7159" s="67">
        <v>314</v>
      </c>
      <c r="B7159" s="35" t="s">
        <v>380</v>
      </c>
      <c r="C7159" s="35">
        <v>31401</v>
      </c>
      <c r="D7159" s="35" t="s">
        <v>603</v>
      </c>
      <c r="E7159" s="35">
        <v>314011382</v>
      </c>
      <c r="F7159" s="35" t="s">
        <v>381</v>
      </c>
      <c r="G7159" s="35">
        <v>2046</v>
      </c>
      <c r="H7159" s="35" t="s">
        <v>589</v>
      </c>
      <c r="I7159" s="68">
        <v>16896.194106551298</v>
      </c>
      <c r="J7159" s="37"/>
    </row>
    <row r="7160" spans="1:10" x14ac:dyDescent="0.2">
      <c r="A7160" s="67">
        <v>314</v>
      </c>
      <c r="B7160" s="35" t="s">
        <v>380</v>
      </c>
      <c r="C7160" s="35">
        <v>31401</v>
      </c>
      <c r="D7160" s="35" t="s">
        <v>603</v>
      </c>
      <c r="E7160" s="35">
        <v>314011382</v>
      </c>
      <c r="F7160" s="35" t="s">
        <v>381</v>
      </c>
      <c r="G7160" s="35">
        <v>2046</v>
      </c>
      <c r="H7160" s="35" t="s">
        <v>521</v>
      </c>
      <c r="I7160" s="68">
        <v>1785.49130666529</v>
      </c>
      <c r="J7160" s="37"/>
    </row>
    <row r="7161" spans="1:10" x14ac:dyDescent="0.2">
      <c r="A7161" s="67">
        <v>314</v>
      </c>
      <c r="B7161" s="35" t="s">
        <v>380</v>
      </c>
      <c r="C7161" s="35">
        <v>31401</v>
      </c>
      <c r="D7161" s="35" t="s">
        <v>603</v>
      </c>
      <c r="E7161" s="35">
        <v>314011382</v>
      </c>
      <c r="F7161" s="35" t="s">
        <v>381</v>
      </c>
      <c r="G7161" s="35">
        <v>2046</v>
      </c>
      <c r="H7161" s="35" t="s">
        <v>522</v>
      </c>
      <c r="I7161" s="68">
        <v>1618.5491670604199</v>
      </c>
      <c r="J7161" s="37"/>
    </row>
    <row r="7162" spans="1:10" x14ac:dyDescent="0.2">
      <c r="A7162" s="67">
        <v>314</v>
      </c>
      <c r="B7162" s="35" t="s">
        <v>380</v>
      </c>
      <c r="C7162" s="35">
        <v>31401</v>
      </c>
      <c r="D7162" s="35" t="s">
        <v>603</v>
      </c>
      <c r="E7162" s="35">
        <v>314011383</v>
      </c>
      <c r="F7162" s="35" t="s">
        <v>382</v>
      </c>
      <c r="G7162" s="35">
        <v>2021</v>
      </c>
      <c r="H7162" s="35" t="s">
        <v>589</v>
      </c>
      <c r="I7162" s="68">
        <v>15920</v>
      </c>
      <c r="J7162" s="37"/>
    </row>
    <row r="7163" spans="1:10" x14ac:dyDescent="0.2">
      <c r="A7163" s="67">
        <v>314</v>
      </c>
      <c r="B7163" s="35" t="s">
        <v>380</v>
      </c>
      <c r="C7163" s="35">
        <v>31401</v>
      </c>
      <c r="D7163" s="35" t="s">
        <v>603</v>
      </c>
      <c r="E7163" s="35">
        <v>314011383</v>
      </c>
      <c r="F7163" s="35" t="s">
        <v>382</v>
      </c>
      <c r="G7163" s="35">
        <v>2021</v>
      </c>
      <c r="H7163" s="35" t="s">
        <v>521</v>
      </c>
      <c r="I7163" s="68">
        <v>2238</v>
      </c>
      <c r="J7163" s="37"/>
    </row>
    <row r="7164" spans="1:10" x14ac:dyDescent="0.2">
      <c r="A7164" s="67">
        <v>314</v>
      </c>
      <c r="B7164" s="35" t="s">
        <v>380</v>
      </c>
      <c r="C7164" s="35">
        <v>31401</v>
      </c>
      <c r="D7164" s="35" t="s">
        <v>603</v>
      </c>
      <c r="E7164" s="35">
        <v>314011383</v>
      </c>
      <c r="F7164" s="35" t="s">
        <v>382</v>
      </c>
      <c r="G7164" s="35">
        <v>2021</v>
      </c>
      <c r="H7164" s="35" t="s">
        <v>522</v>
      </c>
      <c r="I7164" s="68">
        <v>1892</v>
      </c>
      <c r="J7164" s="37"/>
    </row>
    <row r="7165" spans="1:10" x14ac:dyDescent="0.2">
      <c r="A7165" s="67">
        <v>314</v>
      </c>
      <c r="B7165" s="35" t="s">
        <v>380</v>
      </c>
      <c r="C7165" s="35">
        <v>31401</v>
      </c>
      <c r="D7165" s="35" t="s">
        <v>603</v>
      </c>
      <c r="E7165" s="35">
        <v>314011383</v>
      </c>
      <c r="F7165" s="35" t="s">
        <v>382</v>
      </c>
      <c r="G7165" s="35">
        <v>2026</v>
      </c>
      <c r="H7165" s="35" t="s">
        <v>589</v>
      </c>
      <c r="I7165" s="68">
        <v>17381.128923029399</v>
      </c>
      <c r="J7165" s="37"/>
    </row>
    <row r="7166" spans="1:10" x14ac:dyDescent="0.2">
      <c r="A7166" s="67">
        <v>314</v>
      </c>
      <c r="B7166" s="35" t="s">
        <v>380</v>
      </c>
      <c r="C7166" s="35">
        <v>31401</v>
      </c>
      <c r="D7166" s="35" t="s">
        <v>603</v>
      </c>
      <c r="E7166" s="35">
        <v>314011383</v>
      </c>
      <c r="F7166" s="35" t="s">
        <v>382</v>
      </c>
      <c r="G7166" s="35">
        <v>2026</v>
      </c>
      <c r="H7166" s="35" t="s">
        <v>521</v>
      </c>
      <c r="I7166" s="68">
        <v>2248.50915904672</v>
      </c>
      <c r="J7166" s="37"/>
    </row>
    <row r="7167" spans="1:10" x14ac:dyDescent="0.2">
      <c r="A7167" s="67">
        <v>314</v>
      </c>
      <c r="B7167" s="35" t="s">
        <v>380</v>
      </c>
      <c r="C7167" s="35">
        <v>31401</v>
      </c>
      <c r="D7167" s="35" t="s">
        <v>603</v>
      </c>
      <c r="E7167" s="35">
        <v>314011383</v>
      </c>
      <c r="F7167" s="35" t="s">
        <v>382</v>
      </c>
      <c r="G7167" s="35">
        <v>2026</v>
      </c>
      <c r="H7167" s="35" t="s">
        <v>522</v>
      </c>
      <c r="I7167" s="68">
        <v>2032.36395108338</v>
      </c>
      <c r="J7167" s="37"/>
    </row>
    <row r="7168" spans="1:10" x14ac:dyDescent="0.2">
      <c r="A7168" s="67">
        <v>314</v>
      </c>
      <c r="B7168" s="35" t="s">
        <v>380</v>
      </c>
      <c r="C7168" s="35">
        <v>31401</v>
      </c>
      <c r="D7168" s="35" t="s">
        <v>603</v>
      </c>
      <c r="E7168" s="35">
        <v>314011383</v>
      </c>
      <c r="F7168" s="35" t="s">
        <v>382</v>
      </c>
      <c r="G7168" s="35">
        <v>2031</v>
      </c>
      <c r="H7168" s="35" t="s">
        <v>589</v>
      </c>
      <c r="I7168" s="68">
        <v>18832.764830786899</v>
      </c>
      <c r="J7168" s="37"/>
    </row>
    <row r="7169" spans="1:10" x14ac:dyDescent="0.2">
      <c r="A7169" s="67">
        <v>314</v>
      </c>
      <c r="B7169" s="35" t="s">
        <v>380</v>
      </c>
      <c r="C7169" s="35">
        <v>31401</v>
      </c>
      <c r="D7169" s="35" t="s">
        <v>603</v>
      </c>
      <c r="E7169" s="35">
        <v>314011383</v>
      </c>
      <c r="F7169" s="35" t="s">
        <v>382</v>
      </c>
      <c r="G7169" s="35">
        <v>2031</v>
      </c>
      <c r="H7169" s="35" t="s">
        <v>521</v>
      </c>
      <c r="I7169" s="68">
        <v>2248.6296450086102</v>
      </c>
      <c r="J7169" s="37"/>
    </row>
    <row r="7170" spans="1:10" x14ac:dyDescent="0.2">
      <c r="A7170" s="67">
        <v>314</v>
      </c>
      <c r="B7170" s="35" t="s">
        <v>380</v>
      </c>
      <c r="C7170" s="35">
        <v>31401</v>
      </c>
      <c r="D7170" s="35" t="s">
        <v>603</v>
      </c>
      <c r="E7170" s="35">
        <v>314011383</v>
      </c>
      <c r="F7170" s="35" t="s">
        <v>382</v>
      </c>
      <c r="G7170" s="35">
        <v>2031</v>
      </c>
      <c r="H7170" s="35" t="s">
        <v>522</v>
      </c>
      <c r="I7170" s="68">
        <v>2071.0488353140299</v>
      </c>
      <c r="J7170" s="37"/>
    </row>
    <row r="7171" spans="1:10" x14ac:dyDescent="0.2">
      <c r="A7171" s="67">
        <v>314</v>
      </c>
      <c r="B7171" s="35" t="s">
        <v>380</v>
      </c>
      <c r="C7171" s="35">
        <v>31401</v>
      </c>
      <c r="D7171" s="35" t="s">
        <v>603</v>
      </c>
      <c r="E7171" s="35">
        <v>314011383</v>
      </c>
      <c r="F7171" s="35" t="s">
        <v>382</v>
      </c>
      <c r="G7171" s="35">
        <v>2036</v>
      </c>
      <c r="H7171" s="35" t="s">
        <v>589</v>
      </c>
      <c r="I7171" s="68">
        <v>19910.6007247325</v>
      </c>
      <c r="J7171" s="37"/>
    </row>
    <row r="7172" spans="1:10" x14ac:dyDescent="0.2">
      <c r="A7172" s="67">
        <v>314</v>
      </c>
      <c r="B7172" s="35" t="s">
        <v>380</v>
      </c>
      <c r="C7172" s="35">
        <v>31401</v>
      </c>
      <c r="D7172" s="35" t="s">
        <v>603</v>
      </c>
      <c r="E7172" s="35">
        <v>314011383</v>
      </c>
      <c r="F7172" s="35" t="s">
        <v>382</v>
      </c>
      <c r="G7172" s="35">
        <v>2036</v>
      </c>
      <c r="H7172" s="35" t="s">
        <v>521</v>
      </c>
      <c r="I7172" s="68">
        <v>2376.50957800882</v>
      </c>
      <c r="J7172" s="37"/>
    </row>
    <row r="7173" spans="1:10" x14ac:dyDescent="0.2">
      <c r="A7173" s="67">
        <v>314</v>
      </c>
      <c r="B7173" s="35" t="s">
        <v>380</v>
      </c>
      <c r="C7173" s="35">
        <v>31401</v>
      </c>
      <c r="D7173" s="35" t="s">
        <v>603</v>
      </c>
      <c r="E7173" s="35">
        <v>314011383</v>
      </c>
      <c r="F7173" s="35" t="s">
        <v>382</v>
      </c>
      <c r="G7173" s="35">
        <v>2036</v>
      </c>
      <c r="H7173" s="35" t="s">
        <v>522</v>
      </c>
      <c r="I7173" s="68">
        <v>2046.5203224972199</v>
      </c>
      <c r="J7173" s="37"/>
    </row>
    <row r="7174" spans="1:10" x14ac:dyDescent="0.2">
      <c r="A7174" s="67">
        <v>314</v>
      </c>
      <c r="B7174" s="35" t="s">
        <v>380</v>
      </c>
      <c r="C7174" s="35">
        <v>31401</v>
      </c>
      <c r="D7174" s="35" t="s">
        <v>603</v>
      </c>
      <c r="E7174" s="35">
        <v>314011383</v>
      </c>
      <c r="F7174" s="35" t="s">
        <v>382</v>
      </c>
      <c r="G7174" s="35">
        <v>2041</v>
      </c>
      <c r="H7174" s="35" t="s">
        <v>589</v>
      </c>
      <c r="I7174" s="68">
        <v>20477.000479948099</v>
      </c>
      <c r="J7174" s="37"/>
    </row>
    <row r="7175" spans="1:10" x14ac:dyDescent="0.2">
      <c r="A7175" s="67">
        <v>314</v>
      </c>
      <c r="B7175" s="35" t="s">
        <v>380</v>
      </c>
      <c r="C7175" s="35">
        <v>31401</v>
      </c>
      <c r="D7175" s="35" t="s">
        <v>603</v>
      </c>
      <c r="E7175" s="35">
        <v>314011383</v>
      </c>
      <c r="F7175" s="35" t="s">
        <v>382</v>
      </c>
      <c r="G7175" s="35">
        <v>2041</v>
      </c>
      <c r="H7175" s="35" t="s">
        <v>521</v>
      </c>
      <c r="I7175" s="68">
        <v>2502.8209196470998</v>
      </c>
      <c r="J7175" s="37"/>
    </row>
    <row r="7176" spans="1:10" x14ac:dyDescent="0.2">
      <c r="A7176" s="67">
        <v>314</v>
      </c>
      <c r="B7176" s="35" t="s">
        <v>380</v>
      </c>
      <c r="C7176" s="35">
        <v>31401</v>
      </c>
      <c r="D7176" s="35" t="s">
        <v>603</v>
      </c>
      <c r="E7176" s="35">
        <v>314011383</v>
      </c>
      <c r="F7176" s="35" t="s">
        <v>382</v>
      </c>
      <c r="G7176" s="35">
        <v>2041</v>
      </c>
      <c r="H7176" s="35" t="s">
        <v>522</v>
      </c>
      <c r="I7176" s="68">
        <v>2085.8588640544499</v>
      </c>
      <c r="J7176" s="37"/>
    </row>
    <row r="7177" spans="1:10" x14ac:dyDescent="0.2">
      <c r="A7177" s="67">
        <v>314</v>
      </c>
      <c r="B7177" s="35" t="s">
        <v>380</v>
      </c>
      <c r="C7177" s="35">
        <v>31401</v>
      </c>
      <c r="D7177" s="35" t="s">
        <v>603</v>
      </c>
      <c r="E7177" s="35">
        <v>314011383</v>
      </c>
      <c r="F7177" s="35" t="s">
        <v>382</v>
      </c>
      <c r="G7177" s="35">
        <v>2046</v>
      </c>
      <c r="H7177" s="35" t="s">
        <v>589</v>
      </c>
      <c r="I7177" s="68">
        <v>20813.878145739</v>
      </c>
      <c r="J7177" s="37"/>
    </row>
    <row r="7178" spans="1:10" x14ac:dyDescent="0.2">
      <c r="A7178" s="67">
        <v>314</v>
      </c>
      <c r="B7178" s="35" t="s">
        <v>380</v>
      </c>
      <c r="C7178" s="35">
        <v>31401</v>
      </c>
      <c r="D7178" s="35" t="s">
        <v>603</v>
      </c>
      <c r="E7178" s="35">
        <v>314011383</v>
      </c>
      <c r="F7178" s="35" t="s">
        <v>382</v>
      </c>
      <c r="G7178" s="35">
        <v>2046</v>
      </c>
      <c r="H7178" s="35" t="s">
        <v>521</v>
      </c>
      <c r="I7178" s="68">
        <v>2558.6672171662699</v>
      </c>
      <c r="J7178" s="37"/>
    </row>
    <row r="7179" spans="1:10" x14ac:dyDescent="0.2">
      <c r="A7179" s="67">
        <v>314</v>
      </c>
      <c r="B7179" s="35" t="s">
        <v>380</v>
      </c>
      <c r="C7179" s="35">
        <v>31401</v>
      </c>
      <c r="D7179" s="35" t="s">
        <v>603</v>
      </c>
      <c r="E7179" s="35">
        <v>314011383</v>
      </c>
      <c r="F7179" s="35" t="s">
        <v>382</v>
      </c>
      <c r="G7179" s="35">
        <v>2046</v>
      </c>
      <c r="H7179" s="35" t="s">
        <v>522</v>
      </c>
      <c r="I7179" s="68">
        <v>2187.2838527348699</v>
      </c>
      <c r="J7179" s="37"/>
    </row>
    <row r="7180" spans="1:10" x14ac:dyDescent="0.2">
      <c r="A7180" s="67">
        <v>314</v>
      </c>
      <c r="B7180" s="35" t="s">
        <v>380</v>
      </c>
      <c r="C7180" s="35">
        <v>31401</v>
      </c>
      <c r="D7180" s="35" t="s">
        <v>603</v>
      </c>
      <c r="E7180" s="35">
        <v>314011384</v>
      </c>
      <c r="F7180" s="35" t="s">
        <v>383</v>
      </c>
      <c r="G7180" s="35">
        <v>2021</v>
      </c>
      <c r="H7180" s="35" t="s">
        <v>589</v>
      </c>
      <c r="I7180" s="68">
        <v>7467</v>
      </c>
      <c r="J7180" s="37"/>
    </row>
    <row r="7181" spans="1:10" x14ac:dyDescent="0.2">
      <c r="A7181" s="67">
        <v>314</v>
      </c>
      <c r="B7181" s="35" t="s">
        <v>380</v>
      </c>
      <c r="C7181" s="35">
        <v>31401</v>
      </c>
      <c r="D7181" s="35" t="s">
        <v>603</v>
      </c>
      <c r="E7181" s="35">
        <v>314011384</v>
      </c>
      <c r="F7181" s="35" t="s">
        <v>383</v>
      </c>
      <c r="G7181" s="35">
        <v>2021</v>
      </c>
      <c r="H7181" s="35" t="s">
        <v>521</v>
      </c>
      <c r="I7181" s="68">
        <v>979</v>
      </c>
      <c r="J7181" s="37"/>
    </row>
    <row r="7182" spans="1:10" x14ac:dyDescent="0.2">
      <c r="A7182" s="67">
        <v>314</v>
      </c>
      <c r="B7182" s="35" t="s">
        <v>380</v>
      </c>
      <c r="C7182" s="35">
        <v>31401</v>
      </c>
      <c r="D7182" s="35" t="s">
        <v>603</v>
      </c>
      <c r="E7182" s="35">
        <v>314011384</v>
      </c>
      <c r="F7182" s="35" t="s">
        <v>383</v>
      </c>
      <c r="G7182" s="35">
        <v>2021</v>
      </c>
      <c r="H7182" s="35" t="s">
        <v>522</v>
      </c>
      <c r="I7182" s="68">
        <v>873</v>
      </c>
      <c r="J7182" s="37"/>
    </row>
    <row r="7183" spans="1:10" x14ac:dyDescent="0.2">
      <c r="A7183" s="67">
        <v>314</v>
      </c>
      <c r="B7183" s="35" t="s">
        <v>380</v>
      </c>
      <c r="C7183" s="35">
        <v>31401</v>
      </c>
      <c r="D7183" s="35" t="s">
        <v>603</v>
      </c>
      <c r="E7183" s="35">
        <v>314011384</v>
      </c>
      <c r="F7183" s="35" t="s">
        <v>383</v>
      </c>
      <c r="G7183" s="35">
        <v>2026</v>
      </c>
      <c r="H7183" s="35" t="s">
        <v>589</v>
      </c>
      <c r="I7183" s="68">
        <v>8550.8331770244004</v>
      </c>
      <c r="J7183" s="37"/>
    </row>
    <row r="7184" spans="1:10" x14ac:dyDescent="0.2">
      <c r="A7184" s="67">
        <v>314</v>
      </c>
      <c r="B7184" s="35" t="s">
        <v>380</v>
      </c>
      <c r="C7184" s="35">
        <v>31401</v>
      </c>
      <c r="D7184" s="35" t="s">
        <v>603</v>
      </c>
      <c r="E7184" s="35">
        <v>314011384</v>
      </c>
      <c r="F7184" s="35" t="s">
        <v>383</v>
      </c>
      <c r="G7184" s="35">
        <v>2026</v>
      </c>
      <c r="H7184" s="35" t="s">
        <v>521</v>
      </c>
      <c r="I7184" s="68">
        <v>822.52594169423196</v>
      </c>
      <c r="J7184" s="37"/>
    </row>
    <row r="7185" spans="1:10" x14ac:dyDescent="0.2">
      <c r="A7185" s="67">
        <v>314</v>
      </c>
      <c r="B7185" s="35" t="s">
        <v>380</v>
      </c>
      <c r="C7185" s="35">
        <v>31401</v>
      </c>
      <c r="D7185" s="35" t="s">
        <v>603</v>
      </c>
      <c r="E7185" s="35">
        <v>314011384</v>
      </c>
      <c r="F7185" s="35" t="s">
        <v>383</v>
      </c>
      <c r="G7185" s="35">
        <v>2026</v>
      </c>
      <c r="H7185" s="35" t="s">
        <v>522</v>
      </c>
      <c r="I7185" s="68">
        <v>882.41025711818202</v>
      </c>
      <c r="J7185" s="37"/>
    </row>
    <row r="7186" spans="1:10" x14ac:dyDescent="0.2">
      <c r="A7186" s="67">
        <v>314</v>
      </c>
      <c r="B7186" s="35" t="s">
        <v>380</v>
      </c>
      <c r="C7186" s="35">
        <v>31401</v>
      </c>
      <c r="D7186" s="35" t="s">
        <v>603</v>
      </c>
      <c r="E7186" s="35">
        <v>314011384</v>
      </c>
      <c r="F7186" s="35" t="s">
        <v>383</v>
      </c>
      <c r="G7186" s="35">
        <v>2031</v>
      </c>
      <c r="H7186" s="35" t="s">
        <v>589</v>
      </c>
      <c r="I7186" s="68">
        <v>9011.0648301964302</v>
      </c>
      <c r="J7186" s="37"/>
    </row>
    <row r="7187" spans="1:10" x14ac:dyDescent="0.2">
      <c r="A7187" s="67">
        <v>314</v>
      </c>
      <c r="B7187" s="35" t="s">
        <v>380</v>
      </c>
      <c r="C7187" s="35">
        <v>31401</v>
      </c>
      <c r="D7187" s="35" t="s">
        <v>603</v>
      </c>
      <c r="E7187" s="35">
        <v>314011384</v>
      </c>
      <c r="F7187" s="35" t="s">
        <v>383</v>
      </c>
      <c r="G7187" s="35">
        <v>2031</v>
      </c>
      <c r="H7187" s="35" t="s">
        <v>521</v>
      </c>
      <c r="I7187" s="68">
        <v>745.30731736335304</v>
      </c>
      <c r="J7187" s="37"/>
    </row>
    <row r="7188" spans="1:10" x14ac:dyDescent="0.2">
      <c r="A7188" s="67">
        <v>314</v>
      </c>
      <c r="B7188" s="35" t="s">
        <v>380</v>
      </c>
      <c r="C7188" s="35">
        <v>31401</v>
      </c>
      <c r="D7188" s="35" t="s">
        <v>603</v>
      </c>
      <c r="E7188" s="35">
        <v>314011384</v>
      </c>
      <c r="F7188" s="35" t="s">
        <v>383</v>
      </c>
      <c r="G7188" s="35">
        <v>2031</v>
      </c>
      <c r="H7188" s="35" t="s">
        <v>522</v>
      </c>
      <c r="I7188" s="68">
        <v>741.74673308519698</v>
      </c>
      <c r="J7188" s="37"/>
    </row>
    <row r="7189" spans="1:10" x14ac:dyDescent="0.2">
      <c r="A7189" s="67">
        <v>314</v>
      </c>
      <c r="B7189" s="35" t="s">
        <v>380</v>
      </c>
      <c r="C7189" s="35">
        <v>31401</v>
      </c>
      <c r="D7189" s="35" t="s">
        <v>603</v>
      </c>
      <c r="E7189" s="35">
        <v>314011384</v>
      </c>
      <c r="F7189" s="35" t="s">
        <v>383</v>
      </c>
      <c r="G7189" s="35">
        <v>2036</v>
      </c>
      <c r="H7189" s="35" t="s">
        <v>589</v>
      </c>
      <c r="I7189" s="68">
        <v>9263.1770364374897</v>
      </c>
      <c r="J7189" s="37"/>
    </row>
    <row r="7190" spans="1:10" x14ac:dyDescent="0.2">
      <c r="A7190" s="67">
        <v>314</v>
      </c>
      <c r="B7190" s="35" t="s">
        <v>380</v>
      </c>
      <c r="C7190" s="35">
        <v>31401</v>
      </c>
      <c r="D7190" s="35" t="s">
        <v>603</v>
      </c>
      <c r="E7190" s="35">
        <v>314011384</v>
      </c>
      <c r="F7190" s="35" t="s">
        <v>383</v>
      </c>
      <c r="G7190" s="35">
        <v>2036</v>
      </c>
      <c r="H7190" s="35" t="s">
        <v>521</v>
      </c>
      <c r="I7190" s="68">
        <v>758.80122766939303</v>
      </c>
      <c r="J7190" s="37"/>
    </row>
    <row r="7191" spans="1:10" x14ac:dyDescent="0.2">
      <c r="A7191" s="67">
        <v>314</v>
      </c>
      <c r="B7191" s="35" t="s">
        <v>380</v>
      </c>
      <c r="C7191" s="35">
        <v>31401</v>
      </c>
      <c r="D7191" s="35" t="s">
        <v>603</v>
      </c>
      <c r="E7191" s="35">
        <v>314011384</v>
      </c>
      <c r="F7191" s="35" t="s">
        <v>383</v>
      </c>
      <c r="G7191" s="35">
        <v>2036</v>
      </c>
      <c r="H7191" s="35" t="s">
        <v>522</v>
      </c>
      <c r="I7191" s="68">
        <v>662.84638828297795</v>
      </c>
      <c r="J7191" s="37"/>
    </row>
    <row r="7192" spans="1:10" x14ac:dyDescent="0.2">
      <c r="A7192" s="67">
        <v>314</v>
      </c>
      <c r="B7192" s="35" t="s">
        <v>380</v>
      </c>
      <c r="C7192" s="35">
        <v>31401</v>
      </c>
      <c r="D7192" s="35" t="s">
        <v>603</v>
      </c>
      <c r="E7192" s="35">
        <v>314011384</v>
      </c>
      <c r="F7192" s="35" t="s">
        <v>383</v>
      </c>
      <c r="G7192" s="35">
        <v>2041</v>
      </c>
      <c r="H7192" s="35" t="s">
        <v>589</v>
      </c>
      <c r="I7192" s="68">
        <v>9346.2768516766901</v>
      </c>
      <c r="J7192" s="37"/>
    </row>
    <row r="7193" spans="1:10" x14ac:dyDescent="0.2">
      <c r="A7193" s="67">
        <v>314</v>
      </c>
      <c r="B7193" s="35" t="s">
        <v>380</v>
      </c>
      <c r="C7193" s="35">
        <v>31401</v>
      </c>
      <c r="D7193" s="35" t="s">
        <v>603</v>
      </c>
      <c r="E7193" s="35">
        <v>314011384</v>
      </c>
      <c r="F7193" s="35" t="s">
        <v>383</v>
      </c>
      <c r="G7193" s="35">
        <v>2041</v>
      </c>
      <c r="H7193" s="35" t="s">
        <v>521</v>
      </c>
      <c r="I7193" s="68">
        <v>781.87355318063203</v>
      </c>
      <c r="J7193" s="37"/>
    </row>
    <row r="7194" spans="1:10" x14ac:dyDescent="0.2">
      <c r="A7194" s="67">
        <v>314</v>
      </c>
      <c r="B7194" s="35" t="s">
        <v>380</v>
      </c>
      <c r="C7194" s="35">
        <v>31401</v>
      </c>
      <c r="D7194" s="35" t="s">
        <v>603</v>
      </c>
      <c r="E7194" s="35">
        <v>314011384</v>
      </c>
      <c r="F7194" s="35" t="s">
        <v>383</v>
      </c>
      <c r="G7194" s="35">
        <v>2041</v>
      </c>
      <c r="H7194" s="35" t="s">
        <v>522</v>
      </c>
      <c r="I7194" s="68">
        <v>652.490186514882</v>
      </c>
      <c r="J7194" s="37"/>
    </row>
    <row r="7195" spans="1:10" x14ac:dyDescent="0.2">
      <c r="A7195" s="67">
        <v>314</v>
      </c>
      <c r="B7195" s="35" t="s">
        <v>380</v>
      </c>
      <c r="C7195" s="35">
        <v>31401</v>
      </c>
      <c r="D7195" s="35" t="s">
        <v>603</v>
      </c>
      <c r="E7195" s="35">
        <v>314011384</v>
      </c>
      <c r="F7195" s="35" t="s">
        <v>383</v>
      </c>
      <c r="G7195" s="35">
        <v>2046</v>
      </c>
      <c r="H7195" s="35" t="s">
        <v>589</v>
      </c>
      <c r="I7195" s="68">
        <v>9389.8613568242199</v>
      </c>
      <c r="J7195" s="37"/>
    </row>
    <row r="7196" spans="1:10" x14ac:dyDescent="0.2">
      <c r="A7196" s="67">
        <v>314</v>
      </c>
      <c r="B7196" s="35" t="s">
        <v>380</v>
      </c>
      <c r="C7196" s="35">
        <v>31401</v>
      </c>
      <c r="D7196" s="35" t="s">
        <v>603</v>
      </c>
      <c r="E7196" s="35">
        <v>314011384</v>
      </c>
      <c r="F7196" s="35" t="s">
        <v>383</v>
      </c>
      <c r="G7196" s="35">
        <v>2046</v>
      </c>
      <c r="H7196" s="35" t="s">
        <v>521</v>
      </c>
      <c r="I7196" s="68">
        <v>780.699192027359</v>
      </c>
      <c r="J7196" s="37"/>
    </row>
    <row r="7197" spans="1:10" x14ac:dyDescent="0.2">
      <c r="A7197" s="67">
        <v>314</v>
      </c>
      <c r="B7197" s="35" t="s">
        <v>380</v>
      </c>
      <c r="C7197" s="35">
        <v>31401</v>
      </c>
      <c r="D7197" s="35" t="s">
        <v>603</v>
      </c>
      <c r="E7197" s="35">
        <v>314011384</v>
      </c>
      <c r="F7197" s="35" t="s">
        <v>383</v>
      </c>
      <c r="G7197" s="35">
        <v>2046</v>
      </c>
      <c r="H7197" s="35" t="s">
        <v>522</v>
      </c>
      <c r="I7197" s="68">
        <v>670.92342027339305</v>
      </c>
      <c r="J7197" s="37"/>
    </row>
    <row r="7198" spans="1:10" x14ac:dyDescent="0.2">
      <c r="A7198" s="67">
        <v>314</v>
      </c>
      <c r="B7198" s="35" t="s">
        <v>380</v>
      </c>
      <c r="C7198" s="35">
        <v>31401</v>
      </c>
      <c r="D7198" s="35" t="s">
        <v>603</v>
      </c>
      <c r="E7198" s="35">
        <v>314011385</v>
      </c>
      <c r="F7198" s="35" t="s">
        <v>384</v>
      </c>
      <c r="G7198" s="35">
        <v>2021</v>
      </c>
      <c r="H7198" s="35" t="s">
        <v>589</v>
      </c>
      <c r="I7198" s="68">
        <v>6163</v>
      </c>
      <c r="J7198" s="37"/>
    </row>
    <row r="7199" spans="1:10" x14ac:dyDescent="0.2">
      <c r="A7199" s="67">
        <v>314</v>
      </c>
      <c r="B7199" s="35" t="s">
        <v>380</v>
      </c>
      <c r="C7199" s="35">
        <v>31401</v>
      </c>
      <c r="D7199" s="35" t="s">
        <v>603</v>
      </c>
      <c r="E7199" s="35">
        <v>314011385</v>
      </c>
      <c r="F7199" s="35" t="s">
        <v>384</v>
      </c>
      <c r="G7199" s="35">
        <v>2021</v>
      </c>
      <c r="H7199" s="35" t="s">
        <v>521</v>
      </c>
      <c r="I7199" s="68">
        <v>870</v>
      </c>
      <c r="J7199" s="37"/>
    </row>
    <row r="7200" spans="1:10" x14ac:dyDescent="0.2">
      <c r="A7200" s="67">
        <v>314</v>
      </c>
      <c r="B7200" s="35" t="s">
        <v>380</v>
      </c>
      <c r="C7200" s="35">
        <v>31401</v>
      </c>
      <c r="D7200" s="35" t="s">
        <v>603</v>
      </c>
      <c r="E7200" s="35">
        <v>314011385</v>
      </c>
      <c r="F7200" s="35" t="s">
        <v>384</v>
      </c>
      <c r="G7200" s="35">
        <v>2021</v>
      </c>
      <c r="H7200" s="35" t="s">
        <v>522</v>
      </c>
      <c r="I7200" s="68">
        <v>887</v>
      </c>
      <c r="J7200" s="37"/>
    </row>
    <row r="7201" spans="1:10" x14ac:dyDescent="0.2">
      <c r="A7201" s="67">
        <v>314</v>
      </c>
      <c r="B7201" s="35" t="s">
        <v>380</v>
      </c>
      <c r="C7201" s="35">
        <v>31401</v>
      </c>
      <c r="D7201" s="35" t="s">
        <v>603</v>
      </c>
      <c r="E7201" s="35">
        <v>314011385</v>
      </c>
      <c r="F7201" s="35" t="s">
        <v>384</v>
      </c>
      <c r="G7201" s="35">
        <v>2026</v>
      </c>
      <c r="H7201" s="35" t="s">
        <v>589</v>
      </c>
      <c r="I7201" s="68">
        <v>6502.8004617185697</v>
      </c>
      <c r="J7201" s="37"/>
    </row>
    <row r="7202" spans="1:10" x14ac:dyDescent="0.2">
      <c r="A7202" s="67">
        <v>314</v>
      </c>
      <c r="B7202" s="35" t="s">
        <v>380</v>
      </c>
      <c r="C7202" s="35">
        <v>31401</v>
      </c>
      <c r="D7202" s="35" t="s">
        <v>603</v>
      </c>
      <c r="E7202" s="35">
        <v>314011385</v>
      </c>
      <c r="F7202" s="35" t="s">
        <v>384</v>
      </c>
      <c r="G7202" s="35">
        <v>2026</v>
      </c>
      <c r="H7202" s="35" t="s">
        <v>521</v>
      </c>
      <c r="I7202" s="68">
        <v>687.64171169009103</v>
      </c>
      <c r="J7202" s="37"/>
    </row>
    <row r="7203" spans="1:10" x14ac:dyDescent="0.2">
      <c r="A7203" s="67">
        <v>314</v>
      </c>
      <c r="B7203" s="35" t="s">
        <v>380</v>
      </c>
      <c r="C7203" s="35">
        <v>31401</v>
      </c>
      <c r="D7203" s="35" t="s">
        <v>603</v>
      </c>
      <c r="E7203" s="35">
        <v>314011385</v>
      </c>
      <c r="F7203" s="35" t="s">
        <v>384</v>
      </c>
      <c r="G7203" s="35">
        <v>2026</v>
      </c>
      <c r="H7203" s="35" t="s">
        <v>522</v>
      </c>
      <c r="I7203" s="68">
        <v>786.58766979762595</v>
      </c>
      <c r="J7203" s="37"/>
    </row>
    <row r="7204" spans="1:10" x14ac:dyDescent="0.2">
      <c r="A7204" s="67">
        <v>314</v>
      </c>
      <c r="B7204" s="35" t="s">
        <v>380</v>
      </c>
      <c r="C7204" s="35">
        <v>31401</v>
      </c>
      <c r="D7204" s="35" t="s">
        <v>603</v>
      </c>
      <c r="E7204" s="35">
        <v>314011385</v>
      </c>
      <c r="F7204" s="35" t="s">
        <v>384</v>
      </c>
      <c r="G7204" s="35">
        <v>2031</v>
      </c>
      <c r="H7204" s="35" t="s">
        <v>589</v>
      </c>
      <c r="I7204" s="68">
        <v>6750.9271414269897</v>
      </c>
      <c r="J7204" s="37"/>
    </row>
    <row r="7205" spans="1:10" x14ac:dyDescent="0.2">
      <c r="A7205" s="67">
        <v>314</v>
      </c>
      <c r="B7205" s="35" t="s">
        <v>380</v>
      </c>
      <c r="C7205" s="35">
        <v>31401</v>
      </c>
      <c r="D7205" s="35" t="s">
        <v>603</v>
      </c>
      <c r="E7205" s="35">
        <v>314011385</v>
      </c>
      <c r="F7205" s="35" t="s">
        <v>384</v>
      </c>
      <c r="G7205" s="35">
        <v>2031</v>
      </c>
      <c r="H7205" s="35" t="s">
        <v>521</v>
      </c>
      <c r="I7205" s="68">
        <v>636.90722342625895</v>
      </c>
      <c r="J7205" s="37"/>
    </row>
    <row r="7206" spans="1:10" x14ac:dyDescent="0.2">
      <c r="A7206" s="67">
        <v>314</v>
      </c>
      <c r="B7206" s="35" t="s">
        <v>380</v>
      </c>
      <c r="C7206" s="35">
        <v>31401</v>
      </c>
      <c r="D7206" s="35" t="s">
        <v>603</v>
      </c>
      <c r="E7206" s="35">
        <v>314011385</v>
      </c>
      <c r="F7206" s="35" t="s">
        <v>384</v>
      </c>
      <c r="G7206" s="35">
        <v>2031</v>
      </c>
      <c r="H7206" s="35" t="s">
        <v>522</v>
      </c>
      <c r="I7206" s="68">
        <v>668.37368982383896</v>
      </c>
      <c r="J7206" s="37"/>
    </row>
    <row r="7207" spans="1:10" x14ac:dyDescent="0.2">
      <c r="A7207" s="67">
        <v>314</v>
      </c>
      <c r="B7207" s="35" t="s">
        <v>380</v>
      </c>
      <c r="C7207" s="35">
        <v>31401</v>
      </c>
      <c r="D7207" s="35" t="s">
        <v>603</v>
      </c>
      <c r="E7207" s="35">
        <v>314011385</v>
      </c>
      <c r="F7207" s="35" t="s">
        <v>384</v>
      </c>
      <c r="G7207" s="35">
        <v>2036</v>
      </c>
      <c r="H7207" s="35" t="s">
        <v>589</v>
      </c>
      <c r="I7207" s="68">
        <v>6862.4771356399797</v>
      </c>
      <c r="J7207" s="37"/>
    </row>
    <row r="7208" spans="1:10" x14ac:dyDescent="0.2">
      <c r="A7208" s="67">
        <v>314</v>
      </c>
      <c r="B7208" s="35" t="s">
        <v>380</v>
      </c>
      <c r="C7208" s="35">
        <v>31401</v>
      </c>
      <c r="D7208" s="35" t="s">
        <v>603</v>
      </c>
      <c r="E7208" s="35">
        <v>314011385</v>
      </c>
      <c r="F7208" s="35" t="s">
        <v>384</v>
      </c>
      <c r="G7208" s="35">
        <v>2036</v>
      </c>
      <c r="H7208" s="35" t="s">
        <v>521</v>
      </c>
      <c r="I7208" s="68">
        <v>651.21250684526899</v>
      </c>
      <c r="J7208" s="37"/>
    </row>
    <row r="7209" spans="1:10" x14ac:dyDescent="0.2">
      <c r="A7209" s="67">
        <v>314</v>
      </c>
      <c r="B7209" s="35" t="s">
        <v>380</v>
      </c>
      <c r="C7209" s="35">
        <v>31401</v>
      </c>
      <c r="D7209" s="35" t="s">
        <v>603</v>
      </c>
      <c r="E7209" s="35">
        <v>314011385</v>
      </c>
      <c r="F7209" s="35" t="s">
        <v>384</v>
      </c>
      <c r="G7209" s="35">
        <v>2036</v>
      </c>
      <c r="H7209" s="35" t="s">
        <v>522</v>
      </c>
      <c r="I7209" s="68">
        <v>614.96194575292202</v>
      </c>
      <c r="J7209" s="37"/>
    </row>
    <row r="7210" spans="1:10" x14ac:dyDescent="0.2">
      <c r="A7210" s="67">
        <v>314</v>
      </c>
      <c r="B7210" s="35" t="s">
        <v>380</v>
      </c>
      <c r="C7210" s="35">
        <v>31401</v>
      </c>
      <c r="D7210" s="35" t="s">
        <v>603</v>
      </c>
      <c r="E7210" s="35">
        <v>314011385</v>
      </c>
      <c r="F7210" s="35" t="s">
        <v>384</v>
      </c>
      <c r="G7210" s="35">
        <v>2041</v>
      </c>
      <c r="H7210" s="35" t="s">
        <v>589</v>
      </c>
      <c r="I7210" s="68">
        <v>6901.4175588659</v>
      </c>
      <c r="J7210" s="37"/>
    </row>
    <row r="7211" spans="1:10" x14ac:dyDescent="0.2">
      <c r="A7211" s="67">
        <v>314</v>
      </c>
      <c r="B7211" s="35" t="s">
        <v>380</v>
      </c>
      <c r="C7211" s="35">
        <v>31401</v>
      </c>
      <c r="D7211" s="35" t="s">
        <v>603</v>
      </c>
      <c r="E7211" s="35">
        <v>314011385</v>
      </c>
      <c r="F7211" s="35" t="s">
        <v>384</v>
      </c>
      <c r="G7211" s="35">
        <v>2041</v>
      </c>
      <c r="H7211" s="35" t="s">
        <v>521</v>
      </c>
      <c r="I7211" s="68">
        <v>672.65326383749596</v>
      </c>
      <c r="J7211" s="37"/>
    </row>
    <row r="7212" spans="1:10" x14ac:dyDescent="0.2">
      <c r="A7212" s="67">
        <v>314</v>
      </c>
      <c r="B7212" s="35" t="s">
        <v>380</v>
      </c>
      <c r="C7212" s="35">
        <v>31401</v>
      </c>
      <c r="D7212" s="35" t="s">
        <v>603</v>
      </c>
      <c r="E7212" s="35">
        <v>314011385</v>
      </c>
      <c r="F7212" s="35" t="s">
        <v>384</v>
      </c>
      <c r="G7212" s="35">
        <v>2041</v>
      </c>
      <c r="H7212" s="35" t="s">
        <v>522</v>
      </c>
      <c r="I7212" s="68">
        <v>614.45055153196597</v>
      </c>
      <c r="J7212" s="37"/>
    </row>
    <row r="7213" spans="1:10" x14ac:dyDescent="0.2">
      <c r="A7213" s="67">
        <v>314</v>
      </c>
      <c r="B7213" s="35" t="s">
        <v>380</v>
      </c>
      <c r="C7213" s="35">
        <v>31401</v>
      </c>
      <c r="D7213" s="35" t="s">
        <v>603</v>
      </c>
      <c r="E7213" s="35">
        <v>314011385</v>
      </c>
      <c r="F7213" s="35" t="s">
        <v>384</v>
      </c>
      <c r="G7213" s="35">
        <v>2046</v>
      </c>
      <c r="H7213" s="35" t="s">
        <v>589</v>
      </c>
      <c r="I7213" s="68">
        <v>6938.9448787965302</v>
      </c>
      <c r="J7213" s="37"/>
    </row>
    <row r="7214" spans="1:10" x14ac:dyDescent="0.2">
      <c r="A7214" s="67">
        <v>314</v>
      </c>
      <c r="B7214" s="35" t="s">
        <v>380</v>
      </c>
      <c r="C7214" s="35">
        <v>31401</v>
      </c>
      <c r="D7214" s="35" t="s">
        <v>603</v>
      </c>
      <c r="E7214" s="35">
        <v>314011385</v>
      </c>
      <c r="F7214" s="35" t="s">
        <v>384</v>
      </c>
      <c r="G7214" s="35">
        <v>2046</v>
      </c>
      <c r="H7214" s="35" t="s">
        <v>521</v>
      </c>
      <c r="I7214" s="68">
        <v>678.39045264869003</v>
      </c>
      <c r="J7214" s="37"/>
    </row>
    <row r="7215" spans="1:10" x14ac:dyDescent="0.2">
      <c r="A7215" s="67">
        <v>314</v>
      </c>
      <c r="B7215" s="35" t="s">
        <v>380</v>
      </c>
      <c r="C7215" s="35">
        <v>31401</v>
      </c>
      <c r="D7215" s="35" t="s">
        <v>603</v>
      </c>
      <c r="E7215" s="35">
        <v>314011385</v>
      </c>
      <c r="F7215" s="35" t="s">
        <v>384</v>
      </c>
      <c r="G7215" s="35">
        <v>2046</v>
      </c>
      <c r="H7215" s="35" t="s">
        <v>522</v>
      </c>
      <c r="I7215" s="68">
        <v>637.497587683407</v>
      </c>
      <c r="J7215" s="37"/>
    </row>
    <row r="7216" spans="1:10" x14ac:dyDescent="0.2">
      <c r="A7216" s="67">
        <v>314</v>
      </c>
      <c r="B7216" s="35" t="s">
        <v>380</v>
      </c>
      <c r="C7216" s="35">
        <v>31401</v>
      </c>
      <c r="D7216" s="35" t="s">
        <v>603</v>
      </c>
      <c r="E7216" s="35">
        <v>314011386</v>
      </c>
      <c r="F7216" s="35" t="s">
        <v>603</v>
      </c>
      <c r="G7216" s="35">
        <v>2021</v>
      </c>
      <c r="H7216" s="35" t="s">
        <v>589</v>
      </c>
      <c r="I7216" s="68">
        <v>20220</v>
      </c>
      <c r="J7216" s="37"/>
    </row>
    <row r="7217" spans="1:10" x14ac:dyDescent="0.2">
      <c r="A7217" s="67">
        <v>314</v>
      </c>
      <c r="B7217" s="35" t="s">
        <v>380</v>
      </c>
      <c r="C7217" s="35">
        <v>31401</v>
      </c>
      <c r="D7217" s="35" t="s">
        <v>603</v>
      </c>
      <c r="E7217" s="35">
        <v>314011386</v>
      </c>
      <c r="F7217" s="35" t="s">
        <v>603</v>
      </c>
      <c r="G7217" s="35">
        <v>2021</v>
      </c>
      <c r="H7217" s="35" t="s">
        <v>521</v>
      </c>
      <c r="I7217" s="68">
        <v>2490</v>
      </c>
      <c r="J7217" s="37"/>
    </row>
    <row r="7218" spans="1:10" x14ac:dyDescent="0.2">
      <c r="A7218" s="67">
        <v>314</v>
      </c>
      <c r="B7218" s="35" t="s">
        <v>380</v>
      </c>
      <c r="C7218" s="35">
        <v>31401</v>
      </c>
      <c r="D7218" s="35" t="s">
        <v>603</v>
      </c>
      <c r="E7218" s="35">
        <v>314011386</v>
      </c>
      <c r="F7218" s="35" t="s">
        <v>603</v>
      </c>
      <c r="G7218" s="35">
        <v>2021</v>
      </c>
      <c r="H7218" s="35" t="s">
        <v>522</v>
      </c>
      <c r="I7218" s="68">
        <v>2062</v>
      </c>
      <c r="J7218" s="37"/>
    </row>
    <row r="7219" spans="1:10" x14ac:dyDescent="0.2">
      <c r="A7219" s="67">
        <v>314</v>
      </c>
      <c r="B7219" s="35" t="s">
        <v>380</v>
      </c>
      <c r="C7219" s="35">
        <v>31401</v>
      </c>
      <c r="D7219" s="35" t="s">
        <v>603</v>
      </c>
      <c r="E7219" s="35">
        <v>314011386</v>
      </c>
      <c r="F7219" s="35" t="s">
        <v>603</v>
      </c>
      <c r="G7219" s="35">
        <v>2026</v>
      </c>
      <c r="H7219" s="35" t="s">
        <v>589</v>
      </c>
      <c r="I7219" s="68">
        <v>21739.252502450199</v>
      </c>
      <c r="J7219" s="37"/>
    </row>
    <row r="7220" spans="1:10" x14ac:dyDescent="0.2">
      <c r="A7220" s="67">
        <v>314</v>
      </c>
      <c r="B7220" s="35" t="s">
        <v>380</v>
      </c>
      <c r="C7220" s="35">
        <v>31401</v>
      </c>
      <c r="D7220" s="35" t="s">
        <v>603</v>
      </c>
      <c r="E7220" s="35">
        <v>314011386</v>
      </c>
      <c r="F7220" s="35" t="s">
        <v>603</v>
      </c>
      <c r="G7220" s="35">
        <v>2026</v>
      </c>
      <c r="H7220" s="35" t="s">
        <v>521</v>
      </c>
      <c r="I7220" s="68">
        <v>2352.7395270823499</v>
      </c>
      <c r="J7220" s="37"/>
    </row>
    <row r="7221" spans="1:10" x14ac:dyDescent="0.2">
      <c r="A7221" s="67">
        <v>314</v>
      </c>
      <c r="B7221" s="35" t="s">
        <v>380</v>
      </c>
      <c r="C7221" s="35">
        <v>31401</v>
      </c>
      <c r="D7221" s="35" t="s">
        <v>603</v>
      </c>
      <c r="E7221" s="35">
        <v>314011386</v>
      </c>
      <c r="F7221" s="35" t="s">
        <v>603</v>
      </c>
      <c r="G7221" s="35">
        <v>2026</v>
      </c>
      <c r="H7221" s="35" t="s">
        <v>522</v>
      </c>
      <c r="I7221" s="68">
        <v>2323.7506076630202</v>
      </c>
      <c r="J7221" s="37"/>
    </row>
    <row r="7222" spans="1:10" x14ac:dyDescent="0.2">
      <c r="A7222" s="67">
        <v>314</v>
      </c>
      <c r="B7222" s="35" t="s">
        <v>380</v>
      </c>
      <c r="C7222" s="35">
        <v>31401</v>
      </c>
      <c r="D7222" s="35" t="s">
        <v>603</v>
      </c>
      <c r="E7222" s="35">
        <v>314011386</v>
      </c>
      <c r="F7222" s="35" t="s">
        <v>603</v>
      </c>
      <c r="G7222" s="35">
        <v>2031</v>
      </c>
      <c r="H7222" s="35" t="s">
        <v>589</v>
      </c>
      <c r="I7222" s="68">
        <v>23152.015922278901</v>
      </c>
      <c r="J7222" s="37"/>
    </row>
    <row r="7223" spans="1:10" x14ac:dyDescent="0.2">
      <c r="A7223" s="67">
        <v>314</v>
      </c>
      <c r="B7223" s="35" t="s">
        <v>380</v>
      </c>
      <c r="C7223" s="35">
        <v>31401</v>
      </c>
      <c r="D7223" s="35" t="s">
        <v>603</v>
      </c>
      <c r="E7223" s="35">
        <v>314011386</v>
      </c>
      <c r="F7223" s="35" t="s">
        <v>603</v>
      </c>
      <c r="G7223" s="35">
        <v>2031</v>
      </c>
      <c r="H7223" s="35" t="s">
        <v>521</v>
      </c>
      <c r="I7223" s="68">
        <v>2260.97156751691</v>
      </c>
      <c r="J7223" s="37"/>
    </row>
    <row r="7224" spans="1:10" x14ac:dyDescent="0.2">
      <c r="A7224" s="67">
        <v>314</v>
      </c>
      <c r="B7224" s="35" t="s">
        <v>380</v>
      </c>
      <c r="C7224" s="35">
        <v>31401</v>
      </c>
      <c r="D7224" s="35" t="s">
        <v>603</v>
      </c>
      <c r="E7224" s="35">
        <v>314011386</v>
      </c>
      <c r="F7224" s="35" t="s">
        <v>603</v>
      </c>
      <c r="G7224" s="35">
        <v>2031</v>
      </c>
      <c r="H7224" s="35" t="s">
        <v>522</v>
      </c>
      <c r="I7224" s="68">
        <v>2323.0181924742801</v>
      </c>
      <c r="J7224" s="37"/>
    </row>
    <row r="7225" spans="1:10" x14ac:dyDescent="0.2">
      <c r="A7225" s="67">
        <v>314</v>
      </c>
      <c r="B7225" s="35" t="s">
        <v>380</v>
      </c>
      <c r="C7225" s="35">
        <v>31401</v>
      </c>
      <c r="D7225" s="35" t="s">
        <v>603</v>
      </c>
      <c r="E7225" s="35">
        <v>314011386</v>
      </c>
      <c r="F7225" s="35" t="s">
        <v>603</v>
      </c>
      <c r="G7225" s="35">
        <v>2036</v>
      </c>
      <c r="H7225" s="35" t="s">
        <v>589</v>
      </c>
      <c r="I7225" s="68">
        <v>23944.569811453599</v>
      </c>
      <c r="J7225" s="37"/>
    </row>
    <row r="7226" spans="1:10" x14ac:dyDescent="0.2">
      <c r="A7226" s="67">
        <v>314</v>
      </c>
      <c r="B7226" s="35" t="s">
        <v>380</v>
      </c>
      <c r="C7226" s="35">
        <v>31401</v>
      </c>
      <c r="D7226" s="35" t="s">
        <v>603</v>
      </c>
      <c r="E7226" s="35">
        <v>314011386</v>
      </c>
      <c r="F7226" s="35" t="s">
        <v>603</v>
      </c>
      <c r="G7226" s="35">
        <v>2036</v>
      </c>
      <c r="H7226" s="35" t="s">
        <v>521</v>
      </c>
      <c r="I7226" s="68">
        <v>2319.2469121301701</v>
      </c>
      <c r="J7226" s="37"/>
    </row>
    <row r="7227" spans="1:10" x14ac:dyDescent="0.2">
      <c r="A7227" s="67">
        <v>314</v>
      </c>
      <c r="B7227" s="35" t="s">
        <v>380</v>
      </c>
      <c r="C7227" s="35">
        <v>31401</v>
      </c>
      <c r="D7227" s="35" t="s">
        <v>603</v>
      </c>
      <c r="E7227" s="35">
        <v>314011386</v>
      </c>
      <c r="F7227" s="35" t="s">
        <v>603</v>
      </c>
      <c r="G7227" s="35">
        <v>2036</v>
      </c>
      <c r="H7227" s="35" t="s">
        <v>522</v>
      </c>
      <c r="I7227" s="68">
        <v>2200.5407218708501</v>
      </c>
      <c r="J7227" s="37"/>
    </row>
    <row r="7228" spans="1:10" x14ac:dyDescent="0.2">
      <c r="A7228" s="67">
        <v>314</v>
      </c>
      <c r="B7228" s="35" t="s">
        <v>380</v>
      </c>
      <c r="C7228" s="35">
        <v>31401</v>
      </c>
      <c r="D7228" s="35" t="s">
        <v>603</v>
      </c>
      <c r="E7228" s="35">
        <v>314011386</v>
      </c>
      <c r="F7228" s="35" t="s">
        <v>603</v>
      </c>
      <c r="G7228" s="35">
        <v>2041</v>
      </c>
      <c r="H7228" s="35" t="s">
        <v>589</v>
      </c>
      <c r="I7228" s="68">
        <v>24286.645545822499</v>
      </c>
      <c r="J7228" s="37"/>
    </row>
    <row r="7229" spans="1:10" x14ac:dyDescent="0.2">
      <c r="A7229" s="67">
        <v>314</v>
      </c>
      <c r="B7229" s="35" t="s">
        <v>380</v>
      </c>
      <c r="C7229" s="35">
        <v>31401</v>
      </c>
      <c r="D7229" s="35" t="s">
        <v>603</v>
      </c>
      <c r="E7229" s="35">
        <v>314011386</v>
      </c>
      <c r="F7229" s="35" t="s">
        <v>603</v>
      </c>
      <c r="G7229" s="35">
        <v>2041</v>
      </c>
      <c r="H7229" s="35" t="s">
        <v>521</v>
      </c>
      <c r="I7229" s="68">
        <v>2407.2962128796498</v>
      </c>
      <c r="J7229" s="37"/>
    </row>
    <row r="7230" spans="1:10" x14ac:dyDescent="0.2">
      <c r="A7230" s="67">
        <v>314</v>
      </c>
      <c r="B7230" s="35" t="s">
        <v>380</v>
      </c>
      <c r="C7230" s="35">
        <v>31401</v>
      </c>
      <c r="D7230" s="35" t="s">
        <v>603</v>
      </c>
      <c r="E7230" s="35">
        <v>314011386</v>
      </c>
      <c r="F7230" s="35" t="s">
        <v>603</v>
      </c>
      <c r="G7230" s="35">
        <v>2041</v>
      </c>
      <c r="H7230" s="35" t="s">
        <v>522</v>
      </c>
      <c r="I7230" s="68">
        <v>2197.7813169271299</v>
      </c>
      <c r="J7230" s="37"/>
    </row>
    <row r="7231" spans="1:10" x14ac:dyDescent="0.2">
      <c r="A7231" s="67">
        <v>314</v>
      </c>
      <c r="B7231" s="35" t="s">
        <v>380</v>
      </c>
      <c r="C7231" s="35">
        <v>31401</v>
      </c>
      <c r="D7231" s="35" t="s">
        <v>603</v>
      </c>
      <c r="E7231" s="35">
        <v>314011386</v>
      </c>
      <c r="F7231" s="35" t="s">
        <v>603</v>
      </c>
      <c r="G7231" s="35">
        <v>2046</v>
      </c>
      <c r="H7231" s="35" t="s">
        <v>589</v>
      </c>
      <c r="I7231" s="68">
        <v>24340.936535005199</v>
      </c>
      <c r="J7231" s="37"/>
    </row>
    <row r="7232" spans="1:10" x14ac:dyDescent="0.2">
      <c r="A7232" s="67">
        <v>314</v>
      </c>
      <c r="B7232" s="35" t="s">
        <v>380</v>
      </c>
      <c r="C7232" s="35">
        <v>31401</v>
      </c>
      <c r="D7232" s="35" t="s">
        <v>603</v>
      </c>
      <c r="E7232" s="35">
        <v>314011386</v>
      </c>
      <c r="F7232" s="35" t="s">
        <v>603</v>
      </c>
      <c r="G7232" s="35">
        <v>2046</v>
      </c>
      <c r="H7232" s="35" t="s">
        <v>521</v>
      </c>
      <c r="I7232" s="68">
        <v>2421.6601522424498</v>
      </c>
      <c r="J7232" s="37"/>
    </row>
    <row r="7233" spans="1:10" x14ac:dyDescent="0.2">
      <c r="A7233" s="67">
        <v>314</v>
      </c>
      <c r="B7233" s="35" t="s">
        <v>380</v>
      </c>
      <c r="C7233" s="35">
        <v>31401</v>
      </c>
      <c r="D7233" s="35" t="s">
        <v>603</v>
      </c>
      <c r="E7233" s="35">
        <v>314011386</v>
      </c>
      <c r="F7233" s="35" t="s">
        <v>603</v>
      </c>
      <c r="G7233" s="35">
        <v>2046</v>
      </c>
      <c r="H7233" s="35" t="s">
        <v>522</v>
      </c>
      <c r="I7233" s="68">
        <v>2266.5808865066901</v>
      </c>
      <c r="J7233" s="37"/>
    </row>
    <row r="7234" spans="1:10" x14ac:dyDescent="0.2">
      <c r="A7234" s="67">
        <v>314</v>
      </c>
      <c r="B7234" s="35" t="s">
        <v>380</v>
      </c>
      <c r="C7234" s="35">
        <v>31401</v>
      </c>
      <c r="D7234" s="35" t="s">
        <v>603</v>
      </c>
      <c r="E7234" s="35">
        <v>314011387</v>
      </c>
      <c r="F7234" s="35" t="s">
        <v>385</v>
      </c>
      <c r="G7234" s="35">
        <v>2021</v>
      </c>
      <c r="H7234" s="35" t="s">
        <v>589</v>
      </c>
      <c r="I7234" s="68">
        <v>10047</v>
      </c>
      <c r="J7234" s="37"/>
    </row>
    <row r="7235" spans="1:10" x14ac:dyDescent="0.2">
      <c r="A7235" s="67">
        <v>314</v>
      </c>
      <c r="B7235" s="35" t="s">
        <v>380</v>
      </c>
      <c r="C7235" s="35">
        <v>31401</v>
      </c>
      <c r="D7235" s="35" t="s">
        <v>603</v>
      </c>
      <c r="E7235" s="35">
        <v>314011387</v>
      </c>
      <c r="F7235" s="35" t="s">
        <v>385</v>
      </c>
      <c r="G7235" s="35">
        <v>2021</v>
      </c>
      <c r="H7235" s="35" t="s">
        <v>521</v>
      </c>
      <c r="I7235" s="68">
        <v>1336</v>
      </c>
      <c r="J7235" s="37"/>
    </row>
    <row r="7236" spans="1:10" x14ac:dyDescent="0.2">
      <c r="A7236" s="67">
        <v>314</v>
      </c>
      <c r="B7236" s="35" t="s">
        <v>380</v>
      </c>
      <c r="C7236" s="35">
        <v>31401</v>
      </c>
      <c r="D7236" s="35" t="s">
        <v>603</v>
      </c>
      <c r="E7236" s="35">
        <v>314011387</v>
      </c>
      <c r="F7236" s="35" t="s">
        <v>385</v>
      </c>
      <c r="G7236" s="35">
        <v>2021</v>
      </c>
      <c r="H7236" s="35" t="s">
        <v>522</v>
      </c>
      <c r="I7236" s="68">
        <v>1186</v>
      </c>
      <c r="J7236" s="37"/>
    </row>
    <row r="7237" spans="1:10" x14ac:dyDescent="0.2">
      <c r="A7237" s="67">
        <v>314</v>
      </c>
      <c r="B7237" s="35" t="s">
        <v>380</v>
      </c>
      <c r="C7237" s="35">
        <v>31401</v>
      </c>
      <c r="D7237" s="35" t="s">
        <v>603</v>
      </c>
      <c r="E7237" s="35">
        <v>314011387</v>
      </c>
      <c r="F7237" s="35" t="s">
        <v>385</v>
      </c>
      <c r="G7237" s="35">
        <v>2026</v>
      </c>
      <c r="H7237" s="35" t="s">
        <v>589</v>
      </c>
      <c r="I7237" s="68">
        <v>10983.3002334877</v>
      </c>
      <c r="J7237" s="37"/>
    </row>
    <row r="7238" spans="1:10" x14ac:dyDescent="0.2">
      <c r="A7238" s="67">
        <v>314</v>
      </c>
      <c r="B7238" s="35" t="s">
        <v>380</v>
      </c>
      <c r="C7238" s="35">
        <v>31401</v>
      </c>
      <c r="D7238" s="35" t="s">
        <v>603</v>
      </c>
      <c r="E7238" s="35">
        <v>314011387</v>
      </c>
      <c r="F7238" s="35" t="s">
        <v>385</v>
      </c>
      <c r="G7238" s="35">
        <v>2026</v>
      </c>
      <c r="H7238" s="35" t="s">
        <v>521</v>
      </c>
      <c r="I7238" s="68">
        <v>1125.2158266569099</v>
      </c>
      <c r="J7238" s="37"/>
    </row>
    <row r="7239" spans="1:10" x14ac:dyDescent="0.2">
      <c r="A7239" s="67">
        <v>314</v>
      </c>
      <c r="B7239" s="35" t="s">
        <v>380</v>
      </c>
      <c r="C7239" s="35">
        <v>31401</v>
      </c>
      <c r="D7239" s="35" t="s">
        <v>603</v>
      </c>
      <c r="E7239" s="35">
        <v>314011387</v>
      </c>
      <c r="F7239" s="35" t="s">
        <v>385</v>
      </c>
      <c r="G7239" s="35">
        <v>2026</v>
      </c>
      <c r="H7239" s="35" t="s">
        <v>522</v>
      </c>
      <c r="I7239" s="68">
        <v>1240.7165227089399</v>
      </c>
      <c r="J7239" s="37"/>
    </row>
    <row r="7240" spans="1:10" x14ac:dyDescent="0.2">
      <c r="A7240" s="67">
        <v>314</v>
      </c>
      <c r="B7240" s="35" t="s">
        <v>380</v>
      </c>
      <c r="C7240" s="35">
        <v>31401</v>
      </c>
      <c r="D7240" s="35" t="s">
        <v>603</v>
      </c>
      <c r="E7240" s="35">
        <v>314011387</v>
      </c>
      <c r="F7240" s="35" t="s">
        <v>385</v>
      </c>
      <c r="G7240" s="35">
        <v>2031</v>
      </c>
      <c r="H7240" s="35" t="s">
        <v>589</v>
      </c>
      <c r="I7240" s="68">
        <v>11642.5801296346</v>
      </c>
      <c r="J7240" s="37"/>
    </row>
    <row r="7241" spans="1:10" x14ac:dyDescent="0.2">
      <c r="A7241" s="67">
        <v>314</v>
      </c>
      <c r="B7241" s="35" t="s">
        <v>380</v>
      </c>
      <c r="C7241" s="35">
        <v>31401</v>
      </c>
      <c r="D7241" s="35" t="s">
        <v>603</v>
      </c>
      <c r="E7241" s="35">
        <v>314011387</v>
      </c>
      <c r="F7241" s="35" t="s">
        <v>385</v>
      </c>
      <c r="G7241" s="35">
        <v>2031</v>
      </c>
      <c r="H7241" s="35" t="s">
        <v>521</v>
      </c>
      <c r="I7241" s="68">
        <v>1035.85573266087</v>
      </c>
      <c r="J7241" s="37"/>
    </row>
    <row r="7242" spans="1:10" x14ac:dyDescent="0.2">
      <c r="A7242" s="67">
        <v>314</v>
      </c>
      <c r="B7242" s="35" t="s">
        <v>380</v>
      </c>
      <c r="C7242" s="35">
        <v>31401</v>
      </c>
      <c r="D7242" s="35" t="s">
        <v>603</v>
      </c>
      <c r="E7242" s="35">
        <v>314011387</v>
      </c>
      <c r="F7242" s="35" t="s">
        <v>385</v>
      </c>
      <c r="G7242" s="35">
        <v>2031</v>
      </c>
      <c r="H7242" s="35" t="s">
        <v>522</v>
      </c>
      <c r="I7242" s="68">
        <v>1103.53590830035</v>
      </c>
      <c r="J7242" s="37"/>
    </row>
    <row r="7243" spans="1:10" x14ac:dyDescent="0.2">
      <c r="A7243" s="67">
        <v>314</v>
      </c>
      <c r="B7243" s="35" t="s">
        <v>380</v>
      </c>
      <c r="C7243" s="35">
        <v>31401</v>
      </c>
      <c r="D7243" s="35" t="s">
        <v>603</v>
      </c>
      <c r="E7243" s="35">
        <v>314011387</v>
      </c>
      <c r="F7243" s="35" t="s">
        <v>385</v>
      </c>
      <c r="G7243" s="35">
        <v>2036</v>
      </c>
      <c r="H7243" s="35" t="s">
        <v>589</v>
      </c>
      <c r="I7243" s="68">
        <v>12055.523862194201</v>
      </c>
      <c r="J7243" s="37"/>
    </row>
    <row r="7244" spans="1:10" x14ac:dyDescent="0.2">
      <c r="A7244" s="67">
        <v>314</v>
      </c>
      <c r="B7244" s="35" t="s">
        <v>380</v>
      </c>
      <c r="C7244" s="35">
        <v>31401</v>
      </c>
      <c r="D7244" s="35" t="s">
        <v>603</v>
      </c>
      <c r="E7244" s="35">
        <v>314011387</v>
      </c>
      <c r="F7244" s="35" t="s">
        <v>385</v>
      </c>
      <c r="G7244" s="35">
        <v>2036</v>
      </c>
      <c r="H7244" s="35" t="s">
        <v>521</v>
      </c>
      <c r="I7244" s="68">
        <v>1076.1892582871701</v>
      </c>
      <c r="J7244" s="37"/>
    </row>
    <row r="7245" spans="1:10" x14ac:dyDescent="0.2">
      <c r="A7245" s="67">
        <v>314</v>
      </c>
      <c r="B7245" s="35" t="s">
        <v>380</v>
      </c>
      <c r="C7245" s="35">
        <v>31401</v>
      </c>
      <c r="D7245" s="35" t="s">
        <v>603</v>
      </c>
      <c r="E7245" s="35">
        <v>314011387</v>
      </c>
      <c r="F7245" s="35" t="s">
        <v>385</v>
      </c>
      <c r="G7245" s="35">
        <v>2036</v>
      </c>
      <c r="H7245" s="35" t="s">
        <v>522</v>
      </c>
      <c r="I7245" s="68">
        <v>1005.00206811259</v>
      </c>
      <c r="J7245" s="37"/>
    </row>
    <row r="7246" spans="1:10" x14ac:dyDescent="0.2">
      <c r="A7246" s="67">
        <v>314</v>
      </c>
      <c r="B7246" s="35" t="s">
        <v>380</v>
      </c>
      <c r="C7246" s="35">
        <v>31401</v>
      </c>
      <c r="D7246" s="35" t="s">
        <v>603</v>
      </c>
      <c r="E7246" s="35">
        <v>314011387</v>
      </c>
      <c r="F7246" s="35" t="s">
        <v>385</v>
      </c>
      <c r="G7246" s="35">
        <v>2041</v>
      </c>
      <c r="H7246" s="35" t="s">
        <v>589</v>
      </c>
      <c r="I7246" s="68">
        <v>12235.1375485844</v>
      </c>
      <c r="J7246" s="37"/>
    </row>
    <row r="7247" spans="1:10" x14ac:dyDescent="0.2">
      <c r="A7247" s="67">
        <v>314</v>
      </c>
      <c r="B7247" s="35" t="s">
        <v>380</v>
      </c>
      <c r="C7247" s="35">
        <v>31401</v>
      </c>
      <c r="D7247" s="35" t="s">
        <v>603</v>
      </c>
      <c r="E7247" s="35">
        <v>314011387</v>
      </c>
      <c r="F7247" s="35" t="s">
        <v>385</v>
      </c>
      <c r="G7247" s="35">
        <v>2041</v>
      </c>
      <c r="H7247" s="35" t="s">
        <v>521</v>
      </c>
      <c r="I7247" s="68">
        <v>1120.92108320585</v>
      </c>
      <c r="J7247" s="37"/>
    </row>
    <row r="7248" spans="1:10" x14ac:dyDescent="0.2">
      <c r="A7248" s="67">
        <v>314</v>
      </c>
      <c r="B7248" s="35" t="s">
        <v>380</v>
      </c>
      <c r="C7248" s="35">
        <v>31401</v>
      </c>
      <c r="D7248" s="35" t="s">
        <v>603</v>
      </c>
      <c r="E7248" s="35">
        <v>314011387</v>
      </c>
      <c r="F7248" s="35" t="s">
        <v>385</v>
      </c>
      <c r="G7248" s="35">
        <v>2041</v>
      </c>
      <c r="H7248" s="35" t="s">
        <v>522</v>
      </c>
      <c r="I7248" s="68">
        <v>1008.0495568520601</v>
      </c>
      <c r="J7248" s="37"/>
    </row>
    <row r="7249" spans="1:10" x14ac:dyDescent="0.2">
      <c r="A7249" s="67">
        <v>314</v>
      </c>
      <c r="B7249" s="35" t="s">
        <v>380</v>
      </c>
      <c r="C7249" s="35">
        <v>31401</v>
      </c>
      <c r="D7249" s="35" t="s">
        <v>603</v>
      </c>
      <c r="E7249" s="35">
        <v>314011387</v>
      </c>
      <c r="F7249" s="35" t="s">
        <v>385</v>
      </c>
      <c r="G7249" s="35">
        <v>2046</v>
      </c>
      <c r="H7249" s="35" t="s">
        <v>589</v>
      </c>
      <c r="I7249" s="68">
        <v>12363.060953455901</v>
      </c>
      <c r="J7249" s="37"/>
    </row>
    <row r="7250" spans="1:10" x14ac:dyDescent="0.2">
      <c r="A7250" s="67">
        <v>314</v>
      </c>
      <c r="B7250" s="35" t="s">
        <v>380</v>
      </c>
      <c r="C7250" s="35">
        <v>31401</v>
      </c>
      <c r="D7250" s="35" t="s">
        <v>603</v>
      </c>
      <c r="E7250" s="35">
        <v>314011387</v>
      </c>
      <c r="F7250" s="35" t="s">
        <v>385</v>
      </c>
      <c r="G7250" s="35">
        <v>2046</v>
      </c>
      <c r="H7250" s="35" t="s">
        <v>521</v>
      </c>
      <c r="I7250" s="68">
        <v>1136.5783832452801</v>
      </c>
      <c r="J7250" s="37"/>
    </row>
    <row r="7251" spans="1:10" x14ac:dyDescent="0.2">
      <c r="A7251" s="67">
        <v>314</v>
      </c>
      <c r="B7251" s="35" t="s">
        <v>380</v>
      </c>
      <c r="C7251" s="35">
        <v>31401</v>
      </c>
      <c r="D7251" s="35" t="s">
        <v>603</v>
      </c>
      <c r="E7251" s="35">
        <v>314011387</v>
      </c>
      <c r="F7251" s="35" t="s">
        <v>385</v>
      </c>
      <c r="G7251" s="35">
        <v>2046</v>
      </c>
      <c r="H7251" s="35" t="s">
        <v>522</v>
      </c>
      <c r="I7251" s="68">
        <v>1048.96370077184</v>
      </c>
      <c r="J7251" s="37"/>
    </row>
    <row r="7252" spans="1:10" x14ac:dyDescent="0.2">
      <c r="A7252" s="67">
        <v>314</v>
      </c>
      <c r="B7252" s="35" t="s">
        <v>380</v>
      </c>
      <c r="C7252" s="35">
        <v>31402</v>
      </c>
      <c r="D7252" s="35" t="s">
        <v>569</v>
      </c>
      <c r="E7252" s="35">
        <v>314021389</v>
      </c>
      <c r="F7252" s="35" t="s">
        <v>386</v>
      </c>
      <c r="G7252" s="35">
        <v>2021</v>
      </c>
      <c r="H7252" s="35" t="s">
        <v>589</v>
      </c>
      <c r="I7252" s="68">
        <v>19096</v>
      </c>
      <c r="J7252" s="37"/>
    </row>
    <row r="7253" spans="1:10" x14ac:dyDescent="0.2">
      <c r="A7253" s="67">
        <v>314</v>
      </c>
      <c r="B7253" s="35" t="s">
        <v>380</v>
      </c>
      <c r="C7253" s="35">
        <v>31402</v>
      </c>
      <c r="D7253" s="35" t="s">
        <v>569</v>
      </c>
      <c r="E7253" s="35">
        <v>314021389</v>
      </c>
      <c r="F7253" s="35" t="s">
        <v>386</v>
      </c>
      <c r="G7253" s="35">
        <v>2021</v>
      </c>
      <c r="H7253" s="35" t="s">
        <v>521</v>
      </c>
      <c r="I7253" s="68">
        <v>2671</v>
      </c>
      <c r="J7253" s="37"/>
    </row>
    <row r="7254" spans="1:10" x14ac:dyDescent="0.2">
      <c r="A7254" s="67">
        <v>314</v>
      </c>
      <c r="B7254" s="35" t="s">
        <v>380</v>
      </c>
      <c r="C7254" s="35">
        <v>31402</v>
      </c>
      <c r="D7254" s="35" t="s">
        <v>569</v>
      </c>
      <c r="E7254" s="35">
        <v>314021389</v>
      </c>
      <c r="F7254" s="35" t="s">
        <v>386</v>
      </c>
      <c r="G7254" s="35">
        <v>2021</v>
      </c>
      <c r="H7254" s="35" t="s">
        <v>522</v>
      </c>
      <c r="I7254" s="68">
        <v>1789</v>
      </c>
      <c r="J7254" s="37"/>
    </row>
    <row r="7255" spans="1:10" x14ac:dyDescent="0.2">
      <c r="A7255" s="67">
        <v>314</v>
      </c>
      <c r="B7255" s="35" t="s">
        <v>380</v>
      </c>
      <c r="C7255" s="35">
        <v>31402</v>
      </c>
      <c r="D7255" s="35" t="s">
        <v>569</v>
      </c>
      <c r="E7255" s="35">
        <v>314021389</v>
      </c>
      <c r="F7255" s="35" t="s">
        <v>386</v>
      </c>
      <c r="G7255" s="35">
        <v>2026</v>
      </c>
      <c r="H7255" s="35" t="s">
        <v>589</v>
      </c>
      <c r="I7255" s="68">
        <v>22470.1633033465</v>
      </c>
      <c r="J7255" s="37"/>
    </row>
    <row r="7256" spans="1:10" x14ac:dyDescent="0.2">
      <c r="A7256" s="67">
        <v>314</v>
      </c>
      <c r="B7256" s="35" t="s">
        <v>380</v>
      </c>
      <c r="C7256" s="35">
        <v>31402</v>
      </c>
      <c r="D7256" s="35" t="s">
        <v>569</v>
      </c>
      <c r="E7256" s="35">
        <v>314021389</v>
      </c>
      <c r="F7256" s="35" t="s">
        <v>386</v>
      </c>
      <c r="G7256" s="35">
        <v>2026</v>
      </c>
      <c r="H7256" s="35" t="s">
        <v>521</v>
      </c>
      <c r="I7256" s="68">
        <v>3056.9713341953502</v>
      </c>
      <c r="J7256" s="37"/>
    </row>
    <row r="7257" spans="1:10" x14ac:dyDescent="0.2">
      <c r="A7257" s="67">
        <v>314</v>
      </c>
      <c r="B7257" s="35" t="s">
        <v>380</v>
      </c>
      <c r="C7257" s="35">
        <v>31402</v>
      </c>
      <c r="D7257" s="35" t="s">
        <v>569</v>
      </c>
      <c r="E7257" s="35">
        <v>314021389</v>
      </c>
      <c r="F7257" s="35" t="s">
        <v>386</v>
      </c>
      <c r="G7257" s="35">
        <v>2026</v>
      </c>
      <c r="H7257" s="35" t="s">
        <v>522</v>
      </c>
      <c r="I7257" s="68">
        <v>2287.6934161825102</v>
      </c>
      <c r="J7257" s="37"/>
    </row>
    <row r="7258" spans="1:10" x14ac:dyDescent="0.2">
      <c r="A7258" s="67">
        <v>314</v>
      </c>
      <c r="B7258" s="35" t="s">
        <v>380</v>
      </c>
      <c r="C7258" s="35">
        <v>31402</v>
      </c>
      <c r="D7258" s="35" t="s">
        <v>569</v>
      </c>
      <c r="E7258" s="35">
        <v>314021389</v>
      </c>
      <c r="F7258" s="35" t="s">
        <v>386</v>
      </c>
      <c r="G7258" s="35">
        <v>2031</v>
      </c>
      <c r="H7258" s="35" t="s">
        <v>589</v>
      </c>
      <c r="I7258" s="68">
        <v>25659.636296724799</v>
      </c>
      <c r="J7258" s="37"/>
    </row>
    <row r="7259" spans="1:10" x14ac:dyDescent="0.2">
      <c r="A7259" s="67">
        <v>314</v>
      </c>
      <c r="B7259" s="35" t="s">
        <v>380</v>
      </c>
      <c r="C7259" s="35">
        <v>31402</v>
      </c>
      <c r="D7259" s="35" t="s">
        <v>569</v>
      </c>
      <c r="E7259" s="35">
        <v>314021389</v>
      </c>
      <c r="F7259" s="35" t="s">
        <v>386</v>
      </c>
      <c r="G7259" s="35">
        <v>2031</v>
      </c>
      <c r="H7259" s="35" t="s">
        <v>521</v>
      </c>
      <c r="I7259" s="68">
        <v>3182.5602112318102</v>
      </c>
      <c r="J7259" s="37"/>
    </row>
    <row r="7260" spans="1:10" x14ac:dyDescent="0.2">
      <c r="A7260" s="67">
        <v>314</v>
      </c>
      <c r="B7260" s="35" t="s">
        <v>380</v>
      </c>
      <c r="C7260" s="35">
        <v>31402</v>
      </c>
      <c r="D7260" s="35" t="s">
        <v>569</v>
      </c>
      <c r="E7260" s="35">
        <v>314021389</v>
      </c>
      <c r="F7260" s="35" t="s">
        <v>386</v>
      </c>
      <c r="G7260" s="35">
        <v>2031</v>
      </c>
      <c r="H7260" s="35" t="s">
        <v>522</v>
      </c>
      <c r="I7260" s="68">
        <v>2604.1522388716498</v>
      </c>
      <c r="J7260" s="37"/>
    </row>
    <row r="7261" spans="1:10" x14ac:dyDescent="0.2">
      <c r="A7261" s="67">
        <v>314</v>
      </c>
      <c r="B7261" s="35" t="s">
        <v>380</v>
      </c>
      <c r="C7261" s="35">
        <v>31402</v>
      </c>
      <c r="D7261" s="35" t="s">
        <v>569</v>
      </c>
      <c r="E7261" s="35">
        <v>314021389</v>
      </c>
      <c r="F7261" s="35" t="s">
        <v>386</v>
      </c>
      <c r="G7261" s="35">
        <v>2036</v>
      </c>
      <c r="H7261" s="35" t="s">
        <v>589</v>
      </c>
      <c r="I7261" s="68">
        <v>27290.6465737607</v>
      </c>
      <c r="J7261" s="37"/>
    </row>
    <row r="7262" spans="1:10" x14ac:dyDescent="0.2">
      <c r="A7262" s="67">
        <v>314</v>
      </c>
      <c r="B7262" s="35" t="s">
        <v>380</v>
      </c>
      <c r="C7262" s="35">
        <v>31402</v>
      </c>
      <c r="D7262" s="35" t="s">
        <v>569</v>
      </c>
      <c r="E7262" s="35">
        <v>314021389</v>
      </c>
      <c r="F7262" s="35" t="s">
        <v>386</v>
      </c>
      <c r="G7262" s="35">
        <v>2036</v>
      </c>
      <c r="H7262" s="35" t="s">
        <v>521</v>
      </c>
      <c r="I7262" s="68">
        <v>3324.1877234990902</v>
      </c>
      <c r="J7262" s="37"/>
    </row>
    <row r="7263" spans="1:10" x14ac:dyDescent="0.2">
      <c r="A7263" s="67">
        <v>314</v>
      </c>
      <c r="B7263" s="35" t="s">
        <v>380</v>
      </c>
      <c r="C7263" s="35">
        <v>31402</v>
      </c>
      <c r="D7263" s="35" t="s">
        <v>569</v>
      </c>
      <c r="E7263" s="35">
        <v>314021389</v>
      </c>
      <c r="F7263" s="35" t="s">
        <v>386</v>
      </c>
      <c r="G7263" s="35">
        <v>2036</v>
      </c>
      <c r="H7263" s="35" t="s">
        <v>522</v>
      </c>
      <c r="I7263" s="68">
        <v>2592.9610550696002</v>
      </c>
      <c r="J7263" s="37"/>
    </row>
    <row r="7264" spans="1:10" x14ac:dyDescent="0.2">
      <c r="A7264" s="67">
        <v>314</v>
      </c>
      <c r="B7264" s="35" t="s">
        <v>380</v>
      </c>
      <c r="C7264" s="35">
        <v>31402</v>
      </c>
      <c r="D7264" s="35" t="s">
        <v>569</v>
      </c>
      <c r="E7264" s="35">
        <v>314021389</v>
      </c>
      <c r="F7264" s="35" t="s">
        <v>386</v>
      </c>
      <c r="G7264" s="35">
        <v>2041</v>
      </c>
      <c r="H7264" s="35" t="s">
        <v>589</v>
      </c>
      <c r="I7264" s="68">
        <v>28332.005020020399</v>
      </c>
      <c r="J7264" s="37"/>
    </row>
    <row r="7265" spans="1:10" x14ac:dyDescent="0.2">
      <c r="A7265" s="67">
        <v>314</v>
      </c>
      <c r="B7265" s="35" t="s">
        <v>380</v>
      </c>
      <c r="C7265" s="35">
        <v>31402</v>
      </c>
      <c r="D7265" s="35" t="s">
        <v>569</v>
      </c>
      <c r="E7265" s="35">
        <v>314021389</v>
      </c>
      <c r="F7265" s="35" t="s">
        <v>386</v>
      </c>
      <c r="G7265" s="35">
        <v>2041</v>
      </c>
      <c r="H7265" s="35" t="s">
        <v>521</v>
      </c>
      <c r="I7265" s="68">
        <v>3503.33027554606</v>
      </c>
      <c r="J7265" s="37"/>
    </row>
    <row r="7266" spans="1:10" x14ac:dyDescent="0.2">
      <c r="A7266" s="67">
        <v>314</v>
      </c>
      <c r="B7266" s="35" t="s">
        <v>380</v>
      </c>
      <c r="C7266" s="35">
        <v>31402</v>
      </c>
      <c r="D7266" s="35" t="s">
        <v>569</v>
      </c>
      <c r="E7266" s="35">
        <v>314021389</v>
      </c>
      <c r="F7266" s="35" t="s">
        <v>386</v>
      </c>
      <c r="G7266" s="35">
        <v>2041</v>
      </c>
      <c r="H7266" s="35" t="s">
        <v>522</v>
      </c>
      <c r="I7266" s="68">
        <v>2633.2492535117799</v>
      </c>
      <c r="J7266" s="37"/>
    </row>
    <row r="7267" spans="1:10" x14ac:dyDescent="0.2">
      <c r="A7267" s="67">
        <v>314</v>
      </c>
      <c r="B7267" s="35" t="s">
        <v>380</v>
      </c>
      <c r="C7267" s="35">
        <v>31402</v>
      </c>
      <c r="D7267" s="35" t="s">
        <v>569</v>
      </c>
      <c r="E7267" s="35">
        <v>314021389</v>
      </c>
      <c r="F7267" s="35" t="s">
        <v>386</v>
      </c>
      <c r="G7267" s="35">
        <v>2046</v>
      </c>
      <c r="H7267" s="35" t="s">
        <v>589</v>
      </c>
      <c r="I7267" s="68">
        <v>28554.928424144699</v>
      </c>
      <c r="J7267" s="37"/>
    </row>
    <row r="7268" spans="1:10" x14ac:dyDescent="0.2">
      <c r="A7268" s="67">
        <v>314</v>
      </c>
      <c r="B7268" s="35" t="s">
        <v>380</v>
      </c>
      <c r="C7268" s="35">
        <v>31402</v>
      </c>
      <c r="D7268" s="35" t="s">
        <v>569</v>
      </c>
      <c r="E7268" s="35">
        <v>314021389</v>
      </c>
      <c r="F7268" s="35" t="s">
        <v>386</v>
      </c>
      <c r="G7268" s="35">
        <v>2046</v>
      </c>
      <c r="H7268" s="35" t="s">
        <v>521</v>
      </c>
      <c r="I7268" s="68">
        <v>3531.5763993340902</v>
      </c>
      <c r="J7268" s="37"/>
    </row>
    <row r="7269" spans="1:10" x14ac:dyDescent="0.2">
      <c r="A7269" s="67">
        <v>314</v>
      </c>
      <c r="B7269" s="35" t="s">
        <v>380</v>
      </c>
      <c r="C7269" s="35">
        <v>31402</v>
      </c>
      <c r="D7269" s="35" t="s">
        <v>569</v>
      </c>
      <c r="E7269" s="35">
        <v>314021389</v>
      </c>
      <c r="F7269" s="35" t="s">
        <v>386</v>
      </c>
      <c r="G7269" s="35">
        <v>2046</v>
      </c>
      <c r="H7269" s="35" t="s">
        <v>522</v>
      </c>
      <c r="I7269" s="68">
        <v>2723.65569930317</v>
      </c>
      <c r="J7269" s="37"/>
    </row>
    <row r="7270" spans="1:10" x14ac:dyDescent="0.2">
      <c r="A7270" s="67">
        <v>314</v>
      </c>
      <c r="B7270" s="35" t="s">
        <v>380</v>
      </c>
      <c r="C7270" s="35">
        <v>31402</v>
      </c>
      <c r="D7270" s="35" t="s">
        <v>569</v>
      </c>
      <c r="E7270" s="35">
        <v>314021576</v>
      </c>
      <c r="F7270" s="35" t="s">
        <v>639</v>
      </c>
      <c r="G7270" s="35">
        <v>2021</v>
      </c>
      <c r="H7270" s="35" t="s">
        <v>589</v>
      </c>
      <c r="I7270" s="68">
        <v>4354</v>
      </c>
      <c r="J7270" s="37"/>
    </row>
    <row r="7271" spans="1:10" x14ac:dyDescent="0.2">
      <c r="A7271" s="67">
        <v>314</v>
      </c>
      <c r="B7271" s="35" t="s">
        <v>380</v>
      </c>
      <c r="C7271" s="35">
        <v>31402</v>
      </c>
      <c r="D7271" s="35" t="s">
        <v>569</v>
      </c>
      <c r="E7271" s="35">
        <v>314021576</v>
      </c>
      <c r="F7271" s="35" t="s">
        <v>639</v>
      </c>
      <c r="G7271" s="35">
        <v>2021</v>
      </c>
      <c r="H7271" s="35" t="s">
        <v>521</v>
      </c>
      <c r="I7271" s="68">
        <v>585</v>
      </c>
      <c r="J7271" s="37"/>
    </row>
    <row r="7272" spans="1:10" x14ac:dyDescent="0.2">
      <c r="A7272" s="67">
        <v>314</v>
      </c>
      <c r="B7272" s="35" t="s">
        <v>380</v>
      </c>
      <c r="C7272" s="35">
        <v>31402</v>
      </c>
      <c r="D7272" s="35" t="s">
        <v>569</v>
      </c>
      <c r="E7272" s="35">
        <v>314021576</v>
      </c>
      <c r="F7272" s="35" t="s">
        <v>639</v>
      </c>
      <c r="G7272" s="35">
        <v>2021</v>
      </c>
      <c r="H7272" s="35" t="s">
        <v>522</v>
      </c>
      <c r="I7272" s="68">
        <v>421</v>
      </c>
      <c r="J7272" s="37"/>
    </row>
    <row r="7273" spans="1:10" x14ac:dyDescent="0.2">
      <c r="A7273" s="67">
        <v>314</v>
      </c>
      <c r="B7273" s="35" t="s">
        <v>380</v>
      </c>
      <c r="C7273" s="35">
        <v>31402</v>
      </c>
      <c r="D7273" s="35" t="s">
        <v>569</v>
      </c>
      <c r="E7273" s="35">
        <v>314021576</v>
      </c>
      <c r="F7273" s="35" t="s">
        <v>639</v>
      </c>
      <c r="G7273" s="35">
        <v>2026</v>
      </c>
      <c r="H7273" s="35" t="s">
        <v>589</v>
      </c>
      <c r="I7273" s="68">
        <v>5093.9104396703096</v>
      </c>
      <c r="J7273" s="37"/>
    </row>
    <row r="7274" spans="1:10" x14ac:dyDescent="0.2">
      <c r="A7274" s="67">
        <v>314</v>
      </c>
      <c r="B7274" s="35" t="s">
        <v>380</v>
      </c>
      <c r="C7274" s="35">
        <v>31402</v>
      </c>
      <c r="D7274" s="35" t="s">
        <v>569</v>
      </c>
      <c r="E7274" s="35">
        <v>314021576</v>
      </c>
      <c r="F7274" s="35" t="s">
        <v>639</v>
      </c>
      <c r="G7274" s="35">
        <v>2026</v>
      </c>
      <c r="H7274" s="35" t="s">
        <v>521</v>
      </c>
      <c r="I7274" s="68">
        <v>680.077246657552</v>
      </c>
      <c r="J7274" s="37"/>
    </row>
    <row r="7275" spans="1:10" x14ac:dyDescent="0.2">
      <c r="A7275" s="67">
        <v>314</v>
      </c>
      <c r="B7275" s="35" t="s">
        <v>380</v>
      </c>
      <c r="C7275" s="35">
        <v>31402</v>
      </c>
      <c r="D7275" s="35" t="s">
        <v>569</v>
      </c>
      <c r="E7275" s="35">
        <v>314021576</v>
      </c>
      <c r="F7275" s="35" t="s">
        <v>639</v>
      </c>
      <c r="G7275" s="35">
        <v>2026</v>
      </c>
      <c r="H7275" s="35" t="s">
        <v>522</v>
      </c>
      <c r="I7275" s="68">
        <v>573.20829605417703</v>
      </c>
      <c r="J7275" s="37"/>
    </row>
    <row r="7276" spans="1:10" x14ac:dyDescent="0.2">
      <c r="A7276" s="67">
        <v>314</v>
      </c>
      <c r="B7276" s="35" t="s">
        <v>380</v>
      </c>
      <c r="C7276" s="35">
        <v>31402</v>
      </c>
      <c r="D7276" s="35" t="s">
        <v>569</v>
      </c>
      <c r="E7276" s="35">
        <v>314021576</v>
      </c>
      <c r="F7276" s="35" t="s">
        <v>639</v>
      </c>
      <c r="G7276" s="35">
        <v>2031</v>
      </c>
      <c r="H7276" s="35" t="s">
        <v>589</v>
      </c>
      <c r="I7276" s="68">
        <v>5778.9503837071197</v>
      </c>
      <c r="J7276" s="37"/>
    </row>
    <row r="7277" spans="1:10" x14ac:dyDescent="0.2">
      <c r="A7277" s="67">
        <v>314</v>
      </c>
      <c r="B7277" s="35" t="s">
        <v>380</v>
      </c>
      <c r="C7277" s="35">
        <v>31402</v>
      </c>
      <c r="D7277" s="35" t="s">
        <v>569</v>
      </c>
      <c r="E7277" s="35">
        <v>314021576</v>
      </c>
      <c r="F7277" s="35" t="s">
        <v>639</v>
      </c>
      <c r="G7277" s="35">
        <v>2031</v>
      </c>
      <c r="H7277" s="35" t="s">
        <v>521</v>
      </c>
      <c r="I7277" s="68">
        <v>681.11543785297499</v>
      </c>
      <c r="J7277" s="37"/>
    </row>
    <row r="7278" spans="1:10" x14ac:dyDescent="0.2">
      <c r="A7278" s="67">
        <v>314</v>
      </c>
      <c r="B7278" s="35" t="s">
        <v>380</v>
      </c>
      <c r="C7278" s="35">
        <v>31402</v>
      </c>
      <c r="D7278" s="35" t="s">
        <v>569</v>
      </c>
      <c r="E7278" s="35">
        <v>314021576</v>
      </c>
      <c r="F7278" s="35" t="s">
        <v>639</v>
      </c>
      <c r="G7278" s="35">
        <v>2031</v>
      </c>
      <c r="H7278" s="35" t="s">
        <v>522</v>
      </c>
      <c r="I7278" s="68">
        <v>623.357884886948</v>
      </c>
      <c r="J7278" s="37"/>
    </row>
    <row r="7279" spans="1:10" x14ac:dyDescent="0.2">
      <c r="A7279" s="67">
        <v>314</v>
      </c>
      <c r="B7279" s="35" t="s">
        <v>380</v>
      </c>
      <c r="C7279" s="35">
        <v>31402</v>
      </c>
      <c r="D7279" s="35" t="s">
        <v>569</v>
      </c>
      <c r="E7279" s="35">
        <v>314021576</v>
      </c>
      <c r="F7279" s="35" t="s">
        <v>639</v>
      </c>
      <c r="G7279" s="35">
        <v>2036</v>
      </c>
      <c r="H7279" s="35" t="s">
        <v>589</v>
      </c>
      <c r="I7279" s="68">
        <v>6252.4690747555496</v>
      </c>
      <c r="J7279" s="37"/>
    </row>
    <row r="7280" spans="1:10" x14ac:dyDescent="0.2">
      <c r="A7280" s="67">
        <v>314</v>
      </c>
      <c r="B7280" s="35" t="s">
        <v>380</v>
      </c>
      <c r="C7280" s="35">
        <v>31402</v>
      </c>
      <c r="D7280" s="35" t="s">
        <v>569</v>
      </c>
      <c r="E7280" s="35">
        <v>314021576</v>
      </c>
      <c r="F7280" s="35" t="s">
        <v>639</v>
      </c>
      <c r="G7280" s="35">
        <v>2036</v>
      </c>
      <c r="H7280" s="35" t="s">
        <v>521</v>
      </c>
      <c r="I7280" s="68">
        <v>716.28688526970598</v>
      </c>
      <c r="J7280" s="37"/>
    </row>
    <row r="7281" spans="1:10" x14ac:dyDescent="0.2">
      <c r="A7281" s="67">
        <v>314</v>
      </c>
      <c r="B7281" s="35" t="s">
        <v>380</v>
      </c>
      <c r="C7281" s="35">
        <v>31402</v>
      </c>
      <c r="D7281" s="35" t="s">
        <v>569</v>
      </c>
      <c r="E7281" s="35">
        <v>314021576</v>
      </c>
      <c r="F7281" s="35" t="s">
        <v>639</v>
      </c>
      <c r="G7281" s="35">
        <v>2036</v>
      </c>
      <c r="H7281" s="35" t="s">
        <v>522</v>
      </c>
      <c r="I7281" s="68">
        <v>619.61525882409899</v>
      </c>
      <c r="J7281" s="37"/>
    </row>
    <row r="7282" spans="1:10" x14ac:dyDescent="0.2">
      <c r="A7282" s="67">
        <v>314</v>
      </c>
      <c r="B7282" s="35" t="s">
        <v>380</v>
      </c>
      <c r="C7282" s="35">
        <v>31402</v>
      </c>
      <c r="D7282" s="35" t="s">
        <v>569</v>
      </c>
      <c r="E7282" s="35">
        <v>314021576</v>
      </c>
      <c r="F7282" s="35" t="s">
        <v>639</v>
      </c>
      <c r="G7282" s="35">
        <v>2041</v>
      </c>
      <c r="H7282" s="35" t="s">
        <v>589</v>
      </c>
      <c r="I7282" s="68">
        <v>6463.7376931710996</v>
      </c>
      <c r="J7282" s="37"/>
    </row>
    <row r="7283" spans="1:10" x14ac:dyDescent="0.2">
      <c r="A7283" s="67">
        <v>314</v>
      </c>
      <c r="B7283" s="35" t="s">
        <v>380</v>
      </c>
      <c r="C7283" s="35">
        <v>31402</v>
      </c>
      <c r="D7283" s="35" t="s">
        <v>569</v>
      </c>
      <c r="E7283" s="35">
        <v>314021576</v>
      </c>
      <c r="F7283" s="35" t="s">
        <v>639</v>
      </c>
      <c r="G7283" s="35">
        <v>2041</v>
      </c>
      <c r="H7283" s="35" t="s">
        <v>521</v>
      </c>
      <c r="I7283" s="68">
        <v>744.95046719781203</v>
      </c>
      <c r="J7283" s="37"/>
    </row>
    <row r="7284" spans="1:10" x14ac:dyDescent="0.2">
      <c r="A7284" s="67">
        <v>314</v>
      </c>
      <c r="B7284" s="35" t="s">
        <v>380</v>
      </c>
      <c r="C7284" s="35">
        <v>31402</v>
      </c>
      <c r="D7284" s="35" t="s">
        <v>569</v>
      </c>
      <c r="E7284" s="35">
        <v>314021576</v>
      </c>
      <c r="F7284" s="35" t="s">
        <v>639</v>
      </c>
      <c r="G7284" s="35">
        <v>2041</v>
      </c>
      <c r="H7284" s="35" t="s">
        <v>522</v>
      </c>
      <c r="I7284" s="68">
        <v>626.57590517681695</v>
      </c>
      <c r="J7284" s="37"/>
    </row>
    <row r="7285" spans="1:10" x14ac:dyDescent="0.2">
      <c r="A7285" s="67">
        <v>314</v>
      </c>
      <c r="B7285" s="35" t="s">
        <v>380</v>
      </c>
      <c r="C7285" s="35">
        <v>31402</v>
      </c>
      <c r="D7285" s="35" t="s">
        <v>569</v>
      </c>
      <c r="E7285" s="35">
        <v>314021576</v>
      </c>
      <c r="F7285" s="35" t="s">
        <v>639</v>
      </c>
      <c r="G7285" s="35">
        <v>2046</v>
      </c>
      <c r="H7285" s="35" t="s">
        <v>589</v>
      </c>
      <c r="I7285" s="68">
        <v>6606.3743994263896</v>
      </c>
      <c r="J7285" s="37"/>
    </row>
    <row r="7286" spans="1:10" x14ac:dyDescent="0.2">
      <c r="A7286" s="67">
        <v>314</v>
      </c>
      <c r="B7286" s="35" t="s">
        <v>380</v>
      </c>
      <c r="C7286" s="35">
        <v>31402</v>
      </c>
      <c r="D7286" s="35" t="s">
        <v>569</v>
      </c>
      <c r="E7286" s="35">
        <v>314021576</v>
      </c>
      <c r="F7286" s="35" t="s">
        <v>639</v>
      </c>
      <c r="G7286" s="35">
        <v>2046</v>
      </c>
      <c r="H7286" s="35" t="s">
        <v>521</v>
      </c>
      <c r="I7286" s="68">
        <v>756.19126714472702</v>
      </c>
      <c r="J7286" s="37"/>
    </row>
    <row r="7287" spans="1:10" x14ac:dyDescent="0.2">
      <c r="A7287" s="67">
        <v>314</v>
      </c>
      <c r="B7287" s="35" t="s">
        <v>380</v>
      </c>
      <c r="C7287" s="35">
        <v>31402</v>
      </c>
      <c r="D7287" s="35" t="s">
        <v>569</v>
      </c>
      <c r="E7287" s="35">
        <v>314021576</v>
      </c>
      <c r="F7287" s="35" t="s">
        <v>639</v>
      </c>
      <c r="G7287" s="35">
        <v>2046</v>
      </c>
      <c r="H7287" s="35" t="s">
        <v>522</v>
      </c>
      <c r="I7287" s="68">
        <v>653.16387436495199</v>
      </c>
      <c r="J7287" s="37"/>
    </row>
    <row r="7288" spans="1:10" x14ac:dyDescent="0.2">
      <c r="A7288" s="67">
        <v>314</v>
      </c>
      <c r="B7288" s="35" t="s">
        <v>380</v>
      </c>
      <c r="C7288" s="35">
        <v>31402</v>
      </c>
      <c r="D7288" s="35" t="s">
        <v>569</v>
      </c>
      <c r="E7288" s="35">
        <v>314021577</v>
      </c>
      <c r="F7288" s="35" t="s">
        <v>640</v>
      </c>
      <c r="G7288" s="35">
        <v>2021</v>
      </c>
      <c r="H7288" s="35" t="s">
        <v>589</v>
      </c>
      <c r="I7288" s="68">
        <v>18322</v>
      </c>
      <c r="J7288" s="37"/>
    </row>
    <row r="7289" spans="1:10" x14ac:dyDescent="0.2">
      <c r="A7289" s="67">
        <v>314</v>
      </c>
      <c r="B7289" s="35" t="s">
        <v>380</v>
      </c>
      <c r="C7289" s="35">
        <v>31402</v>
      </c>
      <c r="D7289" s="35" t="s">
        <v>569</v>
      </c>
      <c r="E7289" s="35">
        <v>314021577</v>
      </c>
      <c r="F7289" s="35" t="s">
        <v>640</v>
      </c>
      <c r="G7289" s="35">
        <v>2021</v>
      </c>
      <c r="H7289" s="35" t="s">
        <v>521</v>
      </c>
      <c r="I7289" s="68">
        <v>2162</v>
      </c>
      <c r="J7289" s="37"/>
    </row>
    <row r="7290" spans="1:10" x14ac:dyDescent="0.2">
      <c r="A7290" s="67">
        <v>314</v>
      </c>
      <c r="B7290" s="35" t="s">
        <v>380</v>
      </c>
      <c r="C7290" s="35">
        <v>31402</v>
      </c>
      <c r="D7290" s="35" t="s">
        <v>569</v>
      </c>
      <c r="E7290" s="35">
        <v>314021577</v>
      </c>
      <c r="F7290" s="35" t="s">
        <v>640</v>
      </c>
      <c r="G7290" s="35">
        <v>2021</v>
      </c>
      <c r="H7290" s="35" t="s">
        <v>522</v>
      </c>
      <c r="I7290" s="68">
        <v>1714</v>
      </c>
      <c r="J7290" s="37"/>
    </row>
    <row r="7291" spans="1:10" x14ac:dyDescent="0.2">
      <c r="A7291" s="67">
        <v>314</v>
      </c>
      <c r="B7291" s="35" t="s">
        <v>380</v>
      </c>
      <c r="C7291" s="35">
        <v>31402</v>
      </c>
      <c r="D7291" s="35" t="s">
        <v>569</v>
      </c>
      <c r="E7291" s="35">
        <v>314021577</v>
      </c>
      <c r="F7291" s="35" t="s">
        <v>640</v>
      </c>
      <c r="G7291" s="35">
        <v>2026</v>
      </c>
      <c r="H7291" s="35" t="s">
        <v>589</v>
      </c>
      <c r="I7291" s="68">
        <v>19485.452798530601</v>
      </c>
      <c r="J7291" s="37"/>
    </row>
    <row r="7292" spans="1:10" x14ac:dyDescent="0.2">
      <c r="A7292" s="67">
        <v>314</v>
      </c>
      <c r="B7292" s="35" t="s">
        <v>380</v>
      </c>
      <c r="C7292" s="35">
        <v>31402</v>
      </c>
      <c r="D7292" s="35" t="s">
        <v>569</v>
      </c>
      <c r="E7292" s="35">
        <v>314021577</v>
      </c>
      <c r="F7292" s="35" t="s">
        <v>640</v>
      </c>
      <c r="G7292" s="35">
        <v>2026</v>
      </c>
      <c r="H7292" s="35" t="s">
        <v>521</v>
      </c>
      <c r="I7292" s="68">
        <v>2245.48369145883</v>
      </c>
      <c r="J7292" s="37"/>
    </row>
    <row r="7293" spans="1:10" x14ac:dyDescent="0.2">
      <c r="A7293" s="67">
        <v>314</v>
      </c>
      <c r="B7293" s="35" t="s">
        <v>380</v>
      </c>
      <c r="C7293" s="35">
        <v>31402</v>
      </c>
      <c r="D7293" s="35" t="s">
        <v>569</v>
      </c>
      <c r="E7293" s="35">
        <v>314021577</v>
      </c>
      <c r="F7293" s="35" t="s">
        <v>640</v>
      </c>
      <c r="G7293" s="35">
        <v>2026</v>
      </c>
      <c r="H7293" s="35" t="s">
        <v>522</v>
      </c>
      <c r="I7293" s="68">
        <v>1951.6642795686901</v>
      </c>
      <c r="J7293" s="37"/>
    </row>
    <row r="7294" spans="1:10" x14ac:dyDescent="0.2">
      <c r="A7294" s="67">
        <v>314</v>
      </c>
      <c r="B7294" s="35" t="s">
        <v>380</v>
      </c>
      <c r="C7294" s="35">
        <v>31402</v>
      </c>
      <c r="D7294" s="35" t="s">
        <v>569</v>
      </c>
      <c r="E7294" s="35">
        <v>314021577</v>
      </c>
      <c r="F7294" s="35" t="s">
        <v>640</v>
      </c>
      <c r="G7294" s="35">
        <v>2031</v>
      </c>
      <c r="H7294" s="35" t="s">
        <v>589</v>
      </c>
      <c r="I7294" s="68">
        <v>21953.536311038901</v>
      </c>
      <c r="J7294" s="37"/>
    </row>
    <row r="7295" spans="1:10" x14ac:dyDescent="0.2">
      <c r="A7295" s="67">
        <v>314</v>
      </c>
      <c r="B7295" s="35" t="s">
        <v>380</v>
      </c>
      <c r="C7295" s="35">
        <v>31402</v>
      </c>
      <c r="D7295" s="35" t="s">
        <v>569</v>
      </c>
      <c r="E7295" s="35">
        <v>314021577</v>
      </c>
      <c r="F7295" s="35" t="s">
        <v>640</v>
      </c>
      <c r="G7295" s="35">
        <v>2031</v>
      </c>
      <c r="H7295" s="35" t="s">
        <v>521</v>
      </c>
      <c r="I7295" s="68">
        <v>2352.4498229968099</v>
      </c>
      <c r="J7295" s="37"/>
    </row>
    <row r="7296" spans="1:10" x14ac:dyDescent="0.2">
      <c r="A7296" s="67">
        <v>314</v>
      </c>
      <c r="B7296" s="35" t="s">
        <v>380</v>
      </c>
      <c r="C7296" s="35">
        <v>31402</v>
      </c>
      <c r="D7296" s="35" t="s">
        <v>569</v>
      </c>
      <c r="E7296" s="35">
        <v>314021577</v>
      </c>
      <c r="F7296" s="35" t="s">
        <v>640</v>
      </c>
      <c r="G7296" s="35">
        <v>2031</v>
      </c>
      <c r="H7296" s="35" t="s">
        <v>522</v>
      </c>
      <c r="I7296" s="68">
        <v>2154.5694092391</v>
      </c>
      <c r="J7296" s="37"/>
    </row>
    <row r="7297" spans="1:10" x14ac:dyDescent="0.2">
      <c r="A7297" s="67">
        <v>314</v>
      </c>
      <c r="B7297" s="35" t="s">
        <v>380</v>
      </c>
      <c r="C7297" s="35">
        <v>31402</v>
      </c>
      <c r="D7297" s="35" t="s">
        <v>569</v>
      </c>
      <c r="E7297" s="35">
        <v>314021577</v>
      </c>
      <c r="F7297" s="35" t="s">
        <v>640</v>
      </c>
      <c r="G7297" s="35">
        <v>2036</v>
      </c>
      <c r="H7297" s="35" t="s">
        <v>589</v>
      </c>
      <c r="I7297" s="68">
        <v>24598.332391950698</v>
      </c>
      <c r="J7297" s="37"/>
    </row>
    <row r="7298" spans="1:10" x14ac:dyDescent="0.2">
      <c r="A7298" s="67">
        <v>314</v>
      </c>
      <c r="B7298" s="35" t="s">
        <v>380</v>
      </c>
      <c r="C7298" s="35">
        <v>31402</v>
      </c>
      <c r="D7298" s="35" t="s">
        <v>569</v>
      </c>
      <c r="E7298" s="35">
        <v>314021577</v>
      </c>
      <c r="F7298" s="35" t="s">
        <v>640</v>
      </c>
      <c r="G7298" s="35">
        <v>2036</v>
      </c>
      <c r="H7298" s="35" t="s">
        <v>521</v>
      </c>
      <c r="I7298" s="68">
        <v>2607.5700323547198</v>
      </c>
      <c r="J7298" s="37"/>
    </row>
    <row r="7299" spans="1:10" x14ac:dyDescent="0.2">
      <c r="A7299" s="67">
        <v>314</v>
      </c>
      <c r="B7299" s="35" t="s">
        <v>380</v>
      </c>
      <c r="C7299" s="35">
        <v>31402</v>
      </c>
      <c r="D7299" s="35" t="s">
        <v>569</v>
      </c>
      <c r="E7299" s="35">
        <v>314021577</v>
      </c>
      <c r="F7299" s="35" t="s">
        <v>640</v>
      </c>
      <c r="G7299" s="35">
        <v>2036</v>
      </c>
      <c r="H7299" s="35" t="s">
        <v>522</v>
      </c>
      <c r="I7299" s="68">
        <v>2266.69995004668</v>
      </c>
      <c r="J7299" s="37"/>
    </row>
    <row r="7300" spans="1:10" x14ac:dyDescent="0.2">
      <c r="A7300" s="67">
        <v>314</v>
      </c>
      <c r="B7300" s="35" t="s">
        <v>380</v>
      </c>
      <c r="C7300" s="35">
        <v>31402</v>
      </c>
      <c r="D7300" s="35" t="s">
        <v>569</v>
      </c>
      <c r="E7300" s="35">
        <v>314021577</v>
      </c>
      <c r="F7300" s="35" t="s">
        <v>640</v>
      </c>
      <c r="G7300" s="35">
        <v>2041</v>
      </c>
      <c r="H7300" s="35" t="s">
        <v>589</v>
      </c>
      <c r="I7300" s="68">
        <v>27104.8320011469</v>
      </c>
      <c r="J7300" s="37"/>
    </row>
    <row r="7301" spans="1:10" x14ac:dyDescent="0.2">
      <c r="A7301" s="67">
        <v>314</v>
      </c>
      <c r="B7301" s="35" t="s">
        <v>380</v>
      </c>
      <c r="C7301" s="35">
        <v>31402</v>
      </c>
      <c r="D7301" s="35" t="s">
        <v>569</v>
      </c>
      <c r="E7301" s="35">
        <v>314021577</v>
      </c>
      <c r="F7301" s="35" t="s">
        <v>640</v>
      </c>
      <c r="G7301" s="35">
        <v>2041</v>
      </c>
      <c r="H7301" s="35" t="s">
        <v>521</v>
      </c>
      <c r="I7301" s="68">
        <v>2920.3290555688</v>
      </c>
      <c r="J7301" s="37"/>
    </row>
    <row r="7302" spans="1:10" x14ac:dyDescent="0.2">
      <c r="A7302" s="67">
        <v>314</v>
      </c>
      <c r="B7302" s="35" t="s">
        <v>380</v>
      </c>
      <c r="C7302" s="35">
        <v>31402</v>
      </c>
      <c r="D7302" s="35" t="s">
        <v>569</v>
      </c>
      <c r="E7302" s="35">
        <v>314021577</v>
      </c>
      <c r="F7302" s="35" t="s">
        <v>640</v>
      </c>
      <c r="G7302" s="35">
        <v>2041</v>
      </c>
      <c r="H7302" s="35" t="s">
        <v>522</v>
      </c>
      <c r="I7302" s="68">
        <v>2454.6508222182902</v>
      </c>
      <c r="J7302" s="37"/>
    </row>
    <row r="7303" spans="1:10" x14ac:dyDescent="0.2">
      <c r="A7303" s="67">
        <v>314</v>
      </c>
      <c r="B7303" s="35" t="s">
        <v>380</v>
      </c>
      <c r="C7303" s="35">
        <v>31402</v>
      </c>
      <c r="D7303" s="35" t="s">
        <v>569</v>
      </c>
      <c r="E7303" s="35">
        <v>314021577</v>
      </c>
      <c r="F7303" s="35" t="s">
        <v>640</v>
      </c>
      <c r="G7303" s="35">
        <v>2046</v>
      </c>
      <c r="H7303" s="35" t="s">
        <v>589</v>
      </c>
      <c r="I7303" s="68">
        <v>29583.670699549599</v>
      </c>
      <c r="J7303" s="37"/>
    </row>
    <row r="7304" spans="1:10" x14ac:dyDescent="0.2">
      <c r="A7304" s="67">
        <v>314</v>
      </c>
      <c r="B7304" s="35" t="s">
        <v>380</v>
      </c>
      <c r="C7304" s="35">
        <v>31402</v>
      </c>
      <c r="D7304" s="35" t="s">
        <v>569</v>
      </c>
      <c r="E7304" s="35">
        <v>314021577</v>
      </c>
      <c r="F7304" s="35" t="s">
        <v>640</v>
      </c>
      <c r="G7304" s="35">
        <v>2046</v>
      </c>
      <c r="H7304" s="35" t="s">
        <v>521</v>
      </c>
      <c r="I7304" s="68">
        <v>3184.31534373458</v>
      </c>
      <c r="J7304" s="37"/>
    </row>
    <row r="7305" spans="1:10" x14ac:dyDescent="0.2">
      <c r="A7305" s="67">
        <v>314</v>
      </c>
      <c r="B7305" s="35" t="s">
        <v>380</v>
      </c>
      <c r="C7305" s="35">
        <v>31402</v>
      </c>
      <c r="D7305" s="35" t="s">
        <v>569</v>
      </c>
      <c r="E7305" s="35">
        <v>314021577</v>
      </c>
      <c r="F7305" s="35" t="s">
        <v>640</v>
      </c>
      <c r="G7305" s="35">
        <v>2046</v>
      </c>
      <c r="H7305" s="35" t="s">
        <v>522</v>
      </c>
      <c r="I7305" s="68">
        <v>2747.0913310098199</v>
      </c>
      <c r="J7305" s="37"/>
    </row>
    <row r="7306" spans="1:10" x14ac:dyDescent="0.2">
      <c r="A7306" s="67">
        <v>314</v>
      </c>
      <c r="B7306" s="35" t="s">
        <v>380</v>
      </c>
      <c r="C7306" s="35">
        <v>31402</v>
      </c>
      <c r="D7306" s="35" t="s">
        <v>569</v>
      </c>
      <c r="E7306" s="35">
        <v>314021578</v>
      </c>
      <c r="F7306" s="35" t="s">
        <v>641</v>
      </c>
      <c r="G7306" s="35">
        <v>2021</v>
      </c>
      <c r="H7306" s="35" t="s">
        <v>589</v>
      </c>
      <c r="I7306" s="68">
        <v>11762</v>
      </c>
      <c r="J7306" s="37"/>
    </row>
    <row r="7307" spans="1:10" x14ac:dyDescent="0.2">
      <c r="A7307" s="67">
        <v>314</v>
      </c>
      <c r="B7307" s="35" t="s">
        <v>380</v>
      </c>
      <c r="C7307" s="35">
        <v>31402</v>
      </c>
      <c r="D7307" s="35" t="s">
        <v>569</v>
      </c>
      <c r="E7307" s="35">
        <v>314021578</v>
      </c>
      <c r="F7307" s="35" t="s">
        <v>641</v>
      </c>
      <c r="G7307" s="35">
        <v>2021</v>
      </c>
      <c r="H7307" s="35" t="s">
        <v>521</v>
      </c>
      <c r="I7307" s="68">
        <v>2053</v>
      </c>
      <c r="J7307" s="37"/>
    </row>
    <row r="7308" spans="1:10" x14ac:dyDescent="0.2">
      <c r="A7308" s="67">
        <v>314</v>
      </c>
      <c r="B7308" s="35" t="s">
        <v>380</v>
      </c>
      <c r="C7308" s="35">
        <v>31402</v>
      </c>
      <c r="D7308" s="35" t="s">
        <v>569</v>
      </c>
      <c r="E7308" s="35">
        <v>314021578</v>
      </c>
      <c r="F7308" s="35" t="s">
        <v>641</v>
      </c>
      <c r="G7308" s="35">
        <v>2021</v>
      </c>
      <c r="H7308" s="35" t="s">
        <v>522</v>
      </c>
      <c r="I7308" s="68">
        <v>1399</v>
      </c>
      <c r="J7308" s="37"/>
    </row>
    <row r="7309" spans="1:10" x14ac:dyDescent="0.2">
      <c r="A7309" s="67">
        <v>314</v>
      </c>
      <c r="B7309" s="35" t="s">
        <v>380</v>
      </c>
      <c r="C7309" s="35">
        <v>31402</v>
      </c>
      <c r="D7309" s="35" t="s">
        <v>569</v>
      </c>
      <c r="E7309" s="35">
        <v>314021578</v>
      </c>
      <c r="F7309" s="35" t="s">
        <v>641</v>
      </c>
      <c r="G7309" s="35">
        <v>2026</v>
      </c>
      <c r="H7309" s="35" t="s">
        <v>589</v>
      </c>
      <c r="I7309" s="68">
        <v>14343.4131447158</v>
      </c>
      <c r="J7309" s="37"/>
    </row>
    <row r="7310" spans="1:10" x14ac:dyDescent="0.2">
      <c r="A7310" s="67">
        <v>314</v>
      </c>
      <c r="B7310" s="35" t="s">
        <v>380</v>
      </c>
      <c r="C7310" s="35">
        <v>31402</v>
      </c>
      <c r="D7310" s="35" t="s">
        <v>569</v>
      </c>
      <c r="E7310" s="35">
        <v>314021578</v>
      </c>
      <c r="F7310" s="35" t="s">
        <v>641</v>
      </c>
      <c r="G7310" s="35">
        <v>2026</v>
      </c>
      <c r="H7310" s="35" t="s">
        <v>521</v>
      </c>
      <c r="I7310" s="68">
        <v>2251.4950500557902</v>
      </c>
      <c r="J7310" s="37"/>
    </row>
    <row r="7311" spans="1:10" x14ac:dyDescent="0.2">
      <c r="A7311" s="67">
        <v>314</v>
      </c>
      <c r="B7311" s="35" t="s">
        <v>380</v>
      </c>
      <c r="C7311" s="35">
        <v>31402</v>
      </c>
      <c r="D7311" s="35" t="s">
        <v>569</v>
      </c>
      <c r="E7311" s="35">
        <v>314021578</v>
      </c>
      <c r="F7311" s="35" t="s">
        <v>641</v>
      </c>
      <c r="G7311" s="35">
        <v>2026</v>
      </c>
      <c r="H7311" s="35" t="s">
        <v>522</v>
      </c>
      <c r="I7311" s="68">
        <v>1759.5050724769101</v>
      </c>
      <c r="J7311" s="37"/>
    </row>
    <row r="7312" spans="1:10" x14ac:dyDescent="0.2">
      <c r="A7312" s="67">
        <v>314</v>
      </c>
      <c r="B7312" s="35" t="s">
        <v>380</v>
      </c>
      <c r="C7312" s="35">
        <v>31402</v>
      </c>
      <c r="D7312" s="35" t="s">
        <v>569</v>
      </c>
      <c r="E7312" s="35">
        <v>314021578</v>
      </c>
      <c r="F7312" s="35" t="s">
        <v>641</v>
      </c>
      <c r="G7312" s="35">
        <v>2031</v>
      </c>
      <c r="H7312" s="35" t="s">
        <v>589</v>
      </c>
      <c r="I7312" s="68">
        <v>17387.177489159501</v>
      </c>
      <c r="J7312" s="37"/>
    </row>
    <row r="7313" spans="1:10" x14ac:dyDescent="0.2">
      <c r="A7313" s="67">
        <v>314</v>
      </c>
      <c r="B7313" s="35" t="s">
        <v>380</v>
      </c>
      <c r="C7313" s="35">
        <v>31402</v>
      </c>
      <c r="D7313" s="35" t="s">
        <v>569</v>
      </c>
      <c r="E7313" s="35">
        <v>314021578</v>
      </c>
      <c r="F7313" s="35" t="s">
        <v>641</v>
      </c>
      <c r="G7313" s="35">
        <v>2031</v>
      </c>
      <c r="H7313" s="35" t="s">
        <v>521</v>
      </c>
      <c r="I7313" s="68">
        <v>2388.0748149250298</v>
      </c>
      <c r="J7313" s="37"/>
    </row>
    <row r="7314" spans="1:10" x14ac:dyDescent="0.2">
      <c r="A7314" s="67">
        <v>314</v>
      </c>
      <c r="B7314" s="35" t="s">
        <v>380</v>
      </c>
      <c r="C7314" s="35">
        <v>31402</v>
      </c>
      <c r="D7314" s="35" t="s">
        <v>569</v>
      </c>
      <c r="E7314" s="35">
        <v>314021578</v>
      </c>
      <c r="F7314" s="35" t="s">
        <v>641</v>
      </c>
      <c r="G7314" s="35">
        <v>2031</v>
      </c>
      <c r="H7314" s="35" t="s">
        <v>522</v>
      </c>
      <c r="I7314" s="68">
        <v>2015.4530925681299</v>
      </c>
      <c r="J7314" s="37"/>
    </row>
    <row r="7315" spans="1:10" x14ac:dyDescent="0.2">
      <c r="A7315" s="67">
        <v>314</v>
      </c>
      <c r="B7315" s="35" t="s">
        <v>380</v>
      </c>
      <c r="C7315" s="35">
        <v>31402</v>
      </c>
      <c r="D7315" s="35" t="s">
        <v>569</v>
      </c>
      <c r="E7315" s="35">
        <v>314021578</v>
      </c>
      <c r="F7315" s="35" t="s">
        <v>641</v>
      </c>
      <c r="G7315" s="35">
        <v>2036</v>
      </c>
      <c r="H7315" s="35" t="s">
        <v>589</v>
      </c>
      <c r="I7315" s="68">
        <v>19744.694883669101</v>
      </c>
      <c r="J7315" s="37"/>
    </row>
    <row r="7316" spans="1:10" x14ac:dyDescent="0.2">
      <c r="A7316" s="67">
        <v>314</v>
      </c>
      <c r="B7316" s="35" t="s">
        <v>380</v>
      </c>
      <c r="C7316" s="35">
        <v>31402</v>
      </c>
      <c r="D7316" s="35" t="s">
        <v>569</v>
      </c>
      <c r="E7316" s="35">
        <v>314021578</v>
      </c>
      <c r="F7316" s="35" t="s">
        <v>641</v>
      </c>
      <c r="G7316" s="35">
        <v>2036</v>
      </c>
      <c r="H7316" s="35" t="s">
        <v>521</v>
      </c>
      <c r="I7316" s="68">
        <v>2638.4078470772802</v>
      </c>
      <c r="J7316" s="37"/>
    </row>
    <row r="7317" spans="1:10" x14ac:dyDescent="0.2">
      <c r="A7317" s="67">
        <v>314</v>
      </c>
      <c r="B7317" s="35" t="s">
        <v>380</v>
      </c>
      <c r="C7317" s="35">
        <v>31402</v>
      </c>
      <c r="D7317" s="35" t="s">
        <v>569</v>
      </c>
      <c r="E7317" s="35">
        <v>314021578</v>
      </c>
      <c r="F7317" s="35" t="s">
        <v>641</v>
      </c>
      <c r="G7317" s="35">
        <v>2036</v>
      </c>
      <c r="H7317" s="35" t="s">
        <v>522</v>
      </c>
      <c r="I7317" s="68">
        <v>2096.9000564565999</v>
      </c>
      <c r="J7317" s="37"/>
    </row>
    <row r="7318" spans="1:10" x14ac:dyDescent="0.2">
      <c r="A7318" s="67">
        <v>314</v>
      </c>
      <c r="B7318" s="35" t="s">
        <v>380</v>
      </c>
      <c r="C7318" s="35">
        <v>31402</v>
      </c>
      <c r="D7318" s="35" t="s">
        <v>569</v>
      </c>
      <c r="E7318" s="35">
        <v>314021578</v>
      </c>
      <c r="F7318" s="35" t="s">
        <v>641</v>
      </c>
      <c r="G7318" s="35">
        <v>2041</v>
      </c>
      <c r="H7318" s="35" t="s">
        <v>589</v>
      </c>
      <c r="I7318" s="68">
        <v>21012.661937560199</v>
      </c>
      <c r="J7318" s="37"/>
    </row>
    <row r="7319" spans="1:10" x14ac:dyDescent="0.2">
      <c r="A7319" s="67">
        <v>314</v>
      </c>
      <c r="B7319" s="35" t="s">
        <v>380</v>
      </c>
      <c r="C7319" s="35">
        <v>31402</v>
      </c>
      <c r="D7319" s="35" t="s">
        <v>569</v>
      </c>
      <c r="E7319" s="35">
        <v>314021578</v>
      </c>
      <c r="F7319" s="35" t="s">
        <v>641</v>
      </c>
      <c r="G7319" s="35">
        <v>2041</v>
      </c>
      <c r="H7319" s="35" t="s">
        <v>521</v>
      </c>
      <c r="I7319" s="68">
        <v>2824.8960499702898</v>
      </c>
      <c r="J7319" s="37"/>
    </row>
    <row r="7320" spans="1:10" x14ac:dyDescent="0.2">
      <c r="A7320" s="67">
        <v>314</v>
      </c>
      <c r="B7320" s="35" t="s">
        <v>380</v>
      </c>
      <c r="C7320" s="35">
        <v>31402</v>
      </c>
      <c r="D7320" s="35" t="s">
        <v>569</v>
      </c>
      <c r="E7320" s="35">
        <v>314021578</v>
      </c>
      <c r="F7320" s="35" t="s">
        <v>641</v>
      </c>
      <c r="G7320" s="35">
        <v>2041</v>
      </c>
      <c r="H7320" s="35" t="s">
        <v>522</v>
      </c>
      <c r="I7320" s="68">
        <v>2182.3101956458499</v>
      </c>
      <c r="J7320" s="37"/>
    </row>
    <row r="7321" spans="1:10" x14ac:dyDescent="0.2">
      <c r="A7321" s="67">
        <v>314</v>
      </c>
      <c r="B7321" s="35" t="s">
        <v>380</v>
      </c>
      <c r="C7321" s="35">
        <v>31402</v>
      </c>
      <c r="D7321" s="35" t="s">
        <v>569</v>
      </c>
      <c r="E7321" s="35">
        <v>314021578</v>
      </c>
      <c r="F7321" s="35" t="s">
        <v>641</v>
      </c>
      <c r="G7321" s="35">
        <v>2046</v>
      </c>
      <c r="H7321" s="35" t="s">
        <v>589</v>
      </c>
      <c r="I7321" s="68">
        <v>21567.333303665098</v>
      </c>
      <c r="J7321" s="37"/>
    </row>
    <row r="7322" spans="1:10" x14ac:dyDescent="0.2">
      <c r="A7322" s="67">
        <v>314</v>
      </c>
      <c r="B7322" s="35" t="s">
        <v>380</v>
      </c>
      <c r="C7322" s="35">
        <v>31402</v>
      </c>
      <c r="D7322" s="35" t="s">
        <v>569</v>
      </c>
      <c r="E7322" s="35">
        <v>314021578</v>
      </c>
      <c r="F7322" s="35" t="s">
        <v>641</v>
      </c>
      <c r="G7322" s="35">
        <v>2046</v>
      </c>
      <c r="H7322" s="35" t="s">
        <v>521</v>
      </c>
      <c r="I7322" s="68">
        <v>2883.9300740119902</v>
      </c>
      <c r="J7322" s="37"/>
    </row>
    <row r="7323" spans="1:10" x14ac:dyDescent="0.2">
      <c r="A7323" s="67">
        <v>314</v>
      </c>
      <c r="B7323" s="35" t="s">
        <v>380</v>
      </c>
      <c r="C7323" s="35">
        <v>31402</v>
      </c>
      <c r="D7323" s="35" t="s">
        <v>569</v>
      </c>
      <c r="E7323" s="35">
        <v>314021578</v>
      </c>
      <c r="F7323" s="35" t="s">
        <v>641</v>
      </c>
      <c r="G7323" s="35">
        <v>2046</v>
      </c>
      <c r="H7323" s="35" t="s">
        <v>522</v>
      </c>
      <c r="I7323" s="68">
        <v>2282.1573030514801</v>
      </c>
      <c r="J7323" s="37"/>
    </row>
    <row r="7324" spans="1:10" x14ac:dyDescent="0.2">
      <c r="A7324" s="67">
        <v>314</v>
      </c>
      <c r="B7324" s="35" t="s">
        <v>380</v>
      </c>
      <c r="C7324" s="35">
        <v>31402</v>
      </c>
      <c r="D7324" s="35" t="s">
        <v>569</v>
      </c>
      <c r="E7324" s="35">
        <v>314021579</v>
      </c>
      <c r="F7324" s="35" t="s">
        <v>569</v>
      </c>
      <c r="G7324" s="35">
        <v>2021</v>
      </c>
      <c r="H7324" s="35" t="s">
        <v>589</v>
      </c>
      <c r="I7324" s="68">
        <v>18319</v>
      </c>
      <c r="J7324" s="37"/>
    </row>
    <row r="7325" spans="1:10" x14ac:dyDescent="0.2">
      <c r="A7325" s="67">
        <v>314</v>
      </c>
      <c r="B7325" s="35" t="s">
        <v>380</v>
      </c>
      <c r="C7325" s="35">
        <v>31402</v>
      </c>
      <c r="D7325" s="35" t="s">
        <v>569</v>
      </c>
      <c r="E7325" s="35">
        <v>314021579</v>
      </c>
      <c r="F7325" s="35" t="s">
        <v>569</v>
      </c>
      <c r="G7325" s="35">
        <v>2021</v>
      </c>
      <c r="H7325" s="35" t="s">
        <v>521</v>
      </c>
      <c r="I7325" s="68">
        <v>2790</v>
      </c>
      <c r="J7325" s="37"/>
    </row>
    <row r="7326" spans="1:10" x14ac:dyDescent="0.2">
      <c r="A7326" s="67">
        <v>314</v>
      </c>
      <c r="B7326" s="35" t="s">
        <v>380</v>
      </c>
      <c r="C7326" s="35">
        <v>31402</v>
      </c>
      <c r="D7326" s="35" t="s">
        <v>569</v>
      </c>
      <c r="E7326" s="35">
        <v>314021579</v>
      </c>
      <c r="F7326" s="35" t="s">
        <v>569</v>
      </c>
      <c r="G7326" s="35">
        <v>2021</v>
      </c>
      <c r="H7326" s="35" t="s">
        <v>522</v>
      </c>
      <c r="I7326" s="68">
        <v>2379</v>
      </c>
      <c r="J7326" s="37"/>
    </row>
    <row r="7327" spans="1:10" x14ac:dyDescent="0.2">
      <c r="A7327" s="67">
        <v>314</v>
      </c>
      <c r="B7327" s="35" t="s">
        <v>380</v>
      </c>
      <c r="C7327" s="35">
        <v>31402</v>
      </c>
      <c r="D7327" s="35" t="s">
        <v>569</v>
      </c>
      <c r="E7327" s="35">
        <v>314021579</v>
      </c>
      <c r="F7327" s="35" t="s">
        <v>569</v>
      </c>
      <c r="G7327" s="35">
        <v>2026</v>
      </c>
      <c r="H7327" s="35" t="s">
        <v>589</v>
      </c>
      <c r="I7327" s="68">
        <v>19648.417497415299</v>
      </c>
      <c r="J7327" s="37"/>
    </row>
    <row r="7328" spans="1:10" x14ac:dyDescent="0.2">
      <c r="A7328" s="67">
        <v>314</v>
      </c>
      <c r="B7328" s="35" t="s">
        <v>380</v>
      </c>
      <c r="C7328" s="35">
        <v>31402</v>
      </c>
      <c r="D7328" s="35" t="s">
        <v>569</v>
      </c>
      <c r="E7328" s="35">
        <v>314021579</v>
      </c>
      <c r="F7328" s="35" t="s">
        <v>569</v>
      </c>
      <c r="G7328" s="35">
        <v>2026</v>
      </c>
      <c r="H7328" s="35" t="s">
        <v>521</v>
      </c>
      <c r="I7328" s="68">
        <v>2686.5083546238998</v>
      </c>
      <c r="J7328" s="37"/>
    </row>
    <row r="7329" spans="1:10" x14ac:dyDescent="0.2">
      <c r="A7329" s="67">
        <v>314</v>
      </c>
      <c r="B7329" s="35" t="s">
        <v>380</v>
      </c>
      <c r="C7329" s="35">
        <v>31402</v>
      </c>
      <c r="D7329" s="35" t="s">
        <v>569</v>
      </c>
      <c r="E7329" s="35">
        <v>314021579</v>
      </c>
      <c r="F7329" s="35" t="s">
        <v>569</v>
      </c>
      <c r="G7329" s="35">
        <v>2026</v>
      </c>
      <c r="H7329" s="35" t="s">
        <v>522</v>
      </c>
      <c r="I7329" s="68">
        <v>2347.0496241155802</v>
      </c>
      <c r="J7329" s="37"/>
    </row>
    <row r="7330" spans="1:10" x14ac:dyDescent="0.2">
      <c r="A7330" s="67">
        <v>314</v>
      </c>
      <c r="B7330" s="35" t="s">
        <v>380</v>
      </c>
      <c r="C7330" s="35">
        <v>31402</v>
      </c>
      <c r="D7330" s="35" t="s">
        <v>569</v>
      </c>
      <c r="E7330" s="35">
        <v>314021579</v>
      </c>
      <c r="F7330" s="35" t="s">
        <v>569</v>
      </c>
      <c r="G7330" s="35">
        <v>2031</v>
      </c>
      <c r="H7330" s="35" t="s">
        <v>589</v>
      </c>
      <c r="I7330" s="68">
        <v>20177.983723325699</v>
      </c>
      <c r="J7330" s="37"/>
    </row>
    <row r="7331" spans="1:10" x14ac:dyDescent="0.2">
      <c r="A7331" s="67">
        <v>314</v>
      </c>
      <c r="B7331" s="35" t="s">
        <v>380</v>
      </c>
      <c r="C7331" s="35">
        <v>31402</v>
      </c>
      <c r="D7331" s="35" t="s">
        <v>569</v>
      </c>
      <c r="E7331" s="35">
        <v>314021579</v>
      </c>
      <c r="F7331" s="35" t="s">
        <v>569</v>
      </c>
      <c r="G7331" s="35">
        <v>2031</v>
      </c>
      <c r="H7331" s="35" t="s">
        <v>521</v>
      </c>
      <c r="I7331" s="68">
        <v>2556.67642827397</v>
      </c>
      <c r="J7331" s="37"/>
    </row>
    <row r="7332" spans="1:10" x14ac:dyDescent="0.2">
      <c r="A7332" s="67">
        <v>314</v>
      </c>
      <c r="B7332" s="35" t="s">
        <v>380</v>
      </c>
      <c r="C7332" s="35">
        <v>31402</v>
      </c>
      <c r="D7332" s="35" t="s">
        <v>569</v>
      </c>
      <c r="E7332" s="35">
        <v>314021579</v>
      </c>
      <c r="F7332" s="35" t="s">
        <v>569</v>
      </c>
      <c r="G7332" s="35">
        <v>2031</v>
      </c>
      <c r="H7332" s="35" t="s">
        <v>522</v>
      </c>
      <c r="I7332" s="68">
        <v>2235.84229252865</v>
      </c>
      <c r="J7332" s="37"/>
    </row>
    <row r="7333" spans="1:10" x14ac:dyDescent="0.2">
      <c r="A7333" s="67">
        <v>314</v>
      </c>
      <c r="B7333" s="35" t="s">
        <v>380</v>
      </c>
      <c r="C7333" s="35">
        <v>31402</v>
      </c>
      <c r="D7333" s="35" t="s">
        <v>569</v>
      </c>
      <c r="E7333" s="35">
        <v>314021579</v>
      </c>
      <c r="F7333" s="35" t="s">
        <v>569</v>
      </c>
      <c r="G7333" s="35">
        <v>2036</v>
      </c>
      <c r="H7333" s="35" t="s">
        <v>589</v>
      </c>
      <c r="I7333" s="68">
        <v>20615.559153346501</v>
      </c>
      <c r="J7333" s="37"/>
    </row>
    <row r="7334" spans="1:10" x14ac:dyDescent="0.2">
      <c r="A7334" s="67">
        <v>314</v>
      </c>
      <c r="B7334" s="35" t="s">
        <v>380</v>
      </c>
      <c r="C7334" s="35">
        <v>31402</v>
      </c>
      <c r="D7334" s="35" t="s">
        <v>569</v>
      </c>
      <c r="E7334" s="35">
        <v>314021579</v>
      </c>
      <c r="F7334" s="35" t="s">
        <v>569</v>
      </c>
      <c r="G7334" s="35">
        <v>2036</v>
      </c>
      <c r="H7334" s="35" t="s">
        <v>521</v>
      </c>
      <c r="I7334" s="68">
        <v>2611.1943728408</v>
      </c>
      <c r="J7334" s="37"/>
    </row>
    <row r="7335" spans="1:10" x14ac:dyDescent="0.2">
      <c r="A7335" s="67">
        <v>314</v>
      </c>
      <c r="B7335" s="35" t="s">
        <v>380</v>
      </c>
      <c r="C7335" s="35">
        <v>31402</v>
      </c>
      <c r="D7335" s="35" t="s">
        <v>569</v>
      </c>
      <c r="E7335" s="35">
        <v>314021579</v>
      </c>
      <c r="F7335" s="35" t="s">
        <v>569</v>
      </c>
      <c r="G7335" s="35">
        <v>2036</v>
      </c>
      <c r="H7335" s="35" t="s">
        <v>522</v>
      </c>
      <c r="I7335" s="68">
        <v>2137.94693461109</v>
      </c>
      <c r="J7335" s="37"/>
    </row>
    <row r="7336" spans="1:10" x14ac:dyDescent="0.2">
      <c r="A7336" s="67">
        <v>314</v>
      </c>
      <c r="B7336" s="35" t="s">
        <v>380</v>
      </c>
      <c r="C7336" s="35">
        <v>31402</v>
      </c>
      <c r="D7336" s="35" t="s">
        <v>569</v>
      </c>
      <c r="E7336" s="35">
        <v>314021579</v>
      </c>
      <c r="F7336" s="35" t="s">
        <v>569</v>
      </c>
      <c r="G7336" s="35">
        <v>2041</v>
      </c>
      <c r="H7336" s="35" t="s">
        <v>589</v>
      </c>
      <c r="I7336" s="68">
        <v>20969.725239990101</v>
      </c>
      <c r="J7336" s="37"/>
    </row>
    <row r="7337" spans="1:10" x14ac:dyDescent="0.2">
      <c r="A7337" s="67">
        <v>314</v>
      </c>
      <c r="B7337" s="35" t="s">
        <v>380</v>
      </c>
      <c r="C7337" s="35">
        <v>31402</v>
      </c>
      <c r="D7337" s="35" t="s">
        <v>569</v>
      </c>
      <c r="E7337" s="35">
        <v>314021579</v>
      </c>
      <c r="F7337" s="35" t="s">
        <v>569</v>
      </c>
      <c r="G7337" s="35">
        <v>2041</v>
      </c>
      <c r="H7337" s="35" t="s">
        <v>521</v>
      </c>
      <c r="I7337" s="68">
        <v>2706.7182572182101</v>
      </c>
      <c r="J7337" s="37"/>
    </row>
    <row r="7338" spans="1:10" x14ac:dyDescent="0.2">
      <c r="A7338" s="67">
        <v>314</v>
      </c>
      <c r="B7338" s="35" t="s">
        <v>380</v>
      </c>
      <c r="C7338" s="35">
        <v>31402</v>
      </c>
      <c r="D7338" s="35" t="s">
        <v>569</v>
      </c>
      <c r="E7338" s="35">
        <v>314021579</v>
      </c>
      <c r="F7338" s="35" t="s">
        <v>569</v>
      </c>
      <c r="G7338" s="35">
        <v>2041</v>
      </c>
      <c r="H7338" s="35" t="s">
        <v>522</v>
      </c>
      <c r="I7338" s="68">
        <v>2151.6669510953998</v>
      </c>
      <c r="J7338" s="37"/>
    </row>
    <row r="7339" spans="1:10" x14ac:dyDescent="0.2">
      <c r="A7339" s="67">
        <v>314</v>
      </c>
      <c r="B7339" s="35" t="s">
        <v>380</v>
      </c>
      <c r="C7339" s="35">
        <v>31402</v>
      </c>
      <c r="D7339" s="35" t="s">
        <v>569</v>
      </c>
      <c r="E7339" s="35">
        <v>314021579</v>
      </c>
      <c r="F7339" s="35" t="s">
        <v>569</v>
      </c>
      <c r="G7339" s="35">
        <v>2046</v>
      </c>
      <c r="H7339" s="35" t="s">
        <v>589</v>
      </c>
      <c r="I7339" s="68">
        <v>21217.278092294899</v>
      </c>
      <c r="J7339" s="37"/>
    </row>
    <row r="7340" spans="1:10" x14ac:dyDescent="0.2">
      <c r="A7340" s="67">
        <v>314</v>
      </c>
      <c r="B7340" s="35" t="s">
        <v>380</v>
      </c>
      <c r="C7340" s="35">
        <v>31402</v>
      </c>
      <c r="D7340" s="35" t="s">
        <v>569</v>
      </c>
      <c r="E7340" s="35">
        <v>314021579</v>
      </c>
      <c r="F7340" s="35" t="s">
        <v>569</v>
      </c>
      <c r="G7340" s="35">
        <v>2046</v>
      </c>
      <c r="H7340" s="35" t="s">
        <v>521</v>
      </c>
      <c r="I7340" s="68">
        <v>2738.7674104572302</v>
      </c>
      <c r="J7340" s="37"/>
    </row>
    <row r="7341" spans="1:10" x14ac:dyDescent="0.2">
      <c r="A7341" s="67">
        <v>314</v>
      </c>
      <c r="B7341" s="35" t="s">
        <v>380</v>
      </c>
      <c r="C7341" s="35">
        <v>31402</v>
      </c>
      <c r="D7341" s="35" t="s">
        <v>569</v>
      </c>
      <c r="E7341" s="35">
        <v>314021579</v>
      </c>
      <c r="F7341" s="35" t="s">
        <v>569</v>
      </c>
      <c r="G7341" s="35">
        <v>2046</v>
      </c>
      <c r="H7341" s="35" t="s">
        <v>522</v>
      </c>
      <c r="I7341" s="68">
        <v>2232.5119036656301</v>
      </c>
      <c r="J7341" s="37"/>
    </row>
    <row r="7342" spans="1:10" x14ac:dyDescent="0.2">
      <c r="A7342" s="67">
        <v>314</v>
      </c>
      <c r="B7342" s="35" t="s">
        <v>380</v>
      </c>
      <c r="C7342" s="35">
        <v>31403</v>
      </c>
      <c r="D7342" s="35" t="s">
        <v>570</v>
      </c>
      <c r="E7342" s="35">
        <v>314031391</v>
      </c>
      <c r="F7342" s="35" t="s">
        <v>387</v>
      </c>
      <c r="G7342" s="35">
        <v>2021</v>
      </c>
      <c r="H7342" s="35" t="s">
        <v>589</v>
      </c>
      <c r="I7342" s="68">
        <v>8466</v>
      </c>
      <c r="J7342" s="37"/>
    </row>
    <row r="7343" spans="1:10" x14ac:dyDescent="0.2">
      <c r="A7343" s="67">
        <v>314</v>
      </c>
      <c r="B7343" s="35" t="s">
        <v>380</v>
      </c>
      <c r="C7343" s="35">
        <v>31403</v>
      </c>
      <c r="D7343" s="35" t="s">
        <v>570</v>
      </c>
      <c r="E7343" s="35">
        <v>314031391</v>
      </c>
      <c r="F7343" s="35" t="s">
        <v>387</v>
      </c>
      <c r="G7343" s="35">
        <v>2021</v>
      </c>
      <c r="H7343" s="35" t="s">
        <v>521</v>
      </c>
      <c r="I7343" s="68">
        <v>1049</v>
      </c>
      <c r="J7343" s="37"/>
    </row>
    <row r="7344" spans="1:10" x14ac:dyDescent="0.2">
      <c r="A7344" s="67">
        <v>314</v>
      </c>
      <c r="B7344" s="35" t="s">
        <v>380</v>
      </c>
      <c r="C7344" s="35">
        <v>31403</v>
      </c>
      <c r="D7344" s="35" t="s">
        <v>570</v>
      </c>
      <c r="E7344" s="35">
        <v>314031391</v>
      </c>
      <c r="F7344" s="35" t="s">
        <v>387</v>
      </c>
      <c r="G7344" s="35">
        <v>2021</v>
      </c>
      <c r="H7344" s="35" t="s">
        <v>522</v>
      </c>
      <c r="I7344" s="68">
        <v>904</v>
      </c>
      <c r="J7344" s="37"/>
    </row>
    <row r="7345" spans="1:10" x14ac:dyDescent="0.2">
      <c r="A7345" s="67">
        <v>314</v>
      </c>
      <c r="B7345" s="35" t="s">
        <v>380</v>
      </c>
      <c r="C7345" s="35">
        <v>31403</v>
      </c>
      <c r="D7345" s="35" t="s">
        <v>570</v>
      </c>
      <c r="E7345" s="35">
        <v>314031391</v>
      </c>
      <c r="F7345" s="35" t="s">
        <v>387</v>
      </c>
      <c r="G7345" s="35">
        <v>2026</v>
      </c>
      <c r="H7345" s="35" t="s">
        <v>589</v>
      </c>
      <c r="I7345" s="68">
        <v>8962.8018103112809</v>
      </c>
      <c r="J7345" s="37"/>
    </row>
    <row r="7346" spans="1:10" x14ac:dyDescent="0.2">
      <c r="A7346" s="67">
        <v>314</v>
      </c>
      <c r="B7346" s="35" t="s">
        <v>380</v>
      </c>
      <c r="C7346" s="35">
        <v>31403</v>
      </c>
      <c r="D7346" s="35" t="s">
        <v>570</v>
      </c>
      <c r="E7346" s="35">
        <v>314031391</v>
      </c>
      <c r="F7346" s="35" t="s">
        <v>387</v>
      </c>
      <c r="G7346" s="35">
        <v>2026</v>
      </c>
      <c r="H7346" s="35" t="s">
        <v>521</v>
      </c>
      <c r="I7346" s="68">
        <v>1002.3841796589001</v>
      </c>
      <c r="J7346" s="37"/>
    </row>
    <row r="7347" spans="1:10" x14ac:dyDescent="0.2">
      <c r="A7347" s="67">
        <v>314</v>
      </c>
      <c r="B7347" s="35" t="s">
        <v>380</v>
      </c>
      <c r="C7347" s="35">
        <v>31403</v>
      </c>
      <c r="D7347" s="35" t="s">
        <v>570</v>
      </c>
      <c r="E7347" s="35">
        <v>314031391</v>
      </c>
      <c r="F7347" s="35" t="s">
        <v>387</v>
      </c>
      <c r="G7347" s="35">
        <v>2026</v>
      </c>
      <c r="H7347" s="35" t="s">
        <v>522</v>
      </c>
      <c r="I7347" s="68">
        <v>904.79292791242801</v>
      </c>
      <c r="J7347" s="37"/>
    </row>
    <row r="7348" spans="1:10" x14ac:dyDescent="0.2">
      <c r="A7348" s="67">
        <v>314</v>
      </c>
      <c r="B7348" s="35" t="s">
        <v>380</v>
      </c>
      <c r="C7348" s="35">
        <v>31403</v>
      </c>
      <c r="D7348" s="35" t="s">
        <v>570</v>
      </c>
      <c r="E7348" s="35">
        <v>314031391</v>
      </c>
      <c r="F7348" s="35" t="s">
        <v>387</v>
      </c>
      <c r="G7348" s="35">
        <v>2031</v>
      </c>
      <c r="H7348" s="35" t="s">
        <v>589</v>
      </c>
      <c r="I7348" s="68">
        <v>9130.7048283781405</v>
      </c>
      <c r="J7348" s="37"/>
    </row>
    <row r="7349" spans="1:10" x14ac:dyDescent="0.2">
      <c r="A7349" s="67">
        <v>314</v>
      </c>
      <c r="B7349" s="35" t="s">
        <v>380</v>
      </c>
      <c r="C7349" s="35">
        <v>31403</v>
      </c>
      <c r="D7349" s="35" t="s">
        <v>570</v>
      </c>
      <c r="E7349" s="35">
        <v>314031391</v>
      </c>
      <c r="F7349" s="35" t="s">
        <v>387</v>
      </c>
      <c r="G7349" s="35">
        <v>2031</v>
      </c>
      <c r="H7349" s="35" t="s">
        <v>521</v>
      </c>
      <c r="I7349" s="68">
        <v>951.02623057416395</v>
      </c>
      <c r="J7349" s="37"/>
    </row>
    <row r="7350" spans="1:10" x14ac:dyDescent="0.2">
      <c r="A7350" s="67">
        <v>314</v>
      </c>
      <c r="B7350" s="35" t="s">
        <v>380</v>
      </c>
      <c r="C7350" s="35">
        <v>31403</v>
      </c>
      <c r="D7350" s="35" t="s">
        <v>570</v>
      </c>
      <c r="E7350" s="35">
        <v>314031391</v>
      </c>
      <c r="F7350" s="35" t="s">
        <v>387</v>
      </c>
      <c r="G7350" s="35">
        <v>2031</v>
      </c>
      <c r="H7350" s="35" t="s">
        <v>522</v>
      </c>
      <c r="I7350" s="68">
        <v>853.34009749407596</v>
      </c>
      <c r="J7350" s="37"/>
    </row>
    <row r="7351" spans="1:10" x14ac:dyDescent="0.2">
      <c r="A7351" s="67">
        <v>314</v>
      </c>
      <c r="B7351" s="35" t="s">
        <v>380</v>
      </c>
      <c r="C7351" s="35">
        <v>31403</v>
      </c>
      <c r="D7351" s="35" t="s">
        <v>570</v>
      </c>
      <c r="E7351" s="35">
        <v>314031391</v>
      </c>
      <c r="F7351" s="35" t="s">
        <v>387</v>
      </c>
      <c r="G7351" s="35">
        <v>2036</v>
      </c>
      <c r="H7351" s="35" t="s">
        <v>589</v>
      </c>
      <c r="I7351" s="68">
        <v>9171.0842954803393</v>
      </c>
      <c r="J7351" s="37"/>
    </row>
    <row r="7352" spans="1:10" x14ac:dyDescent="0.2">
      <c r="A7352" s="67">
        <v>314</v>
      </c>
      <c r="B7352" s="35" t="s">
        <v>380</v>
      </c>
      <c r="C7352" s="35">
        <v>31403</v>
      </c>
      <c r="D7352" s="35" t="s">
        <v>570</v>
      </c>
      <c r="E7352" s="35">
        <v>314031391</v>
      </c>
      <c r="F7352" s="35" t="s">
        <v>387</v>
      </c>
      <c r="G7352" s="35">
        <v>2036</v>
      </c>
      <c r="H7352" s="35" t="s">
        <v>521</v>
      </c>
      <c r="I7352" s="68">
        <v>965.70281768843097</v>
      </c>
      <c r="J7352" s="37"/>
    </row>
    <row r="7353" spans="1:10" x14ac:dyDescent="0.2">
      <c r="A7353" s="67">
        <v>314</v>
      </c>
      <c r="B7353" s="35" t="s">
        <v>380</v>
      </c>
      <c r="C7353" s="35">
        <v>31403</v>
      </c>
      <c r="D7353" s="35" t="s">
        <v>570</v>
      </c>
      <c r="E7353" s="35">
        <v>314031391</v>
      </c>
      <c r="F7353" s="35" t="s">
        <v>387</v>
      </c>
      <c r="G7353" s="35">
        <v>2036</v>
      </c>
      <c r="H7353" s="35" t="s">
        <v>522</v>
      </c>
      <c r="I7353" s="68">
        <v>803.83761554155603</v>
      </c>
      <c r="J7353" s="37"/>
    </row>
    <row r="7354" spans="1:10" x14ac:dyDescent="0.2">
      <c r="A7354" s="67">
        <v>314</v>
      </c>
      <c r="B7354" s="35" t="s">
        <v>380</v>
      </c>
      <c r="C7354" s="35">
        <v>31403</v>
      </c>
      <c r="D7354" s="35" t="s">
        <v>570</v>
      </c>
      <c r="E7354" s="35">
        <v>314031391</v>
      </c>
      <c r="F7354" s="35" t="s">
        <v>387</v>
      </c>
      <c r="G7354" s="35">
        <v>2041</v>
      </c>
      <c r="H7354" s="35" t="s">
        <v>589</v>
      </c>
      <c r="I7354" s="68">
        <v>9201.5599866714092</v>
      </c>
      <c r="J7354" s="37"/>
    </row>
    <row r="7355" spans="1:10" x14ac:dyDescent="0.2">
      <c r="A7355" s="67">
        <v>314</v>
      </c>
      <c r="B7355" s="35" t="s">
        <v>380</v>
      </c>
      <c r="C7355" s="35">
        <v>31403</v>
      </c>
      <c r="D7355" s="35" t="s">
        <v>570</v>
      </c>
      <c r="E7355" s="35">
        <v>314031391</v>
      </c>
      <c r="F7355" s="35" t="s">
        <v>387</v>
      </c>
      <c r="G7355" s="35">
        <v>2041</v>
      </c>
      <c r="H7355" s="35" t="s">
        <v>521</v>
      </c>
      <c r="I7355" s="68">
        <v>997.97689862154402</v>
      </c>
      <c r="J7355" s="37"/>
    </row>
    <row r="7356" spans="1:10" x14ac:dyDescent="0.2">
      <c r="A7356" s="67">
        <v>314</v>
      </c>
      <c r="B7356" s="35" t="s">
        <v>380</v>
      </c>
      <c r="C7356" s="35">
        <v>31403</v>
      </c>
      <c r="D7356" s="35" t="s">
        <v>570</v>
      </c>
      <c r="E7356" s="35">
        <v>314031391</v>
      </c>
      <c r="F7356" s="35" t="s">
        <v>387</v>
      </c>
      <c r="G7356" s="35">
        <v>2041</v>
      </c>
      <c r="H7356" s="35" t="s">
        <v>522</v>
      </c>
      <c r="I7356" s="68">
        <v>806.32441006313604</v>
      </c>
      <c r="J7356" s="37"/>
    </row>
    <row r="7357" spans="1:10" x14ac:dyDescent="0.2">
      <c r="A7357" s="67">
        <v>314</v>
      </c>
      <c r="B7357" s="35" t="s">
        <v>380</v>
      </c>
      <c r="C7357" s="35">
        <v>31403</v>
      </c>
      <c r="D7357" s="35" t="s">
        <v>570</v>
      </c>
      <c r="E7357" s="35">
        <v>314031391</v>
      </c>
      <c r="F7357" s="35" t="s">
        <v>387</v>
      </c>
      <c r="G7357" s="35">
        <v>2046</v>
      </c>
      <c r="H7357" s="35" t="s">
        <v>589</v>
      </c>
      <c r="I7357" s="68">
        <v>9248.0705776919895</v>
      </c>
      <c r="J7357" s="37"/>
    </row>
    <row r="7358" spans="1:10" x14ac:dyDescent="0.2">
      <c r="A7358" s="67">
        <v>314</v>
      </c>
      <c r="B7358" s="35" t="s">
        <v>380</v>
      </c>
      <c r="C7358" s="35">
        <v>31403</v>
      </c>
      <c r="D7358" s="35" t="s">
        <v>570</v>
      </c>
      <c r="E7358" s="35">
        <v>314031391</v>
      </c>
      <c r="F7358" s="35" t="s">
        <v>387</v>
      </c>
      <c r="G7358" s="35">
        <v>2046</v>
      </c>
      <c r="H7358" s="35" t="s">
        <v>521</v>
      </c>
      <c r="I7358" s="68">
        <v>1012.39027289628</v>
      </c>
      <c r="J7358" s="37"/>
    </row>
    <row r="7359" spans="1:10" x14ac:dyDescent="0.2">
      <c r="A7359" s="67">
        <v>314</v>
      </c>
      <c r="B7359" s="35" t="s">
        <v>380</v>
      </c>
      <c r="C7359" s="35">
        <v>31403</v>
      </c>
      <c r="D7359" s="35" t="s">
        <v>570</v>
      </c>
      <c r="E7359" s="35">
        <v>314031391</v>
      </c>
      <c r="F7359" s="35" t="s">
        <v>387</v>
      </c>
      <c r="G7359" s="35">
        <v>2046</v>
      </c>
      <c r="H7359" s="35" t="s">
        <v>522</v>
      </c>
      <c r="I7359" s="68">
        <v>839.58573438229496</v>
      </c>
      <c r="J7359" s="37"/>
    </row>
    <row r="7360" spans="1:10" x14ac:dyDescent="0.2">
      <c r="A7360" s="67">
        <v>314</v>
      </c>
      <c r="B7360" s="35" t="s">
        <v>380</v>
      </c>
      <c r="C7360" s="35">
        <v>31403</v>
      </c>
      <c r="D7360" s="35" t="s">
        <v>570</v>
      </c>
      <c r="E7360" s="35">
        <v>314031392</v>
      </c>
      <c r="F7360" s="35" t="s">
        <v>388</v>
      </c>
      <c r="G7360" s="35">
        <v>2021</v>
      </c>
      <c r="H7360" s="35" t="s">
        <v>589</v>
      </c>
      <c r="I7360" s="68">
        <v>5964</v>
      </c>
      <c r="J7360" s="37"/>
    </row>
    <row r="7361" spans="1:10" x14ac:dyDescent="0.2">
      <c r="A7361" s="67">
        <v>314</v>
      </c>
      <c r="B7361" s="35" t="s">
        <v>380</v>
      </c>
      <c r="C7361" s="35">
        <v>31403</v>
      </c>
      <c r="D7361" s="35" t="s">
        <v>570</v>
      </c>
      <c r="E7361" s="35">
        <v>314031392</v>
      </c>
      <c r="F7361" s="35" t="s">
        <v>388</v>
      </c>
      <c r="G7361" s="35">
        <v>2021</v>
      </c>
      <c r="H7361" s="35" t="s">
        <v>521</v>
      </c>
      <c r="I7361" s="68">
        <v>669</v>
      </c>
      <c r="J7361" s="37"/>
    </row>
    <row r="7362" spans="1:10" x14ac:dyDescent="0.2">
      <c r="A7362" s="67">
        <v>314</v>
      </c>
      <c r="B7362" s="35" t="s">
        <v>380</v>
      </c>
      <c r="C7362" s="35">
        <v>31403</v>
      </c>
      <c r="D7362" s="35" t="s">
        <v>570</v>
      </c>
      <c r="E7362" s="35">
        <v>314031392</v>
      </c>
      <c r="F7362" s="35" t="s">
        <v>388</v>
      </c>
      <c r="G7362" s="35">
        <v>2021</v>
      </c>
      <c r="H7362" s="35" t="s">
        <v>522</v>
      </c>
      <c r="I7362" s="68">
        <v>554</v>
      </c>
      <c r="J7362" s="37"/>
    </row>
    <row r="7363" spans="1:10" x14ac:dyDescent="0.2">
      <c r="A7363" s="67">
        <v>314</v>
      </c>
      <c r="B7363" s="35" t="s">
        <v>380</v>
      </c>
      <c r="C7363" s="35">
        <v>31403</v>
      </c>
      <c r="D7363" s="35" t="s">
        <v>570</v>
      </c>
      <c r="E7363" s="35">
        <v>314031392</v>
      </c>
      <c r="F7363" s="35" t="s">
        <v>388</v>
      </c>
      <c r="G7363" s="35">
        <v>2026</v>
      </c>
      <c r="H7363" s="35" t="s">
        <v>589</v>
      </c>
      <c r="I7363" s="68">
        <v>6949.7043219605703</v>
      </c>
      <c r="J7363" s="37"/>
    </row>
    <row r="7364" spans="1:10" x14ac:dyDescent="0.2">
      <c r="A7364" s="67">
        <v>314</v>
      </c>
      <c r="B7364" s="35" t="s">
        <v>380</v>
      </c>
      <c r="C7364" s="35">
        <v>31403</v>
      </c>
      <c r="D7364" s="35" t="s">
        <v>570</v>
      </c>
      <c r="E7364" s="35">
        <v>314031392</v>
      </c>
      <c r="F7364" s="35" t="s">
        <v>388</v>
      </c>
      <c r="G7364" s="35">
        <v>2026</v>
      </c>
      <c r="H7364" s="35" t="s">
        <v>521</v>
      </c>
      <c r="I7364" s="68">
        <v>702.37492424543302</v>
      </c>
      <c r="J7364" s="37"/>
    </row>
    <row r="7365" spans="1:10" x14ac:dyDescent="0.2">
      <c r="A7365" s="67">
        <v>314</v>
      </c>
      <c r="B7365" s="35" t="s">
        <v>380</v>
      </c>
      <c r="C7365" s="35">
        <v>31403</v>
      </c>
      <c r="D7365" s="35" t="s">
        <v>570</v>
      </c>
      <c r="E7365" s="35">
        <v>314031392</v>
      </c>
      <c r="F7365" s="35" t="s">
        <v>388</v>
      </c>
      <c r="G7365" s="35">
        <v>2026</v>
      </c>
      <c r="H7365" s="35" t="s">
        <v>522</v>
      </c>
      <c r="I7365" s="68">
        <v>645.48567113457295</v>
      </c>
      <c r="J7365" s="37"/>
    </row>
    <row r="7366" spans="1:10" x14ac:dyDescent="0.2">
      <c r="A7366" s="67">
        <v>314</v>
      </c>
      <c r="B7366" s="35" t="s">
        <v>380</v>
      </c>
      <c r="C7366" s="35">
        <v>31403</v>
      </c>
      <c r="D7366" s="35" t="s">
        <v>570</v>
      </c>
      <c r="E7366" s="35">
        <v>314031392</v>
      </c>
      <c r="F7366" s="35" t="s">
        <v>388</v>
      </c>
      <c r="G7366" s="35">
        <v>2031</v>
      </c>
      <c r="H7366" s="35" t="s">
        <v>589</v>
      </c>
      <c r="I7366" s="68">
        <v>7819.7991352762101</v>
      </c>
      <c r="J7366" s="37"/>
    </row>
    <row r="7367" spans="1:10" x14ac:dyDescent="0.2">
      <c r="A7367" s="67">
        <v>314</v>
      </c>
      <c r="B7367" s="35" t="s">
        <v>380</v>
      </c>
      <c r="C7367" s="35">
        <v>31403</v>
      </c>
      <c r="D7367" s="35" t="s">
        <v>570</v>
      </c>
      <c r="E7367" s="35">
        <v>314031392</v>
      </c>
      <c r="F7367" s="35" t="s">
        <v>388</v>
      </c>
      <c r="G7367" s="35">
        <v>2031</v>
      </c>
      <c r="H7367" s="35" t="s">
        <v>521</v>
      </c>
      <c r="I7367" s="68">
        <v>724.53757953893899</v>
      </c>
      <c r="J7367" s="37"/>
    </row>
    <row r="7368" spans="1:10" x14ac:dyDescent="0.2">
      <c r="A7368" s="67">
        <v>314</v>
      </c>
      <c r="B7368" s="35" t="s">
        <v>380</v>
      </c>
      <c r="C7368" s="35">
        <v>31403</v>
      </c>
      <c r="D7368" s="35" t="s">
        <v>570</v>
      </c>
      <c r="E7368" s="35">
        <v>314031392</v>
      </c>
      <c r="F7368" s="35" t="s">
        <v>388</v>
      </c>
      <c r="G7368" s="35">
        <v>2031</v>
      </c>
      <c r="H7368" s="35" t="s">
        <v>522</v>
      </c>
      <c r="I7368" s="68">
        <v>667.46374134469397</v>
      </c>
      <c r="J7368" s="37"/>
    </row>
    <row r="7369" spans="1:10" x14ac:dyDescent="0.2">
      <c r="A7369" s="67">
        <v>314</v>
      </c>
      <c r="B7369" s="35" t="s">
        <v>380</v>
      </c>
      <c r="C7369" s="35">
        <v>31403</v>
      </c>
      <c r="D7369" s="35" t="s">
        <v>570</v>
      </c>
      <c r="E7369" s="35">
        <v>314031392</v>
      </c>
      <c r="F7369" s="35" t="s">
        <v>388</v>
      </c>
      <c r="G7369" s="35">
        <v>2036</v>
      </c>
      <c r="H7369" s="35" t="s">
        <v>589</v>
      </c>
      <c r="I7369" s="68">
        <v>8724.0904680133008</v>
      </c>
      <c r="J7369" s="37"/>
    </row>
    <row r="7370" spans="1:10" x14ac:dyDescent="0.2">
      <c r="A7370" s="67">
        <v>314</v>
      </c>
      <c r="B7370" s="35" t="s">
        <v>380</v>
      </c>
      <c r="C7370" s="35">
        <v>31403</v>
      </c>
      <c r="D7370" s="35" t="s">
        <v>570</v>
      </c>
      <c r="E7370" s="35">
        <v>314031392</v>
      </c>
      <c r="F7370" s="35" t="s">
        <v>388</v>
      </c>
      <c r="G7370" s="35">
        <v>2036</v>
      </c>
      <c r="H7370" s="35" t="s">
        <v>521</v>
      </c>
      <c r="I7370" s="68">
        <v>798.82767333041897</v>
      </c>
      <c r="J7370" s="37"/>
    </row>
    <row r="7371" spans="1:10" x14ac:dyDescent="0.2">
      <c r="A7371" s="67">
        <v>314</v>
      </c>
      <c r="B7371" s="35" t="s">
        <v>380</v>
      </c>
      <c r="C7371" s="35">
        <v>31403</v>
      </c>
      <c r="D7371" s="35" t="s">
        <v>570</v>
      </c>
      <c r="E7371" s="35">
        <v>314031392</v>
      </c>
      <c r="F7371" s="35" t="s">
        <v>388</v>
      </c>
      <c r="G7371" s="35">
        <v>2036</v>
      </c>
      <c r="H7371" s="35" t="s">
        <v>522</v>
      </c>
      <c r="I7371" s="68">
        <v>690.955041044935</v>
      </c>
      <c r="J7371" s="37"/>
    </row>
    <row r="7372" spans="1:10" x14ac:dyDescent="0.2">
      <c r="A7372" s="67">
        <v>314</v>
      </c>
      <c r="B7372" s="35" t="s">
        <v>380</v>
      </c>
      <c r="C7372" s="35">
        <v>31403</v>
      </c>
      <c r="D7372" s="35" t="s">
        <v>570</v>
      </c>
      <c r="E7372" s="35">
        <v>314031392</v>
      </c>
      <c r="F7372" s="35" t="s">
        <v>388</v>
      </c>
      <c r="G7372" s="35">
        <v>2041</v>
      </c>
      <c r="H7372" s="35" t="s">
        <v>589</v>
      </c>
      <c r="I7372" s="68">
        <v>9451.9940054981107</v>
      </c>
      <c r="J7372" s="37"/>
    </row>
    <row r="7373" spans="1:10" x14ac:dyDescent="0.2">
      <c r="A7373" s="67">
        <v>314</v>
      </c>
      <c r="B7373" s="35" t="s">
        <v>380</v>
      </c>
      <c r="C7373" s="35">
        <v>31403</v>
      </c>
      <c r="D7373" s="35" t="s">
        <v>570</v>
      </c>
      <c r="E7373" s="35">
        <v>314031392</v>
      </c>
      <c r="F7373" s="35" t="s">
        <v>388</v>
      </c>
      <c r="G7373" s="35">
        <v>2041</v>
      </c>
      <c r="H7373" s="35" t="s">
        <v>521</v>
      </c>
      <c r="I7373" s="68">
        <v>878.19254505648803</v>
      </c>
      <c r="J7373" s="37"/>
    </row>
    <row r="7374" spans="1:10" x14ac:dyDescent="0.2">
      <c r="A7374" s="67">
        <v>314</v>
      </c>
      <c r="B7374" s="35" t="s">
        <v>380</v>
      </c>
      <c r="C7374" s="35">
        <v>31403</v>
      </c>
      <c r="D7374" s="35" t="s">
        <v>570</v>
      </c>
      <c r="E7374" s="35">
        <v>314031392</v>
      </c>
      <c r="F7374" s="35" t="s">
        <v>388</v>
      </c>
      <c r="G7374" s="35">
        <v>2041</v>
      </c>
      <c r="H7374" s="35" t="s">
        <v>522</v>
      </c>
      <c r="I7374" s="68">
        <v>732.61335711690799</v>
      </c>
      <c r="J7374" s="37"/>
    </row>
    <row r="7375" spans="1:10" x14ac:dyDescent="0.2">
      <c r="A7375" s="67">
        <v>314</v>
      </c>
      <c r="B7375" s="35" t="s">
        <v>380</v>
      </c>
      <c r="C7375" s="35">
        <v>31403</v>
      </c>
      <c r="D7375" s="35" t="s">
        <v>570</v>
      </c>
      <c r="E7375" s="35">
        <v>314031392</v>
      </c>
      <c r="F7375" s="35" t="s">
        <v>388</v>
      </c>
      <c r="G7375" s="35">
        <v>2046</v>
      </c>
      <c r="H7375" s="35" t="s">
        <v>589</v>
      </c>
      <c r="I7375" s="68">
        <v>9657.8973862074308</v>
      </c>
      <c r="J7375" s="37"/>
    </row>
    <row r="7376" spans="1:10" x14ac:dyDescent="0.2">
      <c r="A7376" s="67">
        <v>314</v>
      </c>
      <c r="B7376" s="35" t="s">
        <v>380</v>
      </c>
      <c r="C7376" s="35">
        <v>31403</v>
      </c>
      <c r="D7376" s="35" t="s">
        <v>570</v>
      </c>
      <c r="E7376" s="35">
        <v>314031392</v>
      </c>
      <c r="F7376" s="35" t="s">
        <v>388</v>
      </c>
      <c r="G7376" s="35">
        <v>2046</v>
      </c>
      <c r="H7376" s="35" t="s">
        <v>521</v>
      </c>
      <c r="I7376" s="68">
        <v>892.47724486756397</v>
      </c>
      <c r="J7376" s="37"/>
    </row>
    <row r="7377" spans="1:10" x14ac:dyDescent="0.2">
      <c r="A7377" s="67">
        <v>314</v>
      </c>
      <c r="B7377" s="35" t="s">
        <v>380</v>
      </c>
      <c r="C7377" s="35">
        <v>31403</v>
      </c>
      <c r="D7377" s="35" t="s">
        <v>570</v>
      </c>
      <c r="E7377" s="35">
        <v>314031392</v>
      </c>
      <c r="F7377" s="35" t="s">
        <v>388</v>
      </c>
      <c r="G7377" s="35">
        <v>2046</v>
      </c>
      <c r="H7377" s="35" t="s">
        <v>522</v>
      </c>
      <c r="I7377" s="68">
        <v>764.19763707408299</v>
      </c>
      <c r="J7377" s="37"/>
    </row>
    <row r="7378" spans="1:10" x14ac:dyDescent="0.2">
      <c r="A7378" s="67">
        <v>314</v>
      </c>
      <c r="B7378" s="35" t="s">
        <v>380</v>
      </c>
      <c r="C7378" s="35">
        <v>31403</v>
      </c>
      <c r="D7378" s="35" t="s">
        <v>570</v>
      </c>
      <c r="E7378" s="35">
        <v>314031393</v>
      </c>
      <c r="F7378" s="35" t="s">
        <v>389</v>
      </c>
      <c r="G7378" s="35">
        <v>2021</v>
      </c>
      <c r="H7378" s="35" t="s">
        <v>589</v>
      </c>
      <c r="I7378" s="68">
        <v>7243</v>
      </c>
      <c r="J7378" s="37"/>
    </row>
    <row r="7379" spans="1:10" x14ac:dyDescent="0.2">
      <c r="A7379" s="67">
        <v>314</v>
      </c>
      <c r="B7379" s="35" t="s">
        <v>380</v>
      </c>
      <c r="C7379" s="35">
        <v>31403</v>
      </c>
      <c r="D7379" s="35" t="s">
        <v>570</v>
      </c>
      <c r="E7379" s="35">
        <v>314031393</v>
      </c>
      <c r="F7379" s="35" t="s">
        <v>389</v>
      </c>
      <c r="G7379" s="35">
        <v>2021</v>
      </c>
      <c r="H7379" s="35" t="s">
        <v>521</v>
      </c>
      <c r="I7379" s="68">
        <v>846</v>
      </c>
      <c r="J7379" s="37"/>
    </row>
    <row r="7380" spans="1:10" x14ac:dyDescent="0.2">
      <c r="A7380" s="67">
        <v>314</v>
      </c>
      <c r="B7380" s="35" t="s">
        <v>380</v>
      </c>
      <c r="C7380" s="35">
        <v>31403</v>
      </c>
      <c r="D7380" s="35" t="s">
        <v>570</v>
      </c>
      <c r="E7380" s="35">
        <v>314031393</v>
      </c>
      <c r="F7380" s="35" t="s">
        <v>389</v>
      </c>
      <c r="G7380" s="35">
        <v>2021</v>
      </c>
      <c r="H7380" s="35" t="s">
        <v>522</v>
      </c>
      <c r="I7380" s="68">
        <v>752</v>
      </c>
      <c r="J7380" s="37"/>
    </row>
    <row r="7381" spans="1:10" x14ac:dyDescent="0.2">
      <c r="A7381" s="67">
        <v>314</v>
      </c>
      <c r="B7381" s="35" t="s">
        <v>380</v>
      </c>
      <c r="C7381" s="35">
        <v>31403</v>
      </c>
      <c r="D7381" s="35" t="s">
        <v>570</v>
      </c>
      <c r="E7381" s="35">
        <v>314031393</v>
      </c>
      <c r="F7381" s="35" t="s">
        <v>389</v>
      </c>
      <c r="G7381" s="35">
        <v>2026</v>
      </c>
      <c r="H7381" s="35" t="s">
        <v>589</v>
      </c>
      <c r="I7381" s="68">
        <v>7664.00534826486</v>
      </c>
      <c r="J7381" s="37"/>
    </row>
    <row r="7382" spans="1:10" x14ac:dyDescent="0.2">
      <c r="A7382" s="67">
        <v>314</v>
      </c>
      <c r="B7382" s="35" t="s">
        <v>380</v>
      </c>
      <c r="C7382" s="35">
        <v>31403</v>
      </c>
      <c r="D7382" s="35" t="s">
        <v>570</v>
      </c>
      <c r="E7382" s="35">
        <v>314031393</v>
      </c>
      <c r="F7382" s="35" t="s">
        <v>389</v>
      </c>
      <c r="G7382" s="35">
        <v>2026</v>
      </c>
      <c r="H7382" s="35" t="s">
        <v>521</v>
      </c>
      <c r="I7382" s="68">
        <v>854.24635366936195</v>
      </c>
      <c r="J7382" s="37"/>
    </row>
    <row r="7383" spans="1:10" x14ac:dyDescent="0.2">
      <c r="A7383" s="67">
        <v>314</v>
      </c>
      <c r="B7383" s="35" t="s">
        <v>380</v>
      </c>
      <c r="C7383" s="35">
        <v>31403</v>
      </c>
      <c r="D7383" s="35" t="s">
        <v>570</v>
      </c>
      <c r="E7383" s="35">
        <v>314031393</v>
      </c>
      <c r="F7383" s="35" t="s">
        <v>389</v>
      </c>
      <c r="G7383" s="35">
        <v>2026</v>
      </c>
      <c r="H7383" s="35" t="s">
        <v>522</v>
      </c>
      <c r="I7383" s="68">
        <v>751.22007871790504</v>
      </c>
      <c r="J7383" s="37"/>
    </row>
    <row r="7384" spans="1:10" x14ac:dyDescent="0.2">
      <c r="A7384" s="67">
        <v>314</v>
      </c>
      <c r="B7384" s="35" t="s">
        <v>380</v>
      </c>
      <c r="C7384" s="35">
        <v>31403</v>
      </c>
      <c r="D7384" s="35" t="s">
        <v>570</v>
      </c>
      <c r="E7384" s="35">
        <v>314031393</v>
      </c>
      <c r="F7384" s="35" t="s">
        <v>389</v>
      </c>
      <c r="G7384" s="35">
        <v>2031</v>
      </c>
      <c r="H7384" s="35" t="s">
        <v>589</v>
      </c>
      <c r="I7384" s="68">
        <v>8287.5532551290398</v>
      </c>
      <c r="J7384" s="37"/>
    </row>
    <row r="7385" spans="1:10" x14ac:dyDescent="0.2">
      <c r="A7385" s="67">
        <v>314</v>
      </c>
      <c r="B7385" s="35" t="s">
        <v>380</v>
      </c>
      <c r="C7385" s="35">
        <v>31403</v>
      </c>
      <c r="D7385" s="35" t="s">
        <v>570</v>
      </c>
      <c r="E7385" s="35">
        <v>314031393</v>
      </c>
      <c r="F7385" s="35" t="s">
        <v>389</v>
      </c>
      <c r="G7385" s="35">
        <v>2031</v>
      </c>
      <c r="H7385" s="35" t="s">
        <v>521</v>
      </c>
      <c r="I7385" s="68">
        <v>865.16306634687498</v>
      </c>
      <c r="J7385" s="37"/>
    </row>
    <row r="7386" spans="1:10" x14ac:dyDescent="0.2">
      <c r="A7386" s="67">
        <v>314</v>
      </c>
      <c r="B7386" s="35" t="s">
        <v>380</v>
      </c>
      <c r="C7386" s="35">
        <v>31403</v>
      </c>
      <c r="D7386" s="35" t="s">
        <v>570</v>
      </c>
      <c r="E7386" s="35">
        <v>314031393</v>
      </c>
      <c r="F7386" s="35" t="s">
        <v>389</v>
      </c>
      <c r="G7386" s="35">
        <v>2031</v>
      </c>
      <c r="H7386" s="35" t="s">
        <v>522</v>
      </c>
      <c r="I7386" s="68">
        <v>771.43882893359</v>
      </c>
      <c r="J7386" s="37"/>
    </row>
    <row r="7387" spans="1:10" x14ac:dyDescent="0.2">
      <c r="A7387" s="67">
        <v>314</v>
      </c>
      <c r="B7387" s="35" t="s">
        <v>380</v>
      </c>
      <c r="C7387" s="35">
        <v>31403</v>
      </c>
      <c r="D7387" s="35" t="s">
        <v>570</v>
      </c>
      <c r="E7387" s="35">
        <v>314031393</v>
      </c>
      <c r="F7387" s="35" t="s">
        <v>389</v>
      </c>
      <c r="G7387" s="35">
        <v>2036</v>
      </c>
      <c r="H7387" s="35" t="s">
        <v>589</v>
      </c>
      <c r="I7387" s="68">
        <v>9082.8396047985898</v>
      </c>
      <c r="J7387" s="37"/>
    </row>
    <row r="7388" spans="1:10" x14ac:dyDescent="0.2">
      <c r="A7388" s="67">
        <v>314</v>
      </c>
      <c r="B7388" s="35" t="s">
        <v>380</v>
      </c>
      <c r="C7388" s="35">
        <v>31403</v>
      </c>
      <c r="D7388" s="35" t="s">
        <v>570</v>
      </c>
      <c r="E7388" s="35">
        <v>314031393</v>
      </c>
      <c r="F7388" s="35" t="s">
        <v>389</v>
      </c>
      <c r="G7388" s="35">
        <v>2036</v>
      </c>
      <c r="H7388" s="35" t="s">
        <v>521</v>
      </c>
      <c r="I7388" s="68">
        <v>943.61315431480296</v>
      </c>
      <c r="J7388" s="37"/>
    </row>
    <row r="7389" spans="1:10" x14ac:dyDescent="0.2">
      <c r="A7389" s="67">
        <v>314</v>
      </c>
      <c r="B7389" s="35" t="s">
        <v>380</v>
      </c>
      <c r="C7389" s="35">
        <v>31403</v>
      </c>
      <c r="D7389" s="35" t="s">
        <v>570</v>
      </c>
      <c r="E7389" s="35">
        <v>314031393</v>
      </c>
      <c r="F7389" s="35" t="s">
        <v>389</v>
      </c>
      <c r="G7389" s="35">
        <v>2036</v>
      </c>
      <c r="H7389" s="35" t="s">
        <v>522</v>
      </c>
      <c r="I7389" s="68">
        <v>798.14605348735597</v>
      </c>
      <c r="J7389" s="37"/>
    </row>
    <row r="7390" spans="1:10" x14ac:dyDescent="0.2">
      <c r="A7390" s="67">
        <v>314</v>
      </c>
      <c r="B7390" s="35" t="s">
        <v>380</v>
      </c>
      <c r="C7390" s="35">
        <v>31403</v>
      </c>
      <c r="D7390" s="35" t="s">
        <v>570</v>
      </c>
      <c r="E7390" s="35">
        <v>314031393</v>
      </c>
      <c r="F7390" s="35" t="s">
        <v>389</v>
      </c>
      <c r="G7390" s="35">
        <v>2041</v>
      </c>
      <c r="H7390" s="35" t="s">
        <v>589</v>
      </c>
      <c r="I7390" s="68">
        <v>9887.6060898077794</v>
      </c>
      <c r="J7390" s="37"/>
    </row>
    <row r="7391" spans="1:10" x14ac:dyDescent="0.2">
      <c r="A7391" s="67">
        <v>314</v>
      </c>
      <c r="B7391" s="35" t="s">
        <v>380</v>
      </c>
      <c r="C7391" s="35">
        <v>31403</v>
      </c>
      <c r="D7391" s="35" t="s">
        <v>570</v>
      </c>
      <c r="E7391" s="35">
        <v>314031393</v>
      </c>
      <c r="F7391" s="35" t="s">
        <v>389</v>
      </c>
      <c r="G7391" s="35">
        <v>2041</v>
      </c>
      <c r="H7391" s="35" t="s">
        <v>521</v>
      </c>
      <c r="I7391" s="68">
        <v>1046.0860248950801</v>
      </c>
      <c r="J7391" s="37"/>
    </row>
    <row r="7392" spans="1:10" x14ac:dyDescent="0.2">
      <c r="A7392" s="67">
        <v>314</v>
      </c>
      <c r="B7392" s="35" t="s">
        <v>380</v>
      </c>
      <c r="C7392" s="35">
        <v>31403</v>
      </c>
      <c r="D7392" s="35" t="s">
        <v>570</v>
      </c>
      <c r="E7392" s="35">
        <v>314031393</v>
      </c>
      <c r="F7392" s="35" t="s">
        <v>389</v>
      </c>
      <c r="G7392" s="35">
        <v>2041</v>
      </c>
      <c r="H7392" s="35" t="s">
        <v>522</v>
      </c>
      <c r="I7392" s="68">
        <v>856.39627228932795</v>
      </c>
      <c r="J7392" s="37"/>
    </row>
    <row r="7393" spans="1:10" x14ac:dyDescent="0.2">
      <c r="A7393" s="67">
        <v>314</v>
      </c>
      <c r="B7393" s="35" t="s">
        <v>380</v>
      </c>
      <c r="C7393" s="35">
        <v>31403</v>
      </c>
      <c r="D7393" s="35" t="s">
        <v>570</v>
      </c>
      <c r="E7393" s="35">
        <v>314031393</v>
      </c>
      <c r="F7393" s="35" t="s">
        <v>389</v>
      </c>
      <c r="G7393" s="35">
        <v>2046</v>
      </c>
      <c r="H7393" s="35" t="s">
        <v>589</v>
      </c>
      <c r="I7393" s="68">
        <v>11115.284233996599</v>
      </c>
      <c r="J7393" s="37"/>
    </row>
    <row r="7394" spans="1:10" x14ac:dyDescent="0.2">
      <c r="A7394" s="67">
        <v>314</v>
      </c>
      <c r="B7394" s="35" t="s">
        <v>380</v>
      </c>
      <c r="C7394" s="35">
        <v>31403</v>
      </c>
      <c r="D7394" s="35" t="s">
        <v>570</v>
      </c>
      <c r="E7394" s="35">
        <v>314031393</v>
      </c>
      <c r="F7394" s="35" t="s">
        <v>389</v>
      </c>
      <c r="G7394" s="35">
        <v>2046</v>
      </c>
      <c r="H7394" s="35" t="s">
        <v>521</v>
      </c>
      <c r="I7394" s="68">
        <v>1174.71376708517</v>
      </c>
      <c r="J7394" s="37"/>
    </row>
    <row r="7395" spans="1:10" x14ac:dyDescent="0.2">
      <c r="A7395" s="67">
        <v>314</v>
      </c>
      <c r="B7395" s="35" t="s">
        <v>380</v>
      </c>
      <c r="C7395" s="35">
        <v>31403</v>
      </c>
      <c r="D7395" s="35" t="s">
        <v>570</v>
      </c>
      <c r="E7395" s="35">
        <v>314031393</v>
      </c>
      <c r="F7395" s="35" t="s">
        <v>389</v>
      </c>
      <c r="G7395" s="35">
        <v>2046</v>
      </c>
      <c r="H7395" s="35" t="s">
        <v>522</v>
      </c>
      <c r="I7395" s="68">
        <v>988.45068040557703</v>
      </c>
      <c r="J7395" s="37"/>
    </row>
    <row r="7396" spans="1:10" x14ac:dyDescent="0.2">
      <c r="A7396" s="67">
        <v>314</v>
      </c>
      <c r="B7396" s="35" t="s">
        <v>380</v>
      </c>
      <c r="C7396" s="35">
        <v>31403</v>
      </c>
      <c r="D7396" s="35" t="s">
        <v>570</v>
      </c>
      <c r="E7396" s="35">
        <v>314031394</v>
      </c>
      <c r="F7396" s="35" t="s">
        <v>390</v>
      </c>
      <c r="G7396" s="35">
        <v>2021</v>
      </c>
      <c r="H7396" s="35" t="s">
        <v>589</v>
      </c>
      <c r="I7396" s="68">
        <v>11716</v>
      </c>
      <c r="J7396" s="37"/>
    </row>
    <row r="7397" spans="1:10" x14ac:dyDescent="0.2">
      <c r="A7397" s="67">
        <v>314</v>
      </c>
      <c r="B7397" s="35" t="s">
        <v>380</v>
      </c>
      <c r="C7397" s="35">
        <v>31403</v>
      </c>
      <c r="D7397" s="35" t="s">
        <v>570</v>
      </c>
      <c r="E7397" s="35">
        <v>314031394</v>
      </c>
      <c r="F7397" s="35" t="s">
        <v>390</v>
      </c>
      <c r="G7397" s="35">
        <v>2021</v>
      </c>
      <c r="H7397" s="35" t="s">
        <v>521</v>
      </c>
      <c r="I7397" s="68">
        <v>1277</v>
      </c>
      <c r="J7397" s="37"/>
    </row>
    <row r="7398" spans="1:10" x14ac:dyDescent="0.2">
      <c r="A7398" s="67">
        <v>314</v>
      </c>
      <c r="B7398" s="35" t="s">
        <v>380</v>
      </c>
      <c r="C7398" s="35">
        <v>31403</v>
      </c>
      <c r="D7398" s="35" t="s">
        <v>570</v>
      </c>
      <c r="E7398" s="35">
        <v>314031394</v>
      </c>
      <c r="F7398" s="35" t="s">
        <v>390</v>
      </c>
      <c r="G7398" s="35">
        <v>2021</v>
      </c>
      <c r="H7398" s="35" t="s">
        <v>522</v>
      </c>
      <c r="I7398" s="68">
        <v>987</v>
      </c>
      <c r="J7398" s="37"/>
    </row>
    <row r="7399" spans="1:10" x14ac:dyDescent="0.2">
      <c r="A7399" s="67">
        <v>314</v>
      </c>
      <c r="B7399" s="35" t="s">
        <v>380</v>
      </c>
      <c r="C7399" s="35">
        <v>31403</v>
      </c>
      <c r="D7399" s="35" t="s">
        <v>570</v>
      </c>
      <c r="E7399" s="35">
        <v>314031394</v>
      </c>
      <c r="F7399" s="35" t="s">
        <v>390</v>
      </c>
      <c r="G7399" s="35">
        <v>2026</v>
      </c>
      <c r="H7399" s="35" t="s">
        <v>589</v>
      </c>
      <c r="I7399" s="68">
        <v>13052.353729365799</v>
      </c>
      <c r="J7399" s="37"/>
    </row>
    <row r="7400" spans="1:10" x14ac:dyDescent="0.2">
      <c r="A7400" s="67">
        <v>314</v>
      </c>
      <c r="B7400" s="35" t="s">
        <v>380</v>
      </c>
      <c r="C7400" s="35">
        <v>31403</v>
      </c>
      <c r="D7400" s="35" t="s">
        <v>570</v>
      </c>
      <c r="E7400" s="35">
        <v>314031394</v>
      </c>
      <c r="F7400" s="35" t="s">
        <v>390</v>
      </c>
      <c r="G7400" s="35">
        <v>2026</v>
      </c>
      <c r="H7400" s="35" t="s">
        <v>521</v>
      </c>
      <c r="I7400" s="68">
        <v>1330.2872862292299</v>
      </c>
      <c r="J7400" s="37"/>
    </row>
    <row r="7401" spans="1:10" x14ac:dyDescent="0.2">
      <c r="A7401" s="67">
        <v>314</v>
      </c>
      <c r="B7401" s="35" t="s">
        <v>380</v>
      </c>
      <c r="C7401" s="35">
        <v>31403</v>
      </c>
      <c r="D7401" s="35" t="s">
        <v>570</v>
      </c>
      <c r="E7401" s="35">
        <v>314031394</v>
      </c>
      <c r="F7401" s="35" t="s">
        <v>390</v>
      </c>
      <c r="G7401" s="35">
        <v>2026</v>
      </c>
      <c r="H7401" s="35" t="s">
        <v>522</v>
      </c>
      <c r="I7401" s="68">
        <v>1119.7980794866901</v>
      </c>
      <c r="J7401" s="37"/>
    </row>
    <row r="7402" spans="1:10" x14ac:dyDescent="0.2">
      <c r="A7402" s="67">
        <v>314</v>
      </c>
      <c r="B7402" s="35" t="s">
        <v>380</v>
      </c>
      <c r="C7402" s="35">
        <v>31403</v>
      </c>
      <c r="D7402" s="35" t="s">
        <v>570</v>
      </c>
      <c r="E7402" s="35">
        <v>314031394</v>
      </c>
      <c r="F7402" s="35" t="s">
        <v>390</v>
      </c>
      <c r="G7402" s="35">
        <v>2031</v>
      </c>
      <c r="H7402" s="35" t="s">
        <v>589</v>
      </c>
      <c r="I7402" s="68">
        <v>14250.552715560299</v>
      </c>
      <c r="J7402" s="37"/>
    </row>
    <row r="7403" spans="1:10" x14ac:dyDescent="0.2">
      <c r="A7403" s="67">
        <v>314</v>
      </c>
      <c r="B7403" s="35" t="s">
        <v>380</v>
      </c>
      <c r="C7403" s="35">
        <v>31403</v>
      </c>
      <c r="D7403" s="35" t="s">
        <v>570</v>
      </c>
      <c r="E7403" s="35">
        <v>314031394</v>
      </c>
      <c r="F7403" s="35" t="s">
        <v>390</v>
      </c>
      <c r="G7403" s="35">
        <v>2031</v>
      </c>
      <c r="H7403" s="35" t="s">
        <v>521</v>
      </c>
      <c r="I7403" s="68">
        <v>1354.2434049452199</v>
      </c>
      <c r="J7403" s="37"/>
    </row>
    <row r="7404" spans="1:10" x14ac:dyDescent="0.2">
      <c r="A7404" s="67">
        <v>314</v>
      </c>
      <c r="B7404" s="35" t="s">
        <v>380</v>
      </c>
      <c r="C7404" s="35">
        <v>31403</v>
      </c>
      <c r="D7404" s="35" t="s">
        <v>570</v>
      </c>
      <c r="E7404" s="35">
        <v>314031394</v>
      </c>
      <c r="F7404" s="35" t="s">
        <v>390</v>
      </c>
      <c r="G7404" s="35">
        <v>2031</v>
      </c>
      <c r="H7404" s="35" t="s">
        <v>522</v>
      </c>
      <c r="I7404" s="68">
        <v>1180.76454170485</v>
      </c>
      <c r="J7404" s="37"/>
    </row>
    <row r="7405" spans="1:10" x14ac:dyDescent="0.2">
      <c r="A7405" s="67">
        <v>314</v>
      </c>
      <c r="B7405" s="35" t="s">
        <v>380</v>
      </c>
      <c r="C7405" s="35">
        <v>31403</v>
      </c>
      <c r="D7405" s="35" t="s">
        <v>570</v>
      </c>
      <c r="E7405" s="35">
        <v>314031394</v>
      </c>
      <c r="F7405" s="35" t="s">
        <v>390</v>
      </c>
      <c r="G7405" s="35">
        <v>2036</v>
      </c>
      <c r="H7405" s="35" t="s">
        <v>589</v>
      </c>
      <c r="I7405" s="68">
        <v>15733.432972234999</v>
      </c>
      <c r="J7405" s="37"/>
    </row>
    <row r="7406" spans="1:10" x14ac:dyDescent="0.2">
      <c r="A7406" s="67">
        <v>314</v>
      </c>
      <c r="B7406" s="35" t="s">
        <v>380</v>
      </c>
      <c r="C7406" s="35">
        <v>31403</v>
      </c>
      <c r="D7406" s="35" t="s">
        <v>570</v>
      </c>
      <c r="E7406" s="35">
        <v>314031394</v>
      </c>
      <c r="F7406" s="35" t="s">
        <v>390</v>
      </c>
      <c r="G7406" s="35">
        <v>2036</v>
      </c>
      <c r="H7406" s="35" t="s">
        <v>521</v>
      </c>
      <c r="I7406" s="68">
        <v>1491.65612934667</v>
      </c>
      <c r="J7406" s="37"/>
    </row>
    <row r="7407" spans="1:10" x14ac:dyDescent="0.2">
      <c r="A7407" s="67">
        <v>314</v>
      </c>
      <c r="B7407" s="35" t="s">
        <v>380</v>
      </c>
      <c r="C7407" s="35">
        <v>31403</v>
      </c>
      <c r="D7407" s="35" t="s">
        <v>570</v>
      </c>
      <c r="E7407" s="35">
        <v>314031394</v>
      </c>
      <c r="F7407" s="35" t="s">
        <v>390</v>
      </c>
      <c r="G7407" s="35">
        <v>2036</v>
      </c>
      <c r="H7407" s="35" t="s">
        <v>522</v>
      </c>
      <c r="I7407" s="68">
        <v>1227.28124808693</v>
      </c>
      <c r="J7407" s="37"/>
    </row>
    <row r="7408" spans="1:10" x14ac:dyDescent="0.2">
      <c r="A7408" s="67">
        <v>314</v>
      </c>
      <c r="B7408" s="35" t="s">
        <v>380</v>
      </c>
      <c r="C7408" s="35">
        <v>31403</v>
      </c>
      <c r="D7408" s="35" t="s">
        <v>570</v>
      </c>
      <c r="E7408" s="35">
        <v>314031394</v>
      </c>
      <c r="F7408" s="35" t="s">
        <v>390</v>
      </c>
      <c r="G7408" s="35">
        <v>2041</v>
      </c>
      <c r="H7408" s="35" t="s">
        <v>589</v>
      </c>
      <c r="I7408" s="68">
        <v>17552.030460673599</v>
      </c>
      <c r="J7408" s="37"/>
    </row>
    <row r="7409" spans="1:10" x14ac:dyDescent="0.2">
      <c r="A7409" s="67">
        <v>314</v>
      </c>
      <c r="B7409" s="35" t="s">
        <v>380</v>
      </c>
      <c r="C7409" s="35">
        <v>31403</v>
      </c>
      <c r="D7409" s="35" t="s">
        <v>570</v>
      </c>
      <c r="E7409" s="35">
        <v>314031394</v>
      </c>
      <c r="F7409" s="35" t="s">
        <v>390</v>
      </c>
      <c r="G7409" s="35">
        <v>2041</v>
      </c>
      <c r="H7409" s="35" t="s">
        <v>521</v>
      </c>
      <c r="I7409" s="68">
        <v>1698.01430484139</v>
      </c>
      <c r="J7409" s="37"/>
    </row>
    <row r="7410" spans="1:10" x14ac:dyDescent="0.2">
      <c r="A7410" s="67">
        <v>314</v>
      </c>
      <c r="B7410" s="35" t="s">
        <v>380</v>
      </c>
      <c r="C7410" s="35">
        <v>31403</v>
      </c>
      <c r="D7410" s="35" t="s">
        <v>570</v>
      </c>
      <c r="E7410" s="35">
        <v>314031394</v>
      </c>
      <c r="F7410" s="35" t="s">
        <v>390</v>
      </c>
      <c r="G7410" s="35">
        <v>2041</v>
      </c>
      <c r="H7410" s="35" t="s">
        <v>522</v>
      </c>
      <c r="I7410" s="68">
        <v>1355.2773574160501</v>
      </c>
      <c r="J7410" s="37"/>
    </row>
    <row r="7411" spans="1:10" x14ac:dyDescent="0.2">
      <c r="A7411" s="67">
        <v>314</v>
      </c>
      <c r="B7411" s="35" t="s">
        <v>380</v>
      </c>
      <c r="C7411" s="35">
        <v>31403</v>
      </c>
      <c r="D7411" s="35" t="s">
        <v>570</v>
      </c>
      <c r="E7411" s="35">
        <v>314031394</v>
      </c>
      <c r="F7411" s="35" t="s">
        <v>390</v>
      </c>
      <c r="G7411" s="35">
        <v>2046</v>
      </c>
      <c r="H7411" s="35" t="s">
        <v>589</v>
      </c>
      <c r="I7411" s="68">
        <v>18644.9827708419</v>
      </c>
      <c r="J7411" s="37"/>
    </row>
    <row r="7412" spans="1:10" x14ac:dyDescent="0.2">
      <c r="A7412" s="67">
        <v>314</v>
      </c>
      <c r="B7412" s="35" t="s">
        <v>380</v>
      </c>
      <c r="C7412" s="35">
        <v>31403</v>
      </c>
      <c r="D7412" s="35" t="s">
        <v>570</v>
      </c>
      <c r="E7412" s="35">
        <v>314031394</v>
      </c>
      <c r="F7412" s="35" t="s">
        <v>390</v>
      </c>
      <c r="G7412" s="35">
        <v>2046</v>
      </c>
      <c r="H7412" s="35" t="s">
        <v>521</v>
      </c>
      <c r="I7412" s="68">
        <v>1809.06797201069</v>
      </c>
      <c r="J7412" s="37"/>
    </row>
    <row r="7413" spans="1:10" x14ac:dyDescent="0.2">
      <c r="A7413" s="67">
        <v>314</v>
      </c>
      <c r="B7413" s="35" t="s">
        <v>380</v>
      </c>
      <c r="C7413" s="35">
        <v>31403</v>
      </c>
      <c r="D7413" s="35" t="s">
        <v>570</v>
      </c>
      <c r="E7413" s="35">
        <v>314031394</v>
      </c>
      <c r="F7413" s="35" t="s">
        <v>390</v>
      </c>
      <c r="G7413" s="35">
        <v>2046</v>
      </c>
      <c r="H7413" s="35" t="s">
        <v>522</v>
      </c>
      <c r="I7413" s="68">
        <v>1481.04029477228</v>
      </c>
      <c r="J7413" s="37"/>
    </row>
    <row r="7414" spans="1:10" x14ac:dyDescent="0.2">
      <c r="A7414" s="67">
        <v>315</v>
      </c>
      <c r="B7414" s="35" t="s">
        <v>391</v>
      </c>
      <c r="C7414" s="35">
        <v>31501</v>
      </c>
      <c r="D7414" s="35" t="s">
        <v>571</v>
      </c>
      <c r="E7414" s="35">
        <v>315011395</v>
      </c>
      <c r="F7414" s="35" t="s">
        <v>392</v>
      </c>
      <c r="G7414" s="35">
        <v>2021</v>
      </c>
      <c r="H7414" s="35" t="s">
        <v>589</v>
      </c>
      <c r="I7414" s="68">
        <v>878</v>
      </c>
      <c r="J7414" s="37"/>
    </row>
    <row r="7415" spans="1:10" x14ac:dyDescent="0.2">
      <c r="A7415" s="67">
        <v>315</v>
      </c>
      <c r="B7415" s="35" t="s">
        <v>391</v>
      </c>
      <c r="C7415" s="35">
        <v>31501</v>
      </c>
      <c r="D7415" s="35" t="s">
        <v>571</v>
      </c>
      <c r="E7415" s="35">
        <v>315011395</v>
      </c>
      <c r="F7415" s="35" t="s">
        <v>392</v>
      </c>
      <c r="G7415" s="35">
        <v>2021</v>
      </c>
      <c r="H7415" s="35" t="s">
        <v>521</v>
      </c>
      <c r="I7415" s="68">
        <v>115</v>
      </c>
      <c r="J7415" s="37"/>
    </row>
    <row r="7416" spans="1:10" x14ac:dyDescent="0.2">
      <c r="A7416" s="67">
        <v>315</v>
      </c>
      <c r="B7416" s="35" t="s">
        <v>391</v>
      </c>
      <c r="C7416" s="35">
        <v>31501</v>
      </c>
      <c r="D7416" s="35" t="s">
        <v>571</v>
      </c>
      <c r="E7416" s="35">
        <v>315011395</v>
      </c>
      <c r="F7416" s="35" t="s">
        <v>392</v>
      </c>
      <c r="G7416" s="35">
        <v>2021</v>
      </c>
      <c r="H7416" s="35" t="s">
        <v>522</v>
      </c>
      <c r="I7416" s="68">
        <v>137</v>
      </c>
      <c r="J7416" s="37"/>
    </row>
    <row r="7417" spans="1:10" x14ac:dyDescent="0.2">
      <c r="A7417" s="67">
        <v>315</v>
      </c>
      <c r="B7417" s="35" t="s">
        <v>391</v>
      </c>
      <c r="C7417" s="35">
        <v>31501</v>
      </c>
      <c r="D7417" s="35" t="s">
        <v>571</v>
      </c>
      <c r="E7417" s="35">
        <v>315011395</v>
      </c>
      <c r="F7417" s="35" t="s">
        <v>392</v>
      </c>
      <c r="G7417" s="35">
        <v>2026</v>
      </c>
      <c r="H7417" s="35" t="s">
        <v>589</v>
      </c>
      <c r="I7417" s="68">
        <v>954.84221096251201</v>
      </c>
      <c r="J7417" s="37"/>
    </row>
    <row r="7418" spans="1:10" x14ac:dyDescent="0.2">
      <c r="A7418" s="67">
        <v>315</v>
      </c>
      <c r="B7418" s="35" t="s">
        <v>391</v>
      </c>
      <c r="C7418" s="35">
        <v>31501</v>
      </c>
      <c r="D7418" s="35" t="s">
        <v>571</v>
      </c>
      <c r="E7418" s="35">
        <v>315011395</v>
      </c>
      <c r="F7418" s="35" t="s">
        <v>392</v>
      </c>
      <c r="G7418" s="35">
        <v>2026</v>
      </c>
      <c r="H7418" s="35" t="s">
        <v>521</v>
      </c>
      <c r="I7418" s="68">
        <v>114.262287642321</v>
      </c>
      <c r="J7418" s="37"/>
    </row>
    <row r="7419" spans="1:10" x14ac:dyDescent="0.2">
      <c r="A7419" s="67">
        <v>315</v>
      </c>
      <c r="B7419" s="35" t="s">
        <v>391</v>
      </c>
      <c r="C7419" s="35">
        <v>31501</v>
      </c>
      <c r="D7419" s="35" t="s">
        <v>571</v>
      </c>
      <c r="E7419" s="35">
        <v>315011395</v>
      </c>
      <c r="F7419" s="35" t="s">
        <v>392</v>
      </c>
      <c r="G7419" s="35">
        <v>2026</v>
      </c>
      <c r="H7419" s="35" t="s">
        <v>522</v>
      </c>
      <c r="I7419" s="68">
        <v>100.66488063338301</v>
      </c>
      <c r="J7419" s="37"/>
    </row>
    <row r="7420" spans="1:10" x14ac:dyDescent="0.2">
      <c r="A7420" s="67">
        <v>315</v>
      </c>
      <c r="B7420" s="35" t="s">
        <v>391</v>
      </c>
      <c r="C7420" s="35">
        <v>31501</v>
      </c>
      <c r="D7420" s="35" t="s">
        <v>571</v>
      </c>
      <c r="E7420" s="35">
        <v>315011395</v>
      </c>
      <c r="F7420" s="35" t="s">
        <v>392</v>
      </c>
      <c r="G7420" s="35">
        <v>2031</v>
      </c>
      <c r="H7420" s="35" t="s">
        <v>589</v>
      </c>
      <c r="I7420" s="68">
        <v>979.44863225920801</v>
      </c>
      <c r="J7420" s="37"/>
    </row>
    <row r="7421" spans="1:10" x14ac:dyDescent="0.2">
      <c r="A7421" s="67">
        <v>315</v>
      </c>
      <c r="B7421" s="35" t="s">
        <v>391</v>
      </c>
      <c r="C7421" s="35">
        <v>31501</v>
      </c>
      <c r="D7421" s="35" t="s">
        <v>571</v>
      </c>
      <c r="E7421" s="35">
        <v>315011395</v>
      </c>
      <c r="F7421" s="35" t="s">
        <v>392</v>
      </c>
      <c r="G7421" s="35">
        <v>2031</v>
      </c>
      <c r="H7421" s="35" t="s">
        <v>521</v>
      </c>
      <c r="I7421" s="68">
        <v>118.46818412552101</v>
      </c>
      <c r="J7421" s="37"/>
    </row>
    <row r="7422" spans="1:10" x14ac:dyDescent="0.2">
      <c r="A7422" s="67">
        <v>315</v>
      </c>
      <c r="B7422" s="35" t="s">
        <v>391</v>
      </c>
      <c r="C7422" s="35">
        <v>31501</v>
      </c>
      <c r="D7422" s="35" t="s">
        <v>571</v>
      </c>
      <c r="E7422" s="35">
        <v>315011395</v>
      </c>
      <c r="F7422" s="35" t="s">
        <v>392</v>
      </c>
      <c r="G7422" s="35">
        <v>2031</v>
      </c>
      <c r="H7422" s="35" t="s">
        <v>522</v>
      </c>
      <c r="I7422" s="68">
        <v>80.315581567798802</v>
      </c>
      <c r="J7422" s="37"/>
    </row>
    <row r="7423" spans="1:10" x14ac:dyDescent="0.2">
      <c r="A7423" s="67">
        <v>315</v>
      </c>
      <c r="B7423" s="35" t="s">
        <v>391</v>
      </c>
      <c r="C7423" s="35">
        <v>31501</v>
      </c>
      <c r="D7423" s="35" t="s">
        <v>571</v>
      </c>
      <c r="E7423" s="35">
        <v>315011395</v>
      </c>
      <c r="F7423" s="35" t="s">
        <v>392</v>
      </c>
      <c r="G7423" s="35">
        <v>2036</v>
      </c>
      <c r="H7423" s="35" t="s">
        <v>589</v>
      </c>
      <c r="I7423" s="68">
        <v>984.69444929672397</v>
      </c>
      <c r="J7423" s="37"/>
    </row>
    <row r="7424" spans="1:10" x14ac:dyDescent="0.2">
      <c r="A7424" s="67">
        <v>315</v>
      </c>
      <c r="B7424" s="35" t="s">
        <v>391</v>
      </c>
      <c r="C7424" s="35">
        <v>31501</v>
      </c>
      <c r="D7424" s="35" t="s">
        <v>571</v>
      </c>
      <c r="E7424" s="35">
        <v>315011395</v>
      </c>
      <c r="F7424" s="35" t="s">
        <v>392</v>
      </c>
      <c r="G7424" s="35">
        <v>2036</v>
      </c>
      <c r="H7424" s="35" t="s">
        <v>521</v>
      </c>
      <c r="I7424" s="68">
        <v>120.23903321999499</v>
      </c>
      <c r="J7424" s="37"/>
    </row>
    <row r="7425" spans="1:10" x14ac:dyDescent="0.2">
      <c r="A7425" s="67">
        <v>315</v>
      </c>
      <c r="B7425" s="35" t="s">
        <v>391</v>
      </c>
      <c r="C7425" s="35">
        <v>31501</v>
      </c>
      <c r="D7425" s="35" t="s">
        <v>571</v>
      </c>
      <c r="E7425" s="35">
        <v>315011395</v>
      </c>
      <c r="F7425" s="35" t="s">
        <v>392</v>
      </c>
      <c r="G7425" s="35">
        <v>2036</v>
      </c>
      <c r="H7425" s="35" t="s">
        <v>522</v>
      </c>
      <c r="I7425" s="68">
        <v>82.958318805917202</v>
      </c>
      <c r="J7425" s="37"/>
    </row>
    <row r="7426" spans="1:10" x14ac:dyDescent="0.2">
      <c r="A7426" s="67">
        <v>315</v>
      </c>
      <c r="B7426" s="35" t="s">
        <v>391</v>
      </c>
      <c r="C7426" s="35">
        <v>31501</v>
      </c>
      <c r="D7426" s="35" t="s">
        <v>571</v>
      </c>
      <c r="E7426" s="35">
        <v>315011395</v>
      </c>
      <c r="F7426" s="35" t="s">
        <v>392</v>
      </c>
      <c r="G7426" s="35">
        <v>2041</v>
      </c>
      <c r="H7426" s="35" t="s">
        <v>589</v>
      </c>
      <c r="I7426" s="68">
        <v>991.49812103108604</v>
      </c>
      <c r="J7426" s="37"/>
    </row>
    <row r="7427" spans="1:10" x14ac:dyDescent="0.2">
      <c r="A7427" s="67">
        <v>315</v>
      </c>
      <c r="B7427" s="35" t="s">
        <v>391</v>
      </c>
      <c r="C7427" s="35">
        <v>31501</v>
      </c>
      <c r="D7427" s="35" t="s">
        <v>571</v>
      </c>
      <c r="E7427" s="35">
        <v>315011395</v>
      </c>
      <c r="F7427" s="35" t="s">
        <v>392</v>
      </c>
      <c r="G7427" s="35">
        <v>2041</v>
      </c>
      <c r="H7427" s="35" t="s">
        <v>521</v>
      </c>
      <c r="I7427" s="68">
        <v>123.523995736937</v>
      </c>
      <c r="J7427" s="37"/>
    </row>
    <row r="7428" spans="1:10" x14ac:dyDescent="0.2">
      <c r="A7428" s="67">
        <v>315</v>
      </c>
      <c r="B7428" s="35" t="s">
        <v>391</v>
      </c>
      <c r="C7428" s="35">
        <v>31501</v>
      </c>
      <c r="D7428" s="35" t="s">
        <v>571</v>
      </c>
      <c r="E7428" s="35">
        <v>315011395</v>
      </c>
      <c r="F7428" s="35" t="s">
        <v>392</v>
      </c>
      <c r="G7428" s="35">
        <v>2041</v>
      </c>
      <c r="H7428" s="35" t="s">
        <v>522</v>
      </c>
      <c r="I7428" s="68">
        <v>83.069616607278903</v>
      </c>
      <c r="J7428" s="37"/>
    </row>
    <row r="7429" spans="1:10" x14ac:dyDescent="0.2">
      <c r="A7429" s="67">
        <v>315</v>
      </c>
      <c r="B7429" s="35" t="s">
        <v>391</v>
      </c>
      <c r="C7429" s="35">
        <v>31501</v>
      </c>
      <c r="D7429" s="35" t="s">
        <v>571</v>
      </c>
      <c r="E7429" s="35">
        <v>315011395</v>
      </c>
      <c r="F7429" s="35" t="s">
        <v>392</v>
      </c>
      <c r="G7429" s="35">
        <v>2046</v>
      </c>
      <c r="H7429" s="35" t="s">
        <v>589</v>
      </c>
      <c r="I7429" s="68">
        <v>998.79027915585698</v>
      </c>
      <c r="J7429" s="37"/>
    </row>
    <row r="7430" spans="1:10" x14ac:dyDescent="0.2">
      <c r="A7430" s="67">
        <v>315</v>
      </c>
      <c r="B7430" s="35" t="s">
        <v>391</v>
      </c>
      <c r="C7430" s="35">
        <v>31501</v>
      </c>
      <c r="D7430" s="35" t="s">
        <v>571</v>
      </c>
      <c r="E7430" s="35">
        <v>315011395</v>
      </c>
      <c r="F7430" s="35" t="s">
        <v>392</v>
      </c>
      <c r="G7430" s="35">
        <v>2046</v>
      </c>
      <c r="H7430" s="35" t="s">
        <v>521</v>
      </c>
      <c r="I7430" s="68">
        <v>123.89135478259099</v>
      </c>
      <c r="J7430" s="37"/>
    </row>
    <row r="7431" spans="1:10" x14ac:dyDescent="0.2">
      <c r="A7431" s="67">
        <v>315</v>
      </c>
      <c r="B7431" s="35" t="s">
        <v>391</v>
      </c>
      <c r="C7431" s="35">
        <v>31501</v>
      </c>
      <c r="D7431" s="35" t="s">
        <v>571</v>
      </c>
      <c r="E7431" s="35">
        <v>315011395</v>
      </c>
      <c r="F7431" s="35" t="s">
        <v>392</v>
      </c>
      <c r="G7431" s="35">
        <v>2046</v>
      </c>
      <c r="H7431" s="35" t="s">
        <v>522</v>
      </c>
      <c r="I7431" s="68">
        <v>85.137906459572605</v>
      </c>
      <c r="J7431" s="37"/>
    </row>
    <row r="7432" spans="1:10" x14ac:dyDescent="0.2">
      <c r="A7432" s="67">
        <v>315</v>
      </c>
      <c r="B7432" s="35" t="s">
        <v>391</v>
      </c>
      <c r="C7432" s="35">
        <v>31501</v>
      </c>
      <c r="D7432" s="35" t="s">
        <v>571</v>
      </c>
      <c r="E7432" s="35">
        <v>315011396</v>
      </c>
      <c r="F7432" s="35" t="s">
        <v>393</v>
      </c>
      <c r="G7432" s="35">
        <v>2021</v>
      </c>
      <c r="H7432" s="35" t="s">
        <v>589</v>
      </c>
      <c r="I7432" s="68">
        <v>6459</v>
      </c>
      <c r="J7432" s="37"/>
    </row>
    <row r="7433" spans="1:10" x14ac:dyDescent="0.2">
      <c r="A7433" s="67">
        <v>315</v>
      </c>
      <c r="B7433" s="35" t="s">
        <v>391</v>
      </c>
      <c r="C7433" s="35">
        <v>31501</v>
      </c>
      <c r="D7433" s="35" t="s">
        <v>571</v>
      </c>
      <c r="E7433" s="35">
        <v>315011396</v>
      </c>
      <c r="F7433" s="35" t="s">
        <v>393</v>
      </c>
      <c r="G7433" s="35">
        <v>2021</v>
      </c>
      <c r="H7433" s="35" t="s">
        <v>521</v>
      </c>
      <c r="I7433" s="68">
        <v>925</v>
      </c>
      <c r="J7433" s="37"/>
    </row>
    <row r="7434" spans="1:10" x14ac:dyDescent="0.2">
      <c r="A7434" s="67">
        <v>315</v>
      </c>
      <c r="B7434" s="35" t="s">
        <v>391</v>
      </c>
      <c r="C7434" s="35">
        <v>31501</v>
      </c>
      <c r="D7434" s="35" t="s">
        <v>571</v>
      </c>
      <c r="E7434" s="35">
        <v>315011396</v>
      </c>
      <c r="F7434" s="35" t="s">
        <v>393</v>
      </c>
      <c r="G7434" s="35">
        <v>2021</v>
      </c>
      <c r="H7434" s="35" t="s">
        <v>522</v>
      </c>
      <c r="I7434" s="68">
        <v>615</v>
      </c>
      <c r="J7434" s="37"/>
    </row>
    <row r="7435" spans="1:10" x14ac:dyDescent="0.2">
      <c r="A7435" s="67">
        <v>315</v>
      </c>
      <c r="B7435" s="35" t="s">
        <v>391</v>
      </c>
      <c r="C7435" s="35">
        <v>31501</v>
      </c>
      <c r="D7435" s="35" t="s">
        <v>571</v>
      </c>
      <c r="E7435" s="35">
        <v>315011396</v>
      </c>
      <c r="F7435" s="35" t="s">
        <v>393</v>
      </c>
      <c r="G7435" s="35">
        <v>2026</v>
      </c>
      <c r="H7435" s="35" t="s">
        <v>589</v>
      </c>
      <c r="I7435" s="68">
        <v>7112.1787287514298</v>
      </c>
      <c r="J7435" s="37"/>
    </row>
    <row r="7436" spans="1:10" x14ac:dyDescent="0.2">
      <c r="A7436" s="67">
        <v>315</v>
      </c>
      <c r="B7436" s="35" t="s">
        <v>391</v>
      </c>
      <c r="C7436" s="35">
        <v>31501</v>
      </c>
      <c r="D7436" s="35" t="s">
        <v>571</v>
      </c>
      <c r="E7436" s="35">
        <v>315011396</v>
      </c>
      <c r="F7436" s="35" t="s">
        <v>393</v>
      </c>
      <c r="G7436" s="35">
        <v>2026</v>
      </c>
      <c r="H7436" s="35" t="s">
        <v>521</v>
      </c>
      <c r="I7436" s="68">
        <v>821.69368024372204</v>
      </c>
      <c r="J7436" s="37"/>
    </row>
    <row r="7437" spans="1:10" x14ac:dyDescent="0.2">
      <c r="A7437" s="67">
        <v>315</v>
      </c>
      <c r="B7437" s="35" t="s">
        <v>391</v>
      </c>
      <c r="C7437" s="35">
        <v>31501</v>
      </c>
      <c r="D7437" s="35" t="s">
        <v>571</v>
      </c>
      <c r="E7437" s="35">
        <v>315011396</v>
      </c>
      <c r="F7437" s="35" t="s">
        <v>393</v>
      </c>
      <c r="G7437" s="35">
        <v>2026</v>
      </c>
      <c r="H7437" s="35" t="s">
        <v>522</v>
      </c>
      <c r="I7437" s="68">
        <v>663.005516138041</v>
      </c>
      <c r="J7437" s="37"/>
    </row>
    <row r="7438" spans="1:10" x14ac:dyDescent="0.2">
      <c r="A7438" s="67">
        <v>315</v>
      </c>
      <c r="B7438" s="35" t="s">
        <v>391</v>
      </c>
      <c r="C7438" s="35">
        <v>31501</v>
      </c>
      <c r="D7438" s="35" t="s">
        <v>571</v>
      </c>
      <c r="E7438" s="35">
        <v>315011396</v>
      </c>
      <c r="F7438" s="35" t="s">
        <v>393</v>
      </c>
      <c r="G7438" s="35">
        <v>2031</v>
      </c>
      <c r="H7438" s="35" t="s">
        <v>589</v>
      </c>
      <c r="I7438" s="68">
        <v>7392.0361561665004</v>
      </c>
      <c r="J7438" s="37"/>
    </row>
    <row r="7439" spans="1:10" x14ac:dyDescent="0.2">
      <c r="A7439" s="67">
        <v>315</v>
      </c>
      <c r="B7439" s="35" t="s">
        <v>391</v>
      </c>
      <c r="C7439" s="35">
        <v>31501</v>
      </c>
      <c r="D7439" s="35" t="s">
        <v>571</v>
      </c>
      <c r="E7439" s="35">
        <v>315011396</v>
      </c>
      <c r="F7439" s="35" t="s">
        <v>393</v>
      </c>
      <c r="G7439" s="35">
        <v>2031</v>
      </c>
      <c r="H7439" s="35" t="s">
        <v>521</v>
      </c>
      <c r="I7439" s="68">
        <v>808.59006813622398</v>
      </c>
      <c r="J7439" s="37"/>
    </row>
    <row r="7440" spans="1:10" x14ac:dyDescent="0.2">
      <c r="A7440" s="67">
        <v>315</v>
      </c>
      <c r="B7440" s="35" t="s">
        <v>391</v>
      </c>
      <c r="C7440" s="35">
        <v>31501</v>
      </c>
      <c r="D7440" s="35" t="s">
        <v>571</v>
      </c>
      <c r="E7440" s="35">
        <v>315011396</v>
      </c>
      <c r="F7440" s="35" t="s">
        <v>393</v>
      </c>
      <c r="G7440" s="35">
        <v>2031</v>
      </c>
      <c r="H7440" s="35" t="s">
        <v>522</v>
      </c>
      <c r="I7440" s="68">
        <v>605.38980845775097</v>
      </c>
      <c r="J7440" s="37"/>
    </row>
    <row r="7441" spans="1:10" x14ac:dyDescent="0.2">
      <c r="A7441" s="67">
        <v>315</v>
      </c>
      <c r="B7441" s="35" t="s">
        <v>391</v>
      </c>
      <c r="C7441" s="35">
        <v>31501</v>
      </c>
      <c r="D7441" s="35" t="s">
        <v>571</v>
      </c>
      <c r="E7441" s="35">
        <v>315011396</v>
      </c>
      <c r="F7441" s="35" t="s">
        <v>393</v>
      </c>
      <c r="G7441" s="35">
        <v>2036</v>
      </c>
      <c r="H7441" s="35" t="s">
        <v>589</v>
      </c>
      <c r="I7441" s="68">
        <v>7612.9022932015696</v>
      </c>
      <c r="J7441" s="37"/>
    </row>
    <row r="7442" spans="1:10" x14ac:dyDescent="0.2">
      <c r="A7442" s="67">
        <v>315</v>
      </c>
      <c r="B7442" s="35" t="s">
        <v>391</v>
      </c>
      <c r="C7442" s="35">
        <v>31501</v>
      </c>
      <c r="D7442" s="35" t="s">
        <v>571</v>
      </c>
      <c r="E7442" s="35">
        <v>315011396</v>
      </c>
      <c r="F7442" s="35" t="s">
        <v>393</v>
      </c>
      <c r="G7442" s="35">
        <v>2036</v>
      </c>
      <c r="H7442" s="35" t="s">
        <v>521</v>
      </c>
      <c r="I7442" s="68">
        <v>827.03494694829703</v>
      </c>
      <c r="J7442" s="37"/>
    </row>
    <row r="7443" spans="1:10" x14ac:dyDescent="0.2">
      <c r="A7443" s="67">
        <v>315</v>
      </c>
      <c r="B7443" s="35" t="s">
        <v>391</v>
      </c>
      <c r="C7443" s="35">
        <v>31501</v>
      </c>
      <c r="D7443" s="35" t="s">
        <v>571</v>
      </c>
      <c r="E7443" s="35">
        <v>315011396</v>
      </c>
      <c r="F7443" s="35" t="s">
        <v>393</v>
      </c>
      <c r="G7443" s="35">
        <v>2036</v>
      </c>
      <c r="H7443" s="35" t="s">
        <v>522</v>
      </c>
      <c r="I7443" s="68">
        <v>564.030097162468</v>
      </c>
      <c r="J7443" s="37"/>
    </row>
    <row r="7444" spans="1:10" x14ac:dyDescent="0.2">
      <c r="A7444" s="67">
        <v>315</v>
      </c>
      <c r="B7444" s="35" t="s">
        <v>391</v>
      </c>
      <c r="C7444" s="35">
        <v>31501</v>
      </c>
      <c r="D7444" s="35" t="s">
        <v>571</v>
      </c>
      <c r="E7444" s="35">
        <v>315011396</v>
      </c>
      <c r="F7444" s="35" t="s">
        <v>393</v>
      </c>
      <c r="G7444" s="35">
        <v>2041</v>
      </c>
      <c r="H7444" s="35" t="s">
        <v>589</v>
      </c>
      <c r="I7444" s="68">
        <v>7741.36857746238</v>
      </c>
      <c r="J7444" s="37"/>
    </row>
    <row r="7445" spans="1:10" x14ac:dyDescent="0.2">
      <c r="A7445" s="67">
        <v>315</v>
      </c>
      <c r="B7445" s="35" t="s">
        <v>391</v>
      </c>
      <c r="C7445" s="35">
        <v>31501</v>
      </c>
      <c r="D7445" s="35" t="s">
        <v>571</v>
      </c>
      <c r="E7445" s="35">
        <v>315011396</v>
      </c>
      <c r="F7445" s="35" t="s">
        <v>393</v>
      </c>
      <c r="G7445" s="35">
        <v>2041</v>
      </c>
      <c r="H7445" s="35" t="s">
        <v>521</v>
      </c>
      <c r="I7445" s="68">
        <v>854.76517010061502</v>
      </c>
      <c r="J7445" s="37"/>
    </row>
    <row r="7446" spans="1:10" x14ac:dyDescent="0.2">
      <c r="A7446" s="67">
        <v>315</v>
      </c>
      <c r="B7446" s="35" t="s">
        <v>391</v>
      </c>
      <c r="C7446" s="35">
        <v>31501</v>
      </c>
      <c r="D7446" s="35" t="s">
        <v>571</v>
      </c>
      <c r="E7446" s="35">
        <v>315011396</v>
      </c>
      <c r="F7446" s="35" t="s">
        <v>393</v>
      </c>
      <c r="G7446" s="35">
        <v>2041</v>
      </c>
      <c r="H7446" s="35" t="s">
        <v>522</v>
      </c>
      <c r="I7446" s="68">
        <v>568.856553797321</v>
      </c>
      <c r="J7446" s="37"/>
    </row>
    <row r="7447" spans="1:10" x14ac:dyDescent="0.2">
      <c r="A7447" s="67">
        <v>315</v>
      </c>
      <c r="B7447" s="35" t="s">
        <v>391</v>
      </c>
      <c r="C7447" s="35">
        <v>31501</v>
      </c>
      <c r="D7447" s="35" t="s">
        <v>571</v>
      </c>
      <c r="E7447" s="35">
        <v>315011396</v>
      </c>
      <c r="F7447" s="35" t="s">
        <v>393</v>
      </c>
      <c r="G7447" s="35">
        <v>2046</v>
      </c>
      <c r="H7447" s="35" t="s">
        <v>589</v>
      </c>
      <c r="I7447" s="68">
        <v>7845.1554664557298</v>
      </c>
      <c r="J7447" s="37"/>
    </row>
    <row r="7448" spans="1:10" x14ac:dyDescent="0.2">
      <c r="A7448" s="67">
        <v>315</v>
      </c>
      <c r="B7448" s="35" t="s">
        <v>391</v>
      </c>
      <c r="C7448" s="35">
        <v>31501</v>
      </c>
      <c r="D7448" s="35" t="s">
        <v>571</v>
      </c>
      <c r="E7448" s="35">
        <v>315011396</v>
      </c>
      <c r="F7448" s="35" t="s">
        <v>393</v>
      </c>
      <c r="G7448" s="35">
        <v>2046</v>
      </c>
      <c r="H7448" s="35" t="s">
        <v>521</v>
      </c>
      <c r="I7448" s="68">
        <v>857.36479684749099</v>
      </c>
      <c r="J7448" s="37"/>
    </row>
    <row r="7449" spans="1:10" x14ac:dyDescent="0.2">
      <c r="A7449" s="67">
        <v>315</v>
      </c>
      <c r="B7449" s="35" t="s">
        <v>391</v>
      </c>
      <c r="C7449" s="35">
        <v>31501</v>
      </c>
      <c r="D7449" s="35" t="s">
        <v>571</v>
      </c>
      <c r="E7449" s="35">
        <v>315011396</v>
      </c>
      <c r="F7449" s="35" t="s">
        <v>393</v>
      </c>
      <c r="G7449" s="35">
        <v>2046</v>
      </c>
      <c r="H7449" s="35" t="s">
        <v>522</v>
      </c>
      <c r="I7449" s="68">
        <v>581.30091578418603</v>
      </c>
      <c r="J7449" s="37"/>
    </row>
    <row r="7450" spans="1:10" x14ac:dyDescent="0.2">
      <c r="A7450" s="67">
        <v>315</v>
      </c>
      <c r="B7450" s="35" t="s">
        <v>391</v>
      </c>
      <c r="C7450" s="35">
        <v>31501</v>
      </c>
      <c r="D7450" s="35" t="s">
        <v>571</v>
      </c>
      <c r="E7450" s="35">
        <v>315011397</v>
      </c>
      <c r="F7450" s="35" t="s">
        <v>394</v>
      </c>
      <c r="G7450" s="35">
        <v>2021</v>
      </c>
      <c r="H7450" s="35" t="s">
        <v>589</v>
      </c>
      <c r="I7450" s="68">
        <v>875</v>
      </c>
      <c r="J7450" s="37"/>
    </row>
    <row r="7451" spans="1:10" x14ac:dyDescent="0.2">
      <c r="A7451" s="67">
        <v>315</v>
      </c>
      <c r="B7451" s="35" t="s">
        <v>391</v>
      </c>
      <c r="C7451" s="35">
        <v>31501</v>
      </c>
      <c r="D7451" s="35" t="s">
        <v>571</v>
      </c>
      <c r="E7451" s="35">
        <v>315011397</v>
      </c>
      <c r="F7451" s="35" t="s">
        <v>394</v>
      </c>
      <c r="G7451" s="35">
        <v>2021</v>
      </c>
      <c r="H7451" s="35" t="s">
        <v>521</v>
      </c>
      <c r="I7451" s="68">
        <v>90</v>
      </c>
      <c r="J7451" s="37"/>
    </row>
    <row r="7452" spans="1:10" x14ac:dyDescent="0.2">
      <c r="A7452" s="67">
        <v>315</v>
      </c>
      <c r="B7452" s="35" t="s">
        <v>391</v>
      </c>
      <c r="C7452" s="35">
        <v>31501</v>
      </c>
      <c r="D7452" s="35" t="s">
        <v>571</v>
      </c>
      <c r="E7452" s="35">
        <v>315011397</v>
      </c>
      <c r="F7452" s="35" t="s">
        <v>394</v>
      </c>
      <c r="G7452" s="35">
        <v>2021</v>
      </c>
      <c r="H7452" s="35" t="s">
        <v>522</v>
      </c>
      <c r="I7452" s="68">
        <v>28</v>
      </c>
      <c r="J7452" s="37"/>
    </row>
    <row r="7453" spans="1:10" x14ac:dyDescent="0.2">
      <c r="A7453" s="67">
        <v>315</v>
      </c>
      <c r="B7453" s="35" t="s">
        <v>391</v>
      </c>
      <c r="C7453" s="35">
        <v>31501</v>
      </c>
      <c r="D7453" s="35" t="s">
        <v>571</v>
      </c>
      <c r="E7453" s="35">
        <v>315011397</v>
      </c>
      <c r="F7453" s="35" t="s">
        <v>394</v>
      </c>
      <c r="G7453" s="35">
        <v>2026</v>
      </c>
      <c r="H7453" s="35" t="s">
        <v>589</v>
      </c>
      <c r="I7453" s="68">
        <v>873.11177625678204</v>
      </c>
      <c r="J7453" s="37"/>
    </row>
    <row r="7454" spans="1:10" x14ac:dyDescent="0.2">
      <c r="A7454" s="67">
        <v>315</v>
      </c>
      <c r="B7454" s="35" t="s">
        <v>391</v>
      </c>
      <c r="C7454" s="35">
        <v>31501</v>
      </c>
      <c r="D7454" s="35" t="s">
        <v>571</v>
      </c>
      <c r="E7454" s="35">
        <v>315011397</v>
      </c>
      <c r="F7454" s="35" t="s">
        <v>394</v>
      </c>
      <c r="G7454" s="35">
        <v>2026</v>
      </c>
      <c r="H7454" s="35" t="s">
        <v>521</v>
      </c>
      <c r="I7454" s="68">
        <v>86.960890662670295</v>
      </c>
      <c r="J7454" s="37"/>
    </row>
    <row r="7455" spans="1:10" x14ac:dyDescent="0.2">
      <c r="A7455" s="67">
        <v>315</v>
      </c>
      <c r="B7455" s="35" t="s">
        <v>391</v>
      </c>
      <c r="C7455" s="35">
        <v>31501</v>
      </c>
      <c r="D7455" s="35" t="s">
        <v>571</v>
      </c>
      <c r="E7455" s="35">
        <v>315011397</v>
      </c>
      <c r="F7455" s="35" t="s">
        <v>394</v>
      </c>
      <c r="G7455" s="35">
        <v>2026</v>
      </c>
      <c r="H7455" s="35" t="s">
        <v>522</v>
      </c>
      <c r="I7455" s="68">
        <v>46.485810582367002</v>
      </c>
      <c r="J7455" s="37"/>
    </row>
    <row r="7456" spans="1:10" x14ac:dyDescent="0.2">
      <c r="A7456" s="67">
        <v>315</v>
      </c>
      <c r="B7456" s="35" t="s">
        <v>391</v>
      </c>
      <c r="C7456" s="35">
        <v>31501</v>
      </c>
      <c r="D7456" s="35" t="s">
        <v>571</v>
      </c>
      <c r="E7456" s="35">
        <v>315011397</v>
      </c>
      <c r="F7456" s="35" t="s">
        <v>394</v>
      </c>
      <c r="G7456" s="35">
        <v>2031</v>
      </c>
      <c r="H7456" s="35" t="s">
        <v>589</v>
      </c>
      <c r="I7456" s="68">
        <v>870.89845451591304</v>
      </c>
      <c r="J7456" s="37"/>
    </row>
    <row r="7457" spans="1:10" x14ac:dyDescent="0.2">
      <c r="A7457" s="67">
        <v>315</v>
      </c>
      <c r="B7457" s="35" t="s">
        <v>391</v>
      </c>
      <c r="C7457" s="35">
        <v>31501</v>
      </c>
      <c r="D7457" s="35" t="s">
        <v>571</v>
      </c>
      <c r="E7457" s="35">
        <v>315011397</v>
      </c>
      <c r="F7457" s="35" t="s">
        <v>394</v>
      </c>
      <c r="G7457" s="35">
        <v>2031</v>
      </c>
      <c r="H7457" s="35" t="s">
        <v>521</v>
      </c>
      <c r="I7457" s="68">
        <v>79.521521012498297</v>
      </c>
      <c r="J7457" s="37"/>
    </row>
    <row r="7458" spans="1:10" x14ac:dyDescent="0.2">
      <c r="A7458" s="67">
        <v>315</v>
      </c>
      <c r="B7458" s="35" t="s">
        <v>391</v>
      </c>
      <c r="C7458" s="35">
        <v>31501</v>
      </c>
      <c r="D7458" s="35" t="s">
        <v>571</v>
      </c>
      <c r="E7458" s="35">
        <v>315011397</v>
      </c>
      <c r="F7458" s="35" t="s">
        <v>394</v>
      </c>
      <c r="G7458" s="35">
        <v>2031</v>
      </c>
      <c r="H7458" s="35" t="s">
        <v>522</v>
      </c>
      <c r="I7458" s="68">
        <v>47.372925399716301</v>
      </c>
      <c r="J7458" s="37"/>
    </row>
    <row r="7459" spans="1:10" x14ac:dyDescent="0.2">
      <c r="A7459" s="67">
        <v>315</v>
      </c>
      <c r="B7459" s="35" t="s">
        <v>391</v>
      </c>
      <c r="C7459" s="35">
        <v>31501</v>
      </c>
      <c r="D7459" s="35" t="s">
        <v>571</v>
      </c>
      <c r="E7459" s="35">
        <v>315011397</v>
      </c>
      <c r="F7459" s="35" t="s">
        <v>394</v>
      </c>
      <c r="G7459" s="35">
        <v>2036</v>
      </c>
      <c r="H7459" s="35" t="s">
        <v>589</v>
      </c>
      <c r="I7459" s="68">
        <v>873.17000415649704</v>
      </c>
      <c r="J7459" s="37"/>
    </row>
    <row r="7460" spans="1:10" x14ac:dyDescent="0.2">
      <c r="A7460" s="67">
        <v>315</v>
      </c>
      <c r="B7460" s="35" t="s">
        <v>391</v>
      </c>
      <c r="C7460" s="35">
        <v>31501</v>
      </c>
      <c r="D7460" s="35" t="s">
        <v>571</v>
      </c>
      <c r="E7460" s="35">
        <v>315011397</v>
      </c>
      <c r="F7460" s="35" t="s">
        <v>394</v>
      </c>
      <c r="G7460" s="35">
        <v>2036</v>
      </c>
      <c r="H7460" s="35" t="s">
        <v>521</v>
      </c>
      <c r="I7460" s="68">
        <v>76.861799570227902</v>
      </c>
      <c r="J7460" s="37"/>
    </row>
    <row r="7461" spans="1:10" x14ac:dyDescent="0.2">
      <c r="A7461" s="67">
        <v>315</v>
      </c>
      <c r="B7461" s="35" t="s">
        <v>391</v>
      </c>
      <c r="C7461" s="35">
        <v>31501</v>
      </c>
      <c r="D7461" s="35" t="s">
        <v>571</v>
      </c>
      <c r="E7461" s="35">
        <v>315011397</v>
      </c>
      <c r="F7461" s="35" t="s">
        <v>394</v>
      </c>
      <c r="G7461" s="35">
        <v>2036</v>
      </c>
      <c r="H7461" s="35" t="s">
        <v>522</v>
      </c>
      <c r="I7461" s="68">
        <v>42.893631460974298</v>
      </c>
      <c r="J7461" s="37"/>
    </row>
    <row r="7462" spans="1:10" x14ac:dyDescent="0.2">
      <c r="A7462" s="67">
        <v>315</v>
      </c>
      <c r="B7462" s="35" t="s">
        <v>391</v>
      </c>
      <c r="C7462" s="35">
        <v>31501</v>
      </c>
      <c r="D7462" s="35" t="s">
        <v>571</v>
      </c>
      <c r="E7462" s="35">
        <v>315011397</v>
      </c>
      <c r="F7462" s="35" t="s">
        <v>394</v>
      </c>
      <c r="G7462" s="35">
        <v>2041</v>
      </c>
      <c r="H7462" s="35" t="s">
        <v>589</v>
      </c>
      <c r="I7462" s="68">
        <v>873.90268435845599</v>
      </c>
      <c r="J7462" s="37"/>
    </row>
    <row r="7463" spans="1:10" x14ac:dyDescent="0.2">
      <c r="A7463" s="67">
        <v>315</v>
      </c>
      <c r="B7463" s="35" t="s">
        <v>391</v>
      </c>
      <c r="C7463" s="35">
        <v>31501</v>
      </c>
      <c r="D7463" s="35" t="s">
        <v>571</v>
      </c>
      <c r="E7463" s="35">
        <v>315011397</v>
      </c>
      <c r="F7463" s="35" t="s">
        <v>394</v>
      </c>
      <c r="G7463" s="35">
        <v>2041</v>
      </c>
      <c r="H7463" s="35" t="s">
        <v>521</v>
      </c>
      <c r="I7463" s="68">
        <v>75.498182922578806</v>
      </c>
      <c r="J7463" s="37"/>
    </row>
    <row r="7464" spans="1:10" x14ac:dyDescent="0.2">
      <c r="A7464" s="67">
        <v>315</v>
      </c>
      <c r="B7464" s="35" t="s">
        <v>391</v>
      </c>
      <c r="C7464" s="35">
        <v>31501</v>
      </c>
      <c r="D7464" s="35" t="s">
        <v>571</v>
      </c>
      <c r="E7464" s="35">
        <v>315011397</v>
      </c>
      <c r="F7464" s="35" t="s">
        <v>394</v>
      </c>
      <c r="G7464" s="35">
        <v>2041</v>
      </c>
      <c r="H7464" s="35" t="s">
        <v>522</v>
      </c>
      <c r="I7464" s="68">
        <v>41.487590861773398</v>
      </c>
      <c r="J7464" s="37"/>
    </row>
    <row r="7465" spans="1:10" x14ac:dyDescent="0.2">
      <c r="A7465" s="67">
        <v>315</v>
      </c>
      <c r="B7465" s="35" t="s">
        <v>391</v>
      </c>
      <c r="C7465" s="35">
        <v>31501</v>
      </c>
      <c r="D7465" s="35" t="s">
        <v>571</v>
      </c>
      <c r="E7465" s="35">
        <v>315011397</v>
      </c>
      <c r="F7465" s="35" t="s">
        <v>394</v>
      </c>
      <c r="G7465" s="35">
        <v>2046</v>
      </c>
      <c r="H7465" s="35" t="s">
        <v>589</v>
      </c>
      <c r="I7465" s="68">
        <v>875.77751855086103</v>
      </c>
      <c r="J7465" s="37"/>
    </row>
    <row r="7466" spans="1:10" x14ac:dyDescent="0.2">
      <c r="A7466" s="67">
        <v>315</v>
      </c>
      <c r="B7466" s="35" t="s">
        <v>391</v>
      </c>
      <c r="C7466" s="35">
        <v>31501</v>
      </c>
      <c r="D7466" s="35" t="s">
        <v>571</v>
      </c>
      <c r="E7466" s="35">
        <v>315011397</v>
      </c>
      <c r="F7466" s="35" t="s">
        <v>394</v>
      </c>
      <c r="G7466" s="35">
        <v>2046</v>
      </c>
      <c r="H7466" s="35" t="s">
        <v>521</v>
      </c>
      <c r="I7466" s="68">
        <v>73.8126091552692</v>
      </c>
      <c r="J7466" s="37"/>
    </row>
    <row r="7467" spans="1:10" x14ac:dyDescent="0.2">
      <c r="A7467" s="67">
        <v>315</v>
      </c>
      <c r="B7467" s="35" t="s">
        <v>391</v>
      </c>
      <c r="C7467" s="35">
        <v>31501</v>
      </c>
      <c r="D7467" s="35" t="s">
        <v>571</v>
      </c>
      <c r="E7467" s="35">
        <v>315011397</v>
      </c>
      <c r="F7467" s="35" t="s">
        <v>394</v>
      </c>
      <c r="G7467" s="35">
        <v>2046</v>
      </c>
      <c r="H7467" s="35" t="s">
        <v>522</v>
      </c>
      <c r="I7467" s="68">
        <v>41.112381337896601</v>
      </c>
      <c r="J7467" s="37"/>
    </row>
    <row r="7468" spans="1:10" x14ac:dyDescent="0.2">
      <c r="A7468" s="67">
        <v>315</v>
      </c>
      <c r="B7468" s="35" t="s">
        <v>391</v>
      </c>
      <c r="C7468" s="35">
        <v>31501</v>
      </c>
      <c r="D7468" s="35" t="s">
        <v>571</v>
      </c>
      <c r="E7468" s="35">
        <v>315011398</v>
      </c>
      <c r="F7468" s="35" t="s">
        <v>395</v>
      </c>
      <c r="G7468" s="35">
        <v>2021</v>
      </c>
      <c r="H7468" s="35" t="s">
        <v>589</v>
      </c>
      <c r="I7468" s="68">
        <v>1340</v>
      </c>
      <c r="J7468" s="37"/>
    </row>
    <row r="7469" spans="1:10" x14ac:dyDescent="0.2">
      <c r="A7469" s="67">
        <v>315</v>
      </c>
      <c r="B7469" s="35" t="s">
        <v>391</v>
      </c>
      <c r="C7469" s="35">
        <v>31501</v>
      </c>
      <c r="D7469" s="35" t="s">
        <v>571</v>
      </c>
      <c r="E7469" s="35">
        <v>315011398</v>
      </c>
      <c r="F7469" s="35" t="s">
        <v>395</v>
      </c>
      <c r="G7469" s="35">
        <v>2021</v>
      </c>
      <c r="H7469" s="35" t="s">
        <v>521</v>
      </c>
      <c r="I7469" s="68">
        <v>192</v>
      </c>
      <c r="J7469" s="37"/>
    </row>
    <row r="7470" spans="1:10" x14ac:dyDescent="0.2">
      <c r="A7470" s="67">
        <v>315</v>
      </c>
      <c r="B7470" s="35" t="s">
        <v>391</v>
      </c>
      <c r="C7470" s="35">
        <v>31501</v>
      </c>
      <c r="D7470" s="35" t="s">
        <v>571</v>
      </c>
      <c r="E7470" s="35">
        <v>315011398</v>
      </c>
      <c r="F7470" s="35" t="s">
        <v>395</v>
      </c>
      <c r="G7470" s="35">
        <v>2021</v>
      </c>
      <c r="H7470" s="35" t="s">
        <v>522</v>
      </c>
      <c r="I7470" s="68">
        <v>207</v>
      </c>
      <c r="J7470" s="37"/>
    </row>
    <row r="7471" spans="1:10" x14ac:dyDescent="0.2">
      <c r="A7471" s="67">
        <v>315</v>
      </c>
      <c r="B7471" s="35" t="s">
        <v>391</v>
      </c>
      <c r="C7471" s="35">
        <v>31501</v>
      </c>
      <c r="D7471" s="35" t="s">
        <v>571</v>
      </c>
      <c r="E7471" s="35">
        <v>315011398</v>
      </c>
      <c r="F7471" s="35" t="s">
        <v>395</v>
      </c>
      <c r="G7471" s="35">
        <v>2026</v>
      </c>
      <c r="H7471" s="35" t="s">
        <v>589</v>
      </c>
      <c r="I7471" s="68">
        <v>1500.3954977431499</v>
      </c>
      <c r="J7471" s="37"/>
    </row>
    <row r="7472" spans="1:10" x14ac:dyDescent="0.2">
      <c r="A7472" s="67">
        <v>315</v>
      </c>
      <c r="B7472" s="35" t="s">
        <v>391</v>
      </c>
      <c r="C7472" s="35">
        <v>31501</v>
      </c>
      <c r="D7472" s="35" t="s">
        <v>571</v>
      </c>
      <c r="E7472" s="35">
        <v>315011398</v>
      </c>
      <c r="F7472" s="35" t="s">
        <v>395</v>
      </c>
      <c r="G7472" s="35">
        <v>2026</v>
      </c>
      <c r="H7472" s="35" t="s">
        <v>521</v>
      </c>
      <c r="I7472" s="68">
        <v>171.42808162713899</v>
      </c>
      <c r="J7472" s="37"/>
    </row>
    <row r="7473" spans="1:10" x14ac:dyDescent="0.2">
      <c r="A7473" s="67">
        <v>315</v>
      </c>
      <c r="B7473" s="35" t="s">
        <v>391</v>
      </c>
      <c r="C7473" s="35">
        <v>31501</v>
      </c>
      <c r="D7473" s="35" t="s">
        <v>571</v>
      </c>
      <c r="E7473" s="35">
        <v>315011398</v>
      </c>
      <c r="F7473" s="35" t="s">
        <v>395</v>
      </c>
      <c r="G7473" s="35">
        <v>2026</v>
      </c>
      <c r="H7473" s="35" t="s">
        <v>522</v>
      </c>
      <c r="I7473" s="68">
        <v>141.611200229031</v>
      </c>
      <c r="J7473" s="37"/>
    </row>
    <row r="7474" spans="1:10" x14ac:dyDescent="0.2">
      <c r="A7474" s="67">
        <v>315</v>
      </c>
      <c r="B7474" s="35" t="s">
        <v>391</v>
      </c>
      <c r="C7474" s="35">
        <v>31501</v>
      </c>
      <c r="D7474" s="35" t="s">
        <v>571</v>
      </c>
      <c r="E7474" s="35">
        <v>315011398</v>
      </c>
      <c r="F7474" s="35" t="s">
        <v>395</v>
      </c>
      <c r="G7474" s="35">
        <v>2031</v>
      </c>
      <c r="H7474" s="35" t="s">
        <v>589</v>
      </c>
      <c r="I7474" s="68">
        <v>1550.0846628392901</v>
      </c>
      <c r="J7474" s="37"/>
    </row>
    <row r="7475" spans="1:10" x14ac:dyDescent="0.2">
      <c r="A7475" s="67">
        <v>315</v>
      </c>
      <c r="B7475" s="35" t="s">
        <v>391</v>
      </c>
      <c r="C7475" s="35">
        <v>31501</v>
      </c>
      <c r="D7475" s="35" t="s">
        <v>571</v>
      </c>
      <c r="E7475" s="35">
        <v>315011398</v>
      </c>
      <c r="F7475" s="35" t="s">
        <v>395</v>
      </c>
      <c r="G7475" s="35">
        <v>2031</v>
      </c>
      <c r="H7475" s="35" t="s">
        <v>521</v>
      </c>
      <c r="I7475" s="68">
        <v>172.92019766404499</v>
      </c>
      <c r="J7475" s="37"/>
    </row>
    <row r="7476" spans="1:10" x14ac:dyDescent="0.2">
      <c r="A7476" s="67">
        <v>315</v>
      </c>
      <c r="B7476" s="35" t="s">
        <v>391</v>
      </c>
      <c r="C7476" s="35">
        <v>31501</v>
      </c>
      <c r="D7476" s="35" t="s">
        <v>571</v>
      </c>
      <c r="E7476" s="35">
        <v>315011398</v>
      </c>
      <c r="F7476" s="35" t="s">
        <v>395</v>
      </c>
      <c r="G7476" s="35">
        <v>2031</v>
      </c>
      <c r="H7476" s="35" t="s">
        <v>522</v>
      </c>
      <c r="I7476" s="68">
        <v>109.49822380413001</v>
      </c>
      <c r="J7476" s="37"/>
    </row>
    <row r="7477" spans="1:10" x14ac:dyDescent="0.2">
      <c r="A7477" s="67">
        <v>315</v>
      </c>
      <c r="B7477" s="35" t="s">
        <v>391</v>
      </c>
      <c r="C7477" s="35">
        <v>31501</v>
      </c>
      <c r="D7477" s="35" t="s">
        <v>571</v>
      </c>
      <c r="E7477" s="35">
        <v>315011398</v>
      </c>
      <c r="F7477" s="35" t="s">
        <v>395</v>
      </c>
      <c r="G7477" s="35">
        <v>2036</v>
      </c>
      <c r="H7477" s="35" t="s">
        <v>589</v>
      </c>
      <c r="I7477" s="68">
        <v>1567.05590803213</v>
      </c>
      <c r="J7477" s="37"/>
    </row>
    <row r="7478" spans="1:10" x14ac:dyDescent="0.2">
      <c r="A7478" s="67">
        <v>315</v>
      </c>
      <c r="B7478" s="35" t="s">
        <v>391</v>
      </c>
      <c r="C7478" s="35">
        <v>31501</v>
      </c>
      <c r="D7478" s="35" t="s">
        <v>571</v>
      </c>
      <c r="E7478" s="35">
        <v>315011398</v>
      </c>
      <c r="F7478" s="35" t="s">
        <v>395</v>
      </c>
      <c r="G7478" s="35">
        <v>2036</v>
      </c>
      <c r="H7478" s="35" t="s">
        <v>521</v>
      </c>
      <c r="I7478" s="68">
        <v>177.88091004156701</v>
      </c>
      <c r="J7478" s="37"/>
    </row>
    <row r="7479" spans="1:10" x14ac:dyDescent="0.2">
      <c r="A7479" s="67">
        <v>315</v>
      </c>
      <c r="B7479" s="35" t="s">
        <v>391</v>
      </c>
      <c r="C7479" s="35">
        <v>31501</v>
      </c>
      <c r="D7479" s="35" t="s">
        <v>571</v>
      </c>
      <c r="E7479" s="35">
        <v>315011398</v>
      </c>
      <c r="F7479" s="35" t="s">
        <v>395</v>
      </c>
      <c r="G7479" s="35">
        <v>2036</v>
      </c>
      <c r="H7479" s="35" t="s">
        <v>522</v>
      </c>
      <c r="I7479" s="68">
        <v>103.86439116363201</v>
      </c>
      <c r="J7479" s="37"/>
    </row>
    <row r="7480" spans="1:10" x14ac:dyDescent="0.2">
      <c r="A7480" s="67">
        <v>315</v>
      </c>
      <c r="B7480" s="35" t="s">
        <v>391</v>
      </c>
      <c r="C7480" s="35">
        <v>31501</v>
      </c>
      <c r="D7480" s="35" t="s">
        <v>571</v>
      </c>
      <c r="E7480" s="35">
        <v>315011398</v>
      </c>
      <c r="F7480" s="35" t="s">
        <v>395</v>
      </c>
      <c r="G7480" s="35">
        <v>2041</v>
      </c>
      <c r="H7480" s="35" t="s">
        <v>589</v>
      </c>
      <c r="I7480" s="68">
        <v>1569.4419035399101</v>
      </c>
      <c r="J7480" s="37"/>
    </row>
    <row r="7481" spans="1:10" x14ac:dyDescent="0.2">
      <c r="A7481" s="67">
        <v>315</v>
      </c>
      <c r="B7481" s="35" t="s">
        <v>391</v>
      </c>
      <c r="C7481" s="35">
        <v>31501</v>
      </c>
      <c r="D7481" s="35" t="s">
        <v>571</v>
      </c>
      <c r="E7481" s="35">
        <v>315011398</v>
      </c>
      <c r="F7481" s="35" t="s">
        <v>395</v>
      </c>
      <c r="G7481" s="35">
        <v>2041</v>
      </c>
      <c r="H7481" s="35" t="s">
        <v>521</v>
      </c>
      <c r="I7481" s="68">
        <v>185.415627416506</v>
      </c>
      <c r="J7481" s="37"/>
    </row>
    <row r="7482" spans="1:10" x14ac:dyDescent="0.2">
      <c r="A7482" s="67">
        <v>315</v>
      </c>
      <c r="B7482" s="35" t="s">
        <v>391</v>
      </c>
      <c r="C7482" s="35">
        <v>31501</v>
      </c>
      <c r="D7482" s="35" t="s">
        <v>571</v>
      </c>
      <c r="E7482" s="35">
        <v>315011398</v>
      </c>
      <c r="F7482" s="35" t="s">
        <v>395</v>
      </c>
      <c r="G7482" s="35">
        <v>2041</v>
      </c>
      <c r="H7482" s="35" t="s">
        <v>522</v>
      </c>
      <c r="I7482" s="68">
        <v>104.90968877965101</v>
      </c>
      <c r="J7482" s="37"/>
    </row>
    <row r="7483" spans="1:10" x14ac:dyDescent="0.2">
      <c r="A7483" s="67">
        <v>315</v>
      </c>
      <c r="B7483" s="35" t="s">
        <v>391</v>
      </c>
      <c r="C7483" s="35">
        <v>31501</v>
      </c>
      <c r="D7483" s="35" t="s">
        <v>571</v>
      </c>
      <c r="E7483" s="35">
        <v>315011398</v>
      </c>
      <c r="F7483" s="35" t="s">
        <v>395</v>
      </c>
      <c r="G7483" s="35">
        <v>2046</v>
      </c>
      <c r="H7483" s="35" t="s">
        <v>589</v>
      </c>
      <c r="I7483" s="68">
        <v>1568.28386157363</v>
      </c>
      <c r="J7483" s="37"/>
    </row>
    <row r="7484" spans="1:10" x14ac:dyDescent="0.2">
      <c r="A7484" s="67">
        <v>315</v>
      </c>
      <c r="B7484" s="35" t="s">
        <v>391</v>
      </c>
      <c r="C7484" s="35">
        <v>31501</v>
      </c>
      <c r="D7484" s="35" t="s">
        <v>571</v>
      </c>
      <c r="E7484" s="35">
        <v>315011398</v>
      </c>
      <c r="F7484" s="35" t="s">
        <v>395</v>
      </c>
      <c r="G7484" s="35">
        <v>2046</v>
      </c>
      <c r="H7484" s="35" t="s">
        <v>521</v>
      </c>
      <c r="I7484" s="68">
        <v>187.78112091920701</v>
      </c>
      <c r="J7484" s="37"/>
    </row>
    <row r="7485" spans="1:10" x14ac:dyDescent="0.2">
      <c r="A7485" s="67">
        <v>315</v>
      </c>
      <c r="B7485" s="35" t="s">
        <v>391</v>
      </c>
      <c r="C7485" s="35">
        <v>31501</v>
      </c>
      <c r="D7485" s="35" t="s">
        <v>571</v>
      </c>
      <c r="E7485" s="35">
        <v>315011398</v>
      </c>
      <c r="F7485" s="35" t="s">
        <v>395</v>
      </c>
      <c r="G7485" s="35">
        <v>2046</v>
      </c>
      <c r="H7485" s="35" t="s">
        <v>522</v>
      </c>
      <c r="I7485" s="68">
        <v>108.112382755627</v>
      </c>
      <c r="J7485" s="37"/>
    </row>
    <row r="7486" spans="1:10" x14ac:dyDescent="0.2">
      <c r="A7486" s="67">
        <v>315</v>
      </c>
      <c r="B7486" s="35" t="s">
        <v>391</v>
      </c>
      <c r="C7486" s="35">
        <v>31501</v>
      </c>
      <c r="D7486" s="35" t="s">
        <v>571</v>
      </c>
      <c r="E7486" s="35">
        <v>315011399</v>
      </c>
      <c r="F7486" s="35" t="s">
        <v>396</v>
      </c>
      <c r="G7486" s="35">
        <v>2021</v>
      </c>
      <c r="H7486" s="35" t="s">
        <v>589</v>
      </c>
      <c r="I7486" s="68">
        <v>2054</v>
      </c>
      <c r="J7486" s="37"/>
    </row>
    <row r="7487" spans="1:10" x14ac:dyDescent="0.2">
      <c r="A7487" s="67">
        <v>315</v>
      </c>
      <c r="B7487" s="35" t="s">
        <v>391</v>
      </c>
      <c r="C7487" s="35">
        <v>31501</v>
      </c>
      <c r="D7487" s="35" t="s">
        <v>571</v>
      </c>
      <c r="E7487" s="35">
        <v>315011399</v>
      </c>
      <c r="F7487" s="35" t="s">
        <v>396</v>
      </c>
      <c r="G7487" s="35">
        <v>2021</v>
      </c>
      <c r="H7487" s="35" t="s">
        <v>521</v>
      </c>
      <c r="I7487" s="68">
        <v>497</v>
      </c>
      <c r="J7487" s="37"/>
    </row>
    <row r="7488" spans="1:10" x14ac:dyDescent="0.2">
      <c r="A7488" s="67">
        <v>315</v>
      </c>
      <c r="B7488" s="35" t="s">
        <v>391</v>
      </c>
      <c r="C7488" s="35">
        <v>31501</v>
      </c>
      <c r="D7488" s="35" t="s">
        <v>571</v>
      </c>
      <c r="E7488" s="35">
        <v>315011399</v>
      </c>
      <c r="F7488" s="35" t="s">
        <v>396</v>
      </c>
      <c r="G7488" s="35">
        <v>2021</v>
      </c>
      <c r="H7488" s="35" t="s">
        <v>522</v>
      </c>
      <c r="I7488" s="68">
        <v>334</v>
      </c>
      <c r="J7488" s="37"/>
    </row>
    <row r="7489" spans="1:10" x14ac:dyDescent="0.2">
      <c r="A7489" s="67">
        <v>315</v>
      </c>
      <c r="B7489" s="35" t="s">
        <v>391</v>
      </c>
      <c r="C7489" s="35">
        <v>31501</v>
      </c>
      <c r="D7489" s="35" t="s">
        <v>571</v>
      </c>
      <c r="E7489" s="35">
        <v>315011399</v>
      </c>
      <c r="F7489" s="35" t="s">
        <v>396</v>
      </c>
      <c r="G7489" s="35">
        <v>2026</v>
      </c>
      <c r="H7489" s="35" t="s">
        <v>589</v>
      </c>
      <c r="I7489" s="68">
        <v>2208.65398945383</v>
      </c>
      <c r="J7489" s="37"/>
    </row>
    <row r="7490" spans="1:10" x14ac:dyDescent="0.2">
      <c r="A7490" s="67">
        <v>315</v>
      </c>
      <c r="B7490" s="35" t="s">
        <v>391</v>
      </c>
      <c r="C7490" s="35">
        <v>31501</v>
      </c>
      <c r="D7490" s="35" t="s">
        <v>571</v>
      </c>
      <c r="E7490" s="35">
        <v>315011399</v>
      </c>
      <c r="F7490" s="35" t="s">
        <v>396</v>
      </c>
      <c r="G7490" s="35">
        <v>2026</v>
      </c>
      <c r="H7490" s="35" t="s">
        <v>521</v>
      </c>
      <c r="I7490" s="68">
        <v>425.69383841089501</v>
      </c>
      <c r="J7490" s="37"/>
    </row>
    <row r="7491" spans="1:10" x14ac:dyDescent="0.2">
      <c r="A7491" s="67">
        <v>315</v>
      </c>
      <c r="B7491" s="35" t="s">
        <v>391</v>
      </c>
      <c r="C7491" s="35">
        <v>31501</v>
      </c>
      <c r="D7491" s="35" t="s">
        <v>571</v>
      </c>
      <c r="E7491" s="35">
        <v>315011399</v>
      </c>
      <c r="F7491" s="35" t="s">
        <v>396</v>
      </c>
      <c r="G7491" s="35">
        <v>2026</v>
      </c>
      <c r="H7491" s="35" t="s">
        <v>522</v>
      </c>
      <c r="I7491" s="68">
        <v>326.07828886944498</v>
      </c>
      <c r="J7491" s="37"/>
    </row>
    <row r="7492" spans="1:10" x14ac:dyDescent="0.2">
      <c r="A7492" s="67">
        <v>315</v>
      </c>
      <c r="B7492" s="35" t="s">
        <v>391</v>
      </c>
      <c r="C7492" s="35">
        <v>31501</v>
      </c>
      <c r="D7492" s="35" t="s">
        <v>571</v>
      </c>
      <c r="E7492" s="35">
        <v>315011399</v>
      </c>
      <c r="F7492" s="35" t="s">
        <v>396</v>
      </c>
      <c r="G7492" s="35">
        <v>2031</v>
      </c>
      <c r="H7492" s="35" t="s">
        <v>589</v>
      </c>
      <c r="I7492" s="68">
        <v>2329.5399297693102</v>
      </c>
      <c r="J7492" s="37"/>
    </row>
    <row r="7493" spans="1:10" x14ac:dyDescent="0.2">
      <c r="A7493" s="67">
        <v>315</v>
      </c>
      <c r="B7493" s="35" t="s">
        <v>391</v>
      </c>
      <c r="C7493" s="35">
        <v>31501</v>
      </c>
      <c r="D7493" s="35" t="s">
        <v>571</v>
      </c>
      <c r="E7493" s="35">
        <v>315011399</v>
      </c>
      <c r="F7493" s="35" t="s">
        <v>396</v>
      </c>
      <c r="G7493" s="35">
        <v>2031</v>
      </c>
      <c r="H7493" s="35" t="s">
        <v>521</v>
      </c>
      <c r="I7493" s="68">
        <v>432.914074275877</v>
      </c>
      <c r="J7493" s="37"/>
    </row>
    <row r="7494" spans="1:10" x14ac:dyDescent="0.2">
      <c r="A7494" s="67">
        <v>315</v>
      </c>
      <c r="B7494" s="35" t="s">
        <v>391</v>
      </c>
      <c r="C7494" s="35">
        <v>31501</v>
      </c>
      <c r="D7494" s="35" t="s">
        <v>571</v>
      </c>
      <c r="E7494" s="35">
        <v>315011399</v>
      </c>
      <c r="F7494" s="35" t="s">
        <v>396</v>
      </c>
      <c r="G7494" s="35">
        <v>2031</v>
      </c>
      <c r="H7494" s="35" t="s">
        <v>522</v>
      </c>
      <c r="I7494" s="68">
        <v>282.66561974212698</v>
      </c>
      <c r="J7494" s="37"/>
    </row>
    <row r="7495" spans="1:10" x14ac:dyDescent="0.2">
      <c r="A7495" s="67">
        <v>315</v>
      </c>
      <c r="B7495" s="35" t="s">
        <v>391</v>
      </c>
      <c r="C7495" s="35">
        <v>31501</v>
      </c>
      <c r="D7495" s="35" t="s">
        <v>571</v>
      </c>
      <c r="E7495" s="35">
        <v>315011399</v>
      </c>
      <c r="F7495" s="35" t="s">
        <v>396</v>
      </c>
      <c r="G7495" s="35">
        <v>2036</v>
      </c>
      <c r="H7495" s="35" t="s">
        <v>589</v>
      </c>
      <c r="I7495" s="68">
        <v>2403.1835525932802</v>
      </c>
      <c r="J7495" s="37"/>
    </row>
    <row r="7496" spans="1:10" x14ac:dyDescent="0.2">
      <c r="A7496" s="67">
        <v>315</v>
      </c>
      <c r="B7496" s="35" t="s">
        <v>391</v>
      </c>
      <c r="C7496" s="35">
        <v>31501</v>
      </c>
      <c r="D7496" s="35" t="s">
        <v>571</v>
      </c>
      <c r="E7496" s="35">
        <v>315011399</v>
      </c>
      <c r="F7496" s="35" t="s">
        <v>396</v>
      </c>
      <c r="G7496" s="35">
        <v>2036</v>
      </c>
      <c r="H7496" s="35" t="s">
        <v>521</v>
      </c>
      <c r="I7496" s="68">
        <v>426.81621328358801</v>
      </c>
      <c r="J7496" s="37"/>
    </row>
    <row r="7497" spans="1:10" x14ac:dyDescent="0.2">
      <c r="A7497" s="67">
        <v>315</v>
      </c>
      <c r="B7497" s="35" t="s">
        <v>391</v>
      </c>
      <c r="C7497" s="35">
        <v>31501</v>
      </c>
      <c r="D7497" s="35" t="s">
        <v>571</v>
      </c>
      <c r="E7497" s="35">
        <v>315011399</v>
      </c>
      <c r="F7497" s="35" t="s">
        <v>396</v>
      </c>
      <c r="G7497" s="35">
        <v>2036</v>
      </c>
      <c r="H7497" s="35" t="s">
        <v>522</v>
      </c>
      <c r="I7497" s="68">
        <v>269.178713537661</v>
      </c>
      <c r="J7497" s="37"/>
    </row>
    <row r="7498" spans="1:10" x14ac:dyDescent="0.2">
      <c r="A7498" s="67">
        <v>315</v>
      </c>
      <c r="B7498" s="35" t="s">
        <v>391</v>
      </c>
      <c r="C7498" s="35">
        <v>31501</v>
      </c>
      <c r="D7498" s="35" t="s">
        <v>571</v>
      </c>
      <c r="E7498" s="35">
        <v>315011399</v>
      </c>
      <c r="F7498" s="35" t="s">
        <v>396</v>
      </c>
      <c r="G7498" s="35">
        <v>2041</v>
      </c>
      <c r="H7498" s="35" t="s">
        <v>589</v>
      </c>
      <c r="I7498" s="68">
        <v>2447.8922518929799</v>
      </c>
      <c r="J7498" s="37"/>
    </row>
    <row r="7499" spans="1:10" x14ac:dyDescent="0.2">
      <c r="A7499" s="67">
        <v>315</v>
      </c>
      <c r="B7499" s="35" t="s">
        <v>391</v>
      </c>
      <c r="C7499" s="35">
        <v>31501</v>
      </c>
      <c r="D7499" s="35" t="s">
        <v>571</v>
      </c>
      <c r="E7499" s="35">
        <v>315011399</v>
      </c>
      <c r="F7499" s="35" t="s">
        <v>396</v>
      </c>
      <c r="G7499" s="35">
        <v>2041</v>
      </c>
      <c r="H7499" s="35" t="s">
        <v>521</v>
      </c>
      <c r="I7499" s="68">
        <v>413.22190036955601</v>
      </c>
      <c r="J7499" s="37"/>
    </row>
    <row r="7500" spans="1:10" x14ac:dyDescent="0.2">
      <c r="A7500" s="67">
        <v>315</v>
      </c>
      <c r="B7500" s="35" t="s">
        <v>391</v>
      </c>
      <c r="C7500" s="35">
        <v>31501</v>
      </c>
      <c r="D7500" s="35" t="s">
        <v>571</v>
      </c>
      <c r="E7500" s="35">
        <v>315011399</v>
      </c>
      <c r="F7500" s="35" t="s">
        <v>396</v>
      </c>
      <c r="G7500" s="35">
        <v>2041</v>
      </c>
      <c r="H7500" s="35" t="s">
        <v>522</v>
      </c>
      <c r="I7500" s="68">
        <v>267.09822768446003</v>
      </c>
      <c r="J7500" s="37"/>
    </row>
    <row r="7501" spans="1:10" x14ac:dyDescent="0.2">
      <c r="A7501" s="67">
        <v>315</v>
      </c>
      <c r="B7501" s="35" t="s">
        <v>391</v>
      </c>
      <c r="C7501" s="35">
        <v>31501</v>
      </c>
      <c r="D7501" s="35" t="s">
        <v>571</v>
      </c>
      <c r="E7501" s="35">
        <v>315011399</v>
      </c>
      <c r="F7501" s="35" t="s">
        <v>396</v>
      </c>
      <c r="G7501" s="35">
        <v>2046</v>
      </c>
      <c r="H7501" s="35" t="s">
        <v>589</v>
      </c>
      <c r="I7501" s="68">
        <v>2469.3749353673102</v>
      </c>
      <c r="J7501" s="37"/>
    </row>
    <row r="7502" spans="1:10" x14ac:dyDescent="0.2">
      <c r="A7502" s="67">
        <v>315</v>
      </c>
      <c r="B7502" s="35" t="s">
        <v>391</v>
      </c>
      <c r="C7502" s="35">
        <v>31501</v>
      </c>
      <c r="D7502" s="35" t="s">
        <v>571</v>
      </c>
      <c r="E7502" s="35">
        <v>315011399</v>
      </c>
      <c r="F7502" s="35" t="s">
        <v>396</v>
      </c>
      <c r="G7502" s="35">
        <v>2046</v>
      </c>
      <c r="H7502" s="35" t="s">
        <v>521</v>
      </c>
      <c r="I7502" s="68">
        <v>408.79823317133298</v>
      </c>
      <c r="J7502" s="37"/>
    </row>
    <row r="7503" spans="1:10" x14ac:dyDescent="0.2">
      <c r="A7503" s="67">
        <v>315</v>
      </c>
      <c r="B7503" s="35" t="s">
        <v>391</v>
      </c>
      <c r="C7503" s="35">
        <v>31501</v>
      </c>
      <c r="D7503" s="35" t="s">
        <v>571</v>
      </c>
      <c r="E7503" s="35">
        <v>315011399</v>
      </c>
      <c r="F7503" s="35" t="s">
        <v>396</v>
      </c>
      <c r="G7503" s="35">
        <v>2046</v>
      </c>
      <c r="H7503" s="35" t="s">
        <v>522</v>
      </c>
      <c r="I7503" s="68">
        <v>257.845133270335</v>
      </c>
      <c r="J7503" s="37"/>
    </row>
    <row r="7504" spans="1:10" x14ac:dyDescent="0.2">
      <c r="A7504" s="67">
        <v>315</v>
      </c>
      <c r="B7504" s="35" t="s">
        <v>391</v>
      </c>
      <c r="C7504" s="35">
        <v>31501</v>
      </c>
      <c r="D7504" s="35" t="s">
        <v>571</v>
      </c>
      <c r="E7504" s="35">
        <v>315011400</v>
      </c>
      <c r="F7504" s="35" t="s">
        <v>397</v>
      </c>
      <c r="G7504" s="35">
        <v>2021</v>
      </c>
      <c r="H7504" s="35" t="s">
        <v>589</v>
      </c>
      <c r="I7504" s="68">
        <v>5531</v>
      </c>
      <c r="J7504" s="37"/>
    </row>
    <row r="7505" spans="1:10" x14ac:dyDescent="0.2">
      <c r="A7505" s="67">
        <v>315</v>
      </c>
      <c r="B7505" s="35" t="s">
        <v>391</v>
      </c>
      <c r="C7505" s="35">
        <v>31501</v>
      </c>
      <c r="D7505" s="35" t="s">
        <v>571</v>
      </c>
      <c r="E7505" s="35">
        <v>315011400</v>
      </c>
      <c r="F7505" s="35" t="s">
        <v>397</v>
      </c>
      <c r="G7505" s="35">
        <v>2021</v>
      </c>
      <c r="H7505" s="35" t="s">
        <v>521</v>
      </c>
      <c r="I7505" s="68">
        <v>386</v>
      </c>
      <c r="J7505" s="37"/>
    </row>
    <row r="7506" spans="1:10" x14ac:dyDescent="0.2">
      <c r="A7506" s="67">
        <v>315</v>
      </c>
      <c r="B7506" s="35" t="s">
        <v>391</v>
      </c>
      <c r="C7506" s="35">
        <v>31501</v>
      </c>
      <c r="D7506" s="35" t="s">
        <v>571</v>
      </c>
      <c r="E7506" s="35">
        <v>315011400</v>
      </c>
      <c r="F7506" s="35" t="s">
        <v>397</v>
      </c>
      <c r="G7506" s="35">
        <v>2021</v>
      </c>
      <c r="H7506" s="35" t="s">
        <v>522</v>
      </c>
      <c r="I7506" s="68">
        <v>391</v>
      </c>
      <c r="J7506" s="37"/>
    </row>
    <row r="7507" spans="1:10" x14ac:dyDescent="0.2">
      <c r="A7507" s="67">
        <v>315</v>
      </c>
      <c r="B7507" s="35" t="s">
        <v>391</v>
      </c>
      <c r="C7507" s="35">
        <v>31501</v>
      </c>
      <c r="D7507" s="35" t="s">
        <v>571</v>
      </c>
      <c r="E7507" s="35">
        <v>315011400</v>
      </c>
      <c r="F7507" s="35" t="s">
        <v>397</v>
      </c>
      <c r="G7507" s="35">
        <v>2026</v>
      </c>
      <c r="H7507" s="35" t="s">
        <v>589</v>
      </c>
      <c r="I7507" s="68">
        <v>5664.4092759099603</v>
      </c>
      <c r="J7507" s="37"/>
    </row>
    <row r="7508" spans="1:10" x14ac:dyDescent="0.2">
      <c r="A7508" s="67">
        <v>315</v>
      </c>
      <c r="B7508" s="35" t="s">
        <v>391</v>
      </c>
      <c r="C7508" s="35">
        <v>31501</v>
      </c>
      <c r="D7508" s="35" t="s">
        <v>571</v>
      </c>
      <c r="E7508" s="35">
        <v>315011400</v>
      </c>
      <c r="F7508" s="35" t="s">
        <v>397</v>
      </c>
      <c r="G7508" s="35">
        <v>2026</v>
      </c>
      <c r="H7508" s="35" t="s">
        <v>521</v>
      </c>
      <c r="I7508" s="68">
        <v>425.36285146964701</v>
      </c>
      <c r="J7508" s="37"/>
    </row>
    <row r="7509" spans="1:10" x14ac:dyDescent="0.2">
      <c r="A7509" s="67">
        <v>315</v>
      </c>
      <c r="B7509" s="35" t="s">
        <v>391</v>
      </c>
      <c r="C7509" s="35">
        <v>31501</v>
      </c>
      <c r="D7509" s="35" t="s">
        <v>571</v>
      </c>
      <c r="E7509" s="35">
        <v>315011400</v>
      </c>
      <c r="F7509" s="35" t="s">
        <v>397</v>
      </c>
      <c r="G7509" s="35">
        <v>2026</v>
      </c>
      <c r="H7509" s="35" t="s">
        <v>522</v>
      </c>
      <c r="I7509" s="68">
        <v>380.33416932892402</v>
      </c>
      <c r="J7509" s="37"/>
    </row>
    <row r="7510" spans="1:10" x14ac:dyDescent="0.2">
      <c r="A7510" s="67">
        <v>315</v>
      </c>
      <c r="B7510" s="35" t="s">
        <v>391</v>
      </c>
      <c r="C7510" s="35">
        <v>31501</v>
      </c>
      <c r="D7510" s="35" t="s">
        <v>571</v>
      </c>
      <c r="E7510" s="35">
        <v>315011400</v>
      </c>
      <c r="F7510" s="35" t="s">
        <v>397</v>
      </c>
      <c r="G7510" s="35">
        <v>2031</v>
      </c>
      <c r="H7510" s="35" t="s">
        <v>589</v>
      </c>
      <c r="I7510" s="68">
        <v>5718.1848100392399</v>
      </c>
      <c r="J7510" s="37"/>
    </row>
    <row r="7511" spans="1:10" x14ac:dyDescent="0.2">
      <c r="A7511" s="67">
        <v>315</v>
      </c>
      <c r="B7511" s="35" t="s">
        <v>391</v>
      </c>
      <c r="C7511" s="35">
        <v>31501</v>
      </c>
      <c r="D7511" s="35" t="s">
        <v>571</v>
      </c>
      <c r="E7511" s="35">
        <v>315011400</v>
      </c>
      <c r="F7511" s="35" t="s">
        <v>397</v>
      </c>
      <c r="G7511" s="35">
        <v>2031</v>
      </c>
      <c r="H7511" s="35" t="s">
        <v>521</v>
      </c>
      <c r="I7511" s="68">
        <v>468.64469750588398</v>
      </c>
      <c r="J7511" s="37"/>
    </row>
    <row r="7512" spans="1:10" x14ac:dyDescent="0.2">
      <c r="A7512" s="67">
        <v>315</v>
      </c>
      <c r="B7512" s="35" t="s">
        <v>391</v>
      </c>
      <c r="C7512" s="35">
        <v>31501</v>
      </c>
      <c r="D7512" s="35" t="s">
        <v>571</v>
      </c>
      <c r="E7512" s="35">
        <v>315011400</v>
      </c>
      <c r="F7512" s="35" t="s">
        <v>397</v>
      </c>
      <c r="G7512" s="35">
        <v>2031</v>
      </c>
      <c r="H7512" s="35" t="s">
        <v>522</v>
      </c>
      <c r="I7512" s="68">
        <v>379.756176102349</v>
      </c>
      <c r="J7512" s="37"/>
    </row>
    <row r="7513" spans="1:10" x14ac:dyDescent="0.2">
      <c r="A7513" s="67">
        <v>315</v>
      </c>
      <c r="B7513" s="35" t="s">
        <v>391</v>
      </c>
      <c r="C7513" s="35">
        <v>31501</v>
      </c>
      <c r="D7513" s="35" t="s">
        <v>571</v>
      </c>
      <c r="E7513" s="35">
        <v>315011400</v>
      </c>
      <c r="F7513" s="35" t="s">
        <v>397</v>
      </c>
      <c r="G7513" s="35">
        <v>2036</v>
      </c>
      <c r="H7513" s="35" t="s">
        <v>589</v>
      </c>
      <c r="I7513" s="68">
        <v>5743.0300343110503</v>
      </c>
      <c r="J7513" s="37"/>
    </row>
    <row r="7514" spans="1:10" x14ac:dyDescent="0.2">
      <c r="A7514" s="67">
        <v>315</v>
      </c>
      <c r="B7514" s="35" t="s">
        <v>391</v>
      </c>
      <c r="C7514" s="35">
        <v>31501</v>
      </c>
      <c r="D7514" s="35" t="s">
        <v>571</v>
      </c>
      <c r="E7514" s="35">
        <v>315011400</v>
      </c>
      <c r="F7514" s="35" t="s">
        <v>397</v>
      </c>
      <c r="G7514" s="35">
        <v>2036</v>
      </c>
      <c r="H7514" s="35" t="s">
        <v>521</v>
      </c>
      <c r="I7514" s="68">
        <v>491.95747700303599</v>
      </c>
      <c r="J7514" s="37"/>
    </row>
    <row r="7515" spans="1:10" x14ac:dyDescent="0.2">
      <c r="A7515" s="67">
        <v>315</v>
      </c>
      <c r="B7515" s="35" t="s">
        <v>391</v>
      </c>
      <c r="C7515" s="35">
        <v>31501</v>
      </c>
      <c r="D7515" s="35" t="s">
        <v>571</v>
      </c>
      <c r="E7515" s="35">
        <v>315011400</v>
      </c>
      <c r="F7515" s="35" t="s">
        <v>397</v>
      </c>
      <c r="G7515" s="35">
        <v>2036</v>
      </c>
      <c r="H7515" s="35" t="s">
        <v>522</v>
      </c>
      <c r="I7515" s="68">
        <v>394.09249147948702</v>
      </c>
      <c r="J7515" s="37"/>
    </row>
    <row r="7516" spans="1:10" x14ac:dyDescent="0.2">
      <c r="A7516" s="67">
        <v>315</v>
      </c>
      <c r="B7516" s="35" t="s">
        <v>391</v>
      </c>
      <c r="C7516" s="35">
        <v>31501</v>
      </c>
      <c r="D7516" s="35" t="s">
        <v>571</v>
      </c>
      <c r="E7516" s="35">
        <v>315011400</v>
      </c>
      <c r="F7516" s="35" t="s">
        <v>397</v>
      </c>
      <c r="G7516" s="35">
        <v>2041</v>
      </c>
      <c r="H7516" s="35" t="s">
        <v>589</v>
      </c>
      <c r="I7516" s="68">
        <v>5737.7979662738799</v>
      </c>
      <c r="J7516" s="37"/>
    </row>
    <row r="7517" spans="1:10" x14ac:dyDescent="0.2">
      <c r="A7517" s="67">
        <v>315</v>
      </c>
      <c r="B7517" s="35" t="s">
        <v>391</v>
      </c>
      <c r="C7517" s="35">
        <v>31501</v>
      </c>
      <c r="D7517" s="35" t="s">
        <v>571</v>
      </c>
      <c r="E7517" s="35">
        <v>315011400</v>
      </c>
      <c r="F7517" s="35" t="s">
        <v>397</v>
      </c>
      <c r="G7517" s="35">
        <v>2041</v>
      </c>
      <c r="H7517" s="35" t="s">
        <v>521</v>
      </c>
      <c r="I7517" s="68">
        <v>512.50345320715803</v>
      </c>
      <c r="J7517" s="37"/>
    </row>
    <row r="7518" spans="1:10" x14ac:dyDescent="0.2">
      <c r="A7518" s="67">
        <v>315</v>
      </c>
      <c r="B7518" s="35" t="s">
        <v>391</v>
      </c>
      <c r="C7518" s="35">
        <v>31501</v>
      </c>
      <c r="D7518" s="35" t="s">
        <v>571</v>
      </c>
      <c r="E7518" s="35">
        <v>315011400</v>
      </c>
      <c r="F7518" s="35" t="s">
        <v>397</v>
      </c>
      <c r="G7518" s="35">
        <v>2041</v>
      </c>
      <c r="H7518" s="35" t="s">
        <v>522</v>
      </c>
      <c r="I7518" s="68">
        <v>404.31666215653303</v>
      </c>
      <c r="J7518" s="37"/>
    </row>
    <row r="7519" spans="1:10" x14ac:dyDescent="0.2">
      <c r="A7519" s="67">
        <v>315</v>
      </c>
      <c r="B7519" s="35" t="s">
        <v>391</v>
      </c>
      <c r="C7519" s="35">
        <v>31501</v>
      </c>
      <c r="D7519" s="35" t="s">
        <v>571</v>
      </c>
      <c r="E7519" s="35">
        <v>315011400</v>
      </c>
      <c r="F7519" s="35" t="s">
        <v>397</v>
      </c>
      <c r="G7519" s="35">
        <v>2046</v>
      </c>
      <c r="H7519" s="35" t="s">
        <v>589</v>
      </c>
      <c r="I7519" s="68">
        <v>5713.4734654798303</v>
      </c>
      <c r="J7519" s="37"/>
    </row>
    <row r="7520" spans="1:10" x14ac:dyDescent="0.2">
      <c r="A7520" s="67">
        <v>315</v>
      </c>
      <c r="B7520" s="35" t="s">
        <v>391</v>
      </c>
      <c r="C7520" s="35">
        <v>31501</v>
      </c>
      <c r="D7520" s="35" t="s">
        <v>571</v>
      </c>
      <c r="E7520" s="35">
        <v>315011400</v>
      </c>
      <c r="F7520" s="35" t="s">
        <v>397</v>
      </c>
      <c r="G7520" s="35">
        <v>2046</v>
      </c>
      <c r="H7520" s="35" t="s">
        <v>521</v>
      </c>
      <c r="I7520" s="68">
        <v>517.581557751437</v>
      </c>
      <c r="J7520" s="37"/>
    </row>
    <row r="7521" spans="1:10" x14ac:dyDescent="0.2">
      <c r="A7521" s="67">
        <v>315</v>
      </c>
      <c r="B7521" s="35" t="s">
        <v>391</v>
      </c>
      <c r="C7521" s="35">
        <v>31501</v>
      </c>
      <c r="D7521" s="35" t="s">
        <v>571</v>
      </c>
      <c r="E7521" s="35">
        <v>315011400</v>
      </c>
      <c r="F7521" s="35" t="s">
        <v>397</v>
      </c>
      <c r="G7521" s="35">
        <v>2046</v>
      </c>
      <c r="H7521" s="35" t="s">
        <v>522</v>
      </c>
      <c r="I7521" s="68">
        <v>414.532806463513</v>
      </c>
      <c r="J7521" s="37"/>
    </row>
    <row r="7522" spans="1:10" x14ac:dyDescent="0.2">
      <c r="A7522" s="67">
        <v>315</v>
      </c>
      <c r="B7522" s="35" t="s">
        <v>391</v>
      </c>
      <c r="C7522" s="35">
        <v>31501</v>
      </c>
      <c r="D7522" s="35" t="s">
        <v>571</v>
      </c>
      <c r="E7522" s="35">
        <v>315011401</v>
      </c>
      <c r="F7522" s="35" t="s">
        <v>398</v>
      </c>
      <c r="G7522" s="35">
        <v>2021</v>
      </c>
      <c r="H7522" s="35" t="s">
        <v>589</v>
      </c>
      <c r="I7522" s="68">
        <v>2692</v>
      </c>
      <c r="J7522" s="37"/>
    </row>
    <row r="7523" spans="1:10" x14ac:dyDescent="0.2">
      <c r="A7523" s="67">
        <v>315</v>
      </c>
      <c r="B7523" s="35" t="s">
        <v>391</v>
      </c>
      <c r="C7523" s="35">
        <v>31501</v>
      </c>
      <c r="D7523" s="35" t="s">
        <v>571</v>
      </c>
      <c r="E7523" s="35">
        <v>315011401</v>
      </c>
      <c r="F7523" s="35" t="s">
        <v>398</v>
      </c>
      <c r="G7523" s="35">
        <v>2021</v>
      </c>
      <c r="H7523" s="35" t="s">
        <v>521</v>
      </c>
      <c r="I7523" s="68">
        <v>466</v>
      </c>
      <c r="J7523" s="37"/>
    </row>
    <row r="7524" spans="1:10" x14ac:dyDescent="0.2">
      <c r="A7524" s="67">
        <v>315</v>
      </c>
      <c r="B7524" s="35" t="s">
        <v>391</v>
      </c>
      <c r="C7524" s="35">
        <v>31501</v>
      </c>
      <c r="D7524" s="35" t="s">
        <v>571</v>
      </c>
      <c r="E7524" s="35">
        <v>315011401</v>
      </c>
      <c r="F7524" s="35" t="s">
        <v>398</v>
      </c>
      <c r="G7524" s="35">
        <v>2021</v>
      </c>
      <c r="H7524" s="35" t="s">
        <v>522</v>
      </c>
      <c r="I7524" s="68">
        <v>374</v>
      </c>
      <c r="J7524" s="37"/>
    </row>
    <row r="7525" spans="1:10" x14ac:dyDescent="0.2">
      <c r="A7525" s="67">
        <v>315</v>
      </c>
      <c r="B7525" s="35" t="s">
        <v>391</v>
      </c>
      <c r="C7525" s="35">
        <v>31501</v>
      </c>
      <c r="D7525" s="35" t="s">
        <v>571</v>
      </c>
      <c r="E7525" s="35">
        <v>315011401</v>
      </c>
      <c r="F7525" s="35" t="s">
        <v>398</v>
      </c>
      <c r="G7525" s="35">
        <v>2026</v>
      </c>
      <c r="H7525" s="35" t="s">
        <v>589</v>
      </c>
      <c r="I7525" s="68">
        <v>2769.1339151993402</v>
      </c>
      <c r="J7525" s="37"/>
    </row>
    <row r="7526" spans="1:10" x14ac:dyDescent="0.2">
      <c r="A7526" s="67">
        <v>315</v>
      </c>
      <c r="B7526" s="35" t="s">
        <v>391</v>
      </c>
      <c r="C7526" s="35">
        <v>31501</v>
      </c>
      <c r="D7526" s="35" t="s">
        <v>571</v>
      </c>
      <c r="E7526" s="35">
        <v>315011401</v>
      </c>
      <c r="F7526" s="35" t="s">
        <v>398</v>
      </c>
      <c r="G7526" s="35">
        <v>2026</v>
      </c>
      <c r="H7526" s="35" t="s">
        <v>521</v>
      </c>
      <c r="I7526" s="68">
        <v>389.76106224239601</v>
      </c>
      <c r="J7526" s="37"/>
    </row>
    <row r="7527" spans="1:10" x14ac:dyDescent="0.2">
      <c r="A7527" s="67">
        <v>315</v>
      </c>
      <c r="B7527" s="35" t="s">
        <v>391</v>
      </c>
      <c r="C7527" s="35">
        <v>31501</v>
      </c>
      <c r="D7527" s="35" t="s">
        <v>571</v>
      </c>
      <c r="E7527" s="35">
        <v>315011401</v>
      </c>
      <c r="F7527" s="35" t="s">
        <v>398</v>
      </c>
      <c r="G7527" s="35">
        <v>2026</v>
      </c>
      <c r="H7527" s="35" t="s">
        <v>522</v>
      </c>
      <c r="I7527" s="68">
        <v>335.247413238673</v>
      </c>
      <c r="J7527" s="37"/>
    </row>
    <row r="7528" spans="1:10" x14ac:dyDescent="0.2">
      <c r="A7528" s="67">
        <v>315</v>
      </c>
      <c r="B7528" s="35" t="s">
        <v>391</v>
      </c>
      <c r="C7528" s="35">
        <v>31501</v>
      </c>
      <c r="D7528" s="35" t="s">
        <v>571</v>
      </c>
      <c r="E7528" s="35">
        <v>315011401</v>
      </c>
      <c r="F7528" s="35" t="s">
        <v>398</v>
      </c>
      <c r="G7528" s="35">
        <v>2031</v>
      </c>
      <c r="H7528" s="35" t="s">
        <v>589</v>
      </c>
      <c r="I7528" s="68">
        <v>2844.7580935974602</v>
      </c>
      <c r="J7528" s="37"/>
    </row>
    <row r="7529" spans="1:10" x14ac:dyDescent="0.2">
      <c r="A7529" s="67">
        <v>315</v>
      </c>
      <c r="B7529" s="35" t="s">
        <v>391</v>
      </c>
      <c r="C7529" s="35">
        <v>31501</v>
      </c>
      <c r="D7529" s="35" t="s">
        <v>571</v>
      </c>
      <c r="E7529" s="35">
        <v>315011401</v>
      </c>
      <c r="F7529" s="35" t="s">
        <v>398</v>
      </c>
      <c r="G7529" s="35">
        <v>2031</v>
      </c>
      <c r="H7529" s="35" t="s">
        <v>521</v>
      </c>
      <c r="I7529" s="68">
        <v>382.02912965830802</v>
      </c>
      <c r="J7529" s="37"/>
    </row>
    <row r="7530" spans="1:10" x14ac:dyDescent="0.2">
      <c r="A7530" s="67">
        <v>315</v>
      </c>
      <c r="B7530" s="35" t="s">
        <v>391</v>
      </c>
      <c r="C7530" s="35">
        <v>31501</v>
      </c>
      <c r="D7530" s="35" t="s">
        <v>571</v>
      </c>
      <c r="E7530" s="35">
        <v>315011401</v>
      </c>
      <c r="F7530" s="35" t="s">
        <v>398</v>
      </c>
      <c r="G7530" s="35">
        <v>2031</v>
      </c>
      <c r="H7530" s="35" t="s">
        <v>522</v>
      </c>
      <c r="I7530" s="68">
        <v>282.45114723717597</v>
      </c>
      <c r="J7530" s="37"/>
    </row>
    <row r="7531" spans="1:10" x14ac:dyDescent="0.2">
      <c r="A7531" s="67">
        <v>315</v>
      </c>
      <c r="B7531" s="35" t="s">
        <v>391</v>
      </c>
      <c r="C7531" s="35">
        <v>31501</v>
      </c>
      <c r="D7531" s="35" t="s">
        <v>571</v>
      </c>
      <c r="E7531" s="35">
        <v>315011401</v>
      </c>
      <c r="F7531" s="35" t="s">
        <v>398</v>
      </c>
      <c r="G7531" s="35">
        <v>2036</v>
      </c>
      <c r="H7531" s="35" t="s">
        <v>589</v>
      </c>
      <c r="I7531" s="68">
        <v>2867.5383485090001</v>
      </c>
      <c r="J7531" s="37"/>
    </row>
    <row r="7532" spans="1:10" x14ac:dyDescent="0.2">
      <c r="A7532" s="67">
        <v>315</v>
      </c>
      <c r="B7532" s="35" t="s">
        <v>391</v>
      </c>
      <c r="C7532" s="35">
        <v>31501</v>
      </c>
      <c r="D7532" s="35" t="s">
        <v>571</v>
      </c>
      <c r="E7532" s="35">
        <v>315011401</v>
      </c>
      <c r="F7532" s="35" t="s">
        <v>398</v>
      </c>
      <c r="G7532" s="35">
        <v>2036</v>
      </c>
      <c r="H7532" s="35" t="s">
        <v>521</v>
      </c>
      <c r="I7532" s="68">
        <v>384.81216235271501</v>
      </c>
      <c r="J7532" s="37"/>
    </row>
    <row r="7533" spans="1:10" x14ac:dyDescent="0.2">
      <c r="A7533" s="67">
        <v>315</v>
      </c>
      <c r="B7533" s="35" t="s">
        <v>391</v>
      </c>
      <c r="C7533" s="35">
        <v>31501</v>
      </c>
      <c r="D7533" s="35" t="s">
        <v>571</v>
      </c>
      <c r="E7533" s="35">
        <v>315011401</v>
      </c>
      <c r="F7533" s="35" t="s">
        <v>398</v>
      </c>
      <c r="G7533" s="35">
        <v>2036</v>
      </c>
      <c r="H7533" s="35" t="s">
        <v>522</v>
      </c>
      <c r="I7533" s="68">
        <v>265.228627090646</v>
      </c>
      <c r="J7533" s="37"/>
    </row>
    <row r="7534" spans="1:10" x14ac:dyDescent="0.2">
      <c r="A7534" s="67">
        <v>315</v>
      </c>
      <c r="B7534" s="35" t="s">
        <v>391</v>
      </c>
      <c r="C7534" s="35">
        <v>31501</v>
      </c>
      <c r="D7534" s="35" t="s">
        <v>571</v>
      </c>
      <c r="E7534" s="35">
        <v>315011401</v>
      </c>
      <c r="F7534" s="35" t="s">
        <v>398</v>
      </c>
      <c r="G7534" s="35">
        <v>2041</v>
      </c>
      <c r="H7534" s="35" t="s">
        <v>589</v>
      </c>
      <c r="I7534" s="68">
        <v>2864.0655176185801</v>
      </c>
      <c r="J7534" s="37"/>
    </row>
    <row r="7535" spans="1:10" x14ac:dyDescent="0.2">
      <c r="A7535" s="67">
        <v>315</v>
      </c>
      <c r="B7535" s="35" t="s">
        <v>391</v>
      </c>
      <c r="C7535" s="35">
        <v>31501</v>
      </c>
      <c r="D7535" s="35" t="s">
        <v>571</v>
      </c>
      <c r="E7535" s="35">
        <v>315011401</v>
      </c>
      <c r="F7535" s="35" t="s">
        <v>398</v>
      </c>
      <c r="G7535" s="35">
        <v>2041</v>
      </c>
      <c r="H7535" s="35" t="s">
        <v>521</v>
      </c>
      <c r="I7535" s="68">
        <v>390.96234743175899</v>
      </c>
      <c r="J7535" s="37"/>
    </row>
    <row r="7536" spans="1:10" x14ac:dyDescent="0.2">
      <c r="A7536" s="67">
        <v>315</v>
      </c>
      <c r="B7536" s="35" t="s">
        <v>391</v>
      </c>
      <c r="C7536" s="35">
        <v>31501</v>
      </c>
      <c r="D7536" s="35" t="s">
        <v>571</v>
      </c>
      <c r="E7536" s="35">
        <v>315011401</v>
      </c>
      <c r="F7536" s="35" t="s">
        <v>398</v>
      </c>
      <c r="G7536" s="35">
        <v>2041</v>
      </c>
      <c r="H7536" s="35" t="s">
        <v>522</v>
      </c>
      <c r="I7536" s="68">
        <v>263.18210141047598</v>
      </c>
      <c r="J7536" s="37"/>
    </row>
    <row r="7537" spans="1:10" x14ac:dyDescent="0.2">
      <c r="A7537" s="67">
        <v>315</v>
      </c>
      <c r="B7537" s="35" t="s">
        <v>391</v>
      </c>
      <c r="C7537" s="35">
        <v>31501</v>
      </c>
      <c r="D7537" s="35" t="s">
        <v>571</v>
      </c>
      <c r="E7537" s="35">
        <v>315011401</v>
      </c>
      <c r="F7537" s="35" t="s">
        <v>398</v>
      </c>
      <c r="G7537" s="35">
        <v>2046</v>
      </c>
      <c r="H7537" s="35" t="s">
        <v>589</v>
      </c>
      <c r="I7537" s="68">
        <v>2852.1307456107702</v>
      </c>
      <c r="J7537" s="37"/>
    </row>
    <row r="7538" spans="1:10" x14ac:dyDescent="0.2">
      <c r="A7538" s="67">
        <v>315</v>
      </c>
      <c r="B7538" s="35" t="s">
        <v>391</v>
      </c>
      <c r="C7538" s="35">
        <v>31501</v>
      </c>
      <c r="D7538" s="35" t="s">
        <v>571</v>
      </c>
      <c r="E7538" s="35">
        <v>315011401</v>
      </c>
      <c r="F7538" s="35" t="s">
        <v>398</v>
      </c>
      <c r="G7538" s="35">
        <v>2046</v>
      </c>
      <c r="H7538" s="35" t="s">
        <v>521</v>
      </c>
      <c r="I7538" s="68">
        <v>389.04890903456499</v>
      </c>
      <c r="J7538" s="37"/>
    </row>
    <row r="7539" spans="1:10" x14ac:dyDescent="0.2">
      <c r="A7539" s="67">
        <v>315</v>
      </c>
      <c r="B7539" s="35" t="s">
        <v>391</v>
      </c>
      <c r="C7539" s="35">
        <v>31501</v>
      </c>
      <c r="D7539" s="35" t="s">
        <v>571</v>
      </c>
      <c r="E7539" s="35">
        <v>315011401</v>
      </c>
      <c r="F7539" s="35" t="s">
        <v>398</v>
      </c>
      <c r="G7539" s="35">
        <v>2046</v>
      </c>
      <c r="H7539" s="35" t="s">
        <v>522</v>
      </c>
      <c r="I7539" s="68">
        <v>266.61317214667503</v>
      </c>
      <c r="J7539" s="37"/>
    </row>
    <row r="7540" spans="1:10" x14ac:dyDescent="0.2">
      <c r="A7540" s="67">
        <v>315</v>
      </c>
      <c r="B7540" s="35" t="s">
        <v>391</v>
      </c>
      <c r="C7540" s="35">
        <v>31501</v>
      </c>
      <c r="D7540" s="35" t="s">
        <v>571</v>
      </c>
      <c r="E7540" s="35">
        <v>315011402</v>
      </c>
      <c r="F7540" s="35" t="s">
        <v>399</v>
      </c>
      <c r="G7540" s="35">
        <v>2021</v>
      </c>
      <c r="H7540" s="35" t="s">
        <v>589</v>
      </c>
      <c r="I7540" s="68">
        <v>3247</v>
      </c>
      <c r="J7540" s="37"/>
    </row>
    <row r="7541" spans="1:10" x14ac:dyDescent="0.2">
      <c r="A7541" s="67">
        <v>315</v>
      </c>
      <c r="B7541" s="35" t="s">
        <v>391</v>
      </c>
      <c r="C7541" s="35">
        <v>31501</v>
      </c>
      <c r="D7541" s="35" t="s">
        <v>571</v>
      </c>
      <c r="E7541" s="35">
        <v>315011402</v>
      </c>
      <c r="F7541" s="35" t="s">
        <v>399</v>
      </c>
      <c r="G7541" s="35">
        <v>2021</v>
      </c>
      <c r="H7541" s="35" t="s">
        <v>521</v>
      </c>
      <c r="I7541" s="68">
        <v>765</v>
      </c>
      <c r="J7541" s="37"/>
    </row>
    <row r="7542" spans="1:10" x14ac:dyDescent="0.2">
      <c r="A7542" s="67">
        <v>315</v>
      </c>
      <c r="B7542" s="35" t="s">
        <v>391</v>
      </c>
      <c r="C7542" s="35">
        <v>31501</v>
      </c>
      <c r="D7542" s="35" t="s">
        <v>571</v>
      </c>
      <c r="E7542" s="35">
        <v>315011402</v>
      </c>
      <c r="F7542" s="35" t="s">
        <v>399</v>
      </c>
      <c r="G7542" s="35">
        <v>2021</v>
      </c>
      <c r="H7542" s="35" t="s">
        <v>522</v>
      </c>
      <c r="I7542" s="68">
        <v>282</v>
      </c>
      <c r="J7542" s="37"/>
    </row>
    <row r="7543" spans="1:10" x14ac:dyDescent="0.2">
      <c r="A7543" s="67">
        <v>315</v>
      </c>
      <c r="B7543" s="35" t="s">
        <v>391</v>
      </c>
      <c r="C7543" s="35">
        <v>31501</v>
      </c>
      <c r="D7543" s="35" t="s">
        <v>571</v>
      </c>
      <c r="E7543" s="35">
        <v>315011402</v>
      </c>
      <c r="F7543" s="35" t="s">
        <v>399</v>
      </c>
      <c r="G7543" s="35">
        <v>2026</v>
      </c>
      <c r="H7543" s="35" t="s">
        <v>589</v>
      </c>
      <c r="I7543" s="68">
        <v>3251.3667612827799</v>
      </c>
      <c r="J7543" s="37"/>
    </row>
    <row r="7544" spans="1:10" x14ac:dyDescent="0.2">
      <c r="A7544" s="67">
        <v>315</v>
      </c>
      <c r="B7544" s="35" t="s">
        <v>391</v>
      </c>
      <c r="C7544" s="35">
        <v>31501</v>
      </c>
      <c r="D7544" s="35" t="s">
        <v>571</v>
      </c>
      <c r="E7544" s="35">
        <v>315011402</v>
      </c>
      <c r="F7544" s="35" t="s">
        <v>399</v>
      </c>
      <c r="G7544" s="35">
        <v>2026</v>
      </c>
      <c r="H7544" s="35" t="s">
        <v>521</v>
      </c>
      <c r="I7544" s="68">
        <v>721.70880612874998</v>
      </c>
      <c r="J7544" s="37"/>
    </row>
    <row r="7545" spans="1:10" x14ac:dyDescent="0.2">
      <c r="A7545" s="67">
        <v>315</v>
      </c>
      <c r="B7545" s="35" t="s">
        <v>391</v>
      </c>
      <c r="C7545" s="35">
        <v>31501</v>
      </c>
      <c r="D7545" s="35" t="s">
        <v>571</v>
      </c>
      <c r="E7545" s="35">
        <v>315011402</v>
      </c>
      <c r="F7545" s="35" t="s">
        <v>399</v>
      </c>
      <c r="G7545" s="35">
        <v>2026</v>
      </c>
      <c r="H7545" s="35" t="s">
        <v>522</v>
      </c>
      <c r="I7545" s="68">
        <v>340.42894311156101</v>
      </c>
      <c r="J7545" s="37"/>
    </row>
    <row r="7546" spans="1:10" x14ac:dyDescent="0.2">
      <c r="A7546" s="67">
        <v>315</v>
      </c>
      <c r="B7546" s="35" t="s">
        <v>391</v>
      </c>
      <c r="C7546" s="35">
        <v>31501</v>
      </c>
      <c r="D7546" s="35" t="s">
        <v>571</v>
      </c>
      <c r="E7546" s="35">
        <v>315011402</v>
      </c>
      <c r="F7546" s="35" t="s">
        <v>399</v>
      </c>
      <c r="G7546" s="35">
        <v>2031</v>
      </c>
      <c r="H7546" s="35" t="s">
        <v>589</v>
      </c>
      <c r="I7546" s="68">
        <v>3358.3662630849199</v>
      </c>
      <c r="J7546" s="37"/>
    </row>
    <row r="7547" spans="1:10" x14ac:dyDescent="0.2">
      <c r="A7547" s="67">
        <v>315</v>
      </c>
      <c r="B7547" s="35" t="s">
        <v>391</v>
      </c>
      <c r="C7547" s="35">
        <v>31501</v>
      </c>
      <c r="D7547" s="35" t="s">
        <v>571</v>
      </c>
      <c r="E7547" s="35">
        <v>315011402</v>
      </c>
      <c r="F7547" s="35" t="s">
        <v>399</v>
      </c>
      <c r="G7547" s="35">
        <v>2031</v>
      </c>
      <c r="H7547" s="35" t="s">
        <v>521</v>
      </c>
      <c r="I7547" s="68">
        <v>651.55464896707804</v>
      </c>
      <c r="J7547" s="37"/>
    </row>
    <row r="7548" spans="1:10" x14ac:dyDescent="0.2">
      <c r="A7548" s="67">
        <v>315</v>
      </c>
      <c r="B7548" s="35" t="s">
        <v>391</v>
      </c>
      <c r="C7548" s="35">
        <v>31501</v>
      </c>
      <c r="D7548" s="35" t="s">
        <v>571</v>
      </c>
      <c r="E7548" s="35">
        <v>315011402</v>
      </c>
      <c r="F7548" s="35" t="s">
        <v>399</v>
      </c>
      <c r="G7548" s="35">
        <v>2031</v>
      </c>
      <c r="H7548" s="35" t="s">
        <v>522</v>
      </c>
      <c r="I7548" s="68">
        <v>320.38574433142497</v>
      </c>
      <c r="J7548" s="37"/>
    </row>
    <row r="7549" spans="1:10" x14ac:dyDescent="0.2">
      <c r="A7549" s="67">
        <v>315</v>
      </c>
      <c r="B7549" s="35" t="s">
        <v>391</v>
      </c>
      <c r="C7549" s="35">
        <v>31501</v>
      </c>
      <c r="D7549" s="35" t="s">
        <v>571</v>
      </c>
      <c r="E7549" s="35">
        <v>315011402</v>
      </c>
      <c r="F7549" s="35" t="s">
        <v>399</v>
      </c>
      <c r="G7549" s="35">
        <v>2036</v>
      </c>
      <c r="H7549" s="35" t="s">
        <v>589</v>
      </c>
      <c r="I7549" s="68">
        <v>3421.8993589553302</v>
      </c>
      <c r="J7549" s="37"/>
    </row>
    <row r="7550" spans="1:10" x14ac:dyDescent="0.2">
      <c r="A7550" s="67">
        <v>315</v>
      </c>
      <c r="B7550" s="35" t="s">
        <v>391</v>
      </c>
      <c r="C7550" s="35">
        <v>31501</v>
      </c>
      <c r="D7550" s="35" t="s">
        <v>571</v>
      </c>
      <c r="E7550" s="35">
        <v>315011402</v>
      </c>
      <c r="F7550" s="35" t="s">
        <v>399</v>
      </c>
      <c r="G7550" s="35">
        <v>2036</v>
      </c>
      <c r="H7550" s="35" t="s">
        <v>521</v>
      </c>
      <c r="I7550" s="68">
        <v>636.25859901894103</v>
      </c>
      <c r="J7550" s="37"/>
    </row>
    <row r="7551" spans="1:10" x14ac:dyDescent="0.2">
      <c r="A7551" s="67">
        <v>315</v>
      </c>
      <c r="B7551" s="35" t="s">
        <v>391</v>
      </c>
      <c r="C7551" s="35">
        <v>31501</v>
      </c>
      <c r="D7551" s="35" t="s">
        <v>571</v>
      </c>
      <c r="E7551" s="35">
        <v>315011402</v>
      </c>
      <c r="F7551" s="35" t="s">
        <v>399</v>
      </c>
      <c r="G7551" s="35">
        <v>2036</v>
      </c>
      <c r="H7551" s="35" t="s">
        <v>522</v>
      </c>
      <c r="I7551" s="68">
        <v>279.95823062725901</v>
      </c>
      <c r="J7551" s="37"/>
    </row>
    <row r="7552" spans="1:10" x14ac:dyDescent="0.2">
      <c r="A7552" s="67">
        <v>315</v>
      </c>
      <c r="B7552" s="35" t="s">
        <v>391</v>
      </c>
      <c r="C7552" s="35">
        <v>31501</v>
      </c>
      <c r="D7552" s="35" t="s">
        <v>571</v>
      </c>
      <c r="E7552" s="35">
        <v>315011402</v>
      </c>
      <c r="F7552" s="35" t="s">
        <v>399</v>
      </c>
      <c r="G7552" s="35">
        <v>2041</v>
      </c>
      <c r="H7552" s="35" t="s">
        <v>589</v>
      </c>
      <c r="I7552" s="68">
        <v>3414.2275912099799</v>
      </c>
      <c r="J7552" s="37"/>
    </row>
    <row r="7553" spans="1:10" x14ac:dyDescent="0.2">
      <c r="A7553" s="67">
        <v>315</v>
      </c>
      <c r="B7553" s="35" t="s">
        <v>391</v>
      </c>
      <c r="C7553" s="35">
        <v>31501</v>
      </c>
      <c r="D7553" s="35" t="s">
        <v>571</v>
      </c>
      <c r="E7553" s="35">
        <v>315011402</v>
      </c>
      <c r="F7553" s="35" t="s">
        <v>399</v>
      </c>
      <c r="G7553" s="35">
        <v>2041</v>
      </c>
      <c r="H7553" s="35" t="s">
        <v>521</v>
      </c>
      <c r="I7553" s="68">
        <v>654.12353752548404</v>
      </c>
      <c r="J7553" s="37"/>
    </row>
    <row r="7554" spans="1:10" x14ac:dyDescent="0.2">
      <c r="A7554" s="67">
        <v>315</v>
      </c>
      <c r="B7554" s="35" t="s">
        <v>391</v>
      </c>
      <c r="C7554" s="35">
        <v>31501</v>
      </c>
      <c r="D7554" s="35" t="s">
        <v>571</v>
      </c>
      <c r="E7554" s="35">
        <v>315011402</v>
      </c>
      <c r="F7554" s="35" t="s">
        <v>399</v>
      </c>
      <c r="G7554" s="35">
        <v>2041</v>
      </c>
      <c r="H7554" s="35" t="s">
        <v>522</v>
      </c>
      <c r="I7554" s="68">
        <v>266.69593598002399</v>
      </c>
      <c r="J7554" s="37"/>
    </row>
    <row r="7555" spans="1:10" x14ac:dyDescent="0.2">
      <c r="A7555" s="67">
        <v>315</v>
      </c>
      <c r="B7555" s="35" t="s">
        <v>391</v>
      </c>
      <c r="C7555" s="35">
        <v>31501</v>
      </c>
      <c r="D7555" s="35" t="s">
        <v>571</v>
      </c>
      <c r="E7555" s="35">
        <v>315011402</v>
      </c>
      <c r="F7555" s="35" t="s">
        <v>399</v>
      </c>
      <c r="G7555" s="35">
        <v>2046</v>
      </c>
      <c r="H7555" s="35" t="s">
        <v>589</v>
      </c>
      <c r="I7555" s="68">
        <v>3385.62395393926</v>
      </c>
      <c r="J7555" s="37"/>
    </row>
    <row r="7556" spans="1:10" x14ac:dyDescent="0.2">
      <c r="A7556" s="67">
        <v>315</v>
      </c>
      <c r="B7556" s="35" t="s">
        <v>391</v>
      </c>
      <c r="C7556" s="35">
        <v>31501</v>
      </c>
      <c r="D7556" s="35" t="s">
        <v>571</v>
      </c>
      <c r="E7556" s="35">
        <v>315011402</v>
      </c>
      <c r="F7556" s="35" t="s">
        <v>399</v>
      </c>
      <c r="G7556" s="35">
        <v>2046</v>
      </c>
      <c r="H7556" s="35" t="s">
        <v>521</v>
      </c>
      <c r="I7556" s="68">
        <v>659.23968091009601</v>
      </c>
      <c r="J7556" s="37"/>
    </row>
    <row r="7557" spans="1:10" x14ac:dyDescent="0.2">
      <c r="A7557" s="67">
        <v>315</v>
      </c>
      <c r="B7557" s="35" t="s">
        <v>391</v>
      </c>
      <c r="C7557" s="35">
        <v>31501</v>
      </c>
      <c r="D7557" s="35" t="s">
        <v>571</v>
      </c>
      <c r="E7557" s="35">
        <v>315011402</v>
      </c>
      <c r="F7557" s="35" t="s">
        <v>399</v>
      </c>
      <c r="G7557" s="35">
        <v>2046</v>
      </c>
      <c r="H7557" s="35" t="s">
        <v>522</v>
      </c>
      <c r="I7557" s="68">
        <v>274.14369804754699</v>
      </c>
      <c r="J7557" s="37"/>
    </row>
    <row r="7558" spans="1:10" x14ac:dyDescent="0.2">
      <c r="A7558" s="67">
        <v>315</v>
      </c>
      <c r="B7558" s="35" t="s">
        <v>391</v>
      </c>
      <c r="C7558" s="35">
        <v>31501</v>
      </c>
      <c r="D7558" s="35" t="s">
        <v>571</v>
      </c>
      <c r="E7558" s="35">
        <v>315011403</v>
      </c>
      <c r="F7558" s="35" t="s">
        <v>400</v>
      </c>
      <c r="G7558" s="35">
        <v>2021</v>
      </c>
      <c r="H7558" s="35" t="s">
        <v>589</v>
      </c>
      <c r="I7558" s="68">
        <v>3334</v>
      </c>
      <c r="J7558" s="37"/>
    </row>
    <row r="7559" spans="1:10" x14ac:dyDescent="0.2">
      <c r="A7559" s="67">
        <v>315</v>
      </c>
      <c r="B7559" s="35" t="s">
        <v>391</v>
      </c>
      <c r="C7559" s="35">
        <v>31501</v>
      </c>
      <c r="D7559" s="35" t="s">
        <v>571</v>
      </c>
      <c r="E7559" s="35">
        <v>315011403</v>
      </c>
      <c r="F7559" s="35" t="s">
        <v>400</v>
      </c>
      <c r="G7559" s="35">
        <v>2021</v>
      </c>
      <c r="H7559" s="35" t="s">
        <v>521</v>
      </c>
      <c r="I7559" s="68">
        <v>497</v>
      </c>
      <c r="J7559" s="37"/>
    </row>
    <row r="7560" spans="1:10" x14ac:dyDescent="0.2">
      <c r="A7560" s="67">
        <v>315</v>
      </c>
      <c r="B7560" s="35" t="s">
        <v>391</v>
      </c>
      <c r="C7560" s="35">
        <v>31501</v>
      </c>
      <c r="D7560" s="35" t="s">
        <v>571</v>
      </c>
      <c r="E7560" s="35">
        <v>315011403</v>
      </c>
      <c r="F7560" s="35" t="s">
        <v>400</v>
      </c>
      <c r="G7560" s="35">
        <v>2021</v>
      </c>
      <c r="H7560" s="35" t="s">
        <v>522</v>
      </c>
      <c r="I7560" s="68">
        <v>346</v>
      </c>
      <c r="J7560" s="37"/>
    </row>
    <row r="7561" spans="1:10" x14ac:dyDescent="0.2">
      <c r="A7561" s="67">
        <v>315</v>
      </c>
      <c r="B7561" s="35" t="s">
        <v>391</v>
      </c>
      <c r="C7561" s="35">
        <v>31501</v>
      </c>
      <c r="D7561" s="35" t="s">
        <v>571</v>
      </c>
      <c r="E7561" s="35">
        <v>315011403</v>
      </c>
      <c r="F7561" s="35" t="s">
        <v>400</v>
      </c>
      <c r="G7561" s="35">
        <v>2026</v>
      </c>
      <c r="H7561" s="35" t="s">
        <v>589</v>
      </c>
      <c r="I7561" s="68">
        <v>3539.7222247875402</v>
      </c>
      <c r="J7561" s="37"/>
    </row>
    <row r="7562" spans="1:10" x14ac:dyDescent="0.2">
      <c r="A7562" s="67">
        <v>315</v>
      </c>
      <c r="B7562" s="35" t="s">
        <v>391</v>
      </c>
      <c r="C7562" s="35">
        <v>31501</v>
      </c>
      <c r="D7562" s="35" t="s">
        <v>571</v>
      </c>
      <c r="E7562" s="35">
        <v>315011403</v>
      </c>
      <c r="F7562" s="35" t="s">
        <v>400</v>
      </c>
      <c r="G7562" s="35">
        <v>2026</v>
      </c>
      <c r="H7562" s="35" t="s">
        <v>521</v>
      </c>
      <c r="I7562" s="68">
        <v>473.08781978867398</v>
      </c>
      <c r="J7562" s="37"/>
    </row>
    <row r="7563" spans="1:10" x14ac:dyDescent="0.2">
      <c r="A7563" s="67">
        <v>315</v>
      </c>
      <c r="B7563" s="35" t="s">
        <v>391</v>
      </c>
      <c r="C7563" s="35">
        <v>31501</v>
      </c>
      <c r="D7563" s="35" t="s">
        <v>571</v>
      </c>
      <c r="E7563" s="35">
        <v>315011403</v>
      </c>
      <c r="F7563" s="35" t="s">
        <v>400</v>
      </c>
      <c r="G7563" s="35">
        <v>2026</v>
      </c>
      <c r="H7563" s="35" t="s">
        <v>522</v>
      </c>
      <c r="I7563" s="68">
        <v>310.47423672489703</v>
      </c>
      <c r="J7563" s="37"/>
    </row>
    <row r="7564" spans="1:10" x14ac:dyDescent="0.2">
      <c r="A7564" s="67">
        <v>315</v>
      </c>
      <c r="B7564" s="35" t="s">
        <v>391</v>
      </c>
      <c r="C7564" s="35">
        <v>31501</v>
      </c>
      <c r="D7564" s="35" t="s">
        <v>571</v>
      </c>
      <c r="E7564" s="35">
        <v>315011403</v>
      </c>
      <c r="F7564" s="35" t="s">
        <v>400</v>
      </c>
      <c r="G7564" s="35">
        <v>2031</v>
      </c>
      <c r="H7564" s="35" t="s">
        <v>589</v>
      </c>
      <c r="I7564" s="68">
        <v>3737.2251562697502</v>
      </c>
      <c r="J7564" s="37"/>
    </row>
    <row r="7565" spans="1:10" x14ac:dyDescent="0.2">
      <c r="A7565" s="67">
        <v>315</v>
      </c>
      <c r="B7565" s="35" t="s">
        <v>391</v>
      </c>
      <c r="C7565" s="35">
        <v>31501</v>
      </c>
      <c r="D7565" s="35" t="s">
        <v>571</v>
      </c>
      <c r="E7565" s="35">
        <v>315011403</v>
      </c>
      <c r="F7565" s="35" t="s">
        <v>400</v>
      </c>
      <c r="G7565" s="35">
        <v>2031</v>
      </c>
      <c r="H7565" s="35" t="s">
        <v>521</v>
      </c>
      <c r="I7565" s="68">
        <v>472.35406164888298</v>
      </c>
      <c r="J7565" s="37"/>
    </row>
    <row r="7566" spans="1:10" x14ac:dyDescent="0.2">
      <c r="A7566" s="67">
        <v>315</v>
      </c>
      <c r="B7566" s="35" t="s">
        <v>391</v>
      </c>
      <c r="C7566" s="35">
        <v>31501</v>
      </c>
      <c r="D7566" s="35" t="s">
        <v>571</v>
      </c>
      <c r="E7566" s="35">
        <v>315011403</v>
      </c>
      <c r="F7566" s="35" t="s">
        <v>400</v>
      </c>
      <c r="G7566" s="35">
        <v>2031</v>
      </c>
      <c r="H7566" s="35" t="s">
        <v>522</v>
      </c>
      <c r="I7566" s="68">
        <v>285.71399513817897</v>
      </c>
      <c r="J7566" s="37"/>
    </row>
    <row r="7567" spans="1:10" x14ac:dyDescent="0.2">
      <c r="A7567" s="67">
        <v>315</v>
      </c>
      <c r="B7567" s="35" t="s">
        <v>391</v>
      </c>
      <c r="C7567" s="35">
        <v>31501</v>
      </c>
      <c r="D7567" s="35" t="s">
        <v>571</v>
      </c>
      <c r="E7567" s="35">
        <v>315011403</v>
      </c>
      <c r="F7567" s="35" t="s">
        <v>400</v>
      </c>
      <c r="G7567" s="35">
        <v>2036</v>
      </c>
      <c r="H7567" s="35" t="s">
        <v>589</v>
      </c>
      <c r="I7567" s="68">
        <v>3871.69040523577</v>
      </c>
      <c r="J7567" s="37"/>
    </row>
    <row r="7568" spans="1:10" x14ac:dyDescent="0.2">
      <c r="A7568" s="67">
        <v>315</v>
      </c>
      <c r="B7568" s="35" t="s">
        <v>391</v>
      </c>
      <c r="C7568" s="35">
        <v>31501</v>
      </c>
      <c r="D7568" s="35" t="s">
        <v>571</v>
      </c>
      <c r="E7568" s="35">
        <v>315011403</v>
      </c>
      <c r="F7568" s="35" t="s">
        <v>400</v>
      </c>
      <c r="G7568" s="35">
        <v>2036</v>
      </c>
      <c r="H7568" s="35" t="s">
        <v>521</v>
      </c>
      <c r="I7568" s="68">
        <v>466.94960179044699</v>
      </c>
      <c r="J7568" s="37"/>
    </row>
    <row r="7569" spans="1:10" x14ac:dyDescent="0.2">
      <c r="A7569" s="67">
        <v>315</v>
      </c>
      <c r="B7569" s="35" t="s">
        <v>391</v>
      </c>
      <c r="C7569" s="35">
        <v>31501</v>
      </c>
      <c r="D7569" s="35" t="s">
        <v>571</v>
      </c>
      <c r="E7569" s="35">
        <v>315011403</v>
      </c>
      <c r="F7569" s="35" t="s">
        <v>400</v>
      </c>
      <c r="G7569" s="35">
        <v>2036</v>
      </c>
      <c r="H7569" s="35" t="s">
        <v>522</v>
      </c>
      <c r="I7569" s="68">
        <v>274.17942990275401</v>
      </c>
      <c r="J7569" s="37"/>
    </row>
    <row r="7570" spans="1:10" x14ac:dyDescent="0.2">
      <c r="A7570" s="67">
        <v>315</v>
      </c>
      <c r="B7570" s="35" t="s">
        <v>391</v>
      </c>
      <c r="C7570" s="35">
        <v>31501</v>
      </c>
      <c r="D7570" s="35" t="s">
        <v>571</v>
      </c>
      <c r="E7570" s="35">
        <v>315011403</v>
      </c>
      <c r="F7570" s="35" t="s">
        <v>400</v>
      </c>
      <c r="G7570" s="35">
        <v>2041</v>
      </c>
      <c r="H7570" s="35" t="s">
        <v>589</v>
      </c>
      <c r="I7570" s="68">
        <v>3949.2691915399701</v>
      </c>
      <c r="J7570" s="37"/>
    </row>
    <row r="7571" spans="1:10" x14ac:dyDescent="0.2">
      <c r="A7571" s="67">
        <v>315</v>
      </c>
      <c r="B7571" s="35" t="s">
        <v>391</v>
      </c>
      <c r="C7571" s="35">
        <v>31501</v>
      </c>
      <c r="D7571" s="35" t="s">
        <v>571</v>
      </c>
      <c r="E7571" s="35">
        <v>315011403</v>
      </c>
      <c r="F7571" s="35" t="s">
        <v>400</v>
      </c>
      <c r="G7571" s="35">
        <v>2041</v>
      </c>
      <c r="H7571" s="35" t="s">
        <v>521</v>
      </c>
      <c r="I7571" s="68">
        <v>469.630400618127</v>
      </c>
      <c r="J7571" s="37"/>
    </row>
    <row r="7572" spans="1:10" x14ac:dyDescent="0.2">
      <c r="A7572" s="67">
        <v>315</v>
      </c>
      <c r="B7572" s="35" t="s">
        <v>391</v>
      </c>
      <c r="C7572" s="35">
        <v>31501</v>
      </c>
      <c r="D7572" s="35" t="s">
        <v>571</v>
      </c>
      <c r="E7572" s="35">
        <v>315011403</v>
      </c>
      <c r="F7572" s="35" t="s">
        <v>400</v>
      </c>
      <c r="G7572" s="35">
        <v>2041</v>
      </c>
      <c r="H7572" s="35" t="s">
        <v>522</v>
      </c>
      <c r="I7572" s="68">
        <v>267.49422378456001</v>
      </c>
      <c r="J7572" s="37"/>
    </row>
    <row r="7573" spans="1:10" x14ac:dyDescent="0.2">
      <c r="A7573" s="67">
        <v>315</v>
      </c>
      <c r="B7573" s="35" t="s">
        <v>391</v>
      </c>
      <c r="C7573" s="35">
        <v>31501</v>
      </c>
      <c r="D7573" s="35" t="s">
        <v>571</v>
      </c>
      <c r="E7573" s="35">
        <v>315011403</v>
      </c>
      <c r="F7573" s="35" t="s">
        <v>400</v>
      </c>
      <c r="G7573" s="35">
        <v>2046</v>
      </c>
      <c r="H7573" s="35" t="s">
        <v>589</v>
      </c>
      <c r="I7573" s="68">
        <v>3991.8243422352798</v>
      </c>
      <c r="J7573" s="37"/>
    </row>
    <row r="7574" spans="1:10" x14ac:dyDescent="0.2">
      <c r="A7574" s="67">
        <v>315</v>
      </c>
      <c r="B7574" s="35" t="s">
        <v>391</v>
      </c>
      <c r="C7574" s="35">
        <v>31501</v>
      </c>
      <c r="D7574" s="35" t="s">
        <v>571</v>
      </c>
      <c r="E7574" s="35">
        <v>315011403</v>
      </c>
      <c r="F7574" s="35" t="s">
        <v>400</v>
      </c>
      <c r="G7574" s="35">
        <v>2046</v>
      </c>
      <c r="H7574" s="35" t="s">
        <v>521</v>
      </c>
      <c r="I7574" s="68">
        <v>465.00876594563499</v>
      </c>
      <c r="J7574" s="37"/>
    </row>
    <row r="7575" spans="1:10" x14ac:dyDescent="0.2">
      <c r="A7575" s="67">
        <v>315</v>
      </c>
      <c r="B7575" s="35" t="s">
        <v>391</v>
      </c>
      <c r="C7575" s="35">
        <v>31501</v>
      </c>
      <c r="D7575" s="35" t="s">
        <v>571</v>
      </c>
      <c r="E7575" s="35">
        <v>315011403</v>
      </c>
      <c r="F7575" s="35" t="s">
        <v>400</v>
      </c>
      <c r="G7575" s="35">
        <v>2046</v>
      </c>
      <c r="H7575" s="35" t="s">
        <v>522</v>
      </c>
      <c r="I7575" s="68">
        <v>266.69347948918403</v>
      </c>
      <c r="J7575" s="37"/>
    </row>
    <row r="7576" spans="1:10" x14ac:dyDescent="0.2">
      <c r="A7576" s="67">
        <v>315</v>
      </c>
      <c r="B7576" s="35" t="s">
        <v>391</v>
      </c>
      <c r="C7576" s="35">
        <v>31502</v>
      </c>
      <c r="D7576" s="35" t="s">
        <v>572</v>
      </c>
      <c r="E7576" s="35">
        <v>315021404</v>
      </c>
      <c r="F7576" s="35" t="s">
        <v>401</v>
      </c>
      <c r="G7576" s="35">
        <v>2021</v>
      </c>
      <c r="H7576" s="35" t="s">
        <v>589</v>
      </c>
      <c r="I7576" s="68">
        <v>4045</v>
      </c>
      <c r="J7576" s="37"/>
    </row>
    <row r="7577" spans="1:10" x14ac:dyDescent="0.2">
      <c r="A7577" s="67">
        <v>315</v>
      </c>
      <c r="B7577" s="35" t="s">
        <v>391</v>
      </c>
      <c r="C7577" s="35">
        <v>31502</v>
      </c>
      <c r="D7577" s="35" t="s">
        <v>572</v>
      </c>
      <c r="E7577" s="35">
        <v>315021404</v>
      </c>
      <c r="F7577" s="35" t="s">
        <v>401</v>
      </c>
      <c r="G7577" s="35">
        <v>2021</v>
      </c>
      <c r="H7577" s="35" t="s">
        <v>521</v>
      </c>
      <c r="I7577" s="68">
        <v>592</v>
      </c>
      <c r="J7577" s="37"/>
    </row>
    <row r="7578" spans="1:10" x14ac:dyDescent="0.2">
      <c r="A7578" s="67">
        <v>315</v>
      </c>
      <c r="B7578" s="35" t="s">
        <v>391</v>
      </c>
      <c r="C7578" s="35">
        <v>31502</v>
      </c>
      <c r="D7578" s="35" t="s">
        <v>572</v>
      </c>
      <c r="E7578" s="35">
        <v>315021404</v>
      </c>
      <c r="F7578" s="35" t="s">
        <v>401</v>
      </c>
      <c r="G7578" s="35">
        <v>2021</v>
      </c>
      <c r="H7578" s="35" t="s">
        <v>522</v>
      </c>
      <c r="I7578" s="68">
        <v>450</v>
      </c>
      <c r="J7578" s="37"/>
    </row>
    <row r="7579" spans="1:10" x14ac:dyDescent="0.2">
      <c r="A7579" s="67">
        <v>315</v>
      </c>
      <c r="B7579" s="35" t="s">
        <v>391</v>
      </c>
      <c r="C7579" s="35">
        <v>31502</v>
      </c>
      <c r="D7579" s="35" t="s">
        <v>572</v>
      </c>
      <c r="E7579" s="35">
        <v>315021404</v>
      </c>
      <c r="F7579" s="35" t="s">
        <v>401</v>
      </c>
      <c r="G7579" s="35">
        <v>2026</v>
      </c>
      <c r="H7579" s="35" t="s">
        <v>589</v>
      </c>
      <c r="I7579" s="68">
        <v>4243.8622214414199</v>
      </c>
      <c r="J7579" s="37"/>
    </row>
    <row r="7580" spans="1:10" x14ac:dyDescent="0.2">
      <c r="A7580" s="67">
        <v>315</v>
      </c>
      <c r="B7580" s="35" t="s">
        <v>391</v>
      </c>
      <c r="C7580" s="35">
        <v>31502</v>
      </c>
      <c r="D7580" s="35" t="s">
        <v>572</v>
      </c>
      <c r="E7580" s="35">
        <v>315021404</v>
      </c>
      <c r="F7580" s="35" t="s">
        <v>401</v>
      </c>
      <c r="G7580" s="35">
        <v>2026</v>
      </c>
      <c r="H7580" s="35" t="s">
        <v>521</v>
      </c>
      <c r="I7580" s="68">
        <v>624.33306174560505</v>
      </c>
      <c r="J7580" s="37"/>
    </row>
    <row r="7581" spans="1:10" x14ac:dyDescent="0.2">
      <c r="A7581" s="67">
        <v>315</v>
      </c>
      <c r="B7581" s="35" t="s">
        <v>391</v>
      </c>
      <c r="C7581" s="35">
        <v>31502</v>
      </c>
      <c r="D7581" s="35" t="s">
        <v>572</v>
      </c>
      <c r="E7581" s="35">
        <v>315021404</v>
      </c>
      <c r="F7581" s="35" t="s">
        <v>401</v>
      </c>
      <c r="G7581" s="35">
        <v>2026</v>
      </c>
      <c r="H7581" s="35" t="s">
        <v>522</v>
      </c>
      <c r="I7581" s="68">
        <v>455.84753309675398</v>
      </c>
      <c r="J7581" s="37"/>
    </row>
    <row r="7582" spans="1:10" x14ac:dyDescent="0.2">
      <c r="A7582" s="67">
        <v>315</v>
      </c>
      <c r="B7582" s="35" t="s">
        <v>391</v>
      </c>
      <c r="C7582" s="35">
        <v>31502</v>
      </c>
      <c r="D7582" s="35" t="s">
        <v>572</v>
      </c>
      <c r="E7582" s="35">
        <v>315021404</v>
      </c>
      <c r="F7582" s="35" t="s">
        <v>401</v>
      </c>
      <c r="G7582" s="35">
        <v>2031</v>
      </c>
      <c r="H7582" s="35" t="s">
        <v>589</v>
      </c>
      <c r="I7582" s="68">
        <v>4317.9328774608803</v>
      </c>
      <c r="J7582" s="37"/>
    </row>
    <row r="7583" spans="1:10" x14ac:dyDescent="0.2">
      <c r="A7583" s="67">
        <v>315</v>
      </c>
      <c r="B7583" s="35" t="s">
        <v>391</v>
      </c>
      <c r="C7583" s="35">
        <v>31502</v>
      </c>
      <c r="D7583" s="35" t="s">
        <v>572</v>
      </c>
      <c r="E7583" s="35">
        <v>315021404</v>
      </c>
      <c r="F7583" s="35" t="s">
        <v>401</v>
      </c>
      <c r="G7583" s="35">
        <v>2031</v>
      </c>
      <c r="H7583" s="35" t="s">
        <v>521</v>
      </c>
      <c r="I7583" s="68">
        <v>648.91406766190903</v>
      </c>
      <c r="J7583" s="37"/>
    </row>
    <row r="7584" spans="1:10" x14ac:dyDescent="0.2">
      <c r="A7584" s="67">
        <v>315</v>
      </c>
      <c r="B7584" s="35" t="s">
        <v>391</v>
      </c>
      <c r="C7584" s="35">
        <v>31502</v>
      </c>
      <c r="D7584" s="35" t="s">
        <v>572</v>
      </c>
      <c r="E7584" s="35">
        <v>315021404</v>
      </c>
      <c r="F7584" s="35" t="s">
        <v>401</v>
      </c>
      <c r="G7584" s="35">
        <v>2031</v>
      </c>
      <c r="H7584" s="35" t="s">
        <v>522</v>
      </c>
      <c r="I7584" s="68">
        <v>445.72521828539101</v>
      </c>
      <c r="J7584" s="37"/>
    </row>
    <row r="7585" spans="1:10" x14ac:dyDescent="0.2">
      <c r="A7585" s="67">
        <v>315</v>
      </c>
      <c r="B7585" s="35" t="s">
        <v>391</v>
      </c>
      <c r="C7585" s="35">
        <v>31502</v>
      </c>
      <c r="D7585" s="35" t="s">
        <v>572</v>
      </c>
      <c r="E7585" s="35">
        <v>315021404</v>
      </c>
      <c r="F7585" s="35" t="s">
        <v>401</v>
      </c>
      <c r="G7585" s="35">
        <v>2036</v>
      </c>
      <c r="H7585" s="35" t="s">
        <v>589</v>
      </c>
      <c r="I7585" s="68">
        <v>4388.3299266354697</v>
      </c>
      <c r="J7585" s="37"/>
    </row>
    <row r="7586" spans="1:10" x14ac:dyDescent="0.2">
      <c r="A7586" s="67">
        <v>315</v>
      </c>
      <c r="B7586" s="35" t="s">
        <v>391</v>
      </c>
      <c r="C7586" s="35">
        <v>31502</v>
      </c>
      <c r="D7586" s="35" t="s">
        <v>572</v>
      </c>
      <c r="E7586" s="35">
        <v>315021404</v>
      </c>
      <c r="F7586" s="35" t="s">
        <v>401</v>
      </c>
      <c r="G7586" s="35">
        <v>2036</v>
      </c>
      <c r="H7586" s="35" t="s">
        <v>521</v>
      </c>
      <c r="I7586" s="68">
        <v>656.13012316848403</v>
      </c>
      <c r="J7586" s="37"/>
    </row>
    <row r="7587" spans="1:10" x14ac:dyDescent="0.2">
      <c r="A7587" s="67">
        <v>315</v>
      </c>
      <c r="B7587" s="35" t="s">
        <v>391</v>
      </c>
      <c r="C7587" s="35">
        <v>31502</v>
      </c>
      <c r="D7587" s="35" t="s">
        <v>572</v>
      </c>
      <c r="E7587" s="35">
        <v>315021404</v>
      </c>
      <c r="F7587" s="35" t="s">
        <v>401</v>
      </c>
      <c r="G7587" s="35">
        <v>2036</v>
      </c>
      <c r="H7587" s="35" t="s">
        <v>522</v>
      </c>
      <c r="I7587" s="68">
        <v>452.31556634847198</v>
      </c>
      <c r="J7587" s="37"/>
    </row>
    <row r="7588" spans="1:10" x14ac:dyDescent="0.2">
      <c r="A7588" s="67">
        <v>315</v>
      </c>
      <c r="B7588" s="35" t="s">
        <v>391</v>
      </c>
      <c r="C7588" s="35">
        <v>31502</v>
      </c>
      <c r="D7588" s="35" t="s">
        <v>572</v>
      </c>
      <c r="E7588" s="35">
        <v>315021404</v>
      </c>
      <c r="F7588" s="35" t="s">
        <v>401</v>
      </c>
      <c r="G7588" s="35">
        <v>2041</v>
      </c>
      <c r="H7588" s="35" t="s">
        <v>589</v>
      </c>
      <c r="I7588" s="68">
        <v>4436.18718411604</v>
      </c>
      <c r="J7588" s="37"/>
    </row>
    <row r="7589" spans="1:10" x14ac:dyDescent="0.2">
      <c r="A7589" s="67">
        <v>315</v>
      </c>
      <c r="B7589" s="35" t="s">
        <v>391</v>
      </c>
      <c r="C7589" s="35">
        <v>31502</v>
      </c>
      <c r="D7589" s="35" t="s">
        <v>572</v>
      </c>
      <c r="E7589" s="35">
        <v>315021404</v>
      </c>
      <c r="F7589" s="35" t="s">
        <v>401</v>
      </c>
      <c r="G7589" s="35">
        <v>2041</v>
      </c>
      <c r="H7589" s="35" t="s">
        <v>521</v>
      </c>
      <c r="I7589" s="68">
        <v>673.42707577141095</v>
      </c>
      <c r="J7589" s="37"/>
    </row>
    <row r="7590" spans="1:10" x14ac:dyDescent="0.2">
      <c r="A7590" s="67">
        <v>315</v>
      </c>
      <c r="B7590" s="35" t="s">
        <v>391</v>
      </c>
      <c r="C7590" s="35">
        <v>31502</v>
      </c>
      <c r="D7590" s="35" t="s">
        <v>572</v>
      </c>
      <c r="E7590" s="35">
        <v>315021404</v>
      </c>
      <c r="F7590" s="35" t="s">
        <v>401</v>
      </c>
      <c r="G7590" s="35">
        <v>2041</v>
      </c>
      <c r="H7590" s="35" t="s">
        <v>522</v>
      </c>
      <c r="I7590" s="68">
        <v>454.05610229489002</v>
      </c>
      <c r="J7590" s="37"/>
    </row>
    <row r="7591" spans="1:10" x14ac:dyDescent="0.2">
      <c r="A7591" s="67">
        <v>315</v>
      </c>
      <c r="B7591" s="35" t="s">
        <v>391</v>
      </c>
      <c r="C7591" s="35">
        <v>31502</v>
      </c>
      <c r="D7591" s="35" t="s">
        <v>572</v>
      </c>
      <c r="E7591" s="35">
        <v>315021404</v>
      </c>
      <c r="F7591" s="35" t="s">
        <v>401</v>
      </c>
      <c r="G7591" s="35">
        <v>2046</v>
      </c>
      <c r="H7591" s="35" t="s">
        <v>589</v>
      </c>
      <c r="I7591" s="68">
        <v>4463.5469639211797</v>
      </c>
      <c r="J7591" s="37"/>
    </row>
    <row r="7592" spans="1:10" x14ac:dyDescent="0.2">
      <c r="A7592" s="67">
        <v>315</v>
      </c>
      <c r="B7592" s="35" t="s">
        <v>391</v>
      </c>
      <c r="C7592" s="35">
        <v>31502</v>
      </c>
      <c r="D7592" s="35" t="s">
        <v>572</v>
      </c>
      <c r="E7592" s="35">
        <v>315021404</v>
      </c>
      <c r="F7592" s="35" t="s">
        <v>401</v>
      </c>
      <c r="G7592" s="35">
        <v>2046</v>
      </c>
      <c r="H7592" s="35" t="s">
        <v>521</v>
      </c>
      <c r="I7592" s="68">
        <v>683.69324735526402</v>
      </c>
      <c r="J7592" s="37"/>
    </row>
    <row r="7593" spans="1:10" x14ac:dyDescent="0.2">
      <c r="A7593" s="67">
        <v>315</v>
      </c>
      <c r="B7593" s="35" t="s">
        <v>391</v>
      </c>
      <c r="C7593" s="35">
        <v>31502</v>
      </c>
      <c r="D7593" s="35" t="s">
        <v>572</v>
      </c>
      <c r="E7593" s="35">
        <v>315021404</v>
      </c>
      <c r="F7593" s="35" t="s">
        <v>401</v>
      </c>
      <c r="G7593" s="35">
        <v>2046</v>
      </c>
      <c r="H7593" s="35" t="s">
        <v>522</v>
      </c>
      <c r="I7593" s="68">
        <v>462.049154183545</v>
      </c>
      <c r="J7593" s="37"/>
    </row>
    <row r="7594" spans="1:10" x14ac:dyDescent="0.2">
      <c r="A7594" s="67">
        <v>315</v>
      </c>
      <c r="B7594" s="35" t="s">
        <v>391</v>
      </c>
      <c r="C7594" s="35">
        <v>31502</v>
      </c>
      <c r="D7594" s="35" t="s">
        <v>572</v>
      </c>
      <c r="E7594" s="35">
        <v>315021405</v>
      </c>
      <c r="F7594" s="35" t="s">
        <v>402</v>
      </c>
      <c r="G7594" s="35">
        <v>2021</v>
      </c>
      <c r="H7594" s="35" t="s">
        <v>589</v>
      </c>
      <c r="I7594" s="68">
        <v>15121</v>
      </c>
      <c r="J7594" s="37"/>
    </row>
    <row r="7595" spans="1:10" x14ac:dyDescent="0.2">
      <c r="A7595" s="67">
        <v>315</v>
      </c>
      <c r="B7595" s="35" t="s">
        <v>391</v>
      </c>
      <c r="C7595" s="35">
        <v>31502</v>
      </c>
      <c r="D7595" s="35" t="s">
        <v>572</v>
      </c>
      <c r="E7595" s="35">
        <v>315021405</v>
      </c>
      <c r="F7595" s="35" t="s">
        <v>402</v>
      </c>
      <c r="G7595" s="35">
        <v>2021</v>
      </c>
      <c r="H7595" s="35" t="s">
        <v>521</v>
      </c>
      <c r="I7595" s="68">
        <v>2086</v>
      </c>
      <c r="J7595" s="37"/>
    </row>
    <row r="7596" spans="1:10" x14ac:dyDescent="0.2">
      <c r="A7596" s="67">
        <v>315</v>
      </c>
      <c r="B7596" s="35" t="s">
        <v>391</v>
      </c>
      <c r="C7596" s="35">
        <v>31502</v>
      </c>
      <c r="D7596" s="35" t="s">
        <v>572</v>
      </c>
      <c r="E7596" s="35">
        <v>315021405</v>
      </c>
      <c r="F7596" s="35" t="s">
        <v>402</v>
      </c>
      <c r="G7596" s="35">
        <v>2021</v>
      </c>
      <c r="H7596" s="35" t="s">
        <v>522</v>
      </c>
      <c r="I7596" s="68">
        <v>1591</v>
      </c>
      <c r="J7596" s="37"/>
    </row>
    <row r="7597" spans="1:10" x14ac:dyDescent="0.2">
      <c r="A7597" s="67">
        <v>315</v>
      </c>
      <c r="B7597" s="35" t="s">
        <v>391</v>
      </c>
      <c r="C7597" s="35">
        <v>31502</v>
      </c>
      <c r="D7597" s="35" t="s">
        <v>572</v>
      </c>
      <c r="E7597" s="35">
        <v>315021405</v>
      </c>
      <c r="F7597" s="35" t="s">
        <v>402</v>
      </c>
      <c r="G7597" s="35">
        <v>2026</v>
      </c>
      <c r="H7597" s="35" t="s">
        <v>589</v>
      </c>
      <c r="I7597" s="68">
        <v>15033.3925680712</v>
      </c>
      <c r="J7597" s="37"/>
    </row>
    <row r="7598" spans="1:10" x14ac:dyDescent="0.2">
      <c r="A7598" s="67">
        <v>315</v>
      </c>
      <c r="B7598" s="35" t="s">
        <v>391</v>
      </c>
      <c r="C7598" s="35">
        <v>31502</v>
      </c>
      <c r="D7598" s="35" t="s">
        <v>572</v>
      </c>
      <c r="E7598" s="35">
        <v>315021405</v>
      </c>
      <c r="F7598" s="35" t="s">
        <v>402</v>
      </c>
      <c r="G7598" s="35">
        <v>2026</v>
      </c>
      <c r="H7598" s="35" t="s">
        <v>521</v>
      </c>
      <c r="I7598" s="68">
        <v>1760.7242681830801</v>
      </c>
      <c r="J7598" s="37"/>
    </row>
    <row r="7599" spans="1:10" x14ac:dyDescent="0.2">
      <c r="A7599" s="67">
        <v>315</v>
      </c>
      <c r="B7599" s="35" t="s">
        <v>391</v>
      </c>
      <c r="C7599" s="35">
        <v>31502</v>
      </c>
      <c r="D7599" s="35" t="s">
        <v>572</v>
      </c>
      <c r="E7599" s="35">
        <v>315021405</v>
      </c>
      <c r="F7599" s="35" t="s">
        <v>402</v>
      </c>
      <c r="G7599" s="35">
        <v>2026</v>
      </c>
      <c r="H7599" s="35" t="s">
        <v>522</v>
      </c>
      <c r="I7599" s="68">
        <v>1278.63983991647</v>
      </c>
      <c r="J7599" s="37"/>
    </row>
    <row r="7600" spans="1:10" x14ac:dyDescent="0.2">
      <c r="A7600" s="67">
        <v>315</v>
      </c>
      <c r="B7600" s="35" t="s">
        <v>391</v>
      </c>
      <c r="C7600" s="35">
        <v>31502</v>
      </c>
      <c r="D7600" s="35" t="s">
        <v>572</v>
      </c>
      <c r="E7600" s="35">
        <v>315021405</v>
      </c>
      <c r="F7600" s="35" t="s">
        <v>402</v>
      </c>
      <c r="G7600" s="35">
        <v>2031</v>
      </c>
      <c r="H7600" s="35" t="s">
        <v>589</v>
      </c>
      <c r="I7600" s="68">
        <v>15163.2516835841</v>
      </c>
      <c r="J7600" s="37"/>
    </row>
    <row r="7601" spans="1:10" x14ac:dyDescent="0.2">
      <c r="A7601" s="67">
        <v>315</v>
      </c>
      <c r="B7601" s="35" t="s">
        <v>391</v>
      </c>
      <c r="C7601" s="35">
        <v>31502</v>
      </c>
      <c r="D7601" s="35" t="s">
        <v>572</v>
      </c>
      <c r="E7601" s="35">
        <v>315021405</v>
      </c>
      <c r="F7601" s="35" t="s">
        <v>402</v>
      </c>
      <c r="G7601" s="35">
        <v>2031</v>
      </c>
      <c r="H7601" s="35" t="s">
        <v>521</v>
      </c>
      <c r="I7601" s="68">
        <v>1721.38432371729</v>
      </c>
      <c r="J7601" s="37"/>
    </row>
    <row r="7602" spans="1:10" x14ac:dyDescent="0.2">
      <c r="A7602" s="67">
        <v>315</v>
      </c>
      <c r="B7602" s="35" t="s">
        <v>391</v>
      </c>
      <c r="C7602" s="35">
        <v>31502</v>
      </c>
      <c r="D7602" s="35" t="s">
        <v>572</v>
      </c>
      <c r="E7602" s="35">
        <v>315021405</v>
      </c>
      <c r="F7602" s="35" t="s">
        <v>402</v>
      </c>
      <c r="G7602" s="35">
        <v>2031</v>
      </c>
      <c r="H7602" s="35" t="s">
        <v>522</v>
      </c>
      <c r="I7602" s="68">
        <v>1102.24631032303</v>
      </c>
      <c r="J7602" s="37"/>
    </row>
    <row r="7603" spans="1:10" x14ac:dyDescent="0.2">
      <c r="A7603" s="67">
        <v>315</v>
      </c>
      <c r="B7603" s="35" t="s">
        <v>391</v>
      </c>
      <c r="C7603" s="35">
        <v>31502</v>
      </c>
      <c r="D7603" s="35" t="s">
        <v>572</v>
      </c>
      <c r="E7603" s="35">
        <v>315021405</v>
      </c>
      <c r="F7603" s="35" t="s">
        <v>402</v>
      </c>
      <c r="G7603" s="35">
        <v>2036</v>
      </c>
      <c r="H7603" s="35" t="s">
        <v>589</v>
      </c>
      <c r="I7603" s="68">
        <v>15105.5669980437</v>
      </c>
      <c r="J7603" s="37"/>
    </row>
    <row r="7604" spans="1:10" x14ac:dyDescent="0.2">
      <c r="A7604" s="67">
        <v>315</v>
      </c>
      <c r="B7604" s="35" t="s">
        <v>391</v>
      </c>
      <c r="C7604" s="35">
        <v>31502</v>
      </c>
      <c r="D7604" s="35" t="s">
        <v>572</v>
      </c>
      <c r="E7604" s="35">
        <v>315021405</v>
      </c>
      <c r="F7604" s="35" t="s">
        <v>402</v>
      </c>
      <c r="G7604" s="35">
        <v>2036</v>
      </c>
      <c r="H7604" s="35" t="s">
        <v>521</v>
      </c>
      <c r="I7604" s="68">
        <v>1700.57783544422</v>
      </c>
      <c r="J7604" s="37"/>
    </row>
    <row r="7605" spans="1:10" x14ac:dyDescent="0.2">
      <c r="A7605" s="67">
        <v>315</v>
      </c>
      <c r="B7605" s="35" t="s">
        <v>391</v>
      </c>
      <c r="C7605" s="35">
        <v>31502</v>
      </c>
      <c r="D7605" s="35" t="s">
        <v>572</v>
      </c>
      <c r="E7605" s="35">
        <v>315021405</v>
      </c>
      <c r="F7605" s="35" t="s">
        <v>402</v>
      </c>
      <c r="G7605" s="35">
        <v>2036</v>
      </c>
      <c r="H7605" s="35" t="s">
        <v>522</v>
      </c>
      <c r="I7605" s="68">
        <v>1025.6467110235801</v>
      </c>
      <c r="J7605" s="37"/>
    </row>
    <row r="7606" spans="1:10" x14ac:dyDescent="0.2">
      <c r="A7606" s="67">
        <v>315</v>
      </c>
      <c r="B7606" s="35" t="s">
        <v>391</v>
      </c>
      <c r="C7606" s="35">
        <v>31502</v>
      </c>
      <c r="D7606" s="35" t="s">
        <v>572</v>
      </c>
      <c r="E7606" s="35">
        <v>315021405</v>
      </c>
      <c r="F7606" s="35" t="s">
        <v>402</v>
      </c>
      <c r="G7606" s="35">
        <v>2041</v>
      </c>
      <c r="H7606" s="35" t="s">
        <v>589</v>
      </c>
      <c r="I7606" s="68">
        <v>14978.282994699901</v>
      </c>
      <c r="J7606" s="37"/>
    </row>
    <row r="7607" spans="1:10" x14ac:dyDescent="0.2">
      <c r="A7607" s="67">
        <v>315</v>
      </c>
      <c r="B7607" s="35" t="s">
        <v>391</v>
      </c>
      <c r="C7607" s="35">
        <v>31502</v>
      </c>
      <c r="D7607" s="35" t="s">
        <v>572</v>
      </c>
      <c r="E7607" s="35">
        <v>315021405</v>
      </c>
      <c r="F7607" s="35" t="s">
        <v>402</v>
      </c>
      <c r="G7607" s="35">
        <v>2041</v>
      </c>
      <c r="H7607" s="35" t="s">
        <v>521</v>
      </c>
      <c r="I7607" s="68">
        <v>1699.6196630468301</v>
      </c>
      <c r="J7607" s="37"/>
    </row>
    <row r="7608" spans="1:10" x14ac:dyDescent="0.2">
      <c r="A7608" s="67">
        <v>315</v>
      </c>
      <c r="B7608" s="35" t="s">
        <v>391</v>
      </c>
      <c r="C7608" s="35">
        <v>31502</v>
      </c>
      <c r="D7608" s="35" t="s">
        <v>572</v>
      </c>
      <c r="E7608" s="35">
        <v>315021405</v>
      </c>
      <c r="F7608" s="35" t="s">
        <v>402</v>
      </c>
      <c r="G7608" s="35">
        <v>2041</v>
      </c>
      <c r="H7608" s="35" t="s">
        <v>522</v>
      </c>
      <c r="I7608" s="68">
        <v>995.64732162740404</v>
      </c>
      <c r="J7608" s="37"/>
    </row>
    <row r="7609" spans="1:10" x14ac:dyDescent="0.2">
      <c r="A7609" s="67">
        <v>315</v>
      </c>
      <c r="B7609" s="35" t="s">
        <v>391</v>
      </c>
      <c r="C7609" s="35">
        <v>31502</v>
      </c>
      <c r="D7609" s="35" t="s">
        <v>572</v>
      </c>
      <c r="E7609" s="35">
        <v>315021405</v>
      </c>
      <c r="F7609" s="35" t="s">
        <v>402</v>
      </c>
      <c r="G7609" s="35">
        <v>2046</v>
      </c>
      <c r="H7609" s="35" t="s">
        <v>589</v>
      </c>
      <c r="I7609" s="68">
        <v>14836.2799249442</v>
      </c>
      <c r="J7609" s="37"/>
    </row>
    <row r="7610" spans="1:10" x14ac:dyDescent="0.2">
      <c r="A7610" s="67">
        <v>315</v>
      </c>
      <c r="B7610" s="35" t="s">
        <v>391</v>
      </c>
      <c r="C7610" s="35">
        <v>31502</v>
      </c>
      <c r="D7610" s="35" t="s">
        <v>572</v>
      </c>
      <c r="E7610" s="35">
        <v>315021405</v>
      </c>
      <c r="F7610" s="35" t="s">
        <v>402</v>
      </c>
      <c r="G7610" s="35">
        <v>2046</v>
      </c>
      <c r="H7610" s="35" t="s">
        <v>521</v>
      </c>
      <c r="I7610" s="68">
        <v>1680.0234213481399</v>
      </c>
      <c r="J7610" s="37"/>
    </row>
    <row r="7611" spans="1:10" x14ac:dyDescent="0.2">
      <c r="A7611" s="67">
        <v>315</v>
      </c>
      <c r="B7611" s="35" t="s">
        <v>391</v>
      </c>
      <c r="C7611" s="35">
        <v>31502</v>
      </c>
      <c r="D7611" s="35" t="s">
        <v>572</v>
      </c>
      <c r="E7611" s="35">
        <v>315021405</v>
      </c>
      <c r="F7611" s="35" t="s">
        <v>402</v>
      </c>
      <c r="G7611" s="35">
        <v>2046</v>
      </c>
      <c r="H7611" s="35" t="s">
        <v>522</v>
      </c>
      <c r="I7611" s="68">
        <v>991.57493223478696</v>
      </c>
      <c r="J7611" s="37"/>
    </row>
    <row r="7612" spans="1:10" x14ac:dyDescent="0.2">
      <c r="A7612" s="67">
        <v>315</v>
      </c>
      <c r="B7612" s="35" t="s">
        <v>391</v>
      </c>
      <c r="C7612" s="35">
        <v>31502</v>
      </c>
      <c r="D7612" s="35" t="s">
        <v>572</v>
      </c>
      <c r="E7612" s="35">
        <v>315021406</v>
      </c>
      <c r="F7612" s="35" t="s">
        <v>642</v>
      </c>
      <c r="G7612" s="35">
        <v>2021</v>
      </c>
      <c r="H7612" s="35" t="s">
        <v>589</v>
      </c>
      <c r="I7612" s="68">
        <v>3521</v>
      </c>
      <c r="J7612" s="37"/>
    </row>
    <row r="7613" spans="1:10" x14ac:dyDescent="0.2">
      <c r="A7613" s="67">
        <v>315</v>
      </c>
      <c r="B7613" s="35" t="s">
        <v>391</v>
      </c>
      <c r="C7613" s="35">
        <v>31502</v>
      </c>
      <c r="D7613" s="35" t="s">
        <v>572</v>
      </c>
      <c r="E7613" s="35">
        <v>315021406</v>
      </c>
      <c r="F7613" s="35" t="s">
        <v>642</v>
      </c>
      <c r="G7613" s="35">
        <v>2021</v>
      </c>
      <c r="H7613" s="35" t="s">
        <v>521</v>
      </c>
      <c r="I7613" s="68">
        <v>379</v>
      </c>
      <c r="J7613" s="37"/>
    </row>
    <row r="7614" spans="1:10" x14ac:dyDescent="0.2">
      <c r="A7614" s="67">
        <v>315</v>
      </c>
      <c r="B7614" s="35" t="s">
        <v>391</v>
      </c>
      <c r="C7614" s="35">
        <v>31502</v>
      </c>
      <c r="D7614" s="35" t="s">
        <v>572</v>
      </c>
      <c r="E7614" s="35">
        <v>315021406</v>
      </c>
      <c r="F7614" s="35" t="s">
        <v>642</v>
      </c>
      <c r="G7614" s="35">
        <v>2021</v>
      </c>
      <c r="H7614" s="35" t="s">
        <v>522</v>
      </c>
      <c r="I7614" s="68">
        <v>218</v>
      </c>
      <c r="J7614" s="37"/>
    </row>
    <row r="7615" spans="1:10" x14ac:dyDescent="0.2">
      <c r="A7615" s="67">
        <v>315</v>
      </c>
      <c r="B7615" s="35" t="s">
        <v>391</v>
      </c>
      <c r="C7615" s="35">
        <v>31502</v>
      </c>
      <c r="D7615" s="35" t="s">
        <v>572</v>
      </c>
      <c r="E7615" s="35">
        <v>315021406</v>
      </c>
      <c r="F7615" s="35" t="s">
        <v>642</v>
      </c>
      <c r="G7615" s="35">
        <v>2026</v>
      </c>
      <c r="H7615" s="35" t="s">
        <v>589</v>
      </c>
      <c r="I7615" s="68">
        <v>3715.95330842154</v>
      </c>
      <c r="J7615" s="37"/>
    </row>
    <row r="7616" spans="1:10" x14ac:dyDescent="0.2">
      <c r="A7616" s="67">
        <v>315</v>
      </c>
      <c r="B7616" s="35" t="s">
        <v>391</v>
      </c>
      <c r="C7616" s="35">
        <v>31502</v>
      </c>
      <c r="D7616" s="35" t="s">
        <v>572</v>
      </c>
      <c r="E7616" s="35">
        <v>315021406</v>
      </c>
      <c r="F7616" s="35" t="s">
        <v>642</v>
      </c>
      <c r="G7616" s="35">
        <v>2026</v>
      </c>
      <c r="H7616" s="35" t="s">
        <v>521</v>
      </c>
      <c r="I7616" s="68">
        <v>369.97300177235502</v>
      </c>
      <c r="J7616" s="37"/>
    </row>
    <row r="7617" spans="1:10" x14ac:dyDescent="0.2">
      <c r="A7617" s="67">
        <v>315</v>
      </c>
      <c r="B7617" s="35" t="s">
        <v>391</v>
      </c>
      <c r="C7617" s="35">
        <v>31502</v>
      </c>
      <c r="D7617" s="35" t="s">
        <v>572</v>
      </c>
      <c r="E7617" s="35">
        <v>315021406</v>
      </c>
      <c r="F7617" s="35" t="s">
        <v>642</v>
      </c>
      <c r="G7617" s="35">
        <v>2026</v>
      </c>
      <c r="H7617" s="35" t="s">
        <v>522</v>
      </c>
      <c r="I7617" s="68">
        <v>257.81071723620403</v>
      </c>
      <c r="J7617" s="37"/>
    </row>
    <row r="7618" spans="1:10" x14ac:dyDescent="0.2">
      <c r="A7618" s="67">
        <v>315</v>
      </c>
      <c r="B7618" s="35" t="s">
        <v>391</v>
      </c>
      <c r="C7618" s="35">
        <v>31502</v>
      </c>
      <c r="D7618" s="35" t="s">
        <v>572</v>
      </c>
      <c r="E7618" s="35">
        <v>315021406</v>
      </c>
      <c r="F7618" s="35" t="s">
        <v>642</v>
      </c>
      <c r="G7618" s="35">
        <v>2031</v>
      </c>
      <c r="H7618" s="35" t="s">
        <v>589</v>
      </c>
      <c r="I7618" s="68">
        <v>3811.1679404249699</v>
      </c>
      <c r="J7618" s="37"/>
    </row>
    <row r="7619" spans="1:10" x14ac:dyDescent="0.2">
      <c r="A7619" s="67">
        <v>315</v>
      </c>
      <c r="B7619" s="35" t="s">
        <v>391</v>
      </c>
      <c r="C7619" s="35">
        <v>31502</v>
      </c>
      <c r="D7619" s="35" t="s">
        <v>572</v>
      </c>
      <c r="E7619" s="35">
        <v>315021406</v>
      </c>
      <c r="F7619" s="35" t="s">
        <v>642</v>
      </c>
      <c r="G7619" s="35">
        <v>2031</v>
      </c>
      <c r="H7619" s="35" t="s">
        <v>521</v>
      </c>
      <c r="I7619" s="68">
        <v>355.37258257610603</v>
      </c>
      <c r="J7619" s="37"/>
    </row>
    <row r="7620" spans="1:10" x14ac:dyDescent="0.2">
      <c r="A7620" s="67">
        <v>315</v>
      </c>
      <c r="B7620" s="35" t="s">
        <v>391</v>
      </c>
      <c r="C7620" s="35">
        <v>31502</v>
      </c>
      <c r="D7620" s="35" t="s">
        <v>572</v>
      </c>
      <c r="E7620" s="35">
        <v>315021406</v>
      </c>
      <c r="F7620" s="35" t="s">
        <v>642</v>
      </c>
      <c r="G7620" s="35">
        <v>2031</v>
      </c>
      <c r="H7620" s="35" t="s">
        <v>522</v>
      </c>
      <c r="I7620" s="68">
        <v>250.851982906796</v>
      </c>
      <c r="J7620" s="37"/>
    </row>
    <row r="7621" spans="1:10" x14ac:dyDescent="0.2">
      <c r="A7621" s="67">
        <v>315</v>
      </c>
      <c r="B7621" s="35" t="s">
        <v>391</v>
      </c>
      <c r="C7621" s="35">
        <v>31502</v>
      </c>
      <c r="D7621" s="35" t="s">
        <v>572</v>
      </c>
      <c r="E7621" s="35">
        <v>315021406</v>
      </c>
      <c r="F7621" s="35" t="s">
        <v>642</v>
      </c>
      <c r="G7621" s="35">
        <v>2036</v>
      </c>
      <c r="H7621" s="35" t="s">
        <v>589</v>
      </c>
      <c r="I7621" s="68">
        <v>3876.6538798204901</v>
      </c>
      <c r="J7621" s="37"/>
    </row>
    <row r="7622" spans="1:10" x14ac:dyDescent="0.2">
      <c r="A7622" s="67">
        <v>315</v>
      </c>
      <c r="B7622" s="35" t="s">
        <v>391</v>
      </c>
      <c r="C7622" s="35">
        <v>31502</v>
      </c>
      <c r="D7622" s="35" t="s">
        <v>572</v>
      </c>
      <c r="E7622" s="35">
        <v>315021406</v>
      </c>
      <c r="F7622" s="35" t="s">
        <v>642</v>
      </c>
      <c r="G7622" s="35">
        <v>2036</v>
      </c>
      <c r="H7622" s="35" t="s">
        <v>521</v>
      </c>
      <c r="I7622" s="68">
        <v>351.477009546403</v>
      </c>
      <c r="J7622" s="37"/>
    </row>
    <row r="7623" spans="1:10" x14ac:dyDescent="0.2">
      <c r="A7623" s="67">
        <v>315</v>
      </c>
      <c r="B7623" s="35" t="s">
        <v>391</v>
      </c>
      <c r="C7623" s="35">
        <v>31502</v>
      </c>
      <c r="D7623" s="35" t="s">
        <v>572</v>
      </c>
      <c r="E7623" s="35">
        <v>315021406</v>
      </c>
      <c r="F7623" s="35" t="s">
        <v>642</v>
      </c>
      <c r="G7623" s="35">
        <v>2036</v>
      </c>
      <c r="H7623" s="35" t="s">
        <v>522</v>
      </c>
      <c r="I7623" s="68">
        <v>236.048784418304</v>
      </c>
      <c r="J7623" s="37"/>
    </row>
    <row r="7624" spans="1:10" x14ac:dyDescent="0.2">
      <c r="A7624" s="67">
        <v>315</v>
      </c>
      <c r="B7624" s="35" t="s">
        <v>391</v>
      </c>
      <c r="C7624" s="35">
        <v>31502</v>
      </c>
      <c r="D7624" s="35" t="s">
        <v>572</v>
      </c>
      <c r="E7624" s="35">
        <v>315021406</v>
      </c>
      <c r="F7624" s="35" t="s">
        <v>642</v>
      </c>
      <c r="G7624" s="35">
        <v>2041</v>
      </c>
      <c r="H7624" s="35" t="s">
        <v>589</v>
      </c>
      <c r="I7624" s="68">
        <v>3902.4271514709999</v>
      </c>
      <c r="J7624" s="37"/>
    </row>
    <row r="7625" spans="1:10" x14ac:dyDescent="0.2">
      <c r="A7625" s="67">
        <v>315</v>
      </c>
      <c r="B7625" s="35" t="s">
        <v>391</v>
      </c>
      <c r="C7625" s="35">
        <v>31502</v>
      </c>
      <c r="D7625" s="35" t="s">
        <v>572</v>
      </c>
      <c r="E7625" s="35">
        <v>315021406</v>
      </c>
      <c r="F7625" s="35" t="s">
        <v>642</v>
      </c>
      <c r="G7625" s="35">
        <v>2041</v>
      </c>
      <c r="H7625" s="35" t="s">
        <v>521</v>
      </c>
      <c r="I7625" s="68">
        <v>353.40242883002401</v>
      </c>
      <c r="J7625" s="37"/>
    </row>
    <row r="7626" spans="1:10" x14ac:dyDescent="0.2">
      <c r="A7626" s="67">
        <v>315</v>
      </c>
      <c r="B7626" s="35" t="s">
        <v>391</v>
      </c>
      <c r="C7626" s="35">
        <v>31502</v>
      </c>
      <c r="D7626" s="35" t="s">
        <v>572</v>
      </c>
      <c r="E7626" s="35">
        <v>315021406</v>
      </c>
      <c r="F7626" s="35" t="s">
        <v>642</v>
      </c>
      <c r="G7626" s="35">
        <v>2041</v>
      </c>
      <c r="H7626" s="35" t="s">
        <v>522</v>
      </c>
      <c r="I7626" s="68">
        <v>231.693882605102</v>
      </c>
      <c r="J7626" s="37"/>
    </row>
    <row r="7627" spans="1:10" x14ac:dyDescent="0.2">
      <c r="A7627" s="67">
        <v>315</v>
      </c>
      <c r="B7627" s="35" t="s">
        <v>391</v>
      </c>
      <c r="C7627" s="35">
        <v>31502</v>
      </c>
      <c r="D7627" s="35" t="s">
        <v>572</v>
      </c>
      <c r="E7627" s="35">
        <v>315021406</v>
      </c>
      <c r="F7627" s="35" t="s">
        <v>642</v>
      </c>
      <c r="G7627" s="35">
        <v>2046</v>
      </c>
      <c r="H7627" s="35" t="s">
        <v>589</v>
      </c>
      <c r="I7627" s="68">
        <v>3918.79511138831</v>
      </c>
      <c r="J7627" s="37"/>
    </row>
    <row r="7628" spans="1:10" x14ac:dyDescent="0.2">
      <c r="A7628" s="67">
        <v>315</v>
      </c>
      <c r="B7628" s="35" t="s">
        <v>391</v>
      </c>
      <c r="C7628" s="35">
        <v>31502</v>
      </c>
      <c r="D7628" s="35" t="s">
        <v>572</v>
      </c>
      <c r="E7628" s="35">
        <v>315021406</v>
      </c>
      <c r="F7628" s="35" t="s">
        <v>642</v>
      </c>
      <c r="G7628" s="35">
        <v>2046</v>
      </c>
      <c r="H7628" s="35" t="s">
        <v>521</v>
      </c>
      <c r="I7628" s="68">
        <v>351.27863838173698</v>
      </c>
      <c r="J7628" s="37"/>
    </row>
    <row r="7629" spans="1:10" x14ac:dyDescent="0.2">
      <c r="A7629" s="67">
        <v>315</v>
      </c>
      <c r="B7629" s="35" t="s">
        <v>391</v>
      </c>
      <c r="C7629" s="35">
        <v>31502</v>
      </c>
      <c r="D7629" s="35" t="s">
        <v>572</v>
      </c>
      <c r="E7629" s="35">
        <v>315021406</v>
      </c>
      <c r="F7629" s="35" t="s">
        <v>642</v>
      </c>
      <c r="G7629" s="35">
        <v>2046</v>
      </c>
      <c r="H7629" s="35" t="s">
        <v>522</v>
      </c>
      <c r="I7629" s="68">
        <v>232.734753231442</v>
      </c>
      <c r="J7629" s="37"/>
    </row>
    <row r="7630" spans="1:10" x14ac:dyDescent="0.2">
      <c r="A7630" s="67">
        <v>315</v>
      </c>
      <c r="B7630" s="35" t="s">
        <v>391</v>
      </c>
      <c r="C7630" s="35">
        <v>31502</v>
      </c>
      <c r="D7630" s="35" t="s">
        <v>572</v>
      </c>
      <c r="E7630" s="35">
        <v>315021407</v>
      </c>
      <c r="F7630" s="35" t="s">
        <v>403</v>
      </c>
      <c r="G7630" s="35">
        <v>2021</v>
      </c>
      <c r="H7630" s="35" t="s">
        <v>589</v>
      </c>
      <c r="I7630" s="68">
        <v>2713</v>
      </c>
      <c r="J7630" s="37"/>
    </row>
    <row r="7631" spans="1:10" x14ac:dyDescent="0.2">
      <c r="A7631" s="67">
        <v>315</v>
      </c>
      <c r="B7631" s="35" t="s">
        <v>391</v>
      </c>
      <c r="C7631" s="35">
        <v>31502</v>
      </c>
      <c r="D7631" s="35" t="s">
        <v>572</v>
      </c>
      <c r="E7631" s="35">
        <v>315021407</v>
      </c>
      <c r="F7631" s="35" t="s">
        <v>403</v>
      </c>
      <c r="G7631" s="35">
        <v>2021</v>
      </c>
      <c r="H7631" s="35" t="s">
        <v>521</v>
      </c>
      <c r="I7631" s="68">
        <v>305</v>
      </c>
      <c r="J7631" s="37"/>
    </row>
    <row r="7632" spans="1:10" x14ac:dyDescent="0.2">
      <c r="A7632" s="67">
        <v>315</v>
      </c>
      <c r="B7632" s="35" t="s">
        <v>391</v>
      </c>
      <c r="C7632" s="35">
        <v>31502</v>
      </c>
      <c r="D7632" s="35" t="s">
        <v>572</v>
      </c>
      <c r="E7632" s="35">
        <v>315021407</v>
      </c>
      <c r="F7632" s="35" t="s">
        <v>403</v>
      </c>
      <c r="G7632" s="35">
        <v>2021</v>
      </c>
      <c r="H7632" s="35" t="s">
        <v>522</v>
      </c>
      <c r="I7632" s="68">
        <v>110</v>
      </c>
      <c r="J7632" s="37"/>
    </row>
    <row r="7633" spans="1:10" x14ac:dyDescent="0.2">
      <c r="A7633" s="67">
        <v>315</v>
      </c>
      <c r="B7633" s="35" t="s">
        <v>391</v>
      </c>
      <c r="C7633" s="35">
        <v>31502</v>
      </c>
      <c r="D7633" s="35" t="s">
        <v>572</v>
      </c>
      <c r="E7633" s="35">
        <v>315021407</v>
      </c>
      <c r="F7633" s="35" t="s">
        <v>403</v>
      </c>
      <c r="G7633" s="35">
        <v>2026</v>
      </c>
      <c r="H7633" s="35" t="s">
        <v>589</v>
      </c>
      <c r="I7633" s="68">
        <v>2811.0188421951798</v>
      </c>
      <c r="J7633" s="37"/>
    </row>
    <row r="7634" spans="1:10" x14ac:dyDescent="0.2">
      <c r="A7634" s="67">
        <v>315</v>
      </c>
      <c r="B7634" s="35" t="s">
        <v>391</v>
      </c>
      <c r="C7634" s="35">
        <v>31502</v>
      </c>
      <c r="D7634" s="35" t="s">
        <v>572</v>
      </c>
      <c r="E7634" s="35">
        <v>315021407</v>
      </c>
      <c r="F7634" s="35" t="s">
        <v>403</v>
      </c>
      <c r="G7634" s="35">
        <v>2026</v>
      </c>
      <c r="H7634" s="35" t="s">
        <v>521</v>
      </c>
      <c r="I7634" s="68">
        <v>265.29978418227898</v>
      </c>
      <c r="J7634" s="37"/>
    </row>
    <row r="7635" spans="1:10" x14ac:dyDescent="0.2">
      <c r="A7635" s="67">
        <v>315</v>
      </c>
      <c r="B7635" s="35" t="s">
        <v>391</v>
      </c>
      <c r="C7635" s="35">
        <v>31502</v>
      </c>
      <c r="D7635" s="35" t="s">
        <v>572</v>
      </c>
      <c r="E7635" s="35">
        <v>315021407</v>
      </c>
      <c r="F7635" s="35" t="s">
        <v>403</v>
      </c>
      <c r="G7635" s="35">
        <v>2026</v>
      </c>
      <c r="H7635" s="35" t="s">
        <v>522</v>
      </c>
      <c r="I7635" s="68">
        <v>113.504210209864</v>
      </c>
      <c r="J7635" s="37"/>
    </row>
    <row r="7636" spans="1:10" x14ac:dyDescent="0.2">
      <c r="A7636" s="67">
        <v>315</v>
      </c>
      <c r="B7636" s="35" t="s">
        <v>391</v>
      </c>
      <c r="C7636" s="35">
        <v>31502</v>
      </c>
      <c r="D7636" s="35" t="s">
        <v>572</v>
      </c>
      <c r="E7636" s="35">
        <v>315021407</v>
      </c>
      <c r="F7636" s="35" t="s">
        <v>403</v>
      </c>
      <c r="G7636" s="35">
        <v>2031</v>
      </c>
      <c r="H7636" s="35" t="s">
        <v>589</v>
      </c>
      <c r="I7636" s="68">
        <v>2857.1016504557201</v>
      </c>
      <c r="J7636" s="37"/>
    </row>
    <row r="7637" spans="1:10" x14ac:dyDescent="0.2">
      <c r="A7637" s="67">
        <v>315</v>
      </c>
      <c r="B7637" s="35" t="s">
        <v>391</v>
      </c>
      <c r="C7637" s="35">
        <v>31502</v>
      </c>
      <c r="D7637" s="35" t="s">
        <v>572</v>
      </c>
      <c r="E7637" s="35">
        <v>315021407</v>
      </c>
      <c r="F7637" s="35" t="s">
        <v>403</v>
      </c>
      <c r="G7637" s="35">
        <v>2031</v>
      </c>
      <c r="H7637" s="35" t="s">
        <v>521</v>
      </c>
      <c r="I7637" s="68">
        <v>240.61662413429701</v>
      </c>
      <c r="J7637" s="37"/>
    </row>
    <row r="7638" spans="1:10" x14ac:dyDescent="0.2">
      <c r="A7638" s="67">
        <v>315</v>
      </c>
      <c r="B7638" s="35" t="s">
        <v>391</v>
      </c>
      <c r="C7638" s="35">
        <v>31502</v>
      </c>
      <c r="D7638" s="35" t="s">
        <v>572</v>
      </c>
      <c r="E7638" s="35">
        <v>315021407</v>
      </c>
      <c r="F7638" s="35" t="s">
        <v>403</v>
      </c>
      <c r="G7638" s="35">
        <v>2031</v>
      </c>
      <c r="H7638" s="35" t="s">
        <v>522</v>
      </c>
      <c r="I7638" s="68">
        <v>99.558723136199305</v>
      </c>
      <c r="J7638" s="37"/>
    </row>
    <row r="7639" spans="1:10" x14ac:dyDescent="0.2">
      <c r="A7639" s="67">
        <v>315</v>
      </c>
      <c r="B7639" s="35" t="s">
        <v>391</v>
      </c>
      <c r="C7639" s="35">
        <v>31502</v>
      </c>
      <c r="D7639" s="35" t="s">
        <v>572</v>
      </c>
      <c r="E7639" s="35">
        <v>315021407</v>
      </c>
      <c r="F7639" s="35" t="s">
        <v>403</v>
      </c>
      <c r="G7639" s="35">
        <v>2036</v>
      </c>
      <c r="H7639" s="35" t="s">
        <v>589</v>
      </c>
      <c r="I7639" s="68">
        <v>2882.8308826321099</v>
      </c>
      <c r="J7639" s="37"/>
    </row>
    <row r="7640" spans="1:10" x14ac:dyDescent="0.2">
      <c r="A7640" s="67">
        <v>315</v>
      </c>
      <c r="B7640" s="35" t="s">
        <v>391</v>
      </c>
      <c r="C7640" s="35">
        <v>31502</v>
      </c>
      <c r="D7640" s="35" t="s">
        <v>572</v>
      </c>
      <c r="E7640" s="35">
        <v>315021407</v>
      </c>
      <c r="F7640" s="35" t="s">
        <v>403</v>
      </c>
      <c r="G7640" s="35">
        <v>2036</v>
      </c>
      <c r="H7640" s="35" t="s">
        <v>521</v>
      </c>
      <c r="I7640" s="68">
        <v>234.021452230633</v>
      </c>
      <c r="J7640" s="37"/>
    </row>
    <row r="7641" spans="1:10" x14ac:dyDescent="0.2">
      <c r="A7641" s="67">
        <v>315</v>
      </c>
      <c r="B7641" s="35" t="s">
        <v>391</v>
      </c>
      <c r="C7641" s="35">
        <v>31502</v>
      </c>
      <c r="D7641" s="35" t="s">
        <v>572</v>
      </c>
      <c r="E7641" s="35">
        <v>315021407</v>
      </c>
      <c r="F7641" s="35" t="s">
        <v>403</v>
      </c>
      <c r="G7641" s="35">
        <v>2036</v>
      </c>
      <c r="H7641" s="35" t="s">
        <v>522</v>
      </c>
      <c r="I7641" s="68">
        <v>87.9353259501016</v>
      </c>
      <c r="J7641" s="37"/>
    </row>
    <row r="7642" spans="1:10" x14ac:dyDescent="0.2">
      <c r="A7642" s="67">
        <v>315</v>
      </c>
      <c r="B7642" s="35" t="s">
        <v>391</v>
      </c>
      <c r="C7642" s="35">
        <v>31502</v>
      </c>
      <c r="D7642" s="35" t="s">
        <v>572</v>
      </c>
      <c r="E7642" s="35">
        <v>315021407</v>
      </c>
      <c r="F7642" s="35" t="s">
        <v>403</v>
      </c>
      <c r="G7642" s="35">
        <v>2041</v>
      </c>
      <c r="H7642" s="35" t="s">
        <v>589</v>
      </c>
      <c r="I7642" s="68">
        <v>2898.9110112887101</v>
      </c>
      <c r="J7642" s="37"/>
    </row>
    <row r="7643" spans="1:10" x14ac:dyDescent="0.2">
      <c r="A7643" s="67">
        <v>315</v>
      </c>
      <c r="B7643" s="35" t="s">
        <v>391</v>
      </c>
      <c r="C7643" s="35">
        <v>31502</v>
      </c>
      <c r="D7643" s="35" t="s">
        <v>572</v>
      </c>
      <c r="E7643" s="35">
        <v>315021407</v>
      </c>
      <c r="F7643" s="35" t="s">
        <v>403</v>
      </c>
      <c r="G7643" s="35">
        <v>2041</v>
      </c>
      <c r="H7643" s="35" t="s">
        <v>521</v>
      </c>
      <c r="I7643" s="68">
        <v>230.30918128676501</v>
      </c>
      <c r="J7643" s="37"/>
    </row>
    <row r="7644" spans="1:10" x14ac:dyDescent="0.2">
      <c r="A7644" s="67">
        <v>315</v>
      </c>
      <c r="B7644" s="35" t="s">
        <v>391</v>
      </c>
      <c r="C7644" s="35">
        <v>31502</v>
      </c>
      <c r="D7644" s="35" t="s">
        <v>572</v>
      </c>
      <c r="E7644" s="35">
        <v>315021407</v>
      </c>
      <c r="F7644" s="35" t="s">
        <v>403</v>
      </c>
      <c r="G7644" s="35">
        <v>2041</v>
      </c>
      <c r="H7644" s="35" t="s">
        <v>522</v>
      </c>
      <c r="I7644" s="68">
        <v>84.464637716312396</v>
      </c>
      <c r="J7644" s="37"/>
    </row>
    <row r="7645" spans="1:10" x14ac:dyDescent="0.2">
      <c r="A7645" s="67">
        <v>315</v>
      </c>
      <c r="B7645" s="35" t="s">
        <v>391</v>
      </c>
      <c r="C7645" s="35">
        <v>31502</v>
      </c>
      <c r="D7645" s="35" t="s">
        <v>572</v>
      </c>
      <c r="E7645" s="35">
        <v>315021407</v>
      </c>
      <c r="F7645" s="35" t="s">
        <v>403</v>
      </c>
      <c r="G7645" s="35">
        <v>2046</v>
      </c>
      <c r="H7645" s="35" t="s">
        <v>589</v>
      </c>
      <c r="I7645" s="68">
        <v>2914.51610947991</v>
      </c>
      <c r="J7645" s="37"/>
    </row>
    <row r="7646" spans="1:10" x14ac:dyDescent="0.2">
      <c r="A7646" s="67">
        <v>315</v>
      </c>
      <c r="B7646" s="35" t="s">
        <v>391</v>
      </c>
      <c r="C7646" s="35">
        <v>31502</v>
      </c>
      <c r="D7646" s="35" t="s">
        <v>572</v>
      </c>
      <c r="E7646" s="35">
        <v>315021407</v>
      </c>
      <c r="F7646" s="35" t="s">
        <v>403</v>
      </c>
      <c r="G7646" s="35">
        <v>2046</v>
      </c>
      <c r="H7646" s="35" t="s">
        <v>521</v>
      </c>
      <c r="I7646" s="68">
        <v>223.17980363620299</v>
      </c>
      <c r="J7646" s="37"/>
    </row>
    <row r="7647" spans="1:10" x14ac:dyDescent="0.2">
      <c r="A7647" s="67">
        <v>315</v>
      </c>
      <c r="B7647" s="35" t="s">
        <v>391</v>
      </c>
      <c r="C7647" s="35">
        <v>31502</v>
      </c>
      <c r="D7647" s="35" t="s">
        <v>572</v>
      </c>
      <c r="E7647" s="35">
        <v>315021407</v>
      </c>
      <c r="F7647" s="35" t="s">
        <v>403</v>
      </c>
      <c r="G7647" s="35">
        <v>2046</v>
      </c>
      <c r="H7647" s="35" t="s">
        <v>522</v>
      </c>
      <c r="I7647" s="68">
        <v>84.194690914356499</v>
      </c>
      <c r="J7647" s="37"/>
    </row>
    <row r="7648" spans="1:10" x14ac:dyDescent="0.2">
      <c r="A7648" s="67">
        <v>315</v>
      </c>
      <c r="B7648" s="35" t="s">
        <v>391</v>
      </c>
      <c r="C7648" s="35">
        <v>31503</v>
      </c>
      <c r="D7648" s="35" t="s">
        <v>573</v>
      </c>
      <c r="E7648" s="35">
        <v>315031408</v>
      </c>
      <c r="F7648" s="35" t="s">
        <v>404</v>
      </c>
      <c r="G7648" s="35">
        <v>2021</v>
      </c>
      <c r="H7648" s="35" t="s">
        <v>589</v>
      </c>
      <c r="I7648" s="68">
        <v>4054</v>
      </c>
      <c r="J7648" s="37"/>
    </row>
    <row r="7649" spans="1:10" x14ac:dyDescent="0.2">
      <c r="A7649" s="67">
        <v>315</v>
      </c>
      <c r="B7649" s="35" t="s">
        <v>391</v>
      </c>
      <c r="C7649" s="35">
        <v>31503</v>
      </c>
      <c r="D7649" s="35" t="s">
        <v>573</v>
      </c>
      <c r="E7649" s="35">
        <v>315031408</v>
      </c>
      <c r="F7649" s="35" t="s">
        <v>404</v>
      </c>
      <c r="G7649" s="35">
        <v>2021</v>
      </c>
      <c r="H7649" s="35" t="s">
        <v>521</v>
      </c>
      <c r="I7649" s="68">
        <v>451</v>
      </c>
      <c r="J7649" s="37"/>
    </row>
    <row r="7650" spans="1:10" x14ac:dyDescent="0.2">
      <c r="A7650" s="67">
        <v>315</v>
      </c>
      <c r="B7650" s="35" t="s">
        <v>391</v>
      </c>
      <c r="C7650" s="35">
        <v>31503</v>
      </c>
      <c r="D7650" s="35" t="s">
        <v>573</v>
      </c>
      <c r="E7650" s="35">
        <v>315031408</v>
      </c>
      <c r="F7650" s="35" t="s">
        <v>404</v>
      </c>
      <c r="G7650" s="35">
        <v>2021</v>
      </c>
      <c r="H7650" s="35" t="s">
        <v>522</v>
      </c>
      <c r="I7650" s="68">
        <v>276</v>
      </c>
      <c r="J7650" s="37"/>
    </row>
    <row r="7651" spans="1:10" x14ac:dyDescent="0.2">
      <c r="A7651" s="67">
        <v>315</v>
      </c>
      <c r="B7651" s="35" t="s">
        <v>391</v>
      </c>
      <c r="C7651" s="35">
        <v>31503</v>
      </c>
      <c r="D7651" s="35" t="s">
        <v>573</v>
      </c>
      <c r="E7651" s="35">
        <v>315031408</v>
      </c>
      <c r="F7651" s="35" t="s">
        <v>404</v>
      </c>
      <c r="G7651" s="35">
        <v>2026</v>
      </c>
      <c r="H7651" s="35" t="s">
        <v>589</v>
      </c>
      <c r="I7651" s="68">
        <v>4309.9593549893898</v>
      </c>
      <c r="J7651" s="37"/>
    </row>
    <row r="7652" spans="1:10" x14ac:dyDescent="0.2">
      <c r="A7652" s="67">
        <v>315</v>
      </c>
      <c r="B7652" s="35" t="s">
        <v>391</v>
      </c>
      <c r="C7652" s="35">
        <v>31503</v>
      </c>
      <c r="D7652" s="35" t="s">
        <v>573</v>
      </c>
      <c r="E7652" s="35">
        <v>315031408</v>
      </c>
      <c r="F7652" s="35" t="s">
        <v>404</v>
      </c>
      <c r="G7652" s="35">
        <v>2026</v>
      </c>
      <c r="H7652" s="35" t="s">
        <v>521</v>
      </c>
      <c r="I7652" s="68">
        <v>348.75216913907201</v>
      </c>
      <c r="J7652" s="37"/>
    </row>
    <row r="7653" spans="1:10" x14ac:dyDescent="0.2">
      <c r="A7653" s="67">
        <v>315</v>
      </c>
      <c r="B7653" s="35" t="s">
        <v>391</v>
      </c>
      <c r="C7653" s="35">
        <v>31503</v>
      </c>
      <c r="D7653" s="35" t="s">
        <v>573</v>
      </c>
      <c r="E7653" s="35">
        <v>315031408</v>
      </c>
      <c r="F7653" s="35" t="s">
        <v>404</v>
      </c>
      <c r="G7653" s="35">
        <v>2026</v>
      </c>
      <c r="H7653" s="35" t="s">
        <v>522</v>
      </c>
      <c r="I7653" s="68">
        <v>280.88319264169297</v>
      </c>
      <c r="J7653" s="37"/>
    </row>
    <row r="7654" spans="1:10" x14ac:dyDescent="0.2">
      <c r="A7654" s="67">
        <v>315</v>
      </c>
      <c r="B7654" s="35" t="s">
        <v>391</v>
      </c>
      <c r="C7654" s="35">
        <v>31503</v>
      </c>
      <c r="D7654" s="35" t="s">
        <v>573</v>
      </c>
      <c r="E7654" s="35">
        <v>315031408</v>
      </c>
      <c r="F7654" s="35" t="s">
        <v>404</v>
      </c>
      <c r="G7654" s="35">
        <v>2031</v>
      </c>
      <c r="H7654" s="35" t="s">
        <v>589</v>
      </c>
      <c r="I7654" s="68">
        <v>4390.8923529731001</v>
      </c>
      <c r="J7654" s="37"/>
    </row>
    <row r="7655" spans="1:10" x14ac:dyDescent="0.2">
      <c r="A7655" s="67">
        <v>315</v>
      </c>
      <c r="B7655" s="35" t="s">
        <v>391</v>
      </c>
      <c r="C7655" s="35">
        <v>31503</v>
      </c>
      <c r="D7655" s="35" t="s">
        <v>573</v>
      </c>
      <c r="E7655" s="35">
        <v>315031408</v>
      </c>
      <c r="F7655" s="35" t="s">
        <v>404</v>
      </c>
      <c r="G7655" s="35">
        <v>2031</v>
      </c>
      <c r="H7655" s="35" t="s">
        <v>521</v>
      </c>
      <c r="I7655" s="68">
        <v>328.07384754115799</v>
      </c>
      <c r="J7655" s="37"/>
    </row>
    <row r="7656" spans="1:10" x14ac:dyDescent="0.2">
      <c r="A7656" s="67">
        <v>315</v>
      </c>
      <c r="B7656" s="35" t="s">
        <v>391</v>
      </c>
      <c r="C7656" s="35">
        <v>31503</v>
      </c>
      <c r="D7656" s="35" t="s">
        <v>573</v>
      </c>
      <c r="E7656" s="35">
        <v>315031408</v>
      </c>
      <c r="F7656" s="35" t="s">
        <v>404</v>
      </c>
      <c r="G7656" s="35">
        <v>2031</v>
      </c>
      <c r="H7656" s="35" t="s">
        <v>522</v>
      </c>
      <c r="I7656" s="68">
        <v>232.20040862085099</v>
      </c>
      <c r="J7656" s="37"/>
    </row>
    <row r="7657" spans="1:10" x14ac:dyDescent="0.2">
      <c r="A7657" s="67">
        <v>315</v>
      </c>
      <c r="B7657" s="35" t="s">
        <v>391</v>
      </c>
      <c r="C7657" s="35">
        <v>31503</v>
      </c>
      <c r="D7657" s="35" t="s">
        <v>573</v>
      </c>
      <c r="E7657" s="35">
        <v>315031408</v>
      </c>
      <c r="F7657" s="35" t="s">
        <v>404</v>
      </c>
      <c r="G7657" s="35">
        <v>2036</v>
      </c>
      <c r="H7657" s="35" t="s">
        <v>589</v>
      </c>
      <c r="I7657" s="68">
        <v>4431.3080388341596</v>
      </c>
      <c r="J7657" s="37"/>
    </row>
    <row r="7658" spans="1:10" x14ac:dyDescent="0.2">
      <c r="A7658" s="67">
        <v>315</v>
      </c>
      <c r="B7658" s="35" t="s">
        <v>391</v>
      </c>
      <c r="C7658" s="35">
        <v>31503</v>
      </c>
      <c r="D7658" s="35" t="s">
        <v>573</v>
      </c>
      <c r="E7658" s="35">
        <v>315031408</v>
      </c>
      <c r="F7658" s="35" t="s">
        <v>404</v>
      </c>
      <c r="G7658" s="35">
        <v>2036</v>
      </c>
      <c r="H7658" s="35" t="s">
        <v>521</v>
      </c>
      <c r="I7658" s="68">
        <v>325.13900987897898</v>
      </c>
      <c r="J7658" s="37"/>
    </row>
    <row r="7659" spans="1:10" x14ac:dyDescent="0.2">
      <c r="A7659" s="67">
        <v>315</v>
      </c>
      <c r="B7659" s="35" t="s">
        <v>391</v>
      </c>
      <c r="C7659" s="35">
        <v>31503</v>
      </c>
      <c r="D7659" s="35" t="s">
        <v>573</v>
      </c>
      <c r="E7659" s="35">
        <v>315031408</v>
      </c>
      <c r="F7659" s="35" t="s">
        <v>404</v>
      </c>
      <c r="G7659" s="35">
        <v>2036</v>
      </c>
      <c r="H7659" s="35" t="s">
        <v>522</v>
      </c>
      <c r="I7659" s="68">
        <v>207.41724909037401</v>
      </c>
      <c r="J7659" s="37"/>
    </row>
    <row r="7660" spans="1:10" x14ac:dyDescent="0.2">
      <c r="A7660" s="67">
        <v>315</v>
      </c>
      <c r="B7660" s="35" t="s">
        <v>391</v>
      </c>
      <c r="C7660" s="35">
        <v>31503</v>
      </c>
      <c r="D7660" s="35" t="s">
        <v>573</v>
      </c>
      <c r="E7660" s="35">
        <v>315031408</v>
      </c>
      <c r="F7660" s="35" t="s">
        <v>404</v>
      </c>
      <c r="G7660" s="35">
        <v>2041</v>
      </c>
      <c r="H7660" s="35" t="s">
        <v>589</v>
      </c>
      <c r="I7660" s="68">
        <v>4449.3804468386397</v>
      </c>
      <c r="J7660" s="37"/>
    </row>
    <row r="7661" spans="1:10" x14ac:dyDescent="0.2">
      <c r="A7661" s="67">
        <v>315</v>
      </c>
      <c r="B7661" s="35" t="s">
        <v>391</v>
      </c>
      <c r="C7661" s="35">
        <v>31503</v>
      </c>
      <c r="D7661" s="35" t="s">
        <v>573</v>
      </c>
      <c r="E7661" s="35">
        <v>315031408</v>
      </c>
      <c r="F7661" s="35" t="s">
        <v>404</v>
      </c>
      <c r="G7661" s="35">
        <v>2041</v>
      </c>
      <c r="H7661" s="35" t="s">
        <v>521</v>
      </c>
      <c r="I7661" s="68">
        <v>322.51213404284999</v>
      </c>
      <c r="J7661" s="37"/>
    </row>
    <row r="7662" spans="1:10" x14ac:dyDescent="0.2">
      <c r="A7662" s="67">
        <v>315</v>
      </c>
      <c r="B7662" s="35" t="s">
        <v>391</v>
      </c>
      <c r="C7662" s="35">
        <v>31503</v>
      </c>
      <c r="D7662" s="35" t="s">
        <v>573</v>
      </c>
      <c r="E7662" s="35">
        <v>315031408</v>
      </c>
      <c r="F7662" s="35" t="s">
        <v>404</v>
      </c>
      <c r="G7662" s="35">
        <v>2041</v>
      </c>
      <c r="H7662" s="35" t="s">
        <v>522</v>
      </c>
      <c r="I7662" s="68">
        <v>201.235141024104</v>
      </c>
      <c r="J7662" s="37"/>
    </row>
    <row r="7663" spans="1:10" x14ac:dyDescent="0.2">
      <c r="A7663" s="67">
        <v>315</v>
      </c>
      <c r="B7663" s="35" t="s">
        <v>391</v>
      </c>
      <c r="C7663" s="35">
        <v>31503</v>
      </c>
      <c r="D7663" s="35" t="s">
        <v>573</v>
      </c>
      <c r="E7663" s="35">
        <v>315031408</v>
      </c>
      <c r="F7663" s="35" t="s">
        <v>404</v>
      </c>
      <c r="G7663" s="35">
        <v>2046</v>
      </c>
      <c r="H7663" s="35" t="s">
        <v>589</v>
      </c>
      <c r="I7663" s="68">
        <v>4461.4541528449199</v>
      </c>
      <c r="J7663" s="37"/>
    </row>
    <row r="7664" spans="1:10" x14ac:dyDescent="0.2">
      <c r="A7664" s="67">
        <v>315</v>
      </c>
      <c r="B7664" s="35" t="s">
        <v>391</v>
      </c>
      <c r="C7664" s="35">
        <v>31503</v>
      </c>
      <c r="D7664" s="35" t="s">
        <v>573</v>
      </c>
      <c r="E7664" s="35">
        <v>315031408</v>
      </c>
      <c r="F7664" s="35" t="s">
        <v>404</v>
      </c>
      <c r="G7664" s="35">
        <v>2046</v>
      </c>
      <c r="H7664" s="35" t="s">
        <v>521</v>
      </c>
      <c r="I7664" s="68">
        <v>317.05259071804301</v>
      </c>
      <c r="J7664" s="37"/>
    </row>
    <row r="7665" spans="1:10" x14ac:dyDescent="0.2">
      <c r="A7665" s="67">
        <v>315</v>
      </c>
      <c r="B7665" s="35" t="s">
        <v>391</v>
      </c>
      <c r="C7665" s="35">
        <v>31503</v>
      </c>
      <c r="D7665" s="35" t="s">
        <v>573</v>
      </c>
      <c r="E7665" s="35">
        <v>315031408</v>
      </c>
      <c r="F7665" s="35" t="s">
        <v>404</v>
      </c>
      <c r="G7665" s="35">
        <v>2046</v>
      </c>
      <c r="H7665" s="35" t="s">
        <v>522</v>
      </c>
      <c r="I7665" s="68">
        <v>198.04843099705801</v>
      </c>
      <c r="J7665" s="37"/>
    </row>
    <row r="7666" spans="1:10" x14ac:dyDescent="0.2">
      <c r="A7666" s="67">
        <v>315</v>
      </c>
      <c r="B7666" s="35" t="s">
        <v>391</v>
      </c>
      <c r="C7666" s="35">
        <v>31503</v>
      </c>
      <c r="D7666" s="35" t="s">
        <v>573</v>
      </c>
      <c r="E7666" s="35">
        <v>315031409</v>
      </c>
      <c r="F7666" s="35" t="s">
        <v>405</v>
      </c>
      <c r="G7666" s="35">
        <v>2021</v>
      </c>
      <c r="H7666" s="35" t="s">
        <v>589</v>
      </c>
      <c r="I7666" s="68">
        <v>3414</v>
      </c>
      <c r="J7666" s="37"/>
    </row>
    <row r="7667" spans="1:10" x14ac:dyDescent="0.2">
      <c r="A7667" s="67">
        <v>315</v>
      </c>
      <c r="B7667" s="35" t="s">
        <v>391</v>
      </c>
      <c r="C7667" s="35">
        <v>31503</v>
      </c>
      <c r="D7667" s="35" t="s">
        <v>573</v>
      </c>
      <c r="E7667" s="35">
        <v>315031409</v>
      </c>
      <c r="F7667" s="35" t="s">
        <v>405</v>
      </c>
      <c r="G7667" s="35">
        <v>2021</v>
      </c>
      <c r="H7667" s="35" t="s">
        <v>521</v>
      </c>
      <c r="I7667" s="68">
        <v>347</v>
      </c>
      <c r="J7667" s="37"/>
    </row>
    <row r="7668" spans="1:10" x14ac:dyDescent="0.2">
      <c r="A7668" s="67">
        <v>315</v>
      </c>
      <c r="B7668" s="35" t="s">
        <v>391</v>
      </c>
      <c r="C7668" s="35">
        <v>31503</v>
      </c>
      <c r="D7668" s="35" t="s">
        <v>573</v>
      </c>
      <c r="E7668" s="35">
        <v>315031409</v>
      </c>
      <c r="F7668" s="35" t="s">
        <v>405</v>
      </c>
      <c r="G7668" s="35">
        <v>2021</v>
      </c>
      <c r="H7668" s="35" t="s">
        <v>522</v>
      </c>
      <c r="I7668" s="68">
        <v>248</v>
      </c>
      <c r="J7668" s="37"/>
    </row>
    <row r="7669" spans="1:10" x14ac:dyDescent="0.2">
      <c r="A7669" s="67">
        <v>315</v>
      </c>
      <c r="B7669" s="35" t="s">
        <v>391</v>
      </c>
      <c r="C7669" s="35">
        <v>31503</v>
      </c>
      <c r="D7669" s="35" t="s">
        <v>573</v>
      </c>
      <c r="E7669" s="35">
        <v>315031409</v>
      </c>
      <c r="F7669" s="35" t="s">
        <v>405</v>
      </c>
      <c r="G7669" s="35">
        <v>2026</v>
      </c>
      <c r="H7669" s="35" t="s">
        <v>589</v>
      </c>
      <c r="I7669" s="68">
        <v>3502.8019383864898</v>
      </c>
      <c r="J7669" s="37"/>
    </row>
    <row r="7670" spans="1:10" x14ac:dyDescent="0.2">
      <c r="A7670" s="67">
        <v>315</v>
      </c>
      <c r="B7670" s="35" t="s">
        <v>391</v>
      </c>
      <c r="C7670" s="35">
        <v>31503</v>
      </c>
      <c r="D7670" s="35" t="s">
        <v>573</v>
      </c>
      <c r="E7670" s="35">
        <v>315031409</v>
      </c>
      <c r="F7670" s="35" t="s">
        <v>405</v>
      </c>
      <c r="G7670" s="35">
        <v>2026</v>
      </c>
      <c r="H7670" s="35" t="s">
        <v>521</v>
      </c>
      <c r="I7670" s="68">
        <v>298.64865922052599</v>
      </c>
      <c r="J7670" s="37"/>
    </row>
    <row r="7671" spans="1:10" x14ac:dyDescent="0.2">
      <c r="A7671" s="67">
        <v>315</v>
      </c>
      <c r="B7671" s="35" t="s">
        <v>391</v>
      </c>
      <c r="C7671" s="35">
        <v>31503</v>
      </c>
      <c r="D7671" s="35" t="s">
        <v>573</v>
      </c>
      <c r="E7671" s="35">
        <v>315031409</v>
      </c>
      <c r="F7671" s="35" t="s">
        <v>405</v>
      </c>
      <c r="G7671" s="35">
        <v>2026</v>
      </c>
      <c r="H7671" s="35" t="s">
        <v>522</v>
      </c>
      <c r="I7671" s="68">
        <v>215.62382081304901</v>
      </c>
      <c r="J7671" s="37"/>
    </row>
    <row r="7672" spans="1:10" x14ac:dyDescent="0.2">
      <c r="A7672" s="67">
        <v>315</v>
      </c>
      <c r="B7672" s="35" t="s">
        <v>391</v>
      </c>
      <c r="C7672" s="35">
        <v>31503</v>
      </c>
      <c r="D7672" s="35" t="s">
        <v>573</v>
      </c>
      <c r="E7672" s="35">
        <v>315031409</v>
      </c>
      <c r="F7672" s="35" t="s">
        <v>405</v>
      </c>
      <c r="G7672" s="35">
        <v>2031</v>
      </c>
      <c r="H7672" s="35" t="s">
        <v>589</v>
      </c>
      <c r="I7672" s="68">
        <v>3543.8684267850299</v>
      </c>
      <c r="J7672" s="37"/>
    </row>
    <row r="7673" spans="1:10" x14ac:dyDescent="0.2">
      <c r="A7673" s="67">
        <v>315</v>
      </c>
      <c r="B7673" s="35" t="s">
        <v>391</v>
      </c>
      <c r="C7673" s="35">
        <v>31503</v>
      </c>
      <c r="D7673" s="35" t="s">
        <v>573</v>
      </c>
      <c r="E7673" s="35">
        <v>315031409</v>
      </c>
      <c r="F7673" s="35" t="s">
        <v>405</v>
      </c>
      <c r="G7673" s="35">
        <v>2031</v>
      </c>
      <c r="H7673" s="35" t="s">
        <v>521</v>
      </c>
      <c r="I7673" s="68">
        <v>286.79060958122</v>
      </c>
      <c r="J7673" s="37"/>
    </row>
    <row r="7674" spans="1:10" x14ac:dyDescent="0.2">
      <c r="A7674" s="67">
        <v>315</v>
      </c>
      <c r="B7674" s="35" t="s">
        <v>391</v>
      </c>
      <c r="C7674" s="35">
        <v>31503</v>
      </c>
      <c r="D7674" s="35" t="s">
        <v>573</v>
      </c>
      <c r="E7674" s="35">
        <v>315031409</v>
      </c>
      <c r="F7674" s="35" t="s">
        <v>405</v>
      </c>
      <c r="G7674" s="35">
        <v>2031</v>
      </c>
      <c r="H7674" s="35" t="s">
        <v>522</v>
      </c>
      <c r="I7674" s="68">
        <v>188.992729640052</v>
      </c>
      <c r="J7674" s="37"/>
    </row>
    <row r="7675" spans="1:10" x14ac:dyDescent="0.2">
      <c r="A7675" s="67">
        <v>315</v>
      </c>
      <c r="B7675" s="35" t="s">
        <v>391</v>
      </c>
      <c r="C7675" s="35">
        <v>31503</v>
      </c>
      <c r="D7675" s="35" t="s">
        <v>573</v>
      </c>
      <c r="E7675" s="35">
        <v>315031409</v>
      </c>
      <c r="F7675" s="35" t="s">
        <v>405</v>
      </c>
      <c r="G7675" s="35">
        <v>2036</v>
      </c>
      <c r="H7675" s="35" t="s">
        <v>589</v>
      </c>
      <c r="I7675" s="68">
        <v>3559.2950800579001</v>
      </c>
      <c r="J7675" s="37"/>
    </row>
    <row r="7676" spans="1:10" x14ac:dyDescent="0.2">
      <c r="A7676" s="67">
        <v>315</v>
      </c>
      <c r="B7676" s="35" t="s">
        <v>391</v>
      </c>
      <c r="C7676" s="35">
        <v>31503</v>
      </c>
      <c r="D7676" s="35" t="s">
        <v>573</v>
      </c>
      <c r="E7676" s="35">
        <v>315031409</v>
      </c>
      <c r="F7676" s="35" t="s">
        <v>405</v>
      </c>
      <c r="G7676" s="35">
        <v>2036</v>
      </c>
      <c r="H7676" s="35" t="s">
        <v>521</v>
      </c>
      <c r="I7676" s="68">
        <v>287.83033203193202</v>
      </c>
      <c r="J7676" s="37"/>
    </row>
    <row r="7677" spans="1:10" x14ac:dyDescent="0.2">
      <c r="A7677" s="67">
        <v>315</v>
      </c>
      <c r="B7677" s="35" t="s">
        <v>391</v>
      </c>
      <c r="C7677" s="35">
        <v>31503</v>
      </c>
      <c r="D7677" s="35" t="s">
        <v>573</v>
      </c>
      <c r="E7677" s="35">
        <v>315031409</v>
      </c>
      <c r="F7677" s="35" t="s">
        <v>405</v>
      </c>
      <c r="G7677" s="35">
        <v>2036</v>
      </c>
      <c r="H7677" s="35" t="s">
        <v>522</v>
      </c>
      <c r="I7677" s="68">
        <v>174.02151931007199</v>
      </c>
      <c r="J7677" s="37"/>
    </row>
    <row r="7678" spans="1:10" x14ac:dyDescent="0.2">
      <c r="A7678" s="67">
        <v>315</v>
      </c>
      <c r="B7678" s="35" t="s">
        <v>391</v>
      </c>
      <c r="C7678" s="35">
        <v>31503</v>
      </c>
      <c r="D7678" s="35" t="s">
        <v>573</v>
      </c>
      <c r="E7678" s="35">
        <v>315031409</v>
      </c>
      <c r="F7678" s="35" t="s">
        <v>405</v>
      </c>
      <c r="G7678" s="35">
        <v>2041</v>
      </c>
      <c r="H7678" s="35" t="s">
        <v>589</v>
      </c>
      <c r="I7678" s="68">
        <v>3560.0398345294898</v>
      </c>
      <c r="J7678" s="37"/>
    </row>
    <row r="7679" spans="1:10" x14ac:dyDescent="0.2">
      <c r="A7679" s="67">
        <v>315</v>
      </c>
      <c r="B7679" s="35" t="s">
        <v>391</v>
      </c>
      <c r="C7679" s="35">
        <v>31503</v>
      </c>
      <c r="D7679" s="35" t="s">
        <v>573</v>
      </c>
      <c r="E7679" s="35">
        <v>315031409</v>
      </c>
      <c r="F7679" s="35" t="s">
        <v>405</v>
      </c>
      <c r="G7679" s="35">
        <v>2041</v>
      </c>
      <c r="H7679" s="35" t="s">
        <v>521</v>
      </c>
      <c r="I7679" s="68">
        <v>290.74725352167297</v>
      </c>
      <c r="J7679" s="37"/>
    </row>
    <row r="7680" spans="1:10" x14ac:dyDescent="0.2">
      <c r="A7680" s="67">
        <v>315</v>
      </c>
      <c r="B7680" s="35" t="s">
        <v>391</v>
      </c>
      <c r="C7680" s="35">
        <v>31503</v>
      </c>
      <c r="D7680" s="35" t="s">
        <v>573</v>
      </c>
      <c r="E7680" s="35">
        <v>315031409</v>
      </c>
      <c r="F7680" s="35" t="s">
        <v>405</v>
      </c>
      <c r="G7680" s="35">
        <v>2041</v>
      </c>
      <c r="H7680" s="35" t="s">
        <v>522</v>
      </c>
      <c r="I7680" s="68">
        <v>171.928821578602</v>
      </c>
      <c r="J7680" s="37"/>
    </row>
    <row r="7681" spans="1:10" x14ac:dyDescent="0.2">
      <c r="A7681" s="67">
        <v>315</v>
      </c>
      <c r="B7681" s="35" t="s">
        <v>391</v>
      </c>
      <c r="C7681" s="35">
        <v>31503</v>
      </c>
      <c r="D7681" s="35" t="s">
        <v>573</v>
      </c>
      <c r="E7681" s="35">
        <v>315031409</v>
      </c>
      <c r="F7681" s="35" t="s">
        <v>405</v>
      </c>
      <c r="G7681" s="35">
        <v>2046</v>
      </c>
      <c r="H7681" s="35" t="s">
        <v>589</v>
      </c>
      <c r="I7681" s="68">
        <v>3559.4626838215299</v>
      </c>
      <c r="J7681" s="37"/>
    </row>
    <row r="7682" spans="1:10" x14ac:dyDescent="0.2">
      <c r="A7682" s="67">
        <v>315</v>
      </c>
      <c r="B7682" s="35" t="s">
        <v>391</v>
      </c>
      <c r="C7682" s="35">
        <v>31503</v>
      </c>
      <c r="D7682" s="35" t="s">
        <v>573</v>
      </c>
      <c r="E7682" s="35">
        <v>315031409</v>
      </c>
      <c r="F7682" s="35" t="s">
        <v>405</v>
      </c>
      <c r="G7682" s="35">
        <v>2046</v>
      </c>
      <c r="H7682" s="35" t="s">
        <v>521</v>
      </c>
      <c r="I7682" s="68">
        <v>289.81384823360202</v>
      </c>
      <c r="J7682" s="37"/>
    </row>
    <row r="7683" spans="1:10" x14ac:dyDescent="0.2">
      <c r="A7683" s="67">
        <v>315</v>
      </c>
      <c r="B7683" s="35" t="s">
        <v>391</v>
      </c>
      <c r="C7683" s="35">
        <v>31503</v>
      </c>
      <c r="D7683" s="35" t="s">
        <v>573</v>
      </c>
      <c r="E7683" s="35">
        <v>315031409</v>
      </c>
      <c r="F7683" s="35" t="s">
        <v>405</v>
      </c>
      <c r="G7683" s="35">
        <v>2046</v>
      </c>
      <c r="H7683" s="35" t="s">
        <v>522</v>
      </c>
      <c r="I7683" s="68">
        <v>173.06639406714899</v>
      </c>
      <c r="J7683" s="37"/>
    </row>
    <row r="7684" spans="1:10" x14ac:dyDescent="0.2">
      <c r="A7684" s="67">
        <v>315</v>
      </c>
      <c r="B7684" s="35" t="s">
        <v>391</v>
      </c>
      <c r="C7684" s="35">
        <v>31503</v>
      </c>
      <c r="D7684" s="35" t="s">
        <v>573</v>
      </c>
      <c r="E7684" s="35">
        <v>315031410</v>
      </c>
      <c r="F7684" s="35" t="s">
        <v>406</v>
      </c>
      <c r="G7684" s="35">
        <v>2021</v>
      </c>
      <c r="H7684" s="35" t="s">
        <v>589</v>
      </c>
      <c r="I7684" s="68">
        <v>1891</v>
      </c>
      <c r="J7684" s="37"/>
    </row>
    <row r="7685" spans="1:10" x14ac:dyDescent="0.2">
      <c r="A7685" s="67">
        <v>315</v>
      </c>
      <c r="B7685" s="35" t="s">
        <v>391</v>
      </c>
      <c r="C7685" s="35">
        <v>31503</v>
      </c>
      <c r="D7685" s="35" t="s">
        <v>573</v>
      </c>
      <c r="E7685" s="35">
        <v>315031410</v>
      </c>
      <c r="F7685" s="35" t="s">
        <v>406</v>
      </c>
      <c r="G7685" s="35">
        <v>2021</v>
      </c>
      <c r="H7685" s="35" t="s">
        <v>521</v>
      </c>
      <c r="I7685" s="68">
        <v>215</v>
      </c>
      <c r="J7685" s="37"/>
    </row>
    <row r="7686" spans="1:10" x14ac:dyDescent="0.2">
      <c r="A7686" s="67">
        <v>315</v>
      </c>
      <c r="B7686" s="35" t="s">
        <v>391</v>
      </c>
      <c r="C7686" s="35">
        <v>31503</v>
      </c>
      <c r="D7686" s="35" t="s">
        <v>573</v>
      </c>
      <c r="E7686" s="35">
        <v>315031410</v>
      </c>
      <c r="F7686" s="35" t="s">
        <v>406</v>
      </c>
      <c r="G7686" s="35">
        <v>2021</v>
      </c>
      <c r="H7686" s="35" t="s">
        <v>522</v>
      </c>
      <c r="I7686" s="68">
        <v>79</v>
      </c>
      <c r="J7686" s="37"/>
    </row>
    <row r="7687" spans="1:10" x14ac:dyDescent="0.2">
      <c r="A7687" s="67">
        <v>315</v>
      </c>
      <c r="B7687" s="35" t="s">
        <v>391</v>
      </c>
      <c r="C7687" s="35">
        <v>31503</v>
      </c>
      <c r="D7687" s="35" t="s">
        <v>573</v>
      </c>
      <c r="E7687" s="35">
        <v>315031410</v>
      </c>
      <c r="F7687" s="35" t="s">
        <v>406</v>
      </c>
      <c r="G7687" s="35">
        <v>2026</v>
      </c>
      <c r="H7687" s="35" t="s">
        <v>589</v>
      </c>
      <c r="I7687" s="68">
        <v>1951.57406008512</v>
      </c>
      <c r="J7687" s="37"/>
    </row>
    <row r="7688" spans="1:10" x14ac:dyDescent="0.2">
      <c r="A7688" s="67">
        <v>315</v>
      </c>
      <c r="B7688" s="35" t="s">
        <v>391</v>
      </c>
      <c r="C7688" s="35">
        <v>31503</v>
      </c>
      <c r="D7688" s="35" t="s">
        <v>573</v>
      </c>
      <c r="E7688" s="35">
        <v>315031410</v>
      </c>
      <c r="F7688" s="35" t="s">
        <v>406</v>
      </c>
      <c r="G7688" s="35">
        <v>2026</v>
      </c>
      <c r="H7688" s="35" t="s">
        <v>521</v>
      </c>
      <c r="I7688" s="68">
        <v>195.05753849084601</v>
      </c>
      <c r="J7688" s="37"/>
    </row>
    <row r="7689" spans="1:10" x14ac:dyDescent="0.2">
      <c r="A7689" s="67">
        <v>315</v>
      </c>
      <c r="B7689" s="35" t="s">
        <v>391</v>
      </c>
      <c r="C7689" s="35">
        <v>31503</v>
      </c>
      <c r="D7689" s="35" t="s">
        <v>573</v>
      </c>
      <c r="E7689" s="35">
        <v>315031410</v>
      </c>
      <c r="F7689" s="35" t="s">
        <v>406</v>
      </c>
      <c r="G7689" s="35">
        <v>2026</v>
      </c>
      <c r="H7689" s="35" t="s">
        <v>522</v>
      </c>
      <c r="I7689" s="68">
        <v>100.991081419206</v>
      </c>
      <c r="J7689" s="37"/>
    </row>
    <row r="7690" spans="1:10" x14ac:dyDescent="0.2">
      <c r="A7690" s="67">
        <v>315</v>
      </c>
      <c r="B7690" s="35" t="s">
        <v>391</v>
      </c>
      <c r="C7690" s="35">
        <v>31503</v>
      </c>
      <c r="D7690" s="35" t="s">
        <v>573</v>
      </c>
      <c r="E7690" s="35">
        <v>315031410</v>
      </c>
      <c r="F7690" s="35" t="s">
        <v>406</v>
      </c>
      <c r="G7690" s="35">
        <v>2031</v>
      </c>
      <c r="H7690" s="35" t="s">
        <v>589</v>
      </c>
      <c r="I7690" s="68">
        <v>1955.1802468061301</v>
      </c>
      <c r="J7690" s="37"/>
    </row>
    <row r="7691" spans="1:10" x14ac:dyDescent="0.2">
      <c r="A7691" s="67">
        <v>315</v>
      </c>
      <c r="B7691" s="35" t="s">
        <v>391</v>
      </c>
      <c r="C7691" s="35">
        <v>31503</v>
      </c>
      <c r="D7691" s="35" t="s">
        <v>573</v>
      </c>
      <c r="E7691" s="35">
        <v>315031410</v>
      </c>
      <c r="F7691" s="35" t="s">
        <v>406</v>
      </c>
      <c r="G7691" s="35">
        <v>2031</v>
      </c>
      <c r="H7691" s="35" t="s">
        <v>521</v>
      </c>
      <c r="I7691" s="68">
        <v>185.31489631461901</v>
      </c>
      <c r="J7691" s="37"/>
    </row>
    <row r="7692" spans="1:10" x14ac:dyDescent="0.2">
      <c r="A7692" s="67">
        <v>315</v>
      </c>
      <c r="B7692" s="35" t="s">
        <v>391</v>
      </c>
      <c r="C7692" s="35">
        <v>31503</v>
      </c>
      <c r="D7692" s="35" t="s">
        <v>573</v>
      </c>
      <c r="E7692" s="35">
        <v>315031410</v>
      </c>
      <c r="F7692" s="35" t="s">
        <v>406</v>
      </c>
      <c r="G7692" s="35">
        <v>2031</v>
      </c>
      <c r="H7692" s="35" t="s">
        <v>522</v>
      </c>
      <c r="I7692" s="68">
        <v>92.678202387139507</v>
      </c>
      <c r="J7692" s="37"/>
    </row>
    <row r="7693" spans="1:10" x14ac:dyDescent="0.2">
      <c r="A7693" s="67">
        <v>315</v>
      </c>
      <c r="B7693" s="35" t="s">
        <v>391</v>
      </c>
      <c r="C7693" s="35">
        <v>31503</v>
      </c>
      <c r="D7693" s="35" t="s">
        <v>573</v>
      </c>
      <c r="E7693" s="35">
        <v>315031410</v>
      </c>
      <c r="F7693" s="35" t="s">
        <v>406</v>
      </c>
      <c r="G7693" s="35">
        <v>2036</v>
      </c>
      <c r="H7693" s="35" t="s">
        <v>589</v>
      </c>
      <c r="I7693" s="68">
        <v>1947.66361763433</v>
      </c>
      <c r="J7693" s="37"/>
    </row>
    <row r="7694" spans="1:10" x14ac:dyDescent="0.2">
      <c r="A7694" s="67">
        <v>315</v>
      </c>
      <c r="B7694" s="35" t="s">
        <v>391</v>
      </c>
      <c r="C7694" s="35">
        <v>31503</v>
      </c>
      <c r="D7694" s="35" t="s">
        <v>573</v>
      </c>
      <c r="E7694" s="35">
        <v>315031410</v>
      </c>
      <c r="F7694" s="35" t="s">
        <v>406</v>
      </c>
      <c r="G7694" s="35">
        <v>2036</v>
      </c>
      <c r="H7694" s="35" t="s">
        <v>521</v>
      </c>
      <c r="I7694" s="68">
        <v>186.79012302676401</v>
      </c>
      <c r="J7694" s="37"/>
    </row>
    <row r="7695" spans="1:10" x14ac:dyDescent="0.2">
      <c r="A7695" s="67">
        <v>315</v>
      </c>
      <c r="B7695" s="35" t="s">
        <v>391</v>
      </c>
      <c r="C7695" s="35">
        <v>31503</v>
      </c>
      <c r="D7695" s="35" t="s">
        <v>573</v>
      </c>
      <c r="E7695" s="35">
        <v>315031410</v>
      </c>
      <c r="F7695" s="35" t="s">
        <v>406</v>
      </c>
      <c r="G7695" s="35">
        <v>2036</v>
      </c>
      <c r="H7695" s="35" t="s">
        <v>522</v>
      </c>
      <c r="I7695" s="68">
        <v>88.316428794018606</v>
      </c>
      <c r="J7695" s="37"/>
    </row>
    <row r="7696" spans="1:10" x14ac:dyDescent="0.2">
      <c r="A7696" s="67">
        <v>315</v>
      </c>
      <c r="B7696" s="35" t="s">
        <v>391</v>
      </c>
      <c r="C7696" s="35">
        <v>31503</v>
      </c>
      <c r="D7696" s="35" t="s">
        <v>573</v>
      </c>
      <c r="E7696" s="35">
        <v>315031410</v>
      </c>
      <c r="F7696" s="35" t="s">
        <v>406</v>
      </c>
      <c r="G7696" s="35">
        <v>2041</v>
      </c>
      <c r="H7696" s="35" t="s">
        <v>589</v>
      </c>
      <c r="I7696" s="68">
        <v>1934.5822859868499</v>
      </c>
      <c r="J7696" s="37"/>
    </row>
    <row r="7697" spans="1:10" x14ac:dyDescent="0.2">
      <c r="A7697" s="67">
        <v>315</v>
      </c>
      <c r="B7697" s="35" t="s">
        <v>391</v>
      </c>
      <c r="C7697" s="35">
        <v>31503</v>
      </c>
      <c r="D7697" s="35" t="s">
        <v>573</v>
      </c>
      <c r="E7697" s="35">
        <v>315031410</v>
      </c>
      <c r="F7697" s="35" t="s">
        <v>406</v>
      </c>
      <c r="G7697" s="35">
        <v>2041</v>
      </c>
      <c r="H7697" s="35" t="s">
        <v>521</v>
      </c>
      <c r="I7697" s="68">
        <v>189.04704700190001</v>
      </c>
      <c r="J7697" s="37"/>
    </row>
    <row r="7698" spans="1:10" x14ac:dyDescent="0.2">
      <c r="A7698" s="67">
        <v>315</v>
      </c>
      <c r="B7698" s="35" t="s">
        <v>391</v>
      </c>
      <c r="C7698" s="35">
        <v>31503</v>
      </c>
      <c r="D7698" s="35" t="s">
        <v>573</v>
      </c>
      <c r="E7698" s="35">
        <v>315031410</v>
      </c>
      <c r="F7698" s="35" t="s">
        <v>406</v>
      </c>
      <c r="G7698" s="35">
        <v>2041</v>
      </c>
      <c r="H7698" s="35" t="s">
        <v>522</v>
      </c>
      <c r="I7698" s="68">
        <v>88.308472355435498</v>
      </c>
      <c r="J7698" s="37"/>
    </row>
    <row r="7699" spans="1:10" x14ac:dyDescent="0.2">
      <c r="A7699" s="67">
        <v>315</v>
      </c>
      <c r="B7699" s="35" t="s">
        <v>391</v>
      </c>
      <c r="C7699" s="35">
        <v>31503</v>
      </c>
      <c r="D7699" s="35" t="s">
        <v>573</v>
      </c>
      <c r="E7699" s="35">
        <v>315031410</v>
      </c>
      <c r="F7699" s="35" t="s">
        <v>406</v>
      </c>
      <c r="G7699" s="35">
        <v>2046</v>
      </c>
      <c r="H7699" s="35" t="s">
        <v>589</v>
      </c>
      <c r="I7699" s="68">
        <v>1922.8814541761999</v>
      </c>
      <c r="J7699" s="37"/>
    </row>
    <row r="7700" spans="1:10" x14ac:dyDescent="0.2">
      <c r="A7700" s="67">
        <v>315</v>
      </c>
      <c r="B7700" s="35" t="s">
        <v>391</v>
      </c>
      <c r="C7700" s="35">
        <v>31503</v>
      </c>
      <c r="D7700" s="35" t="s">
        <v>573</v>
      </c>
      <c r="E7700" s="35">
        <v>315031410</v>
      </c>
      <c r="F7700" s="35" t="s">
        <v>406</v>
      </c>
      <c r="G7700" s="35">
        <v>2046</v>
      </c>
      <c r="H7700" s="35" t="s">
        <v>521</v>
      </c>
      <c r="I7700" s="68">
        <v>187.89239890420299</v>
      </c>
      <c r="J7700" s="37"/>
    </row>
    <row r="7701" spans="1:10" x14ac:dyDescent="0.2">
      <c r="A7701" s="67">
        <v>315</v>
      </c>
      <c r="B7701" s="35" t="s">
        <v>391</v>
      </c>
      <c r="C7701" s="35">
        <v>31503</v>
      </c>
      <c r="D7701" s="35" t="s">
        <v>573</v>
      </c>
      <c r="E7701" s="35">
        <v>315031410</v>
      </c>
      <c r="F7701" s="35" t="s">
        <v>406</v>
      </c>
      <c r="G7701" s="35">
        <v>2046</v>
      </c>
      <c r="H7701" s="35" t="s">
        <v>522</v>
      </c>
      <c r="I7701" s="68">
        <v>89.0519286623786</v>
      </c>
      <c r="J7701" s="37"/>
    </row>
    <row r="7702" spans="1:10" x14ac:dyDescent="0.2">
      <c r="A7702" s="67">
        <v>315</v>
      </c>
      <c r="B7702" s="35" t="s">
        <v>391</v>
      </c>
      <c r="C7702" s="35">
        <v>31503</v>
      </c>
      <c r="D7702" s="35" t="s">
        <v>573</v>
      </c>
      <c r="E7702" s="35">
        <v>315031411</v>
      </c>
      <c r="F7702" s="35" t="s">
        <v>407</v>
      </c>
      <c r="G7702" s="35">
        <v>2021</v>
      </c>
      <c r="H7702" s="35" t="s">
        <v>589</v>
      </c>
      <c r="I7702" s="68">
        <v>2334</v>
      </c>
      <c r="J7702" s="37"/>
    </row>
    <row r="7703" spans="1:10" x14ac:dyDescent="0.2">
      <c r="A7703" s="67">
        <v>315</v>
      </c>
      <c r="B7703" s="35" t="s">
        <v>391</v>
      </c>
      <c r="C7703" s="35">
        <v>31503</v>
      </c>
      <c r="D7703" s="35" t="s">
        <v>573</v>
      </c>
      <c r="E7703" s="35">
        <v>315031411</v>
      </c>
      <c r="F7703" s="35" t="s">
        <v>407</v>
      </c>
      <c r="G7703" s="35">
        <v>2021</v>
      </c>
      <c r="H7703" s="35" t="s">
        <v>521</v>
      </c>
      <c r="I7703" s="68">
        <v>275</v>
      </c>
      <c r="J7703" s="37"/>
    </row>
    <row r="7704" spans="1:10" x14ac:dyDescent="0.2">
      <c r="A7704" s="67">
        <v>315</v>
      </c>
      <c r="B7704" s="35" t="s">
        <v>391</v>
      </c>
      <c r="C7704" s="35">
        <v>31503</v>
      </c>
      <c r="D7704" s="35" t="s">
        <v>573</v>
      </c>
      <c r="E7704" s="35">
        <v>315031411</v>
      </c>
      <c r="F7704" s="35" t="s">
        <v>407</v>
      </c>
      <c r="G7704" s="35">
        <v>2021</v>
      </c>
      <c r="H7704" s="35" t="s">
        <v>522</v>
      </c>
      <c r="I7704" s="68">
        <v>142</v>
      </c>
      <c r="J7704" s="37"/>
    </row>
    <row r="7705" spans="1:10" x14ac:dyDescent="0.2">
      <c r="A7705" s="67">
        <v>315</v>
      </c>
      <c r="B7705" s="35" t="s">
        <v>391</v>
      </c>
      <c r="C7705" s="35">
        <v>31503</v>
      </c>
      <c r="D7705" s="35" t="s">
        <v>573</v>
      </c>
      <c r="E7705" s="35">
        <v>315031411</v>
      </c>
      <c r="F7705" s="35" t="s">
        <v>407</v>
      </c>
      <c r="G7705" s="35">
        <v>2026</v>
      </c>
      <c r="H7705" s="35" t="s">
        <v>589</v>
      </c>
      <c r="I7705" s="68">
        <v>2421.0149649115201</v>
      </c>
      <c r="J7705" s="37"/>
    </row>
    <row r="7706" spans="1:10" x14ac:dyDescent="0.2">
      <c r="A7706" s="67">
        <v>315</v>
      </c>
      <c r="B7706" s="35" t="s">
        <v>391</v>
      </c>
      <c r="C7706" s="35">
        <v>31503</v>
      </c>
      <c r="D7706" s="35" t="s">
        <v>573</v>
      </c>
      <c r="E7706" s="35">
        <v>315031411</v>
      </c>
      <c r="F7706" s="35" t="s">
        <v>407</v>
      </c>
      <c r="G7706" s="35">
        <v>2026</v>
      </c>
      <c r="H7706" s="35" t="s">
        <v>521</v>
      </c>
      <c r="I7706" s="68">
        <v>226.713090750623</v>
      </c>
      <c r="J7706" s="37"/>
    </row>
    <row r="7707" spans="1:10" x14ac:dyDescent="0.2">
      <c r="A7707" s="67">
        <v>315</v>
      </c>
      <c r="B7707" s="35" t="s">
        <v>391</v>
      </c>
      <c r="C7707" s="35">
        <v>31503</v>
      </c>
      <c r="D7707" s="35" t="s">
        <v>573</v>
      </c>
      <c r="E7707" s="35">
        <v>315031411</v>
      </c>
      <c r="F7707" s="35" t="s">
        <v>407</v>
      </c>
      <c r="G7707" s="35">
        <v>2026</v>
      </c>
      <c r="H7707" s="35" t="s">
        <v>522</v>
      </c>
      <c r="I7707" s="68">
        <v>150.096596318915</v>
      </c>
      <c r="J7707" s="37"/>
    </row>
    <row r="7708" spans="1:10" x14ac:dyDescent="0.2">
      <c r="A7708" s="67">
        <v>315</v>
      </c>
      <c r="B7708" s="35" t="s">
        <v>391</v>
      </c>
      <c r="C7708" s="35">
        <v>31503</v>
      </c>
      <c r="D7708" s="35" t="s">
        <v>573</v>
      </c>
      <c r="E7708" s="35">
        <v>315031411</v>
      </c>
      <c r="F7708" s="35" t="s">
        <v>407</v>
      </c>
      <c r="G7708" s="35">
        <v>2031</v>
      </c>
      <c r="H7708" s="35" t="s">
        <v>589</v>
      </c>
      <c r="I7708" s="68">
        <v>2435.2108169947001</v>
      </c>
      <c r="J7708" s="37"/>
    </row>
    <row r="7709" spans="1:10" x14ac:dyDescent="0.2">
      <c r="A7709" s="67">
        <v>315</v>
      </c>
      <c r="B7709" s="35" t="s">
        <v>391</v>
      </c>
      <c r="C7709" s="35">
        <v>31503</v>
      </c>
      <c r="D7709" s="35" t="s">
        <v>573</v>
      </c>
      <c r="E7709" s="35">
        <v>315031411</v>
      </c>
      <c r="F7709" s="35" t="s">
        <v>407</v>
      </c>
      <c r="G7709" s="35">
        <v>2031</v>
      </c>
      <c r="H7709" s="35" t="s">
        <v>521</v>
      </c>
      <c r="I7709" s="68">
        <v>231.78939072104001</v>
      </c>
      <c r="J7709" s="37"/>
    </row>
    <row r="7710" spans="1:10" x14ac:dyDescent="0.2">
      <c r="A7710" s="67">
        <v>315</v>
      </c>
      <c r="B7710" s="35" t="s">
        <v>391</v>
      </c>
      <c r="C7710" s="35">
        <v>31503</v>
      </c>
      <c r="D7710" s="35" t="s">
        <v>573</v>
      </c>
      <c r="E7710" s="35">
        <v>315031411</v>
      </c>
      <c r="F7710" s="35" t="s">
        <v>407</v>
      </c>
      <c r="G7710" s="35">
        <v>2031</v>
      </c>
      <c r="H7710" s="35" t="s">
        <v>522</v>
      </c>
      <c r="I7710" s="68">
        <v>125.650585932967</v>
      </c>
      <c r="J7710" s="37"/>
    </row>
    <row r="7711" spans="1:10" x14ac:dyDescent="0.2">
      <c r="A7711" s="67">
        <v>315</v>
      </c>
      <c r="B7711" s="35" t="s">
        <v>391</v>
      </c>
      <c r="C7711" s="35">
        <v>31503</v>
      </c>
      <c r="D7711" s="35" t="s">
        <v>573</v>
      </c>
      <c r="E7711" s="35">
        <v>315031411</v>
      </c>
      <c r="F7711" s="35" t="s">
        <v>407</v>
      </c>
      <c r="G7711" s="35">
        <v>2036</v>
      </c>
      <c r="H7711" s="35" t="s">
        <v>589</v>
      </c>
      <c r="I7711" s="68">
        <v>2434.3703085488401</v>
      </c>
      <c r="J7711" s="37"/>
    </row>
    <row r="7712" spans="1:10" x14ac:dyDescent="0.2">
      <c r="A7712" s="67">
        <v>315</v>
      </c>
      <c r="B7712" s="35" t="s">
        <v>391</v>
      </c>
      <c r="C7712" s="35">
        <v>31503</v>
      </c>
      <c r="D7712" s="35" t="s">
        <v>573</v>
      </c>
      <c r="E7712" s="35">
        <v>315031411</v>
      </c>
      <c r="F7712" s="35" t="s">
        <v>407</v>
      </c>
      <c r="G7712" s="35">
        <v>2036</v>
      </c>
      <c r="H7712" s="35" t="s">
        <v>521</v>
      </c>
      <c r="I7712" s="68">
        <v>235.119782727863</v>
      </c>
      <c r="J7712" s="37"/>
    </row>
    <row r="7713" spans="1:10" x14ac:dyDescent="0.2">
      <c r="A7713" s="67">
        <v>315</v>
      </c>
      <c r="B7713" s="35" t="s">
        <v>391</v>
      </c>
      <c r="C7713" s="35">
        <v>31503</v>
      </c>
      <c r="D7713" s="35" t="s">
        <v>573</v>
      </c>
      <c r="E7713" s="35">
        <v>315031411</v>
      </c>
      <c r="F7713" s="35" t="s">
        <v>407</v>
      </c>
      <c r="G7713" s="35">
        <v>2036</v>
      </c>
      <c r="H7713" s="35" t="s">
        <v>522</v>
      </c>
      <c r="I7713" s="68">
        <v>120.323350651504</v>
      </c>
      <c r="J7713" s="37"/>
    </row>
    <row r="7714" spans="1:10" x14ac:dyDescent="0.2">
      <c r="A7714" s="67">
        <v>315</v>
      </c>
      <c r="B7714" s="35" t="s">
        <v>391</v>
      </c>
      <c r="C7714" s="35">
        <v>31503</v>
      </c>
      <c r="D7714" s="35" t="s">
        <v>573</v>
      </c>
      <c r="E7714" s="35">
        <v>315031411</v>
      </c>
      <c r="F7714" s="35" t="s">
        <v>407</v>
      </c>
      <c r="G7714" s="35">
        <v>2041</v>
      </c>
      <c r="H7714" s="35" t="s">
        <v>589</v>
      </c>
      <c r="I7714" s="68">
        <v>2431.2256132213502</v>
      </c>
      <c r="J7714" s="37"/>
    </row>
    <row r="7715" spans="1:10" x14ac:dyDescent="0.2">
      <c r="A7715" s="67">
        <v>315</v>
      </c>
      <c r="B7715" s="35" t="s">
        <v>391</v>
      </c>
      <c r="C7715" s="35">
        <v>31503</v>
      </c>
      <c r="D7715" s="35" t="s">
        <v>573</v>
      </c>
      <c r="E7715" s="35">
        <v>315031411</v>
      </c>
      <c r="F7715" s="35" t="s">
        <v>407</v>
      </c>
      <c r="G7715" s="35">
        <v>2041</v>
      </c>
      <c r="H7715" s="35" t="s">
        <v>521</v>
      </c>
      <c r="I7715" s="68">
        <v>239.69305560816801</v>
      </c>
      <c r="J7715" s="37"/>
    </row>
    <row r="7716" spans="1:10" x14ac:dyDescent="0.2">
      <c r="A7716" s="67">
        <v>315</v>
      </c>
      <c r="B7716" s="35" t="s">
        <v>391</v>
      </c>
      <c r="C7716" s="35">
        <v>31503</v>
      </c>
      <c r="D7716" s="35" t="s">
        <v>573</v>
      </c>
      <c r="E7716" s="35">
        <v>315031411</v>
      </c>
      <c r="F7716" s="35" t="s">
        <v>407</v>
      </c>
      <c r="G7716" s="35">
        <v>2041</v>
      </c>
      <c r="H7716" s="35" t="s">
        <v>522</v>
      </c>
      <c r="I7716" s="68">
        <v>119.435942765888</v>
      </c>
      <c r="J7716" s="37"/>
    </row>
    <row r="7717" spans="1:10" x14ac:dyDescent="0.2">
      <c r="A7717" s="67">
        <v>315</v>
      </c>
      <c r="B7717" s="35" t="s">
        <v>391</v>
      </c>
      <c r="C7717" s="35">
        <v>31503</v>
      </c>
      <c r="D7717" s="35" t="s">
        <v>573</v>
      </c>
      <c r="E7717" s="35">
        <v>315031411</v>
      </c>
      <c r="F7717" s="35" t="s">
        <v>407</v>
      </c>
      <c r="G7717" s="35">
        <v>2046</v>
      </c>
      <c r="H7717" s="35" t="s">
        <v>589</v>
      </c>
      <c r="I7717" s="68">
        <v>2433.7959685129099</v>
      </c>
      <c r="J7717" s="37"/>
    </row>
    <row r="7718" spans="1:10" x14ac:dyDescent="0.2">
      <c r="A7718" s="67">
        <v>315</v>
      </c>
      <c r="B7718" s="35" t="s">
        <v>391</v>
      </c>
      <c r="C7718" s="35">
        <v>31503</v>
      </c>
      <c r="D7718" s="35" t="s">
        <v>573</v>
      </c>
      <c r="E7718" s="35">
        <v>315031411</v>
      </c>
      <c r="F7718" s="35" t="s">
        <v>407</v>
      </c>
      <c r="G7718" s="35">
        <v>2046</v>
      </c>
      <c r="H7718" s="35" t="s">
        <v>521</v>
      </c>
      <c r="I7718" s="68">
        <v>238.460958176248</v>
      </c>
      <c r="J7718" s="37"/>
    </row>
    <row r="7719" spans="1:10" x14ac:dyDescent="0.2">
      <c r="A7719" s="67">
        <v>315</v>
      </c>
      <c r="B7719" s="35" t="s">
        <v>391</v>
      </c>
      <c r="C7719" s="35">
        <v>31503</v>
      </c>
      <c r="D7719" s="35" t="s">
        <v>573</v>
      </c>
      <c r="E7719" s="35">
        <v>315031411</v>
      </c>
      <c r="F7719" s="35" t="s">
        <v>407</v>
      </c>
      <c r="G7719" s="35">
        <v>2046</v>
      </c>
      <c r="H7719" s="35" t="s">
        <v>522</v>
      </c>
      <c r="I7719" s="68">
        <v>120.03873038620701</v>
      </c>
      <c r="J7719" s="37"/>
    </row>
    <row r="7720" spans="1:10" x14ac:dyDescent="0.2">
      <c r="A7720" s="67">
        <v>315</v>
      </c>
      <c r="B7720" s="35" t="s">
        <v>391</v>
      </c>
      <c r="C7720" s="35">
        <v>31503</v>
      </c>
      <c r="D7720" s="35" t="s">
        <v>573</v>
      </c>
      <c r="E7720" s="35">
        <v>315031412</v>
      </c>
      <c r="F7720" s="35" t="s">
        <v>408</v>
      </c>
      <c r="G7720" s="35">
        <v>2021</v>
      </c>
      <c r="H7720" s="35" t="s">
        <v>589</v>
      </c>
      <c r="I7720" s="68">
        <v>3061</v>
      </c>
      <c r="J7720" s="37"/>
    </row>
    <row r="7721" spans="1:10" x14ac:dyDescent="0.2">
      <c r="A7721" s="67">
        <v>315</v>
      </c>
      <c r="B7721" s="35" t="s">
        <v>391</v>
      </c>
      <c r="C7721" s="35">
        <v>31503</v>
      </c>
      <c r="D7721" s="35" t="s">
        <v>573</v>
      </c>
      <c r="E7721" s="35">
        <v>315031412</v>
      </c>
      <c r="F7721" s="35" t="s">
        <v>408</v>
      </c>
      <c r="G7721" s="35">
        <v>2021</v>
      </c>
      <c r="H7721" s="35" t="s">
        <v>521</v>
      </c>
      <c r="I7721" s="68">
        <v>382</v>
      </c>
      <c r="J7721" s="37"/>
    </row>
    <row r="7722" spans="1:10" x14ac:dyDescent="0.2">
      <c r="A7722" s="67">
        <v>315</v>
      </c>
      <c r="B7722" s="35" t="s">
        <v>391</v>
      </c>
      <c r="C7722" s="35">
        <v>31503</v>
      </c>
      <c r="D7722" s="35" t="s">
        <v>573</v>
      </c>
      <c r="E7722" s="35">
        <v>315031412</v>
      </c>
      <c r="F7722" s="35" t="s">
        <v>408</v>
      </c>
      <c r="G7722" s="35">
        <v>2021</v>
      </c>
      <c r="H7722" s="35" t="s">
        <v>522</v>
      </c>
      <c r="I7722" s="68">
        <v>248</v>
      </c>
      <c r="J7722" s="37"/>
    </row>
    <row r="7723" spans="1:10" x14ac:dyDescent="0.2">
      <c r="A7723" s="67">
        <v>315</v>
      </c>
      <c r="B7723" s="35" t="s">
        <v>391</v>
      </c>
      <c r="C7723" s="35">
        <v>31503</v>
      </c>
      <c r="D7723" s="35" t="s">
        <v>573</v>
      </c>
      <c r="E7723" s="35">
        <v>315031412</v>
      </c>
      <c r="F7723" s="35" t="s">
        <v>408</v>
      </c>
      <c r="G7723" s="35">
        <v>2026</v>
      </c>
      <c r="H7723" s="35" t="s">
        <v>589</v>
      </c>
      <c r="I7723" s="68">
        <v>3181.6242219778301</v>
      </c>
      <c r="J7723" s="37"/>
    </row>
    <row r="7724" spans="1:10" x14ac:dyDescent="0.2">
      <c r="A7724" s="67">
        <v>315</v>
      </c>
      <c r="B7724" s="35" t="s">
        <v>391</v>
      </c>
      <c r="C7724" s="35">
        <v>31503</v>
      </c>
      <c r="D7724" s="35" t="s">
        <v>573</v>
      </c>
      <c r="E7724" s="35">
        <v>315031412</v>
      </c>
      <c r="F7724" s="35" t="s">
        <v>408</v>
      </c>
      <c r="G7724" s="35">
        <v>2026</v>
      </c>
      <c r="H7724" s="35" t="s">
        <v>521</v>
      </c>
      <c r="I7724" s="68">
        <v>285.63804944443302</v>
      </c>
      <c r="J7724" s="37"/>
    </row>
    <row r="7725" spans="1:10" x14ac:dyDescent="0.2">
      <c r="A7725" s="67">
        <v>315</v>
      </c>
      <c r="B7725" s="35" t="s">
        <v>391</v>
      </c>
      <c r="C7725" s="35">
        <v>31503</v>
      </c>
      <c r="D7725" s="35" t="s">
        <v>573</v>
      </c>
      <c r="E7725" s="35">
        <v>315031412</v>
      </c>
      <c r="F7725" s="35" t="s">
        <v>408</v>
      </c>
      <c r="G7725" s="35">
        <v>2026</v>
      </c>
      <c r="H7725" s="35" t="s">
        <v>522</v>
      </c>
      <c r="I7725" s="68">
        <v>270.03695276969398</v>
      </c>
      <c r="J7725" s="37"/>
    </row>
    <row r="7726" spans="1:10" x14ac:dyDescent="0.2">
      <c r="A7726" s="67">
        <v>315</v>
      </c>
      <c r="B7726" s="35" t="s">
        <v>391</v>
      </c>
      <c r="C7726" s="35">
        <v>31503</v>
      </c>
      <c r="D7726" s="35" t="s">
        <v>573</v>
      </c>
      <c r="E7726" s="35">
        <v>315031412</v>
      </c>
      <c r="F7726" s="35" t="s">
        <v>408</v>
      </c>
      <c r="G7726" s="35">
        <v>2031</v>
      </c>
      <c r="H7726" s="35" t="s">
        <v>589</v>
      </c>
      <c r="I7726" s="68">
        <v>3238.78756761048</v>
      </c>
      <c r="J7726" s="37"/>
    </row>
    <row r="7727" spans="1:10" x14ac:dyDescent="0.2">
      <c r="A7727" s="67">
        <v>315</v>
      </c>
      <c r="B7727" s="35" t="s">
        <v>391</v>
      </c>
      <c r="C7727" s="35">
        <v>31503</v>
      </c>
      <c r="D7727" s="35" t="s">
        <v>573</v>
      </c>
      <c r="E7727" s="35">
        <v>315031412</v>
      </c>
      <c r="F7727" s="35" t="s">
        <v>408</v>
      </c>
      <c r="G7727" s="35">
        <v>2031</v>
      </c>
      <c r="H7727" s="35" t="s">
        <v>521</v>
      </c>
      <c r="I7727" s="68">
        <v>272.971002592253</v>
      </c>
      <c r="J7727" s="37"/>
    </row>
    <row r="7728" spans="1:10" x14ac:dyDescent="0.2">
      <c r="A7728" s="67">
        <v>315</v>
      </c>
      <c r="B7728" s="35" t="s">
        <v>391</v>
      </c>
      <c r="C7728" s="35">
        <v>31503</v>
      </c>
      <c r="D7728" s="35" t="s">
        <v>573</v>
      </c>
      <c r="E7728" s="35">
        <v>315031412</v>
      </c>
      <c r="F7728" s="35" t="s">
        <v>408</v>
      </c>
      <c r="G7728" s="35">
        <v>2031</v>
      </c>
      <c r="H7728" s="35" t="s">
        <v>522</v>
      </c>
      <c r="I7728" s="68">
        <v>229.536130807391</v>
      </c>
      <c r="J7728" s="37"/>
    </row>
    <row r="7729" spans="1:10" x14ac:dyDescent="0.2">
      <c r="A7729" s="67">
        <v>315</v>
      </c>
      <c r="B7729" s="35" t="s">
        <v>391</v>
      </c>
      <c r="C7729" s="35">
        <v>31503</v>
      </c>
      <c r="D7729" s="35" t="s">
        <v>573</v>
      </c>
      <c r="E7729" s="35">
        <v>315031412</v>
      </c>
      <c r="F7729" s="35" t="s">
        <v>408</v>
      </c>
      <c r="G7729" s="35">
        <v>2036</v>
      </c>
      <c r="H7729" s="35" t="s">
        <v>589</v>
      </c>
      <c r="I7729" s="68">
        <v>3257.4630053738802</v>
      </c>
      <c r="J7729" s="37"/>
    </row>
    <row r="7730" spans="1:10" x14ac:dyDescent="0.2">
      <c r="A7730" s="67">
        <v>315</v>
      </c>
      <c r="B7730" s="35" t="s">
        <v>391</v>
      </c>
      <c r="C7730" s="35">
        <v>31503</v>
      </c>
      <c r="D7730" s="35" t="s">
        <v>573</v>
      </c>
      <c r="E7730" s="35">
        <v>315031412</v>
      </c>
      <c r="F7730" s="35" t="s">
        <v>408</v>
      </c>
      <c r="G7730" s="35">
        <v>2036</v>
      </c>
      <c r="H7730" s="35" t="s">
        <v>521</v>
      </c>
      <c r="I7730" s="68">
        <v>271.39958238199301</v>
      </c>
      <c r="J7730" s="37"/>
    </row>
    <row r="7731" spans="1:10" x14ac:dyDescent="0.2">
      <c r="A7731" s="67">
        <v>315</v>
      </c>
      <c r="B7731" s="35" t="s">
        <v>391</v>
      </c>
      <c r="C7731" s="35">
        <v>31503</v>
      </c>
      <c r="D7731" s="35" t="s">
        <v>573</v>
      </c>
      <c r="E7731" s="35">
        <v>315031412</v>
      </c>
      <c r="F7731" s="35" t="s">
        <v>408</v>
      </c>
      <c r="G7731" s="35">
        <v>2036</v>
      </c>
      <c r="H7731" s="35" t="s">
        <v>522</v>
      </c>
      <c r="I7731" s="68">
        <v>209.25705657486199</v>
      </c>
      <c r="J7731" s="37"/>
    </row>
    <row r="7732" spans="1:10" x14ac:dyDescent="0.2">
      <c r="A7732" s="67">
        <v>315</v>
      </c>
      <c r="B7732" s="35" t="s">
        <v>391</v>
      </c>
      <c r="C7732" s="35">
        <v>31503</v>
      </c>
      <c r="D7732" s="35" t="s">
        <v>573</v>
      </c>
      <c r="E7732" s="35">
        <v>315031412</v>
      </c>
      <c r="F7732" s="35" t="s">
        <v>408</v>
      </c>
      <c r="G7732" s="35">
        <v>2041</v>
      </c>
      <c r="H7732" s="35" t="s">
        <v>589</v>
      </c>
      <c r="I7732" s="68">
        <v>3255.7314498007499</v>
      </c>
      <c r="J7732" s="37"/>
    </row>
    <row r="7733" spans="1:10" x14ac:dyDescent="0.2">
      <c r="A7733" s="67">
        <v>315</v>
      </c>
      <c r="B7733" s="35" t="s">
        <v>391</v>
      </c>
      <c r="C7733" s="35">
        <v>31503</v>
      </c>
      <c r="D7733" s="35" t="s">
        <v>573</v>
      </c>
      <c r="E7733" s="35">
        <v>315031412</v>
      </c>
      <c r="F7733" s="35" t="s">
        <v>408</v>
      </c>
      <c r="G7733" s="35">
        <v>2041</v>
      </c>
      <c r="H7733" s="35" t="s">
        <v>521</v>
      </c>
      <c r="I7733" s="68">
        <v>272.10416968892599</v>
      </c>
      <c r="J7733" s="37"/>
    </row>
    <row r="7734" spans="1:10" x14ac:dyDescent="0.2">
      <c r="A7734" s="67">
        <v>315</v>
      </c>
      <c r="B7734" s="35" t="s">
        <v>391</v>
      </c>
      <c r="C7734" s="35">
        <v>31503</v>
      </c>
      <c r="D7734" s="35" t="s">
        <v>573</v>
      </c>
      <c r="E7734" s="35">
        <v>315031412</v>
      </c>
      <c r="F7734" s="35" t="s">
        <v>408</v>
      </c>
      <c r="G7734" s="35">
        <v>2041</v>
      </c>
      <c r="H7734" s="35" t="s">
        <v>522</v>
      </c>
      <c r="I7734" s="68">
        <v>205.955327112975</v>
      </c>
      <c r="J7734" s="37"/>
    </row>
    <row r="7735" spans="1:10" x14ac:dyDescent="0.2">
      <c r="A7735" s="67">
        <v>315</v>
      </c>
      <c r="B7735" s="35" t="s">
        <v>391</v>
      </c>
      <c r="C7735" s="35">
        <v>31503</v>
      </c>
      <c r="D7735" s="35" t="s">
        <v>573</v>
      </c>
      <c r="E7735" s="35">
        <v>315031412</v>
      </c>
      <c r="F7735" s="35" t="s">
        <v>408</v>
      </c>
      <c r="G7735" s="35">
        <v>2046</v>
      </c>
      <c r="H7735" s="35" t="s">
        <v>589</v>
      </c>
      <c r="I7735" s="68">
        <v>3251.35828419165</v>
      </c>
      <c r="J7735" s="37"/>
    </row>
    <row r="7736" spans="1:10" x14ac:dyDescent="0.2">
      <c r="A7736" s="67">
        <v>315</v>
      </c>
      <c r="B7736" s="35" t="s">
        <v>391</v>
      </c>
      <c r="C7736" s="35">
        <v>31503</v>
      </c>
      <c r="D7736" s="35" t="s">
        <v>573</v>
      </c>
      <c r="E7736" s="35">
        <v>315031412</v>
      </c>
      <c r="F7736" s="35" t="s">
        <v>408</v>
      </c>
      <c r="G7736" s="35">
        <v>2046</v>
      </c>
      <c r="H7736" s="35" t="s">
        <v>521</v>
      </c>
      <c r="I7736" s="68">
        <v>269.47140999035003</v>
      </c>
      <c r="J7736" s="37"/>
    </row>
    <row r="7737" spans="1:10" x14ac:dyDescent="0.2">
      <c r="A7737" s="67">
        <v>315</v>
      </c>
      <c r="B7737" s="35" t="s">
        <v>391</v>
      </c>
      <c r="C7737" s="35">
        <v>31503</v>
      </c>
      <c r="D7737" s="35" t="s">
        <v>573</v>
      </c>
      <c r="E7737" s="35">
        <v>315031412</v>
      </c>
      <c r="F7737" s="35" t="s">
        <v>408</v>
      </c>
      <c r="G7737" s="35">
        <v>2046</v>
      </c>
      <c r="H7737" s="35" t="s">
        <v>522</v>
      </c>
      <c r="I7737" s="68">
        <v>205.83887848920301</v>
      </c>
      <c r="J7737" s="37"/>
    </row>
    <row r="7738" spans="1:10" x14ac:dyDescent="0.2">
      <c r="A7738" s="67">
        <v>316</v>
      </c>
      <c r="B7738" s="35" t="s">
        <v>409</v>
      </c>
      <c r="C7738" s="35">
        <v>31601</v>
      </c>
      <c r="D7738" s="35" t="s">
        <v>574</v>
      </c>
      <c r="E7738" s="35">
        <v>316011413</v>
      </c>
      <c r="F7738" s="35" t="s">
        <v>410</v>
      </c>
      <c r="G7738" s="35">
        <v>2021</v>
      </c>
      <c r="H7738" s="35" t="s">
        <v>589</v>
      </c>
      <c r="I7738" s="68">
        <v>15400</v>
      </c>
      <c r="J7738" s="37"/>
    </row>
    <row r="7739" spans="1:10" x14ac:dyDescent="0.2">
      <c r="A7739" s="67">
        <v>316</v>
      </c>
      <c r="B7739" s="35" t="s">
        <v>409</v>
      </c>
      <c r="C7739" s="35">
        <v>31601</v>
      </c>
      <c r="D7739" s="35" t="s">
        <v>574</v>
      </c>
      <c r="E7739" s="35">
        <v>316011413</v>
      </c>
      <c r="F7739" s="35" t="s">
        <v>410</v>
      </c>
      <c r="G7739" s="35">
        <v>2021</v>
      </c>
      <c r="H7739" s="35" t="s">
        <v>521</v>
      </c>
      <c r="I7739" s="68">
        <v>1469</v>
      </c>
      <c r="J7739" s="37"/>
    </row>
    <row r="7740" spans="1:10" x14ac:dyDescent="0.2">
      <c r="A7740" s="67">
        <v>316</v>
      </c>
      <c r="B7740" s="35" t="s">
        <v>409</v>
      </c>
      <c r="C7740" s="35">
        <v>31601</v>
      </c>
      <c r="D7740" s="35" t="s">
        <v>574</v>
      </c>
      <c r="E7740" s="35">
        <v>316011413</v>
      </c>
      <c r="F7740" s="35" t="s">
        <v>410</v>
      </c>
      <c r="G7740" s="35">
        <v>2021</v>
      </c>
      <c r="H7740" s="35" t="s">
        <v>522</v>
      </c>
      <c r="I7740" s="68">
        <v>1299</v>
      </c>
      <c r="J7740" s="37"/>
    </row>
    <row r="7741" spans="1:10" x14ac:dyDescent="0.2">
      <c r="A7741" s="67">
        <v>316</v>
      </c>
      <c r="B7741" s="35" t="s">
        <v>409</v>
      </c>
      <c r="C7741" s="35">
        <v>31601</v>
      </c>
      <c r="D7741" s="35" t="s">
        <v>574</v>
      </c>
      <c r="E7741" s="35">
        <v>316011413</v>
      </c>
      <c r="F7741" s="35" t="s">
        <v>410</v>
      </c>
      <c r="G7741" s="35">
        <v>2026</v>
      </c>
      <c r="H7741" s="35" t="s">
        <v>589</v>
      </c>
      <c r="I7741" s="68">
        <v>17543.236869954701</v>
      </c>
      <c r="J7741" s="37"/>
    </row>
    <row r="7742" spans="1:10" x14ac:dyDescent="0.2">
      <c r="A7742" s="67">
        <v>316</v>
      </c>
      <c r="B7742" s="35" t="s">
        <v>409</v>
      </c>
      <c r="C7742" s="35">
        <v>31601</v>
      </c>
      <c r="D7742" s="35" t="s">
        <v>574</v>
      </c>
      <c r="E7742" s="35">
        <v>316011413</v>
      </c>
      <c r="F7742" s="35" t="s">
        <v>410</v>
      </c>
      <c r="G7742" s="35">
        <v>2026</v>
      </c>
      <c r="H7742" s="35" t="s">
        <v>521</v>
      </c>
      <c r="I7742" s="68">
        <v>1487.36123459287</v>
      </c>
      <c r="J7742" s="37"/>
    </row>
    <row r="7743" spans="1:10" x14ac:dyDescent="0.2">
      <c r="A7743" s="67">
        <v>316</v>
      </c>
      <c r="B7743" s="35" t="s">
        <v>409</v>
      </c>
      <c r="C7743" s="35">
        <v>31601</v>
      </c>
      <c r="D7743" s="35" t="s">
        <v>574</v>
      </c>
      <c r="E7743" s="35">
        <v>316011413</v>
      </c>
      <c r="F7743" s="35" t="s">
        <v>410</v>
      </c>
      <c r="G7743" s="35">
        <v>2026</v>
      </c>
      <c r="H7743" s="35" t="s">
        <v>522</v>
      </c>
      <c r="I7743" s="68">
        <v>1497.17809033808</v>
      </c>
      <c r="J7743" s="37"/>
    </row>
    <row r="7744" spans="1:10" x14ac:dyDescent="0.2">
      <c r="A7744" s="67">
        <v>316</v>
      </c>
      <c r="B7744" s="35" t="s">
        <v>409</v>
      </c>
      <c r="C7744" s="35">
        <v>31601</v>
      </c>
      <c r="D7744" s="35" t="s">
        <v>574</v>
      </c>
      <c r="E7744" s="35">
        <v>316011413</v>
      </c>
      <c r="F7744" s="35" t="s">
        <v>410</v>
      </c>
      <c r="G7744" s="35">
        <v>2031</v>
      </c>
      <c r="H7744" s="35" t="s">
        <v>589</v>
      </c>
      <c r="I7744" s="68">
        <v>18199.8941859437</v>
      </c>
      <c r="J7744" s="37"/>
    </row>
    <row r="7745" spans="1:10" x14ac:dyDescent="0.2">
      <c r="A7745" s="67">
        <v>316</v>
      </c>
      <c r="B7745" s="35" t="s">
        <v>409</v>
      </c>
      <c r="C7745" s="35">
        <v>31601</v>
      </c>
      <c r="D7745" s="35" t="s">
        <v>574</v>
      </c>
      <c r="E7745" s="35">
        <v>316011413</v>
      </c>
      <c r="F7745" s="35" t="s">
        <v>410</v>
      </c>
      <c r="G7745" s="35">
        <v>2031</v>
      </c>
      <c r="H7745" s="35" t="s">
        <v>521</v>
      </c>
      <c r="I7745" s="68">
        <v>1448.2303854335501</v>
      </c>
      <c r="J7745" s="37"/>
    </row>
    <row r="7746" spans="1:10" x14ac:dyDescent="0.2">
      <c r="A7746" s="67">
        <v>316</v>
      </c>
      <c r="B7746" s="35" t="s">
        <v>409</v>
      </c>
      <c r="C7746" s="35">
        <v>31601</v>
      </c>
      <c r="D7746" s="35" t="s">
        <v>574</v>
      </c>
      <c r="E7746" s="35">
        <v>316011413</v>
      </c>
      <c r="F7746" s="35" t="s">
        <v>410</v>
      </c>
      <c r="G7746" s="35">
        <v>2031</v>
      </c>
      <c r="H7746" s="35" t="s">
        <v>522</v>
      </c>
      <c r="I7746" s="68">
        <v>1401.9124596174499</v>
      </c>
      <c r="J7746" s="37"/>
    </row>
    <row r="7747" spans="1:10" x14ac:dyDescent="0.2">
      <c r="A7747" s="67">
        <v>316</v>
      </c>
      <c r="B7747" s="35" t="s">
        <v>409</v>
      </c>
      <c r="C7747" s="35">
        <v>31601</v>
      </c>
      <c r="D7747" s="35" t="s">
        <v>574</v>
      </c>
      <c r="E7747" s="35">
        <v>316011413</v>
      </c>
      <c r="F7747" s="35" t="s">
        <v>410</v>
      </c>
      <c r="G7747" s="35">
        <v>2036</v>
      </c>
      <c r="H7747" s="35" t="s">
        <v>589</v>
      </c>
      <c r="I7747" s="68">
        <v>18756.078689315</v>
      </c>
      <c r="J7747" s="37"/>
    </row>
    <row r="7748" spans="1:10" x14ac:dyDescent="0.2">
      <c r="A7748" s="67">
        <v>316</v>
      </c>
      <c r="B7748" s="35" t="s">
        <v>409</v>
      </c>
      <c r="C7748" s="35">
        <v>31601</v>
      </c>
      <c r="D7748" s="35" t="s">
        <v>574</v>
      </c>
      <c r="E7748" s="35">
        <v>316011413</v>
      </c>
      <c r="F7748" s="35" t="s">
        <v>410</v>
      </c>
      <c r="G7748" s="35">
        <v>2036</v>
      </c>
      <c r="H7748" s="35" t="s">
        <v>521</v>
      </c>
      <c r="I7748" s="68">
        <v>1458.2615967045799</v>
      </c>
      <c r="J7748" s="37"/>
    </row>
    <row r="7749" spans="1:10" x14ac:dyDescent="0.2">
      <c r="A7749" s="67">
        <v>316</v>
      </c>
      <c r="B7749" s="35" t="s">
        <v>409</v>
      </c>
      <c r="C7749" s="35">
        <v>31601</v>
      </c>
      <c r="D7749" s="35" t="s">
        <v>574</v>
      </c>
      <c r="E7749" s="35">
        <v>316011413</v>
      </c>
      <c r="F7749" s="35" t="s">
        <v>410</v>
      </c>
      <c r="G7749" s="35">
        <v>2036</v>
      </c>
      <c r="H7749" s="35" t="s">
        <v>522</v>
      </c>
      <c r="I7749" s="68">
        <v>1346.36096747486</v>
      </c>
      <c r="J7749" s="37"/>
    </row>
    <row r="7750" spans="1:10" x14ac:dyDescent="0.2">
      <c r="A7750" s="67">
        <v>316</v>
      </c>
      <c r="B7750" s="35" t="s">
        <v>409</v>
      </c>
      <c r="C7750" s="35">
        <v>31601</v>
      </c>
      <c r="D7750" s="35" t="s">
        <v>574</v>
      </c>
      <c r="E7750" s="35">
        <v>316011413</v>
      </c>
      <c r="F7750" s="35" t="s">
        <v>410</v>
      </c>
      <c r="G7750" s="35">
        <v>2041</v>
      </c>
      <c r="H7750" s="35" t="s">
        <v>589</v>
      </c>
      <c r="I7750" s="68">
        <v>19435.097115965</v>
      </c>
      <c r="J7750" s="37"/>
    </row>
    <row r="7751" spans="1:10" x14ac:dyDescent="0.2">
      <c r="A7751" s="67">
        <v>316</v>
      </c>
      <c r="B7751" s="35" t="s">
        <v>409</v>
      </c>
      <c r="C7751" s="35">
        <v>31601</v>
      </c>
      <c r="D7751" s="35" t="s">
        <v>574</v>
      </c>
      <c r="E7751" s="35">
        <v>316011413</v>
      </c>
      <c r="F7751" s="35" t="s">
        <v>410</v>
      </c>
      <c r="G7751" s="35">
        <v>2041</v>
      </c>
      <c r="H7751" s="35" t="s">
        <v>521</v>
      </c>
      <c r="I7751" s="68">
        <v>1502.4203608952901</v>
      </c>
      <c r="J7751" s="37"/>
    </row>
    <row r="7752" spans="1:10" x14ac:dyDescent="0.2">
      <c r="A7752" s="67">
        <v>316</v>
      </c>
      <c r="B7752" s="35" t="s">
        <v>409</v>
      </c>
      <c r="C7752" s="35">
        <v>31601</v>
      </c>
      <c r="D7752" s="35" t="s">
        <v>574</v>
      </c>
      <c r="E7752" s="35">
        <v>316011413</v>
      </c>
      <c r="F7752" s="35" t="s">
        <v>410</v>
      </c>
      <c r="G7752" s="35">
        <v>2041</v>
      </c>
      <c r="H7752" s="35" t="s">
        <v>522</v>
      </c>
      <c r="I7752" s="68">
        <v>1367.2518534122701</v>
      </c>
      <c r="J7752" s="37"/>
    </row>
    <row r="7753" spans="1:10" x14ac:dyDescent="0.2">
      <c r="A7753" s="67">
        <v>316</v>
      </c>
      <c r="B7753" s="35" t="s">
        <v>409</v>
      </c>
      <c r="C7753" s="35">
        <v>31601</v>
      </c>
      <c r="D7753" s="35" t="s">
        <v>574</v>
      </c>
      <c r="E7753" s="35">
        <v>316011413</v>
      </c>
      <c r="F7753" s="35" t="s">
        <v>410</v>
      </c>
      <c r="G7753" s="35">
        <v>2046</v>
      </c>
      <c r="H7753" s="35" t="s">
        <v>589</v>
      </c>
      <c r="I7753" s="68">
        <v>19839.246706079699</v>
      </c>
      <c r="J7753" s="37"/>
    </row>
    <row r="7754" spans="1:10" x14ac:dyDescent="0.2">
      <c r="A7754" s="67">
        <v>316</v>
      </c>
      <c r="B7754" s="35" t="s">
        <v>409</v>
      </c>
      <c r="C7754" s="35">
        <v>31601</v>
      </c>
      <c r="D7754" s="35" t="s">
        <v>574</v>
      </c>
      <c r="E7754" s="35">
        <v>316011413</v>
      </c>
      <c r="F7754" s="35" t="s">
        <v>410</v>
      </c>
      <c r="G7754" s="35">
        <v>2046</v>
      </c>
      <c r="H7754" s="35" t="s">
        <v>521</v>
      </c>
      <c r="I7754" s="68">
        <v>1514.78261213875</v>
      </c>
      <c r="J7754" s="37"/>
    </row>
    <row r="7755" spans="1:10" x14ac:dyDescent="0.2">
      <c r="A7755" s="67">
        <v>316</v>
      </c>
      <c r="B7755" s="35" t="s">
        <v>409</v>
      </c>
      <c r="C7755" s="35">
        <v>31601</v>
      </c>
      <c r="D7755" s="35" t="s">
        <v>574</v>
      </c>
      <c r="E7755" s="35">
        <v>316011413</v>
      </c>
      <c r="F7755" s="35" t="s">
        <v>410</v>
      </c>
      <c r="G7755" s="35">
        <v>2046</v>
      </c>
      <c r="H7755" s="35" t="s">
        <v>522</v>
      </c>
      <c r="I7755" s="68">
        <v>1394.9919766384801</v>
      </c>
      <c r="J7755" s="37"/>
    </row>
    <row r="7756" spans="1:10" x14ac:dyDescent="0.2">
      <c r="A7756" s="67">
        <v>316</v>
      </c>
      <c r="B7756" s="35" t="s">
        <v>409</v>
      </c>
      <c r="C7756" s="35">
        <v>31601</v>
      </c>
      <c r="D7756" s="35" t="s">
        <v>574</v>
      </c>
      <c r="E7756" s="35">
        <v>316011414</v>
      </c>
      <c r="F7756" s="35" t="s">
        <v>411</v>
      </c>
      <c r="G7756" s="35">
        <v>2021</v>
      </c>
      <c r="H7756" s="35" t="s">
        <v>589</v>
      </c>
      <c r="I7756" s="68">
        <v>14519</v>
      </c>
      <c r="J7756" s="37"/>
    </row>
    <row r="7757" spans="1:10" x14ac:dyDescent="0.2">
      <c r="A7757" s="67">
        <v>316</v>
      </c>
      <c r="B7757" s="35" t="s">
        <v>409</v>
      </c>
      <c r="C7757" s="35">
        <v>31601</v>
      </c>
      <c r="D7757" s="35" t="s">
        <v>574</v>
      </c>
      <c r="E7757" s="35">
        <v>316011414</v>
      </c>
      <c r="F7757" s="35" t="s">
        <v>411</v>
      </c>
      <c r="G7757" s="35">
        <v>2021</v>
      </c>
      <c r="H7757" s="35" t="s">
        <v>521</v>
      </c>
      <c r="I7757" s="68">
        <v>1667</v>
      </c>
      <c r="J7757" s="37"/>
    </row>
    <row r="7758" spans="1:10" x14ac:dyDescent="0.2">
      <c r="A7758" s="67">
        <v>316</v>
      </c>
      <c r="B7758" s="35" t="s">
        <v>409</v>
      </c>
      <c r="C7758" s="35">
        <v>31601</v>
      </c>
      <c r="D7758" s="35" t="s">
        <v>574</v>
      </c>
      <c r="E7758" s="35">
        <v>316011414</v>
      </c>
      <c r="F7758" s="35" t="s">
        <v>411</v>
      </c>
      <c r="G7758" s="35">
        <v>2021</v>
      </c>
      <c r="H7758" s="35" t="s">
        <v>522</v>
      </c>
      <c r="I7758" s="68">
        <v>1604</v>
      </c>
      <c r="J7758" s="37"/>
    </row>
    <row r="7759" spans="1:10" x14ac:dyDescent="0.2">
      <c r="A7759" s="67">
        <v>316</v>
      </c>
      <c r="B7759" s="35" t="s">
        <v>409</v>
      </c>
      <c r="C7759" s="35">
        <v>31601</v>
      </c>
      <c r="D7759" s="35" t="s">
        <v>574</v>
      </c>
      <c r="E7759" s="35">
        <v>316011414</v>
      </c>
      <c r="F7759" s="35" t="s">
        <v>411</v>
      </c>
      <c r="G7759" s="35">
        <v>2026</v>
      </c>
      <c r="H7759" s="35" t="s">
        <v>589</v>
      </c>
      <c r="I7759" s="68">
        <v>15165.308202111801</v>
      </c>
      <c r="J7759" s="37"/>
    </row>
    <row r="7760" spans="1:10" x14ac:dyDescent="0.2">
      <c r="A7760" s="67">
        <v>316</v>
      </c>
      <c r="B7760" s="35" t="s">
        <v>409</v>
      </c>
      <c r="C7760" s="35">
        <v>31601</v>
      </c>
      <c r="D7760" s="35" t="s">
        <v>574</v>
      </c>
      <c r="E7760" s="35">
        <v>316011414</v>
      </c>
      <c r="F7760" s="35" t="s">
        <v>411</v>
      </c>
      <c r="G7760" s="35">
        <v>2026</v>
      </c>
      <c r="H7760" s="35" t="s">
        <v>521</v>
      </c>
      <c r="I7760" s="68">
        <v>1605.49304438641</v>
      </c>
      <c r="J7760" s="37"/>
    </row>
    <row r="7761" spans="1:10" x14ac:dyDescent="0.2">
      <c r="A7761" s="67">
        <v>316</v>
      </c>
      <c r="B7761" s="35" t="s">
        <v>409</v>
      </c>
      <c r="C7761" s="35">
        <v>31601</v>
      </c>
      <c r="D7761" s="35" t="s">
        <v>574</v>
      </c>
      <c r="E7761" s="35">
        <v>316011414</v>
      </c>
      <c r="F7761" s="35" t="s">
        <v>411</v>
      </c>
      <c r="G7761" s="35">
        <v>2026</v>
      </c>
      <c r="H7761" s="35" t="s">
        <v>522</v>
      </c>
      <c r="I7761" s="68">
        <v>1688.5301151168801</v>
      </c>
      <c r="J7761" s="37"/>
    </row>
    <row r="7762" spans="1:10" x14ac:dyDescent="0.2">
      <c r="A7762" s="67">
        <v>316</v>
      </c>
      <c r="B7762" s="35" t="s">
        <v>409</v>
      </c>
      <c r="C7762" s="35">
        <v>31601</v>
      </c>
      <c r="D7762" s="35" t="s">
        <v>574</v>
      </c>
      <c r="E7762" s="35">
        <v>316011414</v>
      </c>
      <c r="F7762" s="35" t="s">
        <v>411</v>
      </c>
      <c r="G7762" s="35">
        <v>2031</v>
      </c>
      <c r="H7762" s="35" t="s">
        <v>589</v>
      </c>
      <c r="I7762" s="68">
        <v>15502.3750201523</v>
      </c>
      <c r="J7762" s="37"/>
    </row>
    <row r="7763" spans="1:10" x14ac:dyDescent="0.2">
      <c r="A7763" s="67">
        <v>316</v>
      </c>
      <c r="B7763" s="35" t="s">
        <v>409</v>
      </c>
      <c r="C7763" s="35">
        <v>31601</v>
      </c>
      <c r="D7763" s="35" t="s">
        <v>574</v>
      </c>
      <c r="E7763" s="35">
        <v>316011414</v>
      </c>
      <c r="F7763" s="35" t="s">
        <v>411</v>
      </c>
      <c r="G7763" s="35">
        <v>2031</v>
      </c>
      <c r="H7763" s="35" t="s">
        <v>521</v>
      </c>
      <c r="I7763" s="68">
        <v>1522.3172566912201</v>
      </c>
      <c r="J7763" s="37"/>
    </row>
    <row r="7764" spans="1:10" x14ac:dyDescent="0.2">
      <c r="A7764" s="67">
        <v>316</v>
      </c>
      <c r="B7764" s="35" t="s">
        <v>409</v>
      </c>
      <c r="C7764" s="35">
        <v>31601</v>
      </c>
      <c r="D7764" s="35" t="s">
        <v>574</v>
      </c>
      <c r="E7764" s="35">
        <v>316011414</v>
      </c>
      <c r="F7764" s="35" t="s">
        <v>411</v>
      </c>
      <c r="G7764" s="35">
        <v>2031</v>
      </c>
      <c r="H7764" s="35" t="s">
        <v>522</v>
      </c>
      <c r="I7764" s="68">
        <v>1624.59867825314</v>
      </c>
      <c r="J7764" s="37"/>
    </row>
    <row r="7765" spans="1:10" x14ac:dyDescent="0.2">
      <c r="A7765" s="67">
        <v>316</v>
      </c>
      <c r="B7765" s="35" t="s">
        <v>409</v>
      </c>
      <c r="C7765" s="35">
        <v>31601</v>
      </c>
      <c r="D7765" s="35" t="s">
        <v>574</v>
      </c>
      <c r="E7765" s="35">
        <v>316011414</v>
      </c>
      <c r="F7765" s="35" t="s">
        <v>411</v>
      </c>
      <c r="G7765" s="35">
        <v>2036</v>
      </c>
      <c r="H7765" s="35" t="s">
        <v>589</v>
      </c>
      <c r="I7765" s="68">
        <v>15687.7709575881</v>
      </c>
      <c r="J7765" s="37"/>
    </row>
    <row r="7766" spans="1:10" x14ac:dyDescent="0.2">
      <c r="A7766" s="67">
        <v>316</v>
      </c>
      <c r="B7766" s="35" t="s">
        <v>409</v>
      </c>
      <c r="C7766" s="35">
        <v>31601</v>
      </c>
      <c r="D7766" s="35" t="s">
        <v>574</v>
      </c>
      <c r="E7766" s="35">
        <v>316011414</v>
      </c>
      <c r="F7766" s="35" t="s">
        <v>411</v>
      </c>
      <c r="G7766" s="35">
        <v>2036</v>
      </c>
      <c r="H7766" s="35" t="s">
        <v>521</v>
      </c>
      <c r="I7766" s="68">
        <v>1506.7045977381799</v>
      </c>
      <c r="J7766" s="37"/>
    </row>
    <row r="7767" spans="1:10" x14ac:dyDescent="0.2">
      <c r="A7767" s="67">
        <v>316</v>
      </c>
      <c r="B7767" s="35" t="s">
        <v>409</v>
      </c>
      <c r="C7767" s="35">
        <v>31601</v>
      </c>
      <c r="D7767" s="35" t="s">
        <v>574</v>
      </c>
      <c r="E7767" s="35">
        <v>316011414</v>
      </c>
      <c r="F7767" s="35" t="s">
        <v>411</v>
      </c>
      <c r="G7767" s="35">
        <v>2036</v>
      </c>
      <c r="H7767" s="35" t="s">
        <v>522</v>
      </c>
      <c r="I7767" s="68">
        <v>1534.9127311033601</v>
      </c>
      <c r="J7767" s="37"/>
    </row>
    <row r="7768" spans="1:10" x14ac:dyDescent="0.2">
      <c r="A7768" s="67">
        <v>316</v>
      </c>
      <c r="B7768" s="35" t="s">
        <v>409</v>
      </c>
      <c r="C7768" s="35">
        <v>31601</v>
      </c>
      <c r="D7768" s="35" t="s">
        <v>574</v>
      </c>
      <c r="E7768" s="35">
        <v>316011414</v>
      </c>
      <c r="F7768" s="35" t="s">
        <v>411</v>
      </c>
      <c r="G7768" s="35">
        <v>2041</v>
      </c>
      <c r="H7768" s="35" t="s">
        <v>589</v>
      </c>
      <c r="I7768" s="68">
        <v>16651.0521858758</v>
      </c>
      <c r="J7768" s="37"/>
    </row>
    <row r="7769" spans="1:10" x14ac:dyDescent="0.2">
      <c r="A7769" s="67">
        <v>316</v>
      </c>
      <c r="B7769" s="35" t="s">
        <v>409</v>
      </c>
      <c r="C7769" s="35">
        <v>31601</v>
      </c>
      <c r="D7769" s="35" t="s">
        <v>574</v>
      </c>
      <c r="E7769" s="35">
        <v>316011414</v>
      </c>
      <c r="F7769" s="35" t="s">
        <v>411</v>
      </c>
      <c r="G7769" s="35">
        <v>2041</v>
      </c>
      <c r="H7769" s="35" t="s">
        <v>521</v>
      </c>
      <c r="I7769" s="68">
        <v>1601.5656081592899</v>
      </c>
      <c r="J7769" s="37"/>
    </row>
    <row r="7770" spans="1:10" x14ac:dyDescent="0.2">
      <c r="A7770" s="67">
        <v>316</v>
      </c>
      <c r="B7770" s="35" t="s">
        <v>409</v>
      </c>
      <c r="C7770" s="35">
        <v>31601</v>
      </c>
      <c r="D7770" s="35" t="s">
        <v>574</v>
      </c>
      <c r="E7770" s="35">
        <v>316011414</v>
      </c>
      <c r="F7770" s="35" t="s">
        <v>411</v>
      </c>
      <c r="G7770" s="35">
        <v>2041</v>
      </c>
      <c r="H7770" s="35" t="s">
        <v>522</v>
      </c>
      <c r="I7770" s="68">
        <v>1607.1136007964899</v>
      </c>
      <c r="J7770" s="37"/>
    </row>
    <row r="7771" spans="1:10" x14ac:dyDescent="0.2">
      <c r="A7771" s="67">
        <v>316</v>
      </c>
      <c r="B7771" s="35" t="s">
        <v>409</v>
      </c>
      <c r="C7771" s="35">
        <v>31601</v>
      </c>
      <c r="D7771" s="35" t="s">
        <v>574</v>
      </c>
      <c r="E7771" s="35">
        <v>316011414</v>
      </c>
      <c r="F7771" s="35" t="s">
        <v>411</v>
      </c>
      <c r="G7771" s="35">
        <v>2046</v>
      </c>
      <c r="H7771" s="35" t="s">
        <v>589</v>
      </c>
      <c r="I7771" s="68">
        <v>16949.210058200599</v>
      </c>
      <c r="J7771" s="37"/>
    </row>
    <row r="7772" spans="1:10" x14ac:dyDescent="0.2">
      <c r="A7772" s="67">
        <v>316</v>
      </c>
      <c r="B7772" s="35" t="s">
        <v>409</v>
      </c>
      <c r="C7772" s="35">
        <v>31601</v>
      </c>
      <c r="D7772" s="35" t="s">
        <v>574</v>
      </c>
      <c r="E7772" s="35">
        <v>316011414</v>
      </c>
      <c r="F7772" s="35" t="s">
        <v>411</v>
      </c>
      <c r="G7772" s="35">
        <v>2046</v>
      </c>
      <c r="H7772" s="35" t="s">
        <v>521</v>
      </c>
      <c r="I7772" s="68">
        <v>1614.3598402160301</v>
      </c>
      <c r="J7772" s="37"/>
    </row>
    <row r="7773" spans="1:10" x14ac:dyDescent="0.2">
      <c r="A7773" s="67">
        <v>316</v>
      </c>
      <c r="B7773" s="35" t="s">
        <v>409</v>
      </c>
      <c r="C7773" s="35">
        <v>31601</v>
      </c>
      <c r="D7773" s="35" t="s">
        <v>574</v>
      </c>
      <c r="E7773" s="35">
        <v>316011414</v>
      </c>
      <c r="F7773" s="35" t="s">
        <v>411</v>
      </c>
      <c r="G7773" s="35">
        <v>2046</v>
      </c>
      <c r="H7773" s="35" t="s">
        <v>522</v>
      </c>
      <c r="I7773" s="68">
        <v>1644.32080813222</v>
      </c>
      <c r="J7773" s="37"/>
    </row>
    <row r="7774" spans="1:10" x14ac:dyDescent="0.2">
      <c r="A7774" s="67">
        <v>316</v>
      </c>
      <c r="B7774" s="35" t="s">
        <v>409</v>
      </c>
      <c r="C7774" s="35">
        <v>31601</v>
      </c>
      <c r="D7774" s="35" t="s">
        <v>574</v>
      </c>
      <c r="E7774" s="35">
        <v>316011415</v>
      </c>
      <c r="F7774" s="35" t="s">
        <v>412</v>
      </c>
      <c r="G7774" s="35">
        <v>2021</v>
      </c>
      <c r="H7774" s="35" t="s">
        <v>589</v>
      </c>
      <c r="I7774" s="68">
        <v>9488</v>
      </c>
      <c r="J7774" s="37"/>
    </row>
    <row r="7775" spans="1:10" x14ac:dyDescent="0.2">
      <c r="A7775" s="67">
        <v>316</v>
      </c>
      <c r="B7775" s="35" t="s">
        <v>409</v>
      </c>
      <c r="C7775" s="35">
        <v>31601</v>
      </c>
      <c r="D7775" s="35" t="s">
        <v>574</v>
      </c>
      <c r="E7775" s="35">
        <v>316011415</v>
      </c>
      <c r="F7775" s="35" t="s">
        <v>412</v>
      </c>
      <c r="G7775" s="35">
        <v>2021</v>
      </c>
      <c r="H7775" s="35" t="s">
        <v>521</v>
      </c>
      <c r="I7775" s="68">
        <v>1396</v>
      </c>
      <c r="J7775" s="37"/>
    </row>
    <row r="7776" spans="1:10" x14ac:dyDescent="0.2">
      <c r="A7776" s="67">
        <v>316</v>
      </c>
      <c r="B7776" s="35" t="s">
        <v>409</v>
      </c>
      <c r="C7776" s="35">
        <v>31601</v>
      </c>
      <c r="D7776" s="35" t="s">
        <v>574</v>
      </c>
      <c r="E7776" s="35">
        <v>316011415</v>
      </c>
      <c r="F7776" s="35" t="s">
        <v>412</v>
      </c>
      <c r="G7776" s="35">
        <v>2021</v>
      </c>
      <c r="H7776" s="35" t="s">
        <v>522</v>
      </c>
      <c r="I7776" s="68">
        <v>1242</v>
      </c>
      <c r="J7776" s="37"/>
    </row>
    <row r="7777" spans="1:10" x14ac:dyDescent="0.2">
      <c r="A7777" s="67">
        <v>316</v>
      </c>
      <c r="B7777" s="35" t="s">
        <v>409</v>
      </c>
      <c r="C7777" s="35">
        <v>31601</v>
      </c>
      <c r="D7777" s="35" t="s">
        <v>574</v>
      </c>
      <c r="E7777" s="35">
        <v>316011415</v>
      </c>
      <c r="F7777" s="35" t="s">
        <v>412</v>
      </c>
      <c r="G7777" s="35">
        <v>2026</v>
      </c>
      <c r="H7777" s="35" t="s">
        <v>589</v>
      </c>
      <c r="I7777" s="68">
        <v>10012.846940838201</v>
      </c>
      <c r="J7777" s="37"/>
    </row>
    <row r="7778" spans="1:10" x14ac:dyDescent="0.2">
      <c r="A7778" s="67">
        <v>316</v>
      </c>
      <c r="B7778" s="35" t="s">
        <v>409</v>
      </c>
      <c r="C7778" s="35">
        <v>31601</v>
      </c>
      <c r="D7778" s="35" t="s">
        <v>574</v>
      </c>
      <c r="E7778" s="35">
        <v>316011415</v>
      </c>
      <c r="F7778" s="35" t="s">
        <v>412</v>
      </c>
      <c r="G7778" s="35">
        <v>2026</v>
      </c>
      <c r="H7778" s="35" t="s">
        <v>521</v>
      </c>
      <c r="I7778" s="68">
        <v>1235.0498702175501</v>
      </c>
      <c r="J7778" s="37"/>
    </row>
    <row r="7779" spans="1:10" x14ac:dyDescent="0.2">
      <c r="A7779" s="67">
        <v>316</v>
      </c>
      <c r="B7779" s="35" t="s">
        <v>409</v>
      </c>
      <c r="C7779" s="35">
        <v>31601</v>
      </c>
      <c r="D7779" s="35" t="s">
        <v>574</v>
      </c>
      <c r="E7779" s="35">
        <v>316011415</v>
      </c>
      <c r="F7779" s="35" t="s">
        <v>412</v>
      </c>
      <c r="G7779" s="35">
        <v>2026</v>
      </c>
      <c r="H7779" s="35" t="s">
        <v>522</v>
      </c>
      <c r="I7779" s="68">
        <v>1279.8325667997899</v>
      </c>
      <c r="J7779" s="37"/>
    </row>
    <row r="7780" spans="1:10" x14ac:dyDescent="0.2">
      <c r="A7780" s="67">
        <v>316</v>
      </c>
      <c r="B7780" s="35" t="s">
        <v>409</v>
      </c>
      <c r="C7780" s="35">
        <v>31601</v>
      </c>
      <c r="D7780" s="35" t="s">
        <v>574</v>
      </c>
      <c r="E7780" s="35">
        <v>316011415</v>
      </c>
      <c r="F7780" s="35" t="s">
        <v>412</v>
      </c>
      <c r="G7780" s="35">
        <v>2031</v>
      </c>
      <c r="H7780" s="35" t="s">
        <v>589</v>
      </c>
      <c r="I7780" s="68">
        <v>10200.7345090366</v>
      </c>
      <c r="J7780" s="37"/>
    </row>
    <row r="7781" spans="1:10" x14ac:dyDescent="0.2">
      <c r="A7781" s="67">
        <v>316</v>
      </c>
      <c r="B7781" s="35" t="s">
        <v>409</v>
      </c>
      <c r="C7781" s="35">
        <v>31601</v>
      </c>
      <c r="D7781" s="35" t="s">
        <v>574</v>
      </c>
      <c r="E7781" s="35">
        <v>316011415</v>
      </c>
      <c r="F7781" s="35" t="s">
        <v>412</v>
      </c>
      <c r="G7781" s="35">
        <v>2031</v>
      </c>
      <c r="H7781" s="35" t="s">
        <v>521</v>
      </c>
      <c r="I7781" s="68">
        <v>1176.2037421560401</v>
      </c>
      <c r="J7781" s="37"/>
    </row>
    <row r="7782" spans="1:10" x14ac:dyDescent="0.2">
      <c r="A7782" s="67">
        <v>316</v>
      </c>
      <c r="B7782" s="35" t="s">
        <v>409</v>
      </c>
      <c r="C7782" s="35">
        <v>31601</v>
      </c>
      <c r="D7782" s="35" t="s">
        <v>574</v>
      </c>
      <c r="E7782" s="35">
        <v>316011415</v>
      </c>
      <c r="F7782" s="35" t="s">
        <v>412</v>
      </c>
      <c r="G7782" s="35">
        <v>2031</v>
      </c>
      <c r="H7782" s="35" t="s">
        <v>522</v>
      </c>
      <c r="I7782" s="68">
        <v>1178.8580439498401</v>
      </c>
      <c r="J7782" s="37"/>
    </row>
    <row r="7783" spans="1:10" x14ac:dyDescent="0.2">
      <c r="A7783" s="67">
        <v>316</v>
      </c>
      <c r="B7783" s="35" t="s">
        <v>409</v>
      </c>
      <c r="C7783" s="35">
        <v>31601</v>
      </c>
      <c r="D7783" s="35" t="s">
        <v>574</v>
      </c>
      <c r="E7783" s="35">
        <v>316011415</v>
      </c>
      <c r="F7783" s="35" t="s">
        <v>412</v>
      </c>
      <c r="G7783" s="35">
        <v>2036</v>
      </c>
      <c r="H7783" s="35" t="s">
        <v>589</v>
      </c>
      <c r="I7783" s="68">
        <v>10294.6945359497</v>
      </c>
      <c r="J7783" s="37"/>
    </row>
    <row r="7784" spans="1:10" x14ac:dyDescent="0.2">
      <c r="A7784" s="67">
        <v>316</v>
      </c>
      <c r="B7784" s="35" t="s">
        <v>409</v>
      </c>
      <c r="C7784" s="35">
        <v>31601</v>
      </c>
      <c r="D7784" s="35" t="s">
        <v>574</v>
      </c>
      <c r="E7784" s="35">
        <v>316011415</v>
      </c>
      <c r="F7784" s="35" t="s">
        <v>412</v>
      </c>
      <c r="G7784" s="35">
        <v>2036</v>
      </c>
      <c r="H7784" s="35" t="s">
        <v>521</v>
      </c>
      <c r="I7784" s="68">
        <v>1176.0650506664399</v>
      </c>
      <c r="J7784" s="37"/>
    </row>
    <row r="7785" spans="1:10" x14ac:dyDescent="0.2">
      <c r="A7785" s="67">
        <v>316</v>
      </c>
      <c r="B7785" s="35" t="s">
        <v>409</v>
      </c>
      <c r="C7785" s="35">
        <v>31601</v>
      </c>
      <c r="D7785" s="35" t="s">
        <v>574</v>
      </c>
      <c r="E7785" s="35">
        <v>316011415</v>
      </c>
      <c r="F7785" s="35" t="s">
        <v>412</v>
      </c>
      <c r="G7785" s="35">
        <v>2036</v>
      </c>
      <c r="H7785" s="35" t="s">
        <v>522</v>
      </c>
      <c r="I7785" s="68">
        <v>1120.3012689541899</v>
      </c>
      <c r="J7785" s="37"/>
    </row>
    <row r="7786" spans="1:10" x14ac:dyDescent="0.2">
      <c r="A7786" s="67">
        <v>316</v>
      </c>
      <c r="B7786" s="35" t="s">
        <v>409</v>
      </c>
      <c r="C7786" s="35">
        <v>31601</v>
      </c>
      <c r="D7786" s="35" t="s">
        <v>574</v>
      </c>
      <c r="E7786" s="35">
        <v>316011415</v>
      </c>
      <c r="F7786" s="35" t="s">
        <v>412</v>
      </c>
      <c r="G7786" s="35">
        <v>2041</v>
      </c>
      <c r="H7786" s="35" t="s">
        <v>589</v>
      </c>
      <c r="I7786" s="68">
        <v>10416.267109878199</v>
      </c>
      <c r="J7786" s="37"/>
    </row>
    <row r="7787" spans="1:10" x14ac:dyDescent="0.2">
      <c r="A7787" s="67">
        <v>316</v>
      </c>
      <c r="B7787" s="35" t="s">
        <v>409</v>
      </c>
      <c r="C7787" s="35">
        <v>31601</v>
      </c>
      <c r="D7787" s="35" t="s">
        <v>574</v>
      </c>
      <c r="E7787" s="35">
        <v>316011415</v>
      </c>
      <c r="F7787" s="35" t="s">
        <v>412</v>
      </c>
      <c r="G7787" s="35">
        <v>2041</v>
      </c>
      <c r="H7787" s="35" t="s">
        <v>521</v>
      </c>
      <c r="I7787" s="68">
        <v>1199.8613411157</v>
      </c>
      <c r="J7787" s="37"/>
    </row>
    <row r="7788" spans="1:10" x14ac:dyDescent="0.2">
      <c r="A7788" s="67">
        <v>316</v>
      </c>
      <c r="B7788" s="35" t="s">
        <v>409</v>
      </c>
      <c r="C7788" s="35">
        <v>31601</v>
      </c>
      <c r="D7788" s="35" t="s">
        <v>574</v>
      </c>
      <c r="E7788" s="35">
        <v>316011415</v>
      </c>
      <c r="F7788" s="35" t="s">
        <v>412</v>
      </c>
      <c r="G7788" s="35">
        <v>2041</v>
      </c>
      <c r="H7788" s="35" t="s">
        <v>522</v>
      </c>
      <c r="I7788" s="68">
        <v>1126.2231087846201</v>
      </c>
      <c r="J7788" s="37"/>
    </row>
    <row r="7789" spans="1:10" x14ac:dyDescent="0.2">
      <c r="A7789" s="67">
        <v>316</v>
      </c>
      <c r="B7789" s="35" t="s">
        <v>409</v>
      </c>
      <c r="C7789" s="35">
        <v>31601</v>
      </c>
      <c r="D7789" s="35" t="s">
        <v>574</v>
      </c>
      <c r="E7789" s="35">
        <v>316011415</v>
      </c>
      <c r="F7789" s="35" t="s">
        <v>412</v>
      </c>
      <c r="G7789" s="35">
        <v>2046</v>
      </c>
      <c r="H7789" s="35" t="s">
        <v>589</v>
      </c>
      <c r="I7789" s="68">
        <v>10510.363291629599</v>
      </c>
      <c r="J7789" s="37"/>
    </row>
    <row r="7790" spans="1:10" x14ac:dyDescent="0.2">
      <c r="A7790" s="67">
        <v>316</v>
      </c>
      <c r="B7790" s="35" t="s">
        <v>409</v>
      </c>
      <c r="C7790" s="35">
        <v>31601</v>
      </c>
      <c r="D7790" s="35" t="s">
        <v>574</v>
      </c>
      <c r="E7790" s="35">
        <v>316011415</v>
      </c>
      <c r="F7790" s="35" t="s">
        <v>412</v>
      </c>
      <c r="G7790" s="35">
        <v>2046</v>
      </c>
      <c r="H7790" s="35" t="s">
        <v>521</v>
      </c>
      <c r="I7790" s="68">
        <v>1210.9437424974799</v>
      </c>
      <c r="J7790" s="37"/>
    </row>
    <row r="7791" spans="1:10" x14ac:dyDescent="0.2">
      <c r="A7791" s="67">
        <v>316</v>
      </c>
      <c r="B7791" s="35" t="s">
        <v>409</v>
      </c>
      <c r="C7791" s="35">
        <v>31601</v>
      </c>
      <c r="D7791" s="35" t="s">
        <v>574</v>
      </c>
      <c r="E7791" s="35">
        <v>316011415</v>
      </c>
      <c r="F7791" s="35" t="s">
        <v>412</v>
      </c>
      <c r="G7791" s="35">
        <v>2046</v>
      </c>
      <c r="H7791" s="35" t="s">
        <v>522</v>
      </c>
      <c r="I7791" s="68">
        <v>1153.48677245555</v>
      </c>
      <c r="J7791" s="37"/>
    </row>
    <row r="7792" spans="1:10" x14ac:dyDescent="0.2">
      <c r="A7792" s="67">
        <v>316</v>
      </c>
      <c r="B7792" s="35" t="s">
        <v>409</v>
      </c>
      <c r="C7792" s="35">
        <v>31601</v>
      </c>
      <c r="D7792" s="35" t="s">
        <v>574</v>
      </c>
      <c r="E7792" s="35">
        <v>316011416</v>
      </c>
      <c r="F7792" s="35" t="s">
        <v>413</v>
      </c>
      <c r="G7792" s="35">
        <v>2021</v>
      </c>
      <c r="H7792" s="35" t="s">
        <v>589</v>
      </c>
      <c r="I7792" s="68">
        <v>9641</v>
      </c>
      <c r="J7792" s="37"/>
    </row>
    <row r="7793" spans="1:10" x14ac:dyDescent="0.2">
      <c r="A7793" s="67">
        <v>316</v>
      </c>
      <c r="B7793" s="35" t="s">
        <v>409</v>
      </c>
      <c r="C7793" s="35">
        <v>31601</v>
      </c>
      <c r="D7793" s="35" t="s">
        <v>574</v>
      </c>
      <c r="E7793" s="35">
        <v>316011416</v>
      </c>
      <c r="F7793" s="35" t="s">
        <v>413</v>
      </c>
      <c r="G7793" s="35">
        <v>2021</v>
      </c>
      <c r="H7793" s="35" t="s">
        <v>521</v>
      </c>
      <c r="I7793" s="68">
        <v>1044</v>
      </c>
      <c r="J7793" s="37"/>
    </row>
    <row r="7794" spans="1:10" x14ac:dyDescent="0.2">
      <c r="A7794" s="67">
        <v>316</v>
      </c>
      <c r="B7794" s="35" t="s">
        <v>409</v>
      </c>
      <c r="C7794" s="35">
        <v>31601</v>
      </c>
      <c r="D7794" s="35" t="s">
        <v>574</v>
      </c>
      <c r="E7794" s="35">
        <v>316011416</v>
      </c>
      <c r="F7794" s="35" t="s">
        <v>413</v>
      </c>
      <c r="G7794" s="35">
        <v>2021</v>
      </c>
      <c r="H7794" s="35" t="s">
        <v>522</v>
      </c>
      <c r="I7794" s="68">
        <v>1013</v>
      </c>
      <c r="J7794" s="37"/>
    </row>
    <row r="7795" spans="1:10" x14ac:dyDescent="0.2">
      <c r="A7795" s="67">
        <v>316</v>
      </c>
      <c r="B7795" s="35" t="s">
        <v>409</v>
      </c>
      <c r="C7795" s="35">
        <v>31601</v>
      </c>
      <c r="D7795" s="35" t="s">
        <v>574</v>
      </c>
      <c r="E7795" s="35">
        <v>316011416</v>
      </c>
      <c r="F7795" s="35" t="s">
        <v>413</v>
      </c>
      <c r="G7795" s="35">
        <v>2026</v>
      </c>
      <c r="H7795" s="35" t="s">
        <v>589</v>
      </c>
      <c r="I7795" s="68">
        <v>10672.9441515871</v>
      </c>
      <c r="J7795" s="37"/>
    </row>
    <row r="7796" spans="1:10" x14ac:dyDescent="0.2">
      <c r="A7796" s="67">
        <v>316</v>
      </c>
      <c r="B7796" s="35" t="s">
        <v>409</v>
      </c>
      <c r="C7796" s="35">
        <v>31601</v>
      </c>
      <c r="D7796" s="35" t="s">
        <v>574</v>
      </c>
      <c r="E7796" s="35">
        <v>316011416</v>
      </c>
      <c r="F7796" s="35" t="s">
        <v>413</v>
      </c>
      <c r="G7796" s="35">
        <v>2026</v>
      </c>
      <c r="H7796" s="35" t="s">
        <v>521</v>
      </c>
      <c r="I7796" s="68">
        <v>981.74996205836999</v>
      </c>
      <c r="J7796" s="37"/>
    </row>
    <row r="7797" spans="1:10" x14ac:dyDescent="0.2">
      <c r="A7797" s="67">
        <v>316</v>
      </c>
      <c r="B7797" s="35" t="s">
        <v>409</v>
      </c>
      <c r="C7797" s="35">
        <v>31601</v>
      </c>
      <c r="D7797" s="35" t="s">
        <v>574</v>
      </c>
      <c r="E7797" s="35">
        <v>316011416</v>
      </c>
      <c r="F7797" s="35" t="s">
        <v>413</v>
      </c>
      <c r="G7797" s="35">
        <v>2026</v>
      </c>
      <c r="H7797" s="35" t="s">
        <v>522</v>
      </c>
      <c r="I7797" s="68">
        <v>1177.1656158834501</v>
      </c>
      <c r="J7797" s="37"/>
    </row>
    <row r="7798" spans="1:10" x14ac:dyDescent="0.2">
      <c r="A7798" s="67">
        <v>316</v>
      </c>
      <c r="B7798" s="35" t="s">
        <v>409</v>
      </c>
      <c r="C7798" s="35">
        <v>31601</v>
      </c>
      <c r="D7798" s="35" t="s">
        <v>574</v>
      </c>
      <c r="E7798" s="35">
        <v>316011416</v>
      </c>
      <c r="F7798" s="35" t="s">
        <v>413</v>
      </c>
      <c r="G7798" s="35">
        <v>2031</v>
      </c>
      <c r="H7798" s="35" t="s">
        <v>589</v>
      </c>
      <c r="I7798" s="68">
        <v>12444.3097612686</v>
      </c>
      <c r="J7798" s="37"/>
    </row>
    <row r="7799" spans="1:10" x14ac:dyDescent="0.2">
      <c r="A7799" s="67">
        <v>316</v>
      </c>
      <c r="B7799" s="35" t="s">
        <v>409</v>
      </c>
      <c r="C7799" s="35">
        <v>31601</v>
      </c>
      <c r="D7799" s="35" t="s">
        <v>574</v>
      </c>
      <c r="E7799" s="35">
        <v>316011416</v>
      </c>
      <c r="F7799" s="35" t="s">
        <v>413</v>
      </c>
      <c r="G7799" s="35">
        <v>2031</v>
      </c>
      <c r="H7799" s="35" t="s">
        <v>521</v>
      </c>
      <c r="I7799" s="68">
        <v>1033.23905672056</v>
      </c>
      <c r="J7799" s="37"/>
    </row>
    <row r="7800" spans="1:10" x14ac:dyDescent="0.2">
      <c r="A7800" s="67">
        <v>316</v>
      </c>
      <c r="B7800" s="35" t="s">
        <v>409</v>
      </c>
      <c r="C7800" s="35">
        <v>31601</v>
      </c>
      <c r="D7800" s="35" t="s">
        <v>574</v>
      </c>
      <c r="E7800" s="35">
        <v>316011416</v>
      </c>
      <c r="F7800" s="35" t="s">
        <v>413</v>
      </c>
      <c r="G7800" s="35">
        <v>2031</v>
      </c>
      <c r="H7800" s="35" t="s">
        <v>522</v>
      </c>
      <c r="I7800" s="68">
        <v>1256.07407704141</v>
      </c>
      <c r="J7800" s="37"/>
    </row>
    <row r="7801" spans="1:10" x14ac:dyDescent="0.2">
      <c r="A7801" s="67">
        <v>316</v>
      </c>
      <c r="B7801" s="35" t="s">
        <v>409</v>
      </c>
      <c r="C7801" s="35">
        <v>31601</v>
      </c>
      <c r="D7801" s="35" t="s">
        <v>574</v>
      </c>
      <c r="E7801" s="35">
        <v>316011416</v>
      </c>
      <c r="F7801" s="35" t="s">
        <v>413</v>
      </c>
      <c r="G7801" s="35">
        <v>2036</v>
      </c>
      <c r="H7801" s="35" t="s">
        <v>589</v>
      </c>
      <c r="I7801" s="68">
        <v>12692.6356351044</v>
      </c>
      <c r="J7801" s="37"/>
    </row>
    <row r="7802" spans="1:10" x14ac:dyDescent="0.2">
      <c r="A7802" s="67">
        <v>316</v>
      </c>
      <c r="B7802" s="35" t="s">
        <v>409</v>
      </c>
      <c r="C7802" s="35">
        <v>31601</v>
      </c>
      <c r="D7802" s="35" t="s">
        <v>574</v>
      </c>
      <c r="E7802" s="35">
        <v>316011416</v>
      </c>
      <c r="F7802" s="35" t="s">
        <v>413</v>
      </c>
      <c r="G7802" s="35">
        <v>2036</v>
      </c>
      <c r="H7802" s="35" t="s">
        <v>521</v>
      </c>
      <c r="I7802" s="68">
        <v>1011.11246078615</v>
      </c>
      <c r="J7802" s="37"/>
    </row>
    <row r="7803" spans="1:10" x14ac:dyDescent="0.2">
      <c r="A7803" s="67">
        <v>316</v>
      </c>
      <c r="B7803" s="35" t="s">
        <v>409</v>
      </c>
      <c r="C7803" s="35">
        <v>31601</v>
      </c>
      <c r="D7803" s="35" t="s">
        <v>574</v>
      </c>
      <c r="E7803" s="35">
        <v>316011416</v>
      </c>
      <c r="F7803" s="35" t="s">
        <v>413</v>
      </c>
      <c r="G7803" s="35">
        <v>2036</v>
      </c>
      <c r="H7803" s="35" t="s">
        <v>522</v>
      </c>
      <c r="I7803" s="68">
        <v>1179.56096818371</v>
      </c>
      <c r="J7803" s="37"/>
    </row>
    <row r="7804" spans="1:10" x14ac:dyDescent="0.2">
      <c r="A7804" s="67">
        <v>316</v>
      </c>
      <c r="B7804" s="35" t="s">
        <v>409</v>
      </c>
      <c r="C7804" s="35">
        <v>31601</v>
      </c>
      <c r="D7804" s="35" t="s">
        <v>574</v>
      </c>
      <c r="E7804" s="35">
        <v>316011416</v>
      </c>
      <c r="F7804" s="35" t="s">
        <v>413</v>
      </c>
      <c r="G7804" s="35">
        <v>2041</v>
      </c>
      <c r="H7804" s="35" t="s">
        <v>589</v>
      </c>
      <c r="I7804" s="68">
        <v>13275.702604779801</v>
      </c>
      <c r="J7804" s="37"/>
    </row>
    <row r="7805" spans="1:10" x14ac:dyDescent="0.2">
      <c r="A7805" s="67">
        <v>316</v>
      </c>
      <c r="B7805" s="35" t="s">
        <v>409</v>
      </c>
      <c r="C7805" s="35">
        <v>31601</v>
      </c>
      <c r="D7805" s="35" t="s">
        <v>574</v>
      </c>
      <c r="E7805" s="35">
        <v>316011416</v>
      </c>
      <c r="F7805" s="35" t="s">
        <v>413</v>
      </c>
      <c r="G7805" s="35">
        <v>2041</v>
      </c>
      <c r="H7805" s="35" t="s">
        <v>521</v>
      </c>
      <c r="I7805" s="68">
        <v>1055.4320836643101</v>
      </c>
      <c r="J7805" s="37"/>
    </row>
    <row r="7806" spans="1:10" x14ac:dyDescent="0.2">
      <c r="A7806" s="67">
        <v>316</v>
      </c>
      <c r="B7806" s="35" t="s">
        <v>409</v>
      </c>
      <c r="C7806" s="35">
        <v>31601</v>
      </c>
      <c r="D7806" s="35" t="s">
        <v>574</v>
      </c>
      <c r="E7806" s="35">
        <v>316011416</v>
      </c>
      <c r="F7806" s="35" t="s">
        <v>413</v>
      </c>
      <c r="G7806" s="35">
        <v>2041</v>
      </c>
      <c r="H7806" s="35" t="s">
        <v>522</v>
      </c>
      <c r="I7806" s="68">
        <v>1216.11720380056</v>
      </c>
      <c r="J7806" s="37"/>
    </row>
    <row r="7807" spans="1:10" x14ac:dyDescent="0.2">
      <c r="A7807" s="67">
        <v>316</v>
      </c>
      <c r="B7807" s="35" t="s">
        <v>409</v>
      </c>
      <c r="C7807" s="35">
        <v>31601</v>
      </c>
      <c r="D7807" s="35" t="s">
        <v>574</v>
      </c>
      <c r="E7807" s="35">
        <v>316011416</v>
      </c>
      <c r="F7807" s="35" t="s">
        <v>413</v>
      </c>
      <c r="G7807" s="35">
        <v>2046</v>
      </c>
      <c r="H7807" s="35" t="s">
        <v>589</v>
      </c>
      <c r="I7807" s="68">
        <v>13445.683207550401</v>
      </c>
      <c r="J7807" s="37"/>
    </row>
    <row r="7808" spans="1:10" x14ac:dyDescent="0.2">
      <c r="A7808" s="67">
        <v>316</v>
      </c>
      <c r="B7808" s="35" t="s">
        <v>409</v>
      </c>
      <c r="C7808" s="35">
        <v>31601</v>
      </c>
      <c r="D7808" s="35" t="s">
        <v>574</v>
      </c>
      <c r="E7808" s="35">
        <v>316011416</v>
      </c>
      <c r="F7808" s="35" t="s">
        <v>413</v>
      </c>
      <c r="G7808" s="35">
        <v>2046</v>
      </c>
      <c r="H7808" s="35" t="s">
        <v>521</v>
      </c>
      <c r="I7808" s="68">
        <v>1061.9939836051699</v>
      </c>
      <c r="J7808" s="37"/>
    </row>
    <row r="7809" spans="1:10" x14ac:dyDescent="0.2">
      <c r="A7809" s="67">
        <v>316</v>
      </c>
      <c r="B7809" s="35" t="s">
        <v>409</v>
      </c>
      <c r="C7809" s="35">
        <v>31601</v>
      </c>
      <c r="D7809" s="35" t="s">
        <v>574</v>
      </c>
      <c r="E7809" s="35">
        <v>316011416</v>
      </c>
      <c r="F7809" s="35" t="s">
        <v>413</v>
      </c>
      <c r="G7809" s="35">
        <v>2046</v>
      </c>
      <c r="H7809" s="35" t="s">
        <v>522</v>
      </c>
      <c r="I7809" s="68">
        <v>1234.1929319943599</v>
      </c>
      <c r="J7809" s="37"/>
    </row>
    <row r="7810" spans="1:10" x14ac:dyDescent="0.2">
      <c r="A7810" s="67">
        <v>316</v>
      </c>
      <c r="B7810" s="35" t="s">
        <v>409</v>
      </c>
      <c r="C7810" s="35">
        <v>31602</v>
      </c>
      <c r="D7810" s="35" t="s">
        <v>575</v>
      </c>
      <c r="E7810" s="35">
        <v>316021417</v>
      </c>
      <c r="F7810" s="35" t="s">
        <v>414</v>
      </c>
      <c r="G7810" s="35">
        <v>2021</v>
      </c>
      <c r="H7810" s="35" t="s">
        <v>589</v>
      </c>
      <c r="I7810" s="68">
        <v>8373</v>
      </c>
      <c r="J7810" s="37"/>
    </row>
    <row r="7811" spans="1:10" x14ac:dyDescent="0.2">
      <c r="A7811" s="67">
        <v>316</v>
      </c>
      <c r="B7811" s="35" t="s">
        <v>409</v>
      </c>
      <c r="C7811" s="35">
        <v>31602</v>
      </c>
      <c r="D7811" s="35" t="s">
        <v>575</v>
      </c>
      <c r="E7811" s="35">
        <v>316021417</v>
      </c>
      <c r="F7811" s="35" t="s">
        <v>414</v>
      </c>
      <c r="G7811" s="35">
        <v>2021</v>
      </c>
      <c r="H7811" s="35" t="s">
        <v>521</v>
      </c>
      <c r="I7811" s="68">
        <v>925</v>
      </c>
      <c r="J7811" s="37"/>
    </row>
    <row r="7812" spans="1:10" x14ac:dyDescent="0.2">
      <c r="A7812" s="67">
        <v>316</v>
      </c>
      <c r="B7812" s="35" t="s">
        <v>409</v>
      </c>
      <c r="C7812" s="35">
        <v>31602</v>
      </c>
      <c r="D7812" s="35" t="s">
        <v>575</v>
      </c>
      <c r="E7812" s="35">
        <v>316021417</v>
      </c>
      <c r="F7812" s="35" t="s">
        <v>414</v>
      </c>
      <c r="G7812" s="35">
        <v>2021</v>
      </c>
      <c r="H7812" s="35" t="s">
        <v>522</v>
      </c>
      <c r="I7812" s="68">
        <v>824</v>
      </c>
      <c r="J7812" s="37"/>
    </row>
    <row r="7813" spans="1:10" x14ac:dyDescent="0.2">
      <c r="A7813" s="67">
        <v>316</v>
      </c>
      <c r="B7813" s="35" t="s">
        <v>409</v>
      </c>
      <c r="C7813" s="35">
        <v>31602</v>
      </c>
      <c r="D7813" s="35" t="s">
        <v>575</v>
      </c>
      <c r="E7813" s="35">
        <v>316021417</v>
      </c>
      <c r="F7813" s="35" t="s">
        <v>414</v>
      </c>
      <c r="G7813" s="35">
        <v>2026</v>
      </c>
      <c r="H7813" s="35" t="s">
        <v>589</v>
      </c>
      <c r="I7813" s="68">
        <v>8701.9598596706601</v>
      </c>
      <c r="J7813" s="37"/>
    </row>
    <row r="7814" spans="1:10" x14ac:dyDescent="0.2">
      <c r="A7814" s="67">
        <v>316</v>
      </c>
      <c r="B7814" s="35" t="s">
        <v>409</v>
      </c>
      <c r="C7814" s="35">
        <v>31602</v>
      </c>
      <c r="D7814" s="35" t="s">
        <v>575</v>
      </c>
      <c r="E7814" s="35">
        <v>316021417</v>
      </c>
      <c r="F7814" s="35" t="s">
        <v>414</v>
      </c>
      <c r="G7814" s="35">
        <v>2026</v>
      </c>
      <c r="H7814" s="35" t="s">
        <v>521</v>
      </c>
      <c r="I7814" s="68">
        <v>864.46607082041999</v>
      </c>
      <c r="J7814" s="37"/>
    </row>
    <row r="7815" spans="1:10" x14ac:dyDescent="0.2">
      <c r="A7815" s="67">
        <v>316</v>
      </c>
      <c r="B7815" s="35" t="s">
        <v>409</v>
      </c>
      <c r="C7815" s="35">
        <v>31602</v>
      </c>
      <c r="D7815" s="35" t="s">
        <v>575</v>
      </c>
      <c r="E7815" s="35">
        <v>316021417</v>
      </c>
      <c r="F7815" s="35" t="s">
        <v>414</v>
      </c>
      <c r="G7815" s="35">
        <v>2026</v>
      </c>
      <c r="H7815" s="35" t="s">
        <v>522</v>
      </c>
      <c r="I7815" s="68">
        <v>832.18701813164603</v>
      </c>
      <c r="J7815" s="37"/>
    </row>
    <row r="7816" spans="1:10" x14ac:dyDescent="0.2">
      <c r="A7816" s="67">
        <v>316</v>
      </c>
      <c r="B7816" s="35" t="s">
        <v>409</v>
      </c>
      <c r="C7816" s="35">
        <v>31602</v>
      </c>
      <c r="D7816" s="35" t="s">
        <v>575</v>
      </c>
      <c r="E7816" s="35">
        <v>316021417</v>
      </c>
      <c r="F7816" s="35" t="s">
        <v>414</v>
      </c>
      <c r="G7816" s="35">
        <v>2031</v>
      </c>
      <c r="H7816" s="35" t="s">
        <v>589</v>
      </c>
      <c r="I7816" s="68">
        <v>9374.4927160365496</v>
      </c>
      <c r="J7816" s="37"/>
    </row>
    <row r="7817" spans="1:10" x14ac:dyDescent="0.2">
      <c r="A7817" s="67">
        <v>316</v>
      </c>
      <c r="B7817" s="35" t="s">
        <v>409</v>
      </c>
      <c r="C7817" s="35">
        <v>31602</v>
      </c>
      <c r="D7817" s="35" t="s">
        <v>575</v>
      </c>
      <c r="E7817" s="35">
        <v>316021417</v>
      </c>
      <c r="F7817" s="35" t="s">
        <v>414</v>
      </c>
      <c r="G7817" s="35">
        <v>2031</v>
      </c>
      <c r="H7817" s="35" t="s">
        <v>521</v>
      </c>
      <c r="I7817" s="68">
        <v>885.83086344795004</v>
      </c>
      <c r="J7817" s="37"/>
    </row>
    <row r="7818" spans="1:10" x14ac:dyDescent="0.2">
      <c r="A7818" s="67">
        <v>316</v>
      </c>
      <c r="B7818" s="35" t="s">
        <v>409</v>
      </c>
      <c r="C7818" s="35">
        <v>31602</v>
      </c>
      <c r="D7818" s="35" t="s">
        <v>575</v>
      </c>
      <c r="E7818" s="35">
        <v>316021417</v>
      </c>
      <c r="F7818" s="35" t="s">
        <v>414</v>
      </c>
      <c r="G7818" s="35">
        <v>2031</v>
      </c>
      <c r="H7818" s="35" t="s">
        <v>522</v>
      </c>
      <c r="I7818" s="68">
        <v>814.12154870531697</v>
      </c>
      <c r="J7818" s="37"/>
    </row>
    <row r="7819" spans="1:10" x14ac:dyDescent="0.2">
      <c r="A7819" s="67">
        <v>316</v>
      </c>
      <c r="B7819" s="35" t="s">
        <v>409</v>
      </c>
      <c r="C7819" s="35">
        <v>31602</v>
      </c>
      <c r="D7819" s="35" t="s">
        <v>575</v>
      </c>
      <c r="E7819" s="35">
        <v>316021417</v>
      </c>
      <c r="F7819" s="35" t="s">
        <v>414</v>
      </c>
      <c r="G7819" s="35">
        <v>2036</v>
      </c>
      <c r="H7819" s="35" t="s">
        <v>589</v>
      </c>
      <c r="I7819" s="68">
        <v>9723.8805226097702</v>
      </c>
      <c r="J7819" s="37"/>
    </row>
    <row r="7820" spans="1:10" x14ac:dyDescent="0.2">
      <c r="A7820" s="67">
        <v>316</v>
      </c>
      <c r="B7820" s="35" t="s">
        <v>409</v>
      </c>
      <c r="C7820" s="35">
        <v>31602</v>
      </c>
      <c r="D7820" s="35" t="s">
        <v>575</v>
      </c>
      <c r="E7820" s="35">
        <v>316021417</v>
      </c>
      <c r="F7820" s="35" t="s">
        <v>414</v>
      </c>
      <c r="G7820" s="35">
        <v>2036</v>
      </c>
      <c r="H7820" s="35" t="s">
        <v>521</v>
      </c>
      <c r="I7820" s="68">
        <v>901.18895454768597</v>
      </c>
      <c r="J7820" s="37"/>
    </row>
    <row r="7821" spans="1:10" x14ac:dyDescent="0.2">
      <c r="A7821" s="67">
        <v>316</v>
      </c>
      <c r="B7821" s="35" t="s">
        <v>409</v>
      </c>
      <c r="C7821" s="35">
        <v>31602</v>
      </c>
      <c r="D7821" s="35" t="s">
        <v>575</v>
      </c>
      <c r="E7821" s="35">
        <v>316021417</v>
      </c>
      <c r="F7821" s="35" t="s">
        <v>414</v>
      </c>
      <c r="G7821" s="35">
        <v>2036</v>
      </c>
      <c r="H7821" s="35" t="s">
        <v>522</v>
      </c>
      <c r="I7821" s="68">
        <v>796.92135564548403</v>
      </c>
      <c r="J7821" s="37"/>
    </row>
    <row r="7822" spans="1:10" x14ac:dyDescent="0.2">
      <c r="A7822" s="67">
        <v>316</v>
      </c>
      <c r="B7822" s="35" t="s">
        <v>409</v>
      </c>
      <c r="C7822" s="35">
        <v>31602</v>
      </c>
      <c r="D7822" s="35" t="s">
        <v>575</v>
      </c>
      <c r="E7822" s="35">
        <v>316021417</v>
      </c>
      <c r="F7822" s="35" t="s">
        <v>414</v>
      </c>
      <c r="G7822" s="35">
        <v>2041</v>
      </c>
      <c r="H7822" s="35" t="s">
        <v>589</v>
      </c>
      <c r="I7822" s="68">
        <v>10105.932283902301</v>
      </c>
      <c r="J7822" s="37"/>
    </row>
    <row r="7823" spans="1:10" x14ac:dyDescent="0.2">
      <c r="A7823" s="67">
        <v>316</v>
      </c>
      <c r="B7823" s="35" t="s">
        <v>409</v>
      </c>
      <c r="C7823" s="35">
        <v>31602</v>
      </c>
      <c r="D7823" s="35" t="s">
        <v>575</v>
      </c>
      <c r="E7823" s="35">
        <v>316021417</v>
      </c>
      <c r="F7823" s="35" t="s">
        <v>414</v>
      </c>
      <c r="G7823" s="35">
        <v>2041</v>
      </c>
      <c r="H7823" s="35" t="s">
        <v>521</v>
      </c>
      <c r="I7823" s="68">
        <v>933.92466109926397</v>
      </c>
      <c r="J7823" s="37"/>
    </row>
    <row r="7824" spans="1:10" x14ac:dyDescent="0.2">
      <c r="A7824" s="67">
        <v>316</v>
      </c>
      <c r="B7824" s="35" t="s">
        <v>409</v>
      </c>
      <c r="C7824" s="35">
        <v>31602</v>
      </c>
      <c r="D7824" s="35" t="s">
        <v>575</v>
      </c>
      <c r="E7824" s="35">
        <v>316021417</v>
      </c>
      <c r="F7824" s="35" t="s">
        <v>414</v>
      </c>
      <c r="G7824" s="35">
        <v>2041</v>
      </c>
      <c r="H7824" s="35" t="s">
        <v>522</v>
      </c>
      <c r="I7824" s="68">
        <v>814.25518993211404</v>
      </c>
      <c r="J7824" s="37"/>
    </row>
    <row r="7825" spans="1:10" x14ac:dyDescent="0.2">
      <c r="A7825" s="67">
        <v>316</v>
      </c>
      <c r="B7825" s="35" t="s">
        <v>409</v>
      </c>
      <c r="C7825" s="35">
        <v>31602</v>
      </c>
      <c r="D7825" s="35" t="s">
        <v>575</v>
      </c>
      <c r="E7825" s="35">
        <v>316021417</v>
      </c>
      <c r="F7825" s="35" t="s">
        <v>414</v>
      </c>
      <c r="G7825" s="35">
        <v>2046</v>
      </c>
      <c r="H7825" s="35" t="s">
        <v>589</v>
      </c>
      <c r="I7825" s="68">
        <v>10367.4872340661</v>
      </c>
      <c r="J7825" s="37"/>
    </row>
    <row r="7826" spans="1:10" x14ac:dyDescent="0.2">
      <c r="A7826" s="67">
        <v>316</v>
      </c>
      <c r="B7826" s="35" t="s">
        <v>409</v>
      </c>
      <c r="C7826" s="35">
        <v>31602</v>
      </c>
      <c r="D7826" s="35" t="s">
        <v>575</v>
      </c>
      <c r="E7826" s="35">
        <v>316021417</v>
      </c>
      <c r="F7826" s="35" t="s">
        <v>414</v>
      </c>
      <c r="G7826" s="35">
        <v>2046</v>
      </c>
      <c r="H7826" s="35" t="s">
        <v>521</v>
      </c>
      <c r="I7826" s="68">
        <v>950.31549721665203</v>
      </c>
      <c r="J7826" s="37"/>
    </row>
    <row r="7827" spans="1:10" x14ac:dyDescent="0.2">
      <c r="A7827" s="67">
        <v>316</v>
      </c>
      <c r="B7827" s="35" t="s">
        <v>409</v>
      </c>
      <c r="C7827" s="35">
        <v>31602</v>
      </c>
      <c r="D7827" s="35" t="s">
        <v>575</v>
      </c>
      <c r="E7827" s="35">
        <v>316021417</v>
      </c>
      <c r="F7827" s="35" t="s">
        <v>414</v>
      </c>
      <c r="G7827" s="35">
        <v>2046</v>
      </c>
      <c r="H7827" s="35" t="s">
        <v>522</v>
      </c>
      <c r="I7827" s="68">
        <v>839.85441053883198</v>
      </c>
      <c r="J7827" s="37"/>
    </row>
    <row r="7828" spans="1:10" x14ac:dyDescent="0.2">
      <c r="A7828" s="67">
        <v>316</v>
      </c>
      <c r="B7828" s="35" t="s">
        <v>409</v>
      </c>
      <c r="C7828" s="35">
        <v>31602</v>
      </c>
      <c r="D7828" s="35" t="s">
        <v>575</v>
      </c>
      <c r="E7828" s="35">
        <v>316021418</v>
      </c>
      <c r="F7828" s="35" t="s">
        <v>415</v>
      </c>
      <c r="G7828" s="35">
        <v>2021</v>
      </c>
      <c r="H7828" s="35" t="s">
        <v>589</v>
      </c>
      <c r="I7828" s="68">
        <v>5997</v>
      </c>
      <c r="J7828" s="37"/>
    </row>
    <row r="7829" spans="1:10" x14ac:dyDescent="0.2">
      <c r="A7829" s="67">
        <v>316</v>
      </c>
      <c r="B7829" s="35" t="s">
        <v>409</v>
      </c>
      <c r="C7829" s="35">
        <v>31602</v>
      </c>
      <c r="D7829" s="35" t="s">
        <v>575</v>
      </c>
      <c r="E7829" s="35">
        <v>316021418</v>
      </c>
      <c r="F7829" s="35" t="s">
        <v>415</v>
      </c>
      <c r="G7829" s="35">
        <v>2021</v>
      </c>
      <c r="H7829" s="35" t="s">
        <v>521</v>
      </c>
      <c r="I7829" s="68">
        <v>532</v>
      </c>
      <c r="J7829" s="37"/>
    </row>
    <row r="7830" spans="1:10" x14ac:dyDescent="0.2">
      <c r="A7830" s="67">
        <v>316</v>
      </c>
      <c r="B7830" s="35" t="s">
        <v>409</v>
      </c>
      <c r="C7830" s="35">
        <v>31602</v>
      </c>
      <c r="D7830" s="35" t="s">
        <v>575</v>
      </c>
      <c r="E7830" s="35">
        <v>316021418</v>
      </c>
      <c r="F7830" s="35" t="s">
        <v>415</v>
      </c>
      <c r="G7830" s="35">
        <v>2021</v>
      </c>
      <c r="H7830" s="35" t="s">
        <v>522</v>
      </c>
      <c r="I7830" s="68">
        <v>478</v>
      </c>
      <c r="J7830" s="37"/>
    </row>
    <row r="7831" spans="1:10" x14ac:dyDescent="0.2">
      <c r="A7831" s="67">
        <v>316</v>
      </c>
      <c r="B7831" s="35" t="s">
        <v>409</v>
      </c>
      <c r="C7831" s="35">
        <v>31602</v>
      </c>
      <c r="D7831" s="35" t="s">
        <v>575</v>
      </c>
      <c r="E7831" s="35">
        <v>316021418</v>
      </c>
      <c r="F7831" s="35" t="s">
        <v>415</v>
      </c>
      <c r="G7831" s="35">
        <v>2026</v>
      </c>
      <c r="H7831" s="35" t="s">
        <v>589</v>
      </c>
      <c r="I7831" s="68">
        <v>6521.1652742466104</v>
      </c>
      <c r="J7831" s="37"/>
    </row>
    <row r="7832" spans="1:10" x14ac:dyDescent="0.2">
      <c r="A7832" s="67">
        <v>316</v>
      </c>
      <c r="B7832" s="35" t="s">
        <v>409</v>
      </c>
      <c r="C7832" s="35">
        <v>31602</v>
      </c>
      <c r="D7832" s="35" t="s">
        <v>575</v>
      </c>
      <c r="E7832" s="35">
        <v>316021418</v>
      </c>
      <c r="F7832" s="35" t="s">
        <v>415</v>
      </c>
      <c r="G7832" s="35">
        <v>2026</v>
      </c>
      <c r="H7832" s="35" t="s">
        <v>521</v>
      </c>
      <c r="I7832" s="68">
        <v>547.05929674166805</v>
      </c>
      <c r="J7832" s="37"/>
    </row>
    <row r="7833" spans="1:10" x14ac:dyDescent="0.2">
      <c r="A7833" s="67">
        <v>316</v>
      </c>
      <c r="B7833" s="35" t="s">
        <v>409</v>
      </c>
      <c r="C7833" s="35">
        <v>31602</v>
      </c>
      <c r="D7833" s="35" t="s">
        <v>575</v>
      </c>
      <c r="E7833" s="35">
        <v>316021418</v>
      </c>
      <c r="F7833" s="35" t="s">
        <v>415</v>
      </c>
      <c r="G7833" s="35">
        <v>2026</v>
      </c>
      <c r="H7833" s="35" t="s">
        <v>522</v>
      </c>
      <c r="I7833" s="68">
        <v>570.79039751781295</v>
      </c>
      <c r="J7833" s="37"/>
    </row>
    <row r="7834" spans="1:10" x14ac:dyDescent="0.2">
      <c r="A7834" s="67">
        <v>316</v>
      </c>
      <c r="B7834" s="35" t="s">
        <v>409</v>
      </c>
      <c r="C7834" s="35">
        <v>31602</v>
      </c>
      <c r="D7834" s="35" t="s">
        <v>575</v>
      </c>
      <c r="E7834" s="35">
        <v>316021418</v>
      </c>
      <c r="F7834" s="35" t="s">
        <v>415</v>
      </c>
      <c r="G7834" s="35">
        <v>2031</v>
      </c>
      <c r="H7834" s="35" t="s">
        <v>589</v>
      </c>
      <c r="I7834" s="68">
        <v>8281.1174124566896</v>
      </c>
      <c r="J7834" s="37"/>
    </row>
    <row r="7835" spans="1:10" x14ac:dyDescent="0.2">
      <c r="A7835" s="67">
        <v>316</v>
      </c>
      <c r="B7835" s="35" t="s">
        <v>409</v>
      </c>
      <c r="C7835" s="35">
        <v>31602</v>
      </c>
      <c r="D7835" s="35" t="s">
        <v>575</v>
      </c>
      <c r="E7835" s="35">
        <v>316021418</v>
      </c>
      <c r="F7835" s="35" t="s">
        <v>415</v>
      </c>
      <c r="G7835" s="35">
        <v>2031</v>
      </c>
      <c r="H7835" s="35" t="s">
        <v>521</v>
      </c>
      <c r="I7835" s="68">
        <v>658.69029804327999</v>
      </c>
      <c r="J7835" s="37"/>
    </row>
    <row r="7836" spans="1:10" x14ac:dyDescent="0.2">
      <c r="A7836" s="67">
        <v>316</v>
      </c>
      <c r="B7836" s="35" t="s">
        <v>409</v>
      </c>
      <c r="C7836" s="35">
        <v>31602</v>
      </c>
      <c r="D7836" s="35" t="s">
        <v>575</v>
      </c>
      <c r="E7836" s="35">
        <v>316021418</v>
      </c>
      <c r="F7836" s="35" t="s">
        <v>415</v>
      </c>
      <c r="G7836" s="35">
        <v>2031</v>
      </c>
      <c r="H7836" s="35" t="s">
        <v>522</v>
      </c>
      <c r="I7836" s="68">
        <v>698.98776514286806</v>
      </c>
      <c r="J7836" s="37"/>
    </row>
    <row r="7837" spans="1:10" x14ac:dyDescent="0.2">
      <c r="A7837" s="67">
        <v>316</v>
      </c>
      <c r="B7837" s="35" t="s">
        <v>409</v>
      </c>
      <c r="C7837" s="35">
        <v>31602</v>
      </c>
      <c r="D7837" s="35" t="s">
        <v>575</v>
      </c>
      <c r="E7837" s="35">
        <v>316021418</v>
      </c>
      <c r="F7837" s="35" t="s">
        <v>415</v>
      </c>
      <c r="G7837" s="35">
        <v>2036</v>
      </c>
      <c r="H7837" s="35" t="s">
        <v>589</v>
      </c>
      <c r="I7837" s="68">
        <v>9469.0999899787694</v>
      </c>
      <c r="J7837" s="37"/>
    </row>
    <row r="7838" spans="1:10" x14ac:dyDescent="0.2">
      <c r="A7838" s="67">
        <v>316</v>
      </c>
      <c r="B7838" s="35" t="s">
        <v>409</v>
      </c>
      <c r="C7838" s="35">
        <v>31602</v>
      </c>
      <c r="D7838" s="35" t="s">
        <v>575</v>
      </c>
      <c r="E7838" s="35">
        <v>316021418</v>
      </c>
      <c r="F7838" s="35" t="s">
        <v>415</v>
      </c>
      <c r="G7838" s="35">
        <v>2036</v>
      </c>
      <c r="H7838" s="35" t="s">
        <v>521</v>
      </c>
      <c r="I7838" s="68">
        <v>730.66624714732097</v>
      </c>
      <c r="J7838" s="37"/>
    </row>
    <row r="7839" spans="1:10" x14ac:dyDescent="0.2">
      <c r="A7839" s="67">
        <v>316</v>
      </c>
      <c r="B7839" s="35" t="s">
        <v>409</v>
      </c>
      <c r="C7839" s="35">
        <v>31602</v>
      </c>
      <c r="D7839" s="35" t="s">
        <v>575</v>
      </c>
      <c r="E7839" s="35">
        <v>316021418</v>
      </c>
      <c r="F7839" s="35" t="s">
        <v>415</v>
      </c>
      <c r="G7839" s="35">
        <v>2036</v>
      </c>
      <c r="H7839" s="35" t="s">
        <v>522</v>
      </c>
      <c r="I7839" s="68">
        <v>751.81019916833998</v>
      </c>
      <c r="J7839" s="37"/>
    </row>
    <row r="7840" spans="1:10" x14ac:dyDescent="0.2">
      <c r="A7840" s="67">
        <v>316</v>
      </c>
      <c r="B7840" s="35" t="s">
        <v>409</v>
      </c>
      <c r="C7840" s="35">
        <v>31602</v>
      </c>
      <c r="D7840" s="35" t="s">
        <v>575</v>
      </c>
      <c r="E7840" s="35">
        <v>316021418</v>
      </c>
      <c r="F7840" s="35" t="s">
        <v>415</v>
      </c>
      <c r="G7840" s="35">
        <v>2041</v>
      </c>
      <c r="H7840" s="35" t="s">
        <v>589</v>
      </c>
      <c r="I7840" s="68">
        <v>10495.105046548601</v>
      </c>
      <c r="J7840" s="37"/>
    </row>
    <row r="7841" spans="1:10" x14ac:dyDescent="0.2">
      <c r="A7841" s="67">
        <v>316</v>
      </c>
      <c r="B7841" s="35" t="s">
        <v>409</v>
      </c>
      <c r="C7841" s="35">
        <v>31602</v>
      </c>
      <c r="D7841" s="35" t="s">
        <v>575</v>
      </c>
      <c r="E7841" s="35">
        <v>316021418</v>
      </c>
      <c r="F7841" s="35" t="s">
        <v>415</v>
      </c>
      <c r="G7841" s="35">
        <v>2041</v>
      </c>
      <c r="H7841" s="35" t="s">
        <v>521</v>
      </c>
      <c r="I7841" s="68">
        <v>803.665498338063</v>
      </c>
      <c r="J7841" s="37"/>
    </row>
    <row r="7842" spans="1:10" x14ac:dyDescent="0.2">
      <c r="A7842" s="67">
        <v>316</v>
      </c>
      <c r="B7842" s="35" t="s">
        <v>409</v>
      </c>
      <c r="C7842" s="35">
        <v>31602</v>
      </c>
      <c r="D7842" s="35" t="s">
        <v>575</v>
      </c>
      <c r="E7842" s="35">
        <v>316021418</v>
      </c>
      <c r="F7842" s="35" t="s">
        <v>415</v>
      </c>
      <c r="G7842" s="35">
        <v>2041</v>
      </c>
      <c r="H7842" s="35" t="s">
        <v>522</v>
      </c>
      <c r="I7842" s="68">
        <v>815.58660048373099</v>
      </c>
      <c r="J7842" s="37"/>
    </row>
    <row r="7843" spans="1:10" x14ac:dyDescent="0.2">
      <c r="A7843" s="67">
        <v>316</v>
      </c>
      <c r="B7843" s="35" t="s">
        <v>409</v>
      </c>
      <c r="C7843" s="35">
        <v>31602</v>
      </c>
      <c r="D7843" s="35" t="s">
        <v>575</v>
      </c>
      <c r="E7843" s="35">
        <v>316021418</v>
      </c>
      <c r="F7843" s="35" t="s">
        <v>415</v>
      </c>
      <c r="G7843" s="35">
        <v>2046</v>
      </c>
      <c r="H7843" s="35" t="s">
        <v>589</v>
      </c>
      <c r="I7843" s="68">
        <v>10796.7734980484</v>
      </c>
      <c r="J7843" s="37"/>
    </row>
    <row r="7844" spans="1:10" x14ac:dyDescent="0.2">
      <c r="A7844" s="67">
        <v>316</v>
      </c>
      <c r="B7844" s="35" t="s">
        <v>409</v>
      </c>
      <c r="C7844" s="35">
        <v>31602</v>
      </c>
      <c r="D7844" s="35" t="s">
        <v>575</v>
      </c>
      <c r="E7844" s="35">
        <v>316021418</v>
      </c>
      <c r="F7844" s="35" t="s">
        <v>415</v>
      </c>
      <c r="G7844" s="35">
        <v>2046</v>
      </c>
      <c r="H7844" s="35" t="s">
        <v>521</v>
      </c>
      <c r="I7844" s="68">
        <v>817.27272031988196</v>
      </c>
      <c r="J7844" s="37"/>
    </row>
    <row r="7845" spans="1:10" x14ac:dyDescent="0.2">
      <c r="A7845" s="67">
        <v>316</v>
      </c>
      <c r="B7845" s="35" t="s">
        <v>409</v>
      </c>
      <c r="C7845" s="35">
        <v>31602</v>
      </c>
      <c r="D7845" s="35" t="s">
        <v>575</v>
      </c>
      <c r="E7845" s="35">
        <v>316021418</v>
      </c>
      <c r="F7845" s="35" t="s">
        <v>415</v>
      </c>
      <c r="G7845" s="35">
        <v>2046</v>
      </c>
      <c r="H7845" s="35" t="s">
        <v>522</v>
      </c>
      <c r="I7845" s="68">
        <v>839.59122477000801</v>
      </c>
      <c r="J7845" s="37"/>
    </row>
    <row r="7846" spans="1:10" x14ac:dyDescent="0.2">
      <c r="A7846" s="67">
        <v>316</v>
      </c>
      <c r="B7846" s="35" t="s">
        <v>409</v>
      </c>
      <c r="C7846" s="35">
        <v>31602</v>
      </c>
      <c r="D7846" s="35" t="s">
        <v>575</v>
      </c>
      <c r="E7846" s="35">
        <v>316021419</v>
      </c>
      <c r="F7846" s="35" t="s">
        <v>416</v>
      </c>
      <c r="G7846" s="35">
        <v>2021</v>
      </c>
      <c r="H7846" s="35" t="s">
        <v>589</v>
      </c>
      <c r="I7846" s="68">
        <v>6456</v>
      </c>
      <c r="J7846" s="37"/>
    </row>
    <row r="7847" spans="1:10" x14ac:dyDescent="0.2">
      <c r="A7847" s="67">
        <v>316</v>
      </c>
      <c r="B7847" s="35" t="s">
        <v>409</v>
      </c>
      <c r="C7847" s="35">
        <v>31602</v>
      </c>
      <c r="D7847" s="35" t="s">
        <v>575</v>
      </c>
      <c r="E7847" s="35">
        <v>316021419</v>
      </c>
      <c r="F7847" s="35" t="s">
        <v>416</v>
      </c>
      <c r="G7847" s="35">
        <v>2021</v>
      </c>
      <c r="H7847" s="35" t="s">
        <v>521</v>
      </c>
      <c r="I7847" s="68">
        <v>291</v>
      </c>
      <c r="J7847" s="37"/>
    </row>
    <row r="7848" spans="1:10" x14ac:dyDescent="0.2">
      <c r="A7848" s="67">
        <v>316</v>
      </c>
      <c r="B7848" s="35" t="s">
        <v>409</v>
      </c>
      <c r="C7848" s="35">
        <v>31602</v>
      </c>
      <c r="D7848" s="35" t="s">
        <v>575</v>
      </c>
      <c r="E7848" s="35">
        <v>316021419</v>
      </c>
      <c r="F7848" s="35" t="s">
        <v>416</v>
      </c>
      <c r="G7848" s="35">
        <v>2021</v>
      </c>
      <c r="H7848" s="35" t="s">
        <v>522</v>
      </c>
      <c r="I7848" s="68">
        <v>264</v>
      </c>
      <c r="J7848" s="37"/>
    </row>
    <row r="7849" spans="1:10" x14ac:dyDescent="0.2">
      <c r="A7849" s="67">
        <v>316</v>
      </c>
      <c r="B7849" s="35" t="s">
        <v>409</v>
      </c>
      <c r="C7849" s="35">
        <v>31602</v>
      </c>
      <c r="D7849" s="35" t="s">
        <v>575</v>
      </c>
      <c r="E7849" s="35">
        <v>316021419</v>
      </c>
      <c r="F7849" s="35" t="s">
        <v>416</v>
      </c>
      <c r="G7849" s="35">
        <v>2026</v>
      </c>
      <c r="H7849" s="35" t="s">
        <v>589</v>
      </c>
      <c r="I7849" s="68">
        <v>6443.9265978484</v>
      </c>
      <c r="J7849" s="37"/>
    </row>
    <row r="7850" spans="1:10" x14ac:dyDescent="0.2">
      <c r="A7850" s="67">
        <v>316</v>
      </c>
      <c r="B7850" s="35" t="s">
        <v>409</v>
      </c>
      <c r="C7850" s="35">
        <v>31602</v>
      </c>
      <c r="D7850" s="35" t="s">
        <v>575</v>
      </c>
      <c r="E7850" s="35">
        <v>316021419</v>
      </c>
      <c r="F7850" s="35" t="s">
        <v>416</v>
      </c>
      <c r="G7850" s="35">
        <v>2026</v>
      </c>
      <c r="H7850" s="35" t="s">
        <v>521</v>
      </c>
      <c r="I7850" s="68">
        <v>349.56026969516199</v>
      </c>
      <c r="J7850" s="37"/>
    </row>
    <row r="7851" spans="1:10" x14ac:dyDescent="0.2">
      <c r="A7851" s="67">
        <v>316</v>
      </c>
      <c r="B7851" s="35" t="s">
        <v>409</v>
      </c>
      <c r="C7851" s="35">
        <v>31602</v>
      </c>
      <c r="D7851" s="35" t="s">
        <v>575</v>
      </c>
      <c r="E7851" s="35">
        <v>316021419</v>
      </c>
      <c r="F7851" s="35" t="s">
        <v>416</v>
      </c>
      <c r="G7851" s="35">
        <v>2026</v>
      </c>
      <c r="H7851" s="35" t="s">
        <v>522</v>
      </c>
      <c r="I7851" s="68">
        <v>344.40766808678802</v>
      </c>
      <c r="J7851" s="37"/>
    </row>
    <row r="7852" spans="1:10" x14ac:dyDescent="0.2">
      <c r="A7852" s="67">
        <v>316</v>
      </c>
      <c r="B7852" s="35" t="s">
        <v>409</v>
      </c>
      <c r="C7852" s="35">
        <v>31602</v>
      </c>
      <c r="D7852" s="35" t="s">
        <v>575</v>
      </c>
      <c r="E7852" s="35">
        <v>316021419</v>
      </c>
      <c r="F7852" s="35" t="s">
        <v>416</v>
      </c>
      <c r="G7852" s="35">
        <v>2031</v>
      </c>
      <c r="H7852" s="35" t="s">
        <v>589</v>
      </c>
      <c r="I7852" s="68">
        <v>7656.6221433568799</v>
      </c>
      <c r="J7852" s="37"/>
    </row>
    <row r="7853" spans="1:10" x14ac:dyDescent="0.2">
      <c r="A7853" s="67">
        <v>316</v>
      </c>
      <c r="B7853" s="35" t="s">
        <v>409</v>
      </c>
      <c r="C7853" s="35">
        <v>31602</v>
      </c>
      <c r="D7853" s="35" t="s">
        <v>575</v>
      </c>
      <c r="E7853" s="35">
        <v>316021419</v>
      </c>
      <c r="F7853" s="35" t="s">
        <v>416</v>
      </c>
      <c r="G7853" s="35">
        <v>2031</v>
      </c>
      <c r="H7853" s="35" t="s">
        <v>521</v>
      </c>
      <c r="I7853" s="68">
        <v>404.149639709474</v>
      </c>
      <c r="J7853" s="37"/>
    </row>
    <row r="7854" spans="1:10" x14ac:dyDescent="0.2">
      <c r="A7854" s="67">
        <v>316</v>
      </c>
      <c r="B7854" s="35" t="s">
        <v>409</v>
      </c>
      <c r="C7854" s="35">
        <v>31602</v>
      </c>
      <c r="D7854" s="35" t="s">
        <v>575</v>
      </c>
      <c r="E7854" s="35">
        <v>316021419</v>
      </c>
      <c r="F7854" s="35" t="s">
        <v>416</v>
      </c>
      <c r="G7854" s="35">
        <v>2031</v>
      </c>
      <c r="H7854" s="35" t="s">
        <v>522</v>
      </c>
      <c r="I7854" s="68">
        <v>413.47581726474999</v>
      </c>
      <c r="J7854" s="37"/>
    </row>
    <row r="7855" spans="1:10" x14ac:dyDescent="0.2">
      <c r="A7855" s="67">
        <v>316</v>
      </c>
      <c r="B7855" s="35" t="s">
        <v>409</v>
      </c>
      <c r="C7855" s="35">
        <v>31602</v>
      </c>
      <c r="D7855" s="35" t="s">
        <v>575</v>
      </c>
      <c r="E7855" s="35">
        <v>316021419</v>
      </c>
      <c r="F7855" s="35" t="s">
        <v>416</v>
      </c>
      <c r="G7855" s="35">
        <v>2036</v>
      </c>
      <c r="H7855" s="35" t="s">
        <v>589</v>
      </c>
      <c r="I7855" s="68">
        <v>9437.8874723720892</v>
      </c>
      <c r="J7855" s="37"/>
    </row>
    <row r="7856" spans="1:10" x14ac:dyDescent="0.2">
      <c r="A7856" s="67">
        <v>316</v>
      </c>
      <c r="B7856" s="35" t="s">
        <v>409</v>
      </c>
      <c r="C7856" s="35">
        <v>31602</v>
      </c>
      <c r="D7856" s="35" t="s">
        <v>575</v>
      </c>
      <c r="E7856" s="35">
        <v>316021419</v>
      </c>
      <c r="F7856" s="35" t="s">
        <v>416</v>
      </c>
      <c r="G7856" s="35">
        <v>2036</v>
      </c>
      <c r="H7856" s="35" t="s">
        <v>521</v>
      </c>
      <c r="I7856" s="68">
        <v>486.71372432094699</v>
      </c>
      <c r="J7856" s="37"/>
    </row>
    <row r="7857" spans="1:10" x14ac:dyDescent="0.2">
      <c r="A7857" s="67">
        <v>316</v>
      </c>
      <c r="B7857" s="35" t="s">
        <v>409</v>
      </c>
      <c r="C7857" s="35">
        <v>31602</v>
      </c>
      <c r="D7857" s="35" t="s">
        <v>575</v>
      </c>
      <c r="E7857" s="35">
        <v>316021419</v>
      </c>
      <c r="F7857" s="35" t="s">
        <v>416</v>
      </c>
      <c r="G7857" s="35">
        <v>2036</v>
      </c>
      <c r="H7857" s="35" t="s">
        <v>522</v>
      </c>
      <c r="I7857" s="68">
        <v>486.18686763079302</v>
      </c>
      <c r="J7857" s="37"/>
    </row>
    <row r="7858" spans="1:10" x14ac:dyDescent="0.2">
      <c r="A7858" s="67">
        <v>316</v>
      </c>
      <c r="B7858" s="35" t="s">
        <v>409</v>
      </c>
      <c r="C7858" s="35">
        <v>31602</v>
      </c>
      <c r="D7858" s="35" t="s">
        <v>575</v>
      </c>
      <c r="E7858" s="35">
        <v>316021419</v>
      </c>
      <c r="F7858" s="35" t="s">
        <v>416</v>
      </c>
      <c r="G7858" s="35">
        <v>2041</v>
      </c>
      <c r="H7858" s="35" t="s">
        <v>589</v>
      </c>
      <c r="I7858" s="68">
        <v>10741.6712646133</v>
      </c>
      <c r="J7858" s="37"/>
    </row>
    <row r="7859" spans="1:10" x14ac:dyDescent="0.2">
      <c r="A7859" s="67">
        <v>316</v>
      </c>
      <c r="B7859" s="35" t="s">
        <v>409</v>
      </c>
      <c r="C7859" s="35">
        <v>31602</v>
      </c>
      <c r="D7859" s="35" t="s">
        <v>575</v>
      </c>
      <c r="E7859" s="35">
        <v>316021419</v>
      </c>
      <c r="F7859" s="35" t="s">
        <v>416</v>
      </c>
      <c r="G7859" s="35">
        <v>2041</v>
      </c>
      <c r="H7859" s="35" t="s">
        <v>521</v>
      </c>
      <c r="I7859" s="68">
        <v>543.19018141274296</v>
      </c>
      <c r="J7859" s="37"/>
    </row>
    <row r="7860" spans="1:10" x14ac:dyDescent="0.2">
      <c r="A7860" s="67">
        <v>316</v>
      </c>
      <c r="B7860" s="35" t="s">
        <v>409</v>
      </c>
      <c r="C7860" s="35">
        <v>31602</v>
      </c>
      <c r="D7860" s="35" t="s">
        <v>575</v>
      </c>
      <c r="E7860" s="35">
        <v>316021419</v>
      </c>
      <c r="F7860" s="35" t="s">
        <v>416</v>
      </c>
      <c r="G7860" s="35">
        <v>2041</v>
      </c>
      <c r="H7860" s="35" t="s">
        <v>522</v>
      </c>
      <c r="I7860" s="68">
        <v>545.643648062387</v>
      </c>
      <c r="J7860" s="37"/>
    </row>
    <row r="7861" spans="1:10" x14ac:dyDescent="0.2">
      <c r="A7861" s="67">
        <v>316</v>
      </c>
      <c r="B7861" s="35" t="s">
        <v>409</v>
      </c>
      <c r="C7861" s="35">
        <v>31602</v>
      </c>
      <c r="D7861" s="35" t="s">
        <v>575</v>
      </c>
      <c r="E7861" s="35">
        <v>316021419</v>
      </c>
      <c r="F7861" s="35" t="s">
        <v>416</v>
      </c>
      <c r="G7861" s="35">
        <v>2046</v>
      </c>
      <c r="H7861" s="35" t="s">
        <v>589</v>
      </c>
      <c r="I7861" s="68">
        <v>11326.738004050199</v>
      </c>
      <c r="J7861" s="37"/>
    </row>
    <row r="7862" spans="1:10" x14ac:dyDescent="0.2">
      <c r="A7862" s="67">
        <v>316</v>
      </c>
      <c r="B7862" s="35" t="s">
        <v>409</v>
      </c>
      <c r="C7862" s="35">
        <v>31602</v>
      </c>
      <c r="D7862" s="35" t="s">
        <v>575</v>
      </c>
      <c r="E7862" s="35">
        <v>316021419</v>
      </c>
      <c r="F7862" s="35" t="s">
        <v>416</v>
      </c>
      <c r="G7862" s="35">
        <v>2046</v>
      </c>
      <c r="H7862" s="35" t="s">
        <v>521</v>
      </c>
      <c r="I7862" s="68">
        <v>559.75420913223502</v>
      </c>
      <c r="J7862" s="37"/>
    </row>
    <row r="7863" spans="1:10" x14ac:dyDescent="0.2">
      <c r="A7863" s="67">
        <v>316</v>
      </c>
      <c r="B7863" s="35" t="s">
        <v>409</v>
      </c>
      <c r="C7863" s="35">
        <v>31602</v>
      </c>
      <c r="D7863" s="35" t="s">
        <v>575</v>
      </c>
      <c r="E7863" s="35">
        <v>316021419</v>
      </c>
      <c r="F7863" s="35" t="s">
        <v>416</v>
      </c>
      <c r="G7863" s="35">
        <v>2046</v>
      </c>
      <c r="H7863" s="35" t="s">
        <v>522</v>
      </c>
      <c r="I7863" s="68">
        <v>576.64348355857499</v>
      </c>
      <c r="J7863" s="37"/>
    </row>
    <row r="7864" spans="1:10" x14ac:dyDescent="0.2">
      <c r="A7864" s="67">
        <v>316</v>
      </c>
      <c r="B7864" s="35" t="s">
        <v>409</v>
      </c>
      <c r="C7864" s="35">
        <v>31602</v>
      </c>
      <c r="D7864" s="35" t="s">
        <v>575</v>
      </c>
      <c r="E7864" s="35">
        <v>316021421</v>
      </c>
      <c r="F7864" s="35" t="s">
        <v>417</v>
      </c>
      <c r="G7864" s="35">
        <v>2021</v>
      </c>
      <c r="H7864" s="35" t="s">
        <v>589</v>
      </c>
      <c r="I7864" s="68">
        <v>11396</v>
      </c>
      <c r="J7864" s="37"/>
    </row>
    <row r="7865" spans="1:10" x14ac:dyDescent="0.2">
      <c r="A7865" s="67">
        <v>316</v>
      </c>
      <c r="B7865" s="35" t="s">
        <v>409</v>
      </c>
      <c r="C7865" s="35">
        <v>31602</v>
      </c>
      <c r="D7865" s="35" t="s">
        <v>575</v>
      </c>
      <c r="E7865" s="35">
        <v>316021421</v>
      </c>
      <c r="F7865" s="35" t="s">
        <v>417</v>
      </c>
      <c r="G7865" s="35">
        <v>2021</v>
      </c>
      <c r="H7865" s="35" t="s">
        <v>521</v>
      </c>
      <c r="I7865" s="68">
        <v>854</v>
      </c>
      <c r="J7865" s="37"/>
    </row>
    <row r="7866" spans="1:10" x14ac:dyDescent="0.2">
      <c r="A7866" s="67">
        <v>316</v>
      </c>
      <c r="B7866" s="35" t="s">
        <v>409</v>
      </c>
      <c r="C7866" s="35">
        <v>31602</v>
      </c>
      <c r="D7866" s="35" t="s">
        <v>575</v>
      </c>
      <c r="E7866" s="35">
        <v>316021421</v>
      </c>
      <c r="F7866" s="35" t="s">
        <v>417</v>
      </c>
      <c r="G7866" s="35">
        <v>2021</v>
      </c>
      <c r="H7866" s="35" t="s">
        <v>522</v>
      </c>
      <c r="I7866" s="68">
        <v>900</v>
      </c>
      <c r="J7866" s="37"/>
    </row>
    <row r="7867" spans="1:10" x14ac:dyDescent="0.2">
      <c r="A7867" s="67">
        <v>316</v>
      </c>
      <c r="B7867" s="35" t="s">
        <v>409</v>
      </c>
      <c r="C7867" s="35">
        <v>31602</v>
      </c>
      <c r="D7867" s="35" t="s">
        <v>575</v>
      </c>
      <c r="E7867" s="35">
        <v>316021421</v>
      </c>
      <c r="F7867" s="35" t="s">
        <v>417</v>
      </c>
      <c r="G7867" s="35">
        <v>2026</v>
      </c>
      <c r="H7867" s="35" t="s">
        <v>589</v>
      </c>
      <c r="I7867" s="68">
        <v>12843.095519582899</v>
      </c>
      <c r="J7867" s="37"/>
    </row>
    <row r="7868" spans="1:10" x14ac:dyDescent="0.2">
      <c r="A7868" s="67">
        <v>316</v>
      </c>
      <c r="B7868" s="35" t="s">
        <v>409</v>
      </c>
      <c r="C7868" s="35">
        <v>31602</v>
      </c>
      <c r="D7868" s="35" t="s">
        <v>575</v>
      </c>
      <c r="E7868" s="35">
        <v>316021421</v>
      </c>
      <c r="F7868" s="35" t="s">
        <v>417</v>
      </c>
      <c r="G7868" s="35">
        <v>2026</v>
      </c>
      <c r="H7868" s="35" t="s">
        <v>521</v>
      </c>
      <c r="I7868" s="68">
        <v>867.26215708970005</v>
      </c>
      <c r="J7868" s="37"/>
    </row>
    <row r="7869" spans="1:10" x14ac:dyDescent="0.2">
      <c r="A7869" s="67">
        <v>316</v>
      </c>
      <c r="B7869" s="35" t="s">
        <v>409</v>
      </c>
      <c r="C7869" s="35">
        <v>31602</v>
      </c>
      <c r="D7869" s="35" t="s">
        <v>575</v>
      </c>
      <c r="E7869" s="35">
        <v>316021421</v>
      </c>
      <c r="F7869" s="35" t="s">
        <v>417</v>
      </c>
      <c r="G7869" s="35">
        <v>2026</v>
      </c>
      <c r="H7869" s="35" t="s">
        <v>522</v>
      </c>
      <c r="I7869" s="68">
        <v>910.897111519438</v>
      </c>
      <c r="J7869" s="37"/>
    </row>
    <row r="7870" spans="1:10" x14ac:dyDescent="0.2">
      <c r="A7870" s="67">
        <v>316</v>
      </c>
      <c r="B7870" s="35" t="s">
        <v>409</v>
      </c>
      <c r="C7870" s="35">
        <v>31602</v>
      </c>
      <c r="D7870" s="35" t="s">
        <v>575</v>
      </c>
      <c r="E7870" s="35">
        <v>316021421</v>
      </c>
      <c r="F7870" s="35" t="s">
        <v>417</v>
      </c>
      <c r="G7870" s="35">
        <v>2031</v>
      </c>
      <c r="H7870" s="35" t="s">
        <v>589</v>
      </c>
      <c r="I7870" s="68">
        <v>13051.6603130408</v>
      </c>
      <c r="J7870" s="37"/>
    </row>
    <row r="7871" spans="1:10" x14ac:dyDescent="0.2">
      <c r="A7871" s="67">
        <v>316</v>
      </c>
      <c r="B7871" s="35" t="s">
        <v>409</v>
      </c>
      <c r="C7871" s="35">
        <v>31602</v>
      </c>
      <c r="D7871" s="35" t="s">
        <v>575</v>
      </c>
      <c r="E7871" s="35">
        <v>316021421</v>
      </c>
      <c r="F7871" s="35" t="s">
        <v>417</v>
      </c>
      <c r="G7871" s="35">
        <v>2031</v>
      </c>
      <c r="H7871" s="35" t="s">
        <v>521</v>
      </c>
      <c r="I7871" s="68">
        <v>819.46958762551196</v>
      </c>
      <c r="J7871" s="37"/>
    </row>
    <row r="7872" spans="1:10" x14ac:dyDescent="0.2">
      <c r="A7872" s="67">
        <v>316</v>
      </c>
      <c r="B7872" s="35" t="s">
        <v>409</v>
      </c>
      <c r="C7872" s="35">
        <v>31602</v>
      </c>
      <c r="D7872" s="35" t="s">
        <v>575</v>
      </c>
      <c r="E7872" s="35">
        <v>316021421</v>
      </c>
      <c r="F7872" s="35" t="s">
        <v>417</v>
      </c>
      <c r="G7872" s="35">
        <v>2031</v>
      </c>
      <c r="H7872" s="35" t="s">
        <v>522</v>
      </c>
      <c r="I7872" s="68">
        <v>813.585802434073</v>
      </c>
      <c r="J7872" s="37"/>
    </row>
    <row r="7873" spans="1:10" x14ac:dyDescent="0.2">
      <c r="A7873" s="67">
        <v>316</v>
      </c>
      <c r="B7873" s="35" t="s">
        <v>409</v>
      </c>
      <c r="C7873" s="35">
        <v>31602</v>
      </c>
      <c r="D7873" s="35" t="s">
        <v>575</v>
      </c>
      <c r="E7873" s="35">
        <v>316021421</v>
      </c>
      <c r="F7873" s="35" t="s">
        <v>417</v>
      </c>
      <c r="G7873" s="35">
        <v>2036</v>
      </c>
      <c r="H7873" s="35" t="s">
        <v>589</v>
      </c>
      <c r="I7873" s="68">
        <v>13241.559724401501</v>
      </c>
      <c r="J7873" s="37"/>
    </row>
    <row r="7874" spans="1:10" x14ac:dyDescent="0.2">
      <c r="A7874" s="67">
        <v>316</v>
      </c>
      <c r="B7874" s="35" t="s">
        <v>409</v>
      </c>
      <c r="C7874" s="35">
        <v>31602</v>
      </c>
      <c r="D7874" s="35" t="s">
        <v>575</v>
      </c>
      <c r="E7874" s="35">
        <v>316021421</v>
      </c>
      <c r="F7874" s="35" t="s">
        <v>417</v>
      </c>
      <c r="G7874" s="35">
        <v>2036</v>
      </c>
      <c r="H7874" s="35" t="s">
        <v>521</v>
      </c>
      <c r="I7874" s="68">
        <v>811.80016553430096</v>
      </c>
      <c r="J7874" s="37"/>
    </row>
    <row r="7875" spans="1:10" x14ac:dyDescent="0.2">
      <c r="A7875" s="67">
        <v>316</v>
      </c>
      <c r="B7875" s="35" t="s">
        <v>409</v>
      </c>
      <c r="C7875" s="35">
        <v>31602</v>
      </c>
      <c r="D7875" s="35" t="s">
        <v>575</v>
      </c>
      <c r="E7875" s="35">
        <v>316021421</v>
      </c>
      <c r="F7875" s="35" t="s">
        <v>417</v>
      </c>
      <c r="G7875" s="35">
        <v>2036</v>
      </c>
      <c r="H7875" s="35" t="s">
        <v>522</v>
      </c>
      <c r="I7875" s="68">
        <v>766.63359451314204</v>
      </c>
      <c r="J7875" s="37"/>
    </row>
    <row r="7876" spans="1:10" x14ac:dyDescent="0.2">
      <c r="A7876" s="67">
        <v>316</v>
      </c>
      <c r="B7876" s="35" t="s">
        <v>409</v>
      </c>
      <c r="C7876" s="35">
        <v>31602</v>
      </c>
      <c r="D7876" s="35" t="s">
        <v>575</v>
      </c>
      <c r="E7876" s="35">
        <v>316021421</v>
      </c>
      <c r="F7876" s="35" t="s">
        <v>417</v>
      </c>
      <c r="G7876" s="35">
        <v>2041</v>
      </c>
      <c r="H7876" s="35" t="s">
        <v>589</v>
      </c>
      <c r="I7876" s="68">
        <v>13478.019794747201</v>
      </c>
      <c r="J7876" s="37"/>
    </row>
    <row r="7877" spans="1:10" x14ac:dyDescent="0.2">
      <c r="A7877" s="67">
        <v>316</v>
      </c>
      <c r="B7877" s="35" t="s">
        <v>409</v>
      </c>
      <c r="C7877" s="35">
        <v>31602</v>
      </c>
      <c r="D7877" s="35" t="s">
        <v>575</v>
      </c>
      <c r="E7877" s="35">
        <v>316021421</v>
      </c>
      <c r="F7877" s="35" t="s">
        <v>417</v>
      </c>
      <c r="G7877" s="35">
        <v>2041</v>
      </c>
      <c r="H7877" s="35" t="s">
        <v>521</v>
      </c>
      <c r="I7877" s="68">
        <v>822.25393091708702</v>
      </c>
      <c r="J7877" s="37"/>
    </row>
    <row r="7878" spans="1:10" x14ac:dyDescent="0.2">
      <c r="A7878" s="67">
        <v>316</v>
      </c>
      <c r="B7878" s="35" t="s">
        <v>409</v>
      </c>
      <c r="C7878" s="35">
        <v>31602</v>
      </c>
      <c r="D7878" s="35" t="s">
        <v>575</v>
      </c>
      <c r="E7878" s="35">
        <v>316021421</v>
      </c>
      <c r="F7878" s="35" t="s">
        <v>417</v>
      </c>
      <c r="G7878" s="35">
        <v>2041</v>
      </c>
      <c r="H7878" s="35" t="s">
        <v>522</v>
      </c>
      <c r="I7878" s="68">
        <v>761.42194586491905</v>
      </c>
      <c r="J7878" s="37"/>
    </row>
    <row r="7879" spans="1:10" x14ac:dyDescent="0.2">
      <c r="A7879" s="67">
        <v>316</v>
      </c>
      <c r="B7879" s="35" t="s">
        <v>409</v>
      </c>
      <c r="C7879" s="35">
        <v>31602</v>
      </c>
      <c r="D7879" s="35" t="s">
        <v>575</v>
      </c>
      <c r="E7879" s="35">
        <v>316021421</v>
      </c>
      <c r="F7879" s="35" t="s">
        <v>417</v>
      </c>
      <c r="G7879" s="35">
        <v>2046</v>
      </c>
      <c r="H7879" s="35" t="s">
        <v>589</v>
      </c>
      <c r="I7879" s="68">
        <v>13862.8024105316</v>
      </c>
      <c r="J7879" s="37"/>
    </row>
    <row r="7880" spans="1:10" x14ac:dyDescent="0.2">
      <c r="A7880" s="67">
        <v>316</v>
      </c>
      <c r="B7880" s="35" t="s">
        <v>409</v>
      </c>
      <c r="C7880" s="35">
        <v>31602</v>
      </c>
      <c r="D7880" s="35" t="s">
        <v>575</v>
      </c>
      <c r="E7880" s="35">
        <v>316021421</v>
      </c>
      <c r="F7880" s="35" t="s">
        <v>417</v>
      </c>
      <c r="G7880" s="35">
        <v>2046</v>
      </c>
      <c r="H7880" s="35" t="s">
        <v>521</v>
      </c>
      <c r="I7880" s="68">
        <v>833.237467820745</v>
      </c>
      <c r="J7880" s="37"/>
    </row>
    <row r="7881" spans="1:10" x14ac:dyDescent="0.2">
      <c r="A7881" s="67">
        <v>316</v>
      </c>
      <c r="B7881" s="35" t="s">
        <v>409</v>
      </c>
      <c r="C7881" s="35">
        <v>31602</v>
      </c>
      <c r="D7881" s="35" t="s">
        <v>575</v>
      </c>
      <c r="E7881" s="35">
        <v>316021421</v>
      </c>
      <c r="F7881" s="35" t="s">
        <v>417</v>
      </c>
      <c r="G7881" s="35">
        <v>2046</v>
      </c>
      <c r="H7881" s="35" t="s">
        <v>522</v>
      </c>
      <c r="I7881" s="68">
        <v>782.96496688193804</v>
      </c>
      <c r="J7881" s="37"/>
    </row>
    <row r="7882" spans="1:10" x14ac:dyDescent="0.2">
      <c r="A7882" s="67">
        <v>316</v>
      </c>
      <c r="B7882" s="35" t="s">
        <v>409</v>
      </c>
      <c r="C7882" s="35">
        <v>31602</v>
      </c>
      <c r="D7882" s="35" t="s">
        <v>575</v>
      </c>
      <c r="E7882" s="35">
        <v>316021422</v>
      </c>
      <c r="F7882" s="35" t="s">
        <v>418</v>
      </c>
      <c r="G7882" s="35">
        <v>2021</v>
      </c>
      <c r="H7882" s="35" t="s">
        <v>589</v>
      </c>
      <c r="I7882" s="68">
        <v>7003</v>
      </c>
      <c r="J7882" s="37"/>
    </row>
    <row r="7883" spans="1:10" x14ac:dyDescent="0.2">
      <c r="A7883" s="67">
        <v>316</v>
      </c>
      <c r="B7883" s="35" t="s">
        <v>409</v>
      </c>
      <c r="C7883" s="35">
        <v>31602</v>
      </c>
      <c r="D7883" s="35" t="s">
        <v>575</v>
      </c>
      <c r="E7883" s="35">
        <v>316021422</v>
      </c>
      <c r="F7883" s="35" t="s">
        <v>418</v>
      </c>
      <c r="G7883" s="35">
        <v>2021</v>
      </c>
      <c r="H7883" s="35" t="s">
        <v>521</v>
      </c>
      <c r="I7883" s="68">
        <v>605</v>
      </c>
      <c r="J7883" s="37"/>
    </row>
    <row r="7884" spans="1:10" x14ac:dyDescent="0.2">
      <c r="A7884" s="67">
        <v>316</v>
      </c>
      <c r="B7884" s="35" t="s">
        <v>409</v>
      </c>
      <c r="C7884" s="35">
        <v>31602</v>
      </c>
      <c r="D7884" s="35" t="s">
        <v>575</v>
      </c>
      <c r="E7884" s="35">
        <v>316021422</v>
      </c>
      <c r="F7884" s="35" t="s">
        <v>418</v>
      </c>
      <c r="G7884" s="35">
        <v>2021</v>
      </c>
      <c r="H7884" s="35" t="s">
        <v>522</v>
      </c>
      <c r="I7884" s="68">
        <v>580</v>
      </c>
      <c r="J7884" s="37"/>
    </row>
    <row r="7885" spans="1:10" x14ac:dyDescent="0.2">
      <c r="A7885" s="67">
        <v>316</v>
      </c>
      <c r="B7885" s="35" t="s">
        <v>409</v>
      </c>
      <c r="C7885" s="35">
        <v>31602</v>
      </c>
      <c r="D7885" s="35" t="s">
        <v>575</v>
      </c>
      <c r="E7885" s="35">
        <v>316021422</v>
      </c>
      <c r="F7885" s="35" t="s">
        <v>418</v>
      </c>
      <c r="G7885" s="35">
        <v>2026</v>
      </c>
      <c r="H7885" s="35" t="s">
        <v>589</v>
      </c>
      <c r="I7885" s="68">
        <v>7170.1733297057499</v>
      </c>
      <c r="J7885" s="37"/>
    </row>
    <row r="7886" spans="1:10" x14ac:dyDescent="0.2">
      <c r="A7886" s="67">
        <v>316</v>
      </c>
      <c r="B7886" s="35" t="s">
        <v>409</v>
      </c>
      <c r="C7886" s="35">
        <v>31602</v>
      </c>
      <c r="D7886" s="35" t="s">
        <v>575</v>
      </c>
      <c r="E7886" s="35">
        <v>316021422</v>
      </c>
      <c r="F7886" s="35" t="s">
        <v>418</v>
      </c>
      <c r="G7886" s="35">
        <v>2026</v>
      </c>
      <c r="H7886" s="35" t="s">
        <v>521</v>
      </c>
      <c r="I7886" s="68">
        <v>593.823576815975</v>
      </c>
      <c r="J7886" s="37"/>
    </row>
    <row r="7887" spans="1:10" x14ac:dyDescent="0.2">
      <c r="A7887" s="67">
        <v>316</v>
      </c>
      <c r="B7887" s="35" t="s">
        <v>409</v>
      </c>
      <c r="C7887" s="35">
        <v>31602</v>
      </c>
      <c r="D7887" s="35" t="s">
        <v>575</v>
      </c>
      <c r="E7887" s="35">
        <v>316021422</v>
      </c>
      <c r="F7887" s="35" t="s">
        <v>418</v>
      </c>
      <c r="G7887" s="35">
        <v>2026</v>
      </c>
      <c r="H7887" s="35" t="s">
        <v>522</v>
      </c>
      <c r="I7887" s="68">
        <v>578.12648393141706</v>
      </c>
      <c r="J7887" s="37"/>
    </row>
    <row r="7888" spans="1:10" x14ac:dyDescent="0.2">
      <c r="A7888" s="67">
        <v>316</v>
      </c>
      <c r="B7888" s="35" t="s">
        <v>409</v>
      </c>
      <c r="C7888" s="35">
        <v>31602</v>
      </c>
      <c r="D7888" s="35" t="s">
        <v>575</v>
      </c>
      <c r="E7888" s="35">
        <v>316021422</v>
      </c>
      <c r="F7888" s="35" t="s">
        <v>418</v>
      </c>
      <c r="G7888" s="35">
        <v>2031</v>
      </c>
      <c r="H7888" s="35" t="s">
        <v>589</v>
      </c>
      <c r="I7888" s="68">
        <v>7268.61893348993</v>
      </c>
      <c r="J7888" s="37"/>
    </row>
    <row r="7889" spans="1:10" x14ac:dyDescent="0.2">
      <c r="A7889" s="67">
        <v>316</v>
      </c>
      <c r="B7889" s="35" t="s">
        <v>409</v>
      </c>
      <c r="C7889" s="35">
        <v>31602</v>
      </c>
      <c r="D7889" s="35" t="s">
        <v>575</v>
      </c>
      <c r="E7889" s="35">
        <v>316021422</v>
      </c>
      <c r="F7889" s="35" t="s">
        <v>418</v>
      </c>
      <c r="G7889" s="35">
        <v>2031</v>
      </c>
      <c r="H7889" s="35" t="s">
        <v>521</v>
      </c>
      <c r="I7889" s="68">
        <v>569.63465516578697</v>
      </c>
      <c r="J7889" s="37"/>
    </row>
    <row r="7890" spans="1:10" x14ac:dyDescent="0.2">
      <c r="A7890" s="67">
        <v>316</v>
      </c>
      <c r="B7890" s="35" t="s">
        <v>409</v>
      </c>
      <c r="C7890" s="35">
        <v>31602</v>
      </c>
      <c r="D7890" s="35" t="s">
        <v>575</v>
      </c>
      <c r="E7890" s="35">
        <v>316021422</v>
      </c>
      <c r="F7890" s="35" t="s">
        <v>418</v>
      </c>
      <c r="G7890" s="35">
        <v>2031</v>
      </c>
      <c r="H7890" s="35" t="s">
        <v>522</v>
      </c>
      <c r="I7890" s="68">
        <v>546.96619246163004</v>
      </c>
      <c r="J7890" s="37"/>
    </row>
    <row r="7891" spans="1:10" x14ac:dyDescent="0.2">
      <c r="A7891" s="67">
        <v>316</v>
      </c>
      <c r="B7891" s="35" t="s">
        <v>409</v>
      </c>
      <c r="C7891" s="35">
        <v>31602</v>
      </c>
      <c r="D7891" s="35" t="s">
        <v>575</v>
      </c>
      <c r="E7891" s="35">
        <v>316021422</v>
      </c>
      <c r="F7891" s="35" t="s">
        <v>418</v>
      </c>
      <c r="G7891" s="35">
        <v>2036</v>
      </c>
      <c r="H7891" s="35" t="s">
        <v>589</v>
      </c>
      <c r="I7891" s="68">
        <v>7412.9597977330204</v>
      </c>
      <c r="J7891" s="37"/>
    </row>
    <row r="7892" spans="1:10" x14ac:dyDescent="0.2">
      <c r="A7892" s="67">
        <v>316</v>
      </c>
      <c r="B7892" s="35" t="s">
        <v>409</v>
      </c>
      <c r="C7892" s="35">
        <v>31602</v>
      </c>
      <c r="D7892" s="35" t="s">
        <v>575</v>
      </c>
      <c r="E7892" s="35">
        <v>316021422</v>
      </c>
      <c r="F7892" s="35" t="s">
        <v>418</v>
      </c>
      <c r="G7892" s="35">
        <v>2036</v>
      </c>
      <c r="H7892" s="35" t="s">
        <v>521</v>
      </c>
      <c r="I7892" s="68">
        <v>567.26093707567497</v>
      </c>
      <c r="J7892" s="37"/>
    </row>
    <row r="7893" spans="1:10" x14ac:dyDescent="0.2">
      <c r="A7893" s="67">
        <v>316</v>
      </c>
      <c r="B7893" s="35" t="s">
        <v>409</v>
      </c>
      <c r="C7893" s="35">
        <v>31602</v>
      </c>
      <c r="D7893" s="35" t="s">
        <v>575</v>
      </c>
      <c r="E7893" s="35">
        <v>316021422</v>
      </c>
      <c r="F7893" s="35" t="s">
        <v>418</v>
      </c>
      <c r="G7893" s="35">
        <v>2036</v>
      </c>
      <c r="H7893" s="35" t="s">
        <v>522</v>
      </c>
      <c r="I7893" s="68">
        <v>523.86171896170197</v>
      </c>
      <c r="J7893" s="37"/>
    </row>
    <row r="7894" spans="1:10" x14ac:dyDescent="0.2">
      <c r="A7894" s="67">
        <v>316</v>
      </c>
      <c r="B7894" s="35" t="s">
        <v>409</v>
      </c>
      <c r="C7894" s="35">
        <v>31602</v>
      </c>
      <c r="D7894" s="35" t="s">
        <v>575</v>
      </c>
      <c r="E7894" s="35">
        <v>316021422</v>
      </c>
      <c r="F7894" s="35" t="s">
        <v>418</v>
      </c>
      <c r="G7894" s="35">
        <v>2041</v>
      </c>
      <c r="H7894" s="35" t="s">
        <v>589</v>
      </c>
      <c r="I7894" s="68">
        <v>7798.2919054387103</v>
      </c>
      <c r="J7894" s="37"/>
    </row>
    <row r="7895" spans="1:10" x14ac:dyDescent="0.2">
      <c r="A7895" s="67">
        <v>316</v>
      </c>
      <c r="B7895" s="35" t="s">
        <v>409</v>
      </c>
      <c r="C7895" s="35">
        <v>31602</v>
      </c>
      <c r="D7895" s="35" t="s">
        <v>575</v>
      </c>
      <c r="E7895" s="35">
        <v>316021422</v>
      </c>
      <c r="F7895" s="35" t="s">
        <v>418</v>
      </c>
      <c r="G7895" s="35">
        <v>2041</v>
      </c>
      <c r="H7895" s="35" t="s">
        <v>521</v>
      </c>
      <c r="I7895" s="68">
        <v>593.28045149949799</v>
      </c>
      <c r="J7895" s="37"/>
    </row>
    <row r="7896" spans="1:10" x14ac:dyDescent="0.2">
      <c r="A7896" s="67">
        <v>316</v>
      </c>
      <c r="B7896" s="35" t="s">
        <v>409</v>
      </c>
      <c r="C7896" s="35">
        <v>31602</v>
      </c>
      <c r="D7896" s="35" t="s">
        <v>575</v>
      </c>
      <c r="E7896" s="35">
        <v>316021422</v>
      </c>
      <c r="F7896" s="35" t="s">
        <v>418</v>
      </c>
      <c r="G7896" s="35">
        <v>2041</v>
      </c>
      <c r="H7896" s="35" t="s">
        <v>522</v>
      </c>
      <c r="I7896" s="68">
        <v>540.33273375477802</v>
      </c>
      <c r="J7896" s="37"/>
    </row>
    <row r="7897" spans="1:10" x14ac:dyDescent="0.2">
      <c r="A7897" s="67">
        <v>316</v>
      </c>
      <c r="B7897" s="35" t="s">
        <v>409</v>
      </c>
      <c r="C7897" s="35">
        <v>31602</v>
      </c>
      <c r="D7897" s="35" t="s">
        <v>575</v>
      </c>
      <c r="E7897" s="35">
        <v>316021422</v>
      </c>
      <c r="F7897" s="35" t="s">
        <v>418</v>
      </c>
      <c r="G7897" s="35">
        <v>2046</v>
      </c>
      <c r="H7897" s="35" t="s">
        <v>589</v>
      </c>
      <c r="I7897" s="68">
        <v>8274.8285707457708</v>
      </c>
      <c r="J7897" s="37"/>
    </row>
    <row r="7898" spans="1:10" x14ac:dyDescent="0.2">
      <c r="A7898" s="67">
        <v>316</v>
      </c>
      <c r="B7898" s="35" t="s">
        <v>409</v>
      </c>
      <c r="C7898" s="35">
        <v>31602</v>
      </c>
      <c r="D7898" s="35" t="s">
        <v>575</v>
      </c>
      <c r="E7898" s="35">
        <v>316021422</v>
      </c>
      <c r="F7898" s="35" t="s">
        <v>418</v>
      </c>
      <c r="G7898" s="35">
        <v>2046</v>
      </c>
      <c r="H7898" s="35" t="s">
        <v>521</v>
      </c>
      <c r="I7898" s="68">
        <v>622.30130873222004</v>
      </c>
      <c r="J7898" s="37"/>
    </row>
    <row r="7899" spans="1:10" x14ac:dyDescent="0.2">
      <c r="A7899" s="67">
        <v>316</v>
      </c>
      <c r="B7899" s="35" t="s">
        <v>409</v>
      </c>
      <c r="C7899" s="35">
        <v>31602</v>
      </c>
      <c r="D7899" s="35" t="s">
        <v>575</v>
      </c>
      <c r="E7899" s="35">
        <v>316021422</v>
      </c>
      <c r="F7899" s="35" t="s">
        <v>418</v>
      </c>
      <c r="G7899" s="35">
        <v>2046</v>
      </c>
      <c r="H7899" s="35" t="s">
        <v>522</v>
      </c>
      <c r="I7899" s="68">
        <v>574.45825916573006</v>
      </c>
      <c r="J7899" s="37"/>
    </row>
    <row r="7900" spans="1:10" x14ac:dyDescent="0.2">
      <c r="A7900" s="67">
        <v>316</v>
      </c>
      <c r="B7900" s="35" t="s">
        <v>409</v>
      </c>
      <c r="C7900" s="35">
        <v>31602</v>
      </c>
      <c r="D7900" s="35" t="s">
        <v>575</v>
      </c>
      <c r="E7900" s="35">
        <v>316021423</v>
      </c>
      <c r="F7900" s="35" t="s">
        <v>419</v>
      </c>
      <c r="G7900" s="35">
        <v>2021</v>
      </c>
      <c r="H7900" s="35" t="s">
        <v>589</v>
      </c>
      <c r="I7900" s="68">
        <v>8790</v>
      </c>
      <c r="J7900" s="37"/>
    </row>
    <row r="7901" spans="1:10" x14ac:dyDescent="0.2">
      <c r="A7901" s="67">
        <v>316</v>
      </c>
      <c r="B7901" s="35" t="s">
        <v>409</v>
      </c>
      <c r="C7901" s="35">
        <v>31602</v>
      </c>
      <c r="D7901" s="35" t="s">
        <v>575</v>
      </c>
      <c r="E7901" s="35">
        <v>316021423</v>
      </c>
      <c r="F7901" s="35" t="s">
        <v>419</v>
      </c>
      <c r="G7901" s="35">
        <v>2021</v>
      </c>
      <c r="H7901" s="35" t="s">
        <v>521</v>
      </c>
      <c r="I7901" s="68">
        <v>918</v>
      </c>
      <c r="J7901" s="37"/>
    </row>
    <row r="7902" spans="1:10" x14ac:dyDescent="0.2">
      <c r="A7902" s="67">
        <v>316</v>
      </c>
      <c r="B7902" s="35" t="s">
        <v>409</v>
      </c>
      <c r="C7902" s="35">
        <v>31602</v>
      </c>
      <c r="D7902" s="35" t="s">
        <v>575</v>
      </c>
      <c r="E7902" s="35">
        <v>316021423</v>
      </c>
      <c r="F7902" s="35" t="s">
        <v>419</v>
      </c>
      <c r="G7902" s="35">
        <v>2021</v>
      </c>
      <c r="H7902" s="35" t="s">
        <v>522</v>
      </c>
      <c r="I7902" s="68">
        <v>772</v>
      </c>
      <c r="J7902" s="37"/>
    </row>
    <row r="7903" spans="1:10" x14ac:dyDescent="0.2">
      <c r="A7903" s="67">
        <v>316</v>
      </c>
      <c r="B7903" s="35" t="s">
        <v>409</v>
      </c>
      <c r="C7903" s="35">
        <v>31602</v>
      </c>
      <c r="D7903" s="35" t="s">
        <v>575</v>
      </c>
      <c r="E7903" s="35">
        <v>316021423</v>
      </c>
      <c r="F7903" s="35" t="s">
        <v>419</v>
      </c>
      <c r="G7903" s="35">
        <v>2026</v>
      </c>
      <c r="H7903" s="35" t="s">
        <v>589</v>
      </c>
      <c r="I7903" s="68">
        <v>9834.7633202075103</v>
      </c>
      <c r="J7903" s="37"/>
    </row>
    <row r="7904" spans="1:10" x14ac:dyDescent="0.2">
      <c r="A7904" s="67">
        <v>316</v>
      </c>
      <c r="B7904" s="35" t="s">
        <v>409</v>
      </c>
      <c r="C7904" s="35">
        <v>31602</v>
      </c>
      <c r="D7904" s="35" t="s">
        <v>575</v>
      </c>
      <c r="E7904" s="35">
        <v>316021423</v>
      </c>
      <c r="F7904" s="35" t="s">
        <v>419</v>
      </c>
      <c r="G7904" s="35">
        <v>2026</v>
      </c>
      <c r="H7904" s="35" t="s">
        <v>521</v>
      </c>
      <c r="I7904" s="68">
        <v>900.92890305048002</v>
      </c>
      <c r="J7904" s="37"/>
    </row>
    <row r="7905" spans="1:10" x14ac:dyDescent="0.2">
      <c r="A7905" s="67">
        <v>316</v>
      </c>
      <c r="B7905" s="35" t="s">
        <v>409</v>
      </c>
      <c r="C7905" s="35">
        <v>31602</v>
      </c>
      <c r="D7905" s="35" t="s">
        <v>575</v>
      </c>
      <c r="E7905" s="35">
        <v>316021423</v>
      </c>
      <c r="F7905" s="35" t="s">
        <v>419</v>
      </c>
      <c r="G7905" s="35">
        <v>2026</v>
      </c>
      <c r="H7905" s="35" t="s">
        <v>522</v>
      </c>
      <c r="I7905" s="68">
        <v>927.66802930372296</v>
      </c>
      <c r="J7905" s="37"/>
    </row>
    <row r="7906" spans="1:10" x14ac:dyDescent="0.2">
      <c r="A7906" s="67">
        <v>316</v>
      </c>
      <c r="B7906" s="35" t="s">
        <v>409</v>
      </c>
      <c r="C7906" s="35">
        <v>31602</v>
      </c>
      <c r="D7906" s="35" t="s">
        <v>575</v>
      </c>
      <c r="E7906" s="35">
        <v>316021423</v>
      </c>
      <c r="F7906" s="35" t="s">
        <v>419</v>
      </c>
      <c r="G7906" s="35">
        <v>2031</v>
      </c>
      <c r="H7906" s="35" t="s">
        <v>589</v>
      </c>
      <c r="I7906" s="68">
        <v>10245.5437300103</v>
      </c>
      <c r="J7906" s="37"/>
    </row>
    <row r="7907" spans="1:10" x14ac:dyDescent="0.2">
      <c r="A7907" s="67">
        <v>316</v>
      </c>
      <c r="B7907" s="35" t="s">
        <v>409</v>
      </c>
      <c r="C7907" s="35">
        <v>31602</v>
      </c>
      <c r="D7907" s="35" t="s">
        <v>575</v>
      </c>
      <c r="E7907" s="35">
        <v>316021423</v>
      </c>
      <c r="F7907" s="35" t="s">
        <v>419</v>
      </c>
      <c r="G7907" s="35">
        <v>2031</v>
      </c>
      <c r="H7907" s="35" t="s">
        <v>521</v>
      </c>
      <c r="I7907" s="68">
        <v>870.14884595247702</v>
      </c>
      <c r="J7907" s="37"/>
    </row>
    <row r="7908" spans="1:10" x14ac:dyDescent="0.2">
      <c r="A7908" s="67">
        <v>316</v>
      </c>
      <c r="B7908" s="35" t="s">
        <v>409</v>
      </c>
      <c r="C7908" s="35">
        <v>31602</v>
      </c>
      <c r="D7908" s="35" t="s">
        <v>575</v>
      </c>
      <c r="E7908" s="35">
        <v>316021423</v>
      </c>
      <c r="F7908" s="35" t="s">
        <v>419</v>
      </c>
      <c r="G7908" s="35">
        <v>2031</v>
      </c>
      <c r="H7908" s="35" t="s">
        <v>522</v>
      </c>
      <c r="I7908" s="68">
        <v>891.92696822702999</v>
      </c>
      <c r="J7908" s="37"/>
    </row>
    <row r="7909" spans="1:10" x14ac:dyDescent="0.2">
      <c r="A7909" s="67">
        <v>316</v>
      </c>
      <c r="B7909" s="35" t="s">
        <v>409</v>
      </c>
      <c r="C7909" s="35">
        <v>31602</v>
      </c>
      <c r="D7909" s="35" t="s">
        <v>575</v>
      </c>
      <c r="E7909" s="35">
        <v>316021423</v>
      </c>
      <c r="F7909" s="35" t="s">
        <v>419</v>
      </c>
      <c r="G7909" s="35">
        <v>2036</v>
      </c>
      <c r="H7909" s="35" t="s">
        <v>589</v>
      </c>
      <c r="I7909" s="68">
        <v>10959.710310664501</v>
      </c>
      <c r="J7909" s="37"/>
    </row>
    <row r="7910" spans="1:10" x14ac:dyDescent="0.2">
      <c r="A7910" s="67">
        <v>316</v>
      </c>
      <c r="B7910" s="35" t="s">
        <v>409</v>
      </c>
      <c r="C7910" s="35">
        <v>31602</v>
      </c>
      <c r="D7910" s="35" t="s">
        <v>575</v>
      </c>
      <c r="E7910" s="35">
        <v>316021423</v>
      </c>
      <c r="F7910" s="35" t="s">
        <v>419</v>
      </c>
      <c r="G7910" s="35">
        <v>2036</v>
      </c>
      <c r="H7910" s="35" t="s">
        <v>521</v>
      </c>
      <c r="I7910" s="68">
        <v>906.46856657907801</v>
      </c>
      <c r="J7910" s="37"/>
    </row>
    <row r="7911" spans="1:10" x14ac:dyDescent="0.2">
      <c r="A7911" s="67">
        <v>316</v>
      </c>
      <c r="B7911" s="35" t="s">
        <v>409</v>
      </c>
      <c r="C7911" s="35">
        <v>31602</v>
      </c>
      <c r="D7911" s="35" t="s">
        <v>575</v>
      </c>
      <c r="E7911" s="35">
        <v>316021423</v>
      </c>
      <c r="F7911" s="35" t="s">
        <v>419</v>
      </c>
      <c r="G7911" s="35">
        <v>2036</v>
      </c>
      <c r="H7911" s="35" t="s">
        <v>522</v>
      </c>
      <c r="I7911" s="68">
        <v>888.87686101877296</v>
      </c>
      <c r="J7911" s="37"/>
    </row>
    <row r="7912" spans="1:10" x14ac:dyDescent="0.2">
      <c r="A7912" s="67">
        <v>316</v>
      </c>
      <c r="B7912" s="35" t="s">
        <v>409</v>
      </c>
      <c r="C7912" s="35">
        <v>31602</v>
      </c>
      <c r="D7912" s="35" t="s">
        <v>575</v>
      </c>
      <c r="E7912" s="35">
        <v>316021423</v>
      </c>
      <c r="F7912" s="35" t="s">
        <v>419</v>
      </c>
      <c r="G7912" s="35">
        <v>2041</v>
      </c>
      <c r="H7912" s="35" t="s">
        <v>589</v>
      </c>
      <c r="I7912" s="68">
        <v>11696.820523402999</v>
      </c>
      <c r="J7912" s="37"/>
    </row>
    <row r="7913" spans="1:10" x14ac:dyDescent="0.2">
      <c r="A7913" s="67">
        <v>316</v>
      </c>
      <c r="B7913" s="35" t="s">
        <v>409</v>
      </c>
      <c r="C7913" s="35">
        <v>31602</v>
      </c>
      <c r="D7913" s="35" t="s">
        <v>575</v>
      </c>
      <c r="E7913" s="35">
        <v>316021423</v>
      </c>
      <c r="F7913" s="35" t="s">
        <v>419</v>
      </c>
      <c r="G7913" s="35">
        <v>2041</v>
      </c>
      <c r="H7913" s="35" t="s">
        <v>521</v>
      </c>
      <c r="I7913" s="68">
        <v>958.59099153480304</v>
      </c>
      <c r="J7913" s="37"/>
    </row>
    <row r="7914" spans="1:10" x14ac:dyDescent="0.2">
      <c r="A7914" s="67">
        <v>316</v>
      </c>
      <c r="B7914" s="35" t="s">
        <v>409</v>
      </c>
      <c r="C7914" s="35">
        <v>31602</v>
      </c>
      <c r="D7914" s="35" t="s">
        <v>575</v>
      </c>
      <c r="E7914" s="35">
        <v>316021423</v>
      </c>
      <c r="F7914" s="35" t="s">
        <v>419</v>
      </c>
      <c r="G7914" s="35">
        <v>2041</v>
      </c>
      <c r="H7914" s="35" t="s">
        <v>522</v>
      </c>
      <c r="I7914" s="68">
        <v>929.68976052077903</v>
      </c>
      <c r="J7914" s="37"/>
    </row>
    <row r="7915" spans="1:10" x14ac:dyDescent="0.2">
      <c r="A7915" s="67">
        <v>316</v>
      </c>
      <c r="B7915" s="35" t="s">
        <v>409</v>
      </c>
      <c r="C7915" s="35">
        <v>31602</v>
      </c>
      <c r="D7915" s="35" t="s">
        <v>575</v>
      </c>
      <c r="E7915" s="35">
        <v>316021423</v>
      </c>
      <c r="F7915" s="35" t="s">
        <v>419</v>
      </c>
      <c r="G7915" s="35">
        <v>2046</v>
      </c>
      <c r="H7915" s="35" t="s">
        <v>589</v>
      </c>
      <c r="I7915" s="68">
        <v>14203.6617396531</v>
      </c>
      <c r="J7915" s="37"/>
    </row>
    <row r="7916" spans="1:10" x14ac:dyDescent="0.2">
      <c r="A7916" s="67">
        <v>316</v>
      </c>
      <c r="B7916" s="35" t="s">
        <v>409</v>
      </c>
      <c r="C7916" s="35">
        <v>31602</v>
      </c>
      <c r="D7916" s="35" t="s">
        <v>575</v>
      </c>
      <c r="E7916" s="35">
        <v>316021423</v>
      </c>
      <c r="F7916" s="35" t="s">
        <v>419</v>
      </c>
      <c r="G7916" s="35">
        <v>2046</v>
      </c>
      <c r="H7916" s="35" t="s">
        <v>521</v>
      </c>
      <c r="I7916" s="68">
        <v>1148.74069994714</v>
      </c>
      <c r="J7916" s="37"/>
    </row>
    <row r="7917" spans="1:10" x14ac:dyDescent="0.2">
      <c r="A7917" s="67">
        <v>316</v>
      </c>
      <c r="B7917" s="35" t="s">
        <v>409</v>
      </c>
      <c r="C7917" s="35">
        <v>31602</v>
      </c>
      <c r="D7917" s="35" t="s">
        <v>575</v>
      </c>
      <c r="E7917" s="35">
        <v>316021423</v>
      </c>
      <c r="F7917" s="35" t="s">
        <v>419</v>
      </c>
      <c r="G7917" s="35">
        <v>2046</v>
      </c>
      <c r="H7917" s="35" t="s">
        <v>522</v>
      </c>
      <c r="I7917" s="68">
        <v>1131.4244374339301</v>
      </c>
      <c r="J7917" s="37"/>
    </row>
    <row r="7918" spans="1:10" x14ac:dyDescent="0.2">
      <c r="A7918" s="67">
        <v>316</v>
      </c>
      <c r="B7918" s="35" t="s">
        <v>409</v>
      </c>
      <c r="C7918" s="35">
        <v>31602</v>
      </c>
      <c r="D7918" s="35" t="s">
        <v>575</v>
      </c>
      <c r="E7918" s="35">
        <v>316021424</v>
      </c>
      <c r="F7918" s="35" t="s">
        <v>420</v>
      </c>
      <c r="G7918" s="35">
        <v>2021</v>
      </c>
      <c r="H7918" s="35" t="s">
        <v>589</v>
      </c>
      <c r="I7918" s="68">
        <v>9069</v>
      </c>
      <c r="J7918" s="37"/>
    </row>
    <row r="7919" spans="1:10" x14ac:dyDescent="0.2">
      <c r="A7919" s="67">
        <v>316</v>
      </c>
      <c r="B7919" s="35" t="s">
        <v>409</v>
      </c>
      <c r="C7919" s="35">
        <v>31602</v>
      </c>
      <c r="D7919" s="35" t="s">
        <v>575</v>
      </c>
      <c r="E7919" s="35">
        <v>316021424</v>
      </c>
      <c r="F7919" s="35" t="s">
        <v>420</v>
      </c>
      <c r="G7919" s="35">
        <v>2021</v>
      </c>
      <c r="H7919" s="35" t="s">
        <v>521</v>
      </c>
      <c r="I7919" s="68">
        <v>847</v>
      </c>
      <c r="J7919" s="37"/>
    </row>
    <row r="7920" spans="1:10" x14ac:dyDescent="0.2">
      <c r="A7920" s="67">
        <v>316</v>
      </c>
      <c r="B7920" s="35" t="s">
        <v>409</v>
      </c>
      <c r="C7920" s="35">
        <v>31602</v>
      </c>
      <c r="D7920" s="35" t="s">
        <v>575</v>
      </c>
      <c r="E7920" s="35">
        <v>316021424</v>
      </c>
      <c r="F7920" s="35" t="s">
        <v>420</v>
      </c>
      <c r="G7920" s="35">
        <v>2021</v>
      </c>
      <c r="H7920" s="35" t="s">
        <v>522</v>
      </c>
      <c r="I7920" s="68">
        <v>867</v>
      </c>
      <c r="J7920" s="37"/>
    </row>
    <row r="7921" spans="1:10" x14ac:dyDescent="0.2">
      <c r="A7921" s="67">
        <v>316</v>
      </c>
      <c r="B7921" s="35" t="s">
        <v>409</v>
      </c>
      <c r="C7921" s="35">
        <v>31602</v>
      </c>
      <c r="D7921" s="35" t="s">
        <v>575</v>
      </c>
      <c r="E7921" s="35">
        <v>316021424</v>
      </c>
      <c r="F7921" s="35" t="s">
        <v>420</v>
      </c>
      <c r="G7921" s="35">
        <v>2026</v>
      </c>
      <c r="H7921" s="35" t="s">
        <v>589</v>
      </c>
      <c r="I7921" s="68">
        <v>9901.9807364452099</v>
      </c>
      <c r="J7921" s="37"/>
    </row>
    <row r="7922" spans="1:10" x14ac:dyDescent="0.2">
      <c r="A7922" s="67">
        <v>316</v>
      </c>
      <c r="B7922" s="35" t="s">
        <v>409</v>
      </c>
      <c r="C7922" s="35">
        <v>31602</v>
      </c>
      <c r="D7922" s="35" t="s">
        <v>575</v>
      </c>
      <c r="E7922" s="35">
        <v>316021424</v>
      </c>
      <c r="F7922" s="35" t="s">
        <v>420</v>
      </c>
      <c r="G7922" s="35">
        <v>2026</v>
      </c>
      <c r="H7922" s="35" t="s">
        <v>521</v>
      </c>
      <c r="I7922" s="68">
        <v>810.89201250558995</v>
      </c>
      <c r="J7922" s="37"/>
    </row>
    <row r="7923" spans="1:10" x14ac:dyDescent="0.2">
      <c r="A7923" s="67">
        <v>316</v>
      </c>
      <c r="B7923" s="35" t="s">
        <v>409</v>
      </c>
      <c r="C7923" s="35">
        <v>31602</v>
      </c>
      <c r="D7923" s="35" t="s">
        <v>575</v>
      </c>
      <c r="E7923" s="35">
        <v>316021424</v>
      </c>
      <c r="F7923" s="35" t="s">
        <v>420</v>
      </c>
      <c r="G7923" s="35">
        <v>2026</v>
      </c>
      <c r="H7923" s="35" t="s">
        <v>522</v>
      </c>
      <c r="I7923" s="68">
        <v>955.97601571500195</v>
      </c>
      <c r="J7923" s="37"/>
    </row>
    <row r="7924" spans="1:10" x14ac:dyDescent="0.2">
      <c r="A7924" s="67">
        <v>316</v>
      </c>
      <c r="B7924" s="35" t="s">
        <v>409</v>
      </c>
      <c r="C7924" s="35">
        <v>31602</v>
      </c>
      <c r="D7924" s="35" t="s">
        <v>575</v>
      </c>
      <c r="E7924" s="35">
        <v>316021424</v>
      </c>
      <c r="F7924" s="35" t="s">
        <v>420</v>
      </c>
      <c r="G7924" s="35">
        <v>2031</v>
      </c>
      <c r="H7924" s="35" t="s">
        <v>589</v>
      </c>
      <c r="I7924" s="68">
        <v>11260.571126234599</v>
      </c>
      <c r="J7924" s="37"/>
    </row>
    <row r="7925" spans="1:10" x14ac:dyDescent="0.2">
      <c r="A7925" s="67">
        <v>316</v>
      </c>
      <c r="B7925" s="35" t="s">
        <v>409</v>
      </c>
      <c r="C7925" s="35">
        <v>31602</v>
      </c>
      <c r="D7925" s="35" t="s">
        <v>575</v>
      </c>
      <c r="E7925" s="35">
        <v>316021424</v>
      </c>
      <c r="F7925" s="35" t="s">
        <v>420</v>
      </c>
      <c r="G7925" s="35">
        <v>2031</v>
      </c>
      <c r="H7925" s="35" t="s">
        <v>521</v>
      </c>
      <c r="I7925" s="68">
        <v>852.36914172247702</v>
      </c>
      <c r="J7925" s="37"/>
    </row>
    <row r="7926" spans="1:10" x14ac:dyDescent="0.2">
      <c r="A7926" s="67">
        <v>316</v>
      </c>
      <c r="B7926" s="35" t="s">
        <v>409</v>
      </c>
      <c r="C7926" s="35">
        <v>31602</v>
      </c>
      <c r="D7926" s="35" t="s">
        <v>575</v>
      </c>
      <c r="E7926" s="35">
        <v>316021424</v>
      </c>
      <c r="F7926" s="35" t="s">
        <v>420</v>
      </c>
      <c r="G7926" s="35">
        <v>2031</v>
      </c>
      <c r="H7926" s="35" t="s">
        <v>522</v>
      </c>
      <c r="I7926" s="68">
        <v>997.71845815383199</v>
      </c>
      <c r="J7926" s="37"/>
    </row>
    <row r="7927" spans="1:10" x14ac:dyDescent="0.2">
      <c r="A7927" s="67">
        <v>316</v>
      </c>
      <c r="B7927" s="35" t="s">
        <v>409</v>
      </c>
      <c r="C7927" s="35">
        <v>31602</v>
      </c>
      <c r="D7927" s="35" t="s">
        <v>575</v>
      </c>
      <c r="E7927" s="35">
        <v>316021424</v>
      </c>
      <c r="F7927" s="35" t="s">
        <v>420</v>
      </c>
      <c r="G7927" s="35">
        <v>2036</v>
      </c>
      <c r="H7927" s="35" t="s">
        <v>589</v>
      </c>
      <c r="I7927" s="68">
        <v>14064.3363876606</v>
      </c>
      <c r="J7927" s="37"/>
    </row>
    <row r="7928" spans="1:10" x14ac:dyDescent="0.2">
      <c r="A7928" s="67">
        <v>316</v>
      </c>
      <c r="B7928" s="35" t="s">
        <v>409</v>
      </c>
      <c r="C7928" s="35">
        <v>31602</v>
      </c>
      <c r="D7928" s="35" t="s">
        <v>575</v>
      </c>
      <c r="E7928" s="35">
        <v>316021424</v>
      </c>
      <c r="F7928" s="35" t="s">
        <v>420</v>
      </c>
      <c r="G7928" s="35">
        <v>2036</v>
      </c>
      <c r="H7928" s="35" t="s">
        <v>521</v>
      </c>
      <c r="I7928" s="68">
        <v>1034.47461927585</v>
      </c>
      <c r="J7928" s="37"/>
    </row>
    <row r="7929" spans="1:10" x14ac:dyDescent="0.2">
      <c r="A7929" s="67">
        <v>316</v>
      </c>
      <c r="B7929" s="35" t="s">
        <v>409</v>
      </c>
      <c r="C7929" s="35">
        <v>31602</v>
      </c>
      <c r="D7929" s="35" t="s">
        <v>575</v>
      </c>
      <c r="E7929" s="35">
        <v>316021424</v>
      </c>
      <c r="F7929" s="35" t="s">
        <v>420</v>
      </c>
      <c r="G7929" s="35">
        <v>2036</v>
      </c>
      <c r="H7929" s="35" t="s">
        <v>522</v>
      </c>
      <c r="I7929" s="68">
        <v>1148.28885274306</v>
      </c>
      <c r="J7929" s="37"/>
    </row>
    <row r="7930" spans="1:10" x14ac:dyDescent="0.2">
      <c r="A7930" s="67">
        <v>316</v>
      </c>
      <c r="B7930" s="35" t="s">
        <v>409</v>
      </c>
      <c r="C7930" s="35">
        <v>31602</v>
      </c>
      <c r="D7930" s="35" t="s">
        <v>575</v>
      </c>
      <c r="E7930" s="35">
        <v>316021424</v>
      </c>
      <c r="F7930" s="35" t="s">
        <v>420</v>
      </c>
      <c r="G7930" s="35">
        <v>2041</v>
      </c>
      <c r="H7930" s="35" t="s">
        <v>589</v>
      </c>
      <c r="I7930" s="68">
        <v>14657.5993268123</v>
      </c>
      <c r="J7930" s="37"/>
    </row>
    <row r="7931" spans="1:10" x14ac:dyDescent="0.2">
      <c r="A7931" s="67">
        <v>316</v>
      </c>
      <c r="B7931" s="35" t="s">
        <v>409</v>
      </c>
      <c r="C7931" s="35">
        <v>31602</v>
      </c>
      <c r="D7931" s="35" t="s">
        <v>575</v>
      </c>
      <c r="E7931" s="35">
        <v>316021424</v>
      </c>
      <c r="F7931" s="35" t="s">
        <v>420</v>
      </c>
      <c r="G7931" s="35">
        <v>2041</v>
      </c>
      <c r="H7931" s="35" t="s">
        <v>521</v>
      </c>
      <c r="I7931" s="68">
        <v>1070.6956319772301</v>
      </c>
      <c r="J7931" s="37"/>
    </row>
    <row r="7932" spans="1:10" x14ac:dyDescent="0.2">
      <c r="A7932" s="67">
        <v>316</v>
      </c>
      <c r="B7932" s="35" t="s">
        <v>409</v>
      </c>
      <c r="C7932" s="35">
        <v>31602</v>
      </c>
      <c r="D7932" s="35" t="s">
        <v>575</v>
      </c>
      <c r="E7932" s="35">
        <v>316021424</v>
      </c>
      <c r="F7932" s="35" t="s">
        <v>420</v>
      </c>
      <c r="G7932" s="35">
        <v>2041</v>
      </c>
      <c r="H7932" s="35" t="s">
        <v>522</v>
      </c>
      <c r="I7932" s="68">
        <v>1160.2262297191</v>
      </c>
      <c r="J7932" s="37"/>
    </row>
    <row r="7933" spans="1:10" x14ac:dyDescent="0.2">
      <c r="A7933" s="67">
        <v>316</v>
      </c>
      <c r="B7933" s="35" t="s">
        <v>409</v>
      </c>
      <c r="C7933" s="35">
        <v>31602</v>
      </c>
      <c r="D7933" s="35" t="s">
        <v>575</v>
      </c>
      <c r="E7933" s="35">
        <v>316021424</v>
      </c>
      <c r="F7933" s="35" t="s">
        <v>420</v>
      </c>
      <c r="G7933" s="35">
        <v>2046</v>
      </c>
      <c r="H7933" s="35" t="s">
        <v>589</v>
      </c>
      <c r="I7933" s="68">
        <v>14844.615199755501</v>
      </c>
      <c r="J7933" s="37"/>
    </row>
    <row r="7934" spans="1:10" x14ac:dyDescent="0.2">
      <c r="A7934" s="67">
        <v>316</v>
      </c>
      <c r="B7934" s="35" t="s">
        <v>409</v>
      </c>
      <c r="C7934" s="35">
        <v>31602</v>
      </c>
      <c r="D7934" s="35" t="s">
        <v>575</v>
      </c>
      <c r="E7934" s="35">
        <v>316021424</v>
      </c>
      <c r="F7934" s="35" t="s">
        <v>420</v>
      </c>
      <c r="G7934" s="35">
        <v>2046</v>
      </c>
      <c r="H7934" s="35" t="s">
        <v>521</v>
      </c>
      <c r="I7934" s="68">
        <v>1075.95473200991</v>
      </c>
      <c r="J7934" s="37"/>
    </row>
    <row r="7935" spans="1:10" x14ac:dyDescent="0.2">
      <c r="A7935" s="67">
        <v>316</v>
      </c>
      <c r="B7935" s="35" t="s">
        <v>409</v>
      </c>
      <c r="C7935" s="35">
        <v>31602</v>
      </c>
      <c r="D7935" s="35" t="s">
        <v>575</v>
      </c>
      <c r="E7935" s="35">
        <v>316021424</v>
      </c>
      <c r="F7935" s="35" t="s">
        <v>420</v>
      </c>
      <c r="G7935" s="35">
        <v>2046</v>
      </c>
      <c r="H7935" s="35" t="s">
        <v>522</v>
      </c>
      <c r="I7935" s="68">
        <v>1177.5562012196001</v>
      </c>
      <c r="J7935" s="37"/>
    </row>
    <row r="7936" spans="1:10" x14ac:dyDescent="0.2">
      <c r="A7936" s="67">
        <v>316</v>
      </c>
      <c r="B7936" s="35" t="s">
        <v>409</v>
      </c>
      <c r="C7936" s="35">
        <v>31602</v>
      </c>
      <c r="D7936" s="35" t="s">
        <v>575</v>
      </c>
      <c r="E7936" s="35">
        <v>316021580</v>
      </c>
      <c r="F7936" s="35" t="s">
        <v>643</v>
      </c>
      <c r="G7936" s="35">
        <v>2021</v>
      </c>
      <c r="H7936" s="35" t="s">
        <v>589</v>
      </c>
      <c r="I7936" s="68">
        <v>12771</v>
      </c>
      <c r="J7936" s="37"/>
    </row>
    <row r="7937" spans="1:10" x14ac:dyDescent="0.2">
      <c r="A7937" s="67">
        <v>316</v>
      </c>
      <c r="B7937" s="35" t="s">
        <v>409</v>
      </c>
      <c r="C7937" s="35">
        <v>31602</v>
      </c>
      <c r="D7937" s="35" t="s">
        <v>575</v>
      </c>
      <c r="E7937" s="35">
        <v>316021580</v>
      </c>
      <c r="F7937" s="35" t="s">
        <v>643</v>
      </c>
      <c r="G7937" s="35">
        <v>2021</v>
      </c>
      <c r="H7937" s="35" t="s">
        <v>521</v>
      </c>
      <c r="I7937" s="68">
        <v>1879</v>
      </c>
      <c r="J7937" s="37"/>
    </row>
    <row r="7938" spans="1:10" x14ac:dyDescent="0.2">
      <c r="A7938" s="67">
        <v>316</v>
      </c>
      <c r="B7938" s="35" t="s">
        <v>409</v>
      </c>
      <c r="C7938" s="35">
        <v>31602</v>
      </c>
      <c r="D7938" s="35" t="s">
        <v>575</v>
      </c>
      <c r="E7938" s="35">
        <v>316021580</v>
      </c>
      <c r="F7938" s="35" t="s">
        <v>643</v>
      </c>
      <c r="G7938" s="35">
        <v>2021</v>
      </c>
      <c r="H7938" s="35" t="s">
        <v>522</v>
      </c>
      <c r="I7938" s="68">
        <v>1320</v>
      </c>
      <c r="J7938" s="37"/>
    </row>
    <row r="7939" spans="1:10" x14ac:dyDescent="0.2">
      <c r="A7939" s="67">
        <v>316</v>
      </c>
      <c r="B7939" s="35" t="s">
        <v>409</v>
      </c>
      <c r="C7939" s="35">
        <v>31602</v>
      </c>
      <c r="D7939" s="35" t="s">
        <v>575</v>
      </c>
      <c r="E7939" s="35">
        <v>316021580</v>
      </c>
      <c r="F7939" s="35" t="s">
        <v>643</v>
      </c>
      <c r="G7939" s="35">
        <v>2026</v>
      </c>
      <c r="H7939" s="35" t="s">
        <v>589</v>
      </c>
      <c r="I7939" s="68">
        <v>20769.008297177301</v>
      </c>
      <c r="J7939" s="37"/>
    </row>
    <row r="7940" spans="1:10" x14ac:dyDescent="0.2">
      <c r="A7940" s="67">
        <v>316</v>
      </c>
      <c r="B7940" s="35" t="s">
        <v>409</v>
      </c>
      <c r="C7940" s="35">
        <v>31602</v>
      </c>
      <c r="D7940" s="35" t="s">
        <v>575</v>
      </c>
      <c r="E7940" s="35">
        <v>316021580</v>
      </c>
      <c r="F7940" s="35" t="s">
        <v>643</v>
      </c>
      <c r="G7940" s="35">
        <v>2026</v>
      </c>
      <c r="H7940" s="35" t="s">
        <v>521</v>
      </c>
      <c r="I7940" s="68">
        <v>2699.56402278014</v>
      </c>
      <c r="J7940" s="37"/>
    </row>
    <row r="7941" spans="1:10" x14ac:dyDescent="0.2">
      <c r="A7941" s="67">
        <v>316</v>
      </c>
      <c r="B7941" s="35" t="s">
        <v>409</v>
      </c>
      <c r="C7941" s="35">
        <v>31602</v>
      </c>
      <c r="D7941" s="35" t="s">
        <v>575</v>
      </c>
      <c r="E7941" s="35">
        <v>316021580</v>
      </c>
      <c r="F7941" s="35" t="s">
        <v>643</v>
      </c>
      <c r="G7941" s="35">
        <v>2026</v>
      </c>
      <c r="H7941" s="35" t="s">
        <v>522</v>
      </c>
      <c r="I7941" s="68">
        <v>2292.80117021767</v>
      </c>
      <c r="J7941" s="37"/>
    </row>
    <row r="7942" spans="1:10" x14ac:dyDescent="0.2">
      <c r="A7942" s="67">
        <v>316</v>
      </c>
      <c r="B7942" s="35" t="s">
        <v>409</v>
      </c>
      <c r="C7942" s="35">
        <v>31602</v>
      </c>
      <c r="D7942" s="35" t="s">
        <v>575</v>
      </c>
      <c r="E7942" s="35">
        <v>316021580</v>
      </c>
      <c r="F7942" s="35" t="s">
        <v>643</v>
      </c>
      <c r="G7942" s="35">
        <v>2031</v>
      </c>
      <c r="H7942" s="35" t="s">
        <v>589</v>
      </c>
      <c r="I7942" s="68">
        <v>31121.035622406402</v>
      </c>
      <c r="J7942" s="37"/>
    </row>
    <row r="7943" spans="1:10" x14ac:dyDescent="0.2">
      <c r="A7943" s="67">
        <v>316</v>
      </c>
      <c r="B7943" s="35" t="s">
        <v>409</v>
      </c>
      <c r="C7943" s="35">
        <v>31602</v>
      </c>
      <c r="D7943" s="35" t="s">
        <v>575</v>
      </c>
      <c r="E7943" s="35">
        <v>316021580</v>
      </c>
      <c r="F7943" s="35" t="s">
        <v>643</v>
      </c>
      <c r="G7943" s="35">
        <v>2031</v>
      </c>
      <c r="H7943" s="35" t="s">
        <v>521</v>
      </c>
      <c r="I7943" s="68">
        <v>3648.8985629065801</v>
      </c>
      <c r="J7943" s="37"/>
    </row>
    <row r="7944" spans="1:10" x14ac:dyDescent="0.2">
      <c r="A7944" s="67">
        <v>316</v>
      </c>
      <c r="B7944" s="35" t="s">
        <v>409</v>
      </c>
      <c r="C7944" s="35">
        <v>31602</v>
      </c>
      <c r="D7944" s="35" t="s">
        <v>575</v>
      </c>
      <c r="E7944" s="35">
        <v>316021580</v>
      </c>
      <c r="F7944" s="35" t="s">
        <v>643</v>
      </c>
      <c r="G7944" s="35">
        <v>2031</v>
      </c>
      <c r="H7944" s="35" t="s">
        <v>522</v>
      </c>
      <c r="I7944" s="68">
        <v>3216.77490983485</v>
      </c>
      <c r="J7944" s="37"/>
    </row>
    <row r="7945" spans="1:10" x14ac:dyDescent="0.2">
      <c r="A7945" s="67">
        <v>316</v>
      </c>
      <c r="B7945" s="35" t="s">
        <v>409</v>
      </c>
      <c r="C7945" s="35">
        <v>31602</v>
      </c>
      <c r="D7945" s="35" t="s">
        <v>575</v>
      </c>
      <c r="E7945" s="35">
        <v>316021580</v>
      </c>
      <c r="F7945" s="35" t="s">
        <v>643</v>
      </c>
      <c r="G7945" s="35">
        <v>2036</v>
      </c>
      <c r="H7945" s="35" t="s">
        <v>589</v>
      </c>
      <c r="I7945" s="68">
        <v>37019.289059232797</v>
      </c>
      <c r="J7945" s="37"/>
    </row>
    <row r="7946" spans="1:10" x14ac:dyDescent="0.2">
      <c r="A7946" s="67">
        <v>316</v>
      </c>
      <c r="B7946" s="35" t="s">
        <v>409</v>
      </c>
      <c r="C7946" s="35">
        <v>31602</v>
      </c>
      <c r="D7946" s="35" t="s">
        <v>575</v>
      </c>
      <c r="E7946" s="35">
        <v>316021580</v>
      </c>
      <c r="F7946" s="35" t="s">
        <v>643</v>
      </c>
      <c r="G7946" s="35">
        <v>2036</v>
      </c>
      <c r="H7946" s="35" t="s">
        <v>521</v>
      </c>
      <c r="I7946" s="68">
        <v>4100.8687749110504</v>
      </c>
      <c r="J7946" s="37"/>
    </row>
    <row r="7947" spans="1:10" x14ac:dyDescent="0.2">
      <c r="A7947" s="67">
        <v>316</v>
      </c>
      <c r="B7947" s="35" t="s">
        <v>409</v>
      </c>
      <c r="C7947" s="35">
        <v>31602</v>
      </c>
      <c r="D7947" s="35" t="s">
        <v>575</v>
      </c>
      <c r="E7947" s="35">
        <v>316021580</v>
      </c>
      <c r="F7947" s="35" t="s">
        <v>643</v>
      </c>
      <c r="G7947" s="35">
        <v>2036</v>
      </c>
      <c r="H7947" s="35" t="s">
        <v>522</v>
      </c>
      <c r="I7947" s="68">
        <v>3554.1871874081498</v>
      </c>
      <c r="J7947" s="37"/>
    </row>
    <row r="7948" spans="1:10" x14ac:dyDescent="0.2">
      <c r="A7948" s="67">
        <v>316</v>
      </c>
      <c r="B7948" s="35" t="s">
        <v>409</v>
      </c>
      <c r="C7948" s="35">
        <v>31602</v>
      </c>
      <c r="D7948" s="35" t="s">
        <v>575</v>
      </c>
      <c r="E7948" s="35">
        <v>316021580</v>
      </c>
      <c r="F7948" s="35" t="s">
        <v>643</v>
      </c>
      <c r="G7948" s="35">
        <v>2041</v>
      </c>
      <c r="H7948" s="35" t="s">
        <v>589</v>
      </c>
      <c r="I7948" s="68">
        <v>42599.201427419503</v>
      </c>
      <c r="J7948" s="37"/>
    </row>
    <row r="7949" spans="1:10" x14ac:dyDescent="0.2">
      <c r="A7949" s="67">
        <v>316</v>
      </c>
      <c r="B7949" s="35" t="s">
        <v>409</v>
      </c>
      <c r="C7949" s="35">
        <v>31602</v>
      </c>
      <c r="D7949" s="35" t="s">
        <v>575</v>
      </c>
      <c r="E7949" s="35">
        <v>316021580</v>
      </c>
      <c r="F7949" s="35" t="s">
        <v>643</v>
      </c>
      <c r="G7949" s="35">
        <v>2041</v>
      </c>
      <c r="H7949" s="35" t="s">
        <v>521</v>
      </c>
      <c r="I7949" s="68">
        <v>4625.0466928054002</v>
      </c>
      <c r="J7949" s="37"/>
    </row>
    <row r="7950" spans="1:10" x14ac:dyDescent="0.2">
      <c r="A7950" s="67">
        <v>316</v>
      </c>
      <c r="B7950" s="35" t="s">
        <v>409</v>
      </c>
      <c r="C7950" s="35">
        <v>31602</v>
      </c>
      <c r="D7950" s="35" t="s">
        <v>575</v>
      </c>
      <c r="E7950" s="35">
        <v>316021580</v>
      </c>
      <c r="F7950" s="35" t="s">
        <v>643</v>
      </c>
      <c r="G7950" s="35">
        <v>2041</v>
      </c>
      <c r="H7950" s="35" t="s">
        <v>522</v>
      </c>
      <c r="I7950" s="68">
        <v>3951.3431182314198</v>
      </c>
      <c r="J7950" s="37"/>
    </row>
    <row r="7951" spans="1:10" x14ac:dyDescent="0.2">
      <c r="A7951" s="67">
        <v>316</v>
      </c>
      <c r="B7951" s="35" t="s">
        <v>409</v>
      </c>
      <c r="C7951" s="35">
        <v>31602</v>
      </c>
      <c r="D7951" s="35" t="s">
        <v>575</v>
      </c>
      <c r="E7951" s="35">
        <v>316021580</v>
      </c>
      <c r="F7951" s="35" t="s">
        <v>643</v>
      </c>
      <c r="G7951" s="35">
        <v>2046</v>
      </c>
      <c r="H7951" s="35" t="s">
        <v>589</v>
      </c>
      <c r="I7951" s="68">
        <v>45199.389423942201</v>
      </c>
      <c r="J7951" s="37"/>
    </row>
    <row r="7952" spans="1:10" x14ac:dyDescent="0.2">
      <c r="A7952" s="67">
        <v>316</v>
      </c>
      <c r="B7952" s="35" t="s">
        <v>409</v>
      </c>
      <c r="C7952" s="35">
        <v>31602</v>
      </c>
      <c r="D7952" s="35" t="s">
        <v>575</v>
      </c>
      <c r="E7952" s="35">
        <v>316021580</v>
      </c>
      <c r="F7952" s="35" t="s">
        <v>643</v>
      </c>
      <c r="G7952" s="35">
        <v>2046</v>
      </c>
      <c r="H7952" s="35" t="s">
        <v>521</v>
      </c>
      <c r="I7952" s="68">
        <v>4844.1259769012804</v>
      </c>
      <c r="J7952" s="37"/>
    </row>
    <row r="7953" spans="1:10" x14ac:dyDescent="0.2">
      <c r="A7953" s="67">
        <v>316</v>
      </c>
      <c r="B7953" s="35" t="s">
        <v>409</v>
      </c>
      <c r="C7953" s="35">
        <v>31602</v>
      </c>
      <c r="D7953" s="35" t="s">
        <v>575</v>
      </c>
      <c r="E7953" s="35">
        <v>316021580</v>
      </c>
      <c r="F7953" s="35" t="s">
        <v>643</v>
      </c>
      <c r="G7953" s="35">
        <v>2046</v>
      </c>
      <c r="H7953" s="35" t="s">
        <v>522</v>
      </c>
      <c r="I7953" s="68">
        <v>4193.6810954820903</v>
      </c>
      <c r="J7953" s="37"/>
    </row>
    <row r="7954" spans="1:10" x14ac:dyDescent="0.2">
      <c r="A7954" s="67">
        <v>316</v>
      </c>
      <c r="B7954" s="35" t="s">
        <v>409</v>
      </c>
      <c r="C7954" s="35">
        <v>31602</v>
      </c>
      <c r="D7954" s="35" t="s">
        <v>575</v>
      </c>
      <c r="E7954" s="35">
        <v>316021581</v>
      </c>
      <c r="F7954" s="35" t="s">
        <v>644</v>
      </c>
      <c r="G7954" s="35">
        <v>2021</v>
      </c>
      <c r="H7954" s="35" t="s">
        <v>589</v>
      </c>
      <c r="I7954" s="68">
        <v>11805</v>
      </c>
      <c r="J7954" s="37"/>
    </row>
    <row r="7955" spans="1:10" x14ac:dyDescent="0.2">
      <c r="A7955" s="67">
        <v>316</v>
      </c>
      <c r="B7955" s="35" t="s">
        <v>409</v>
      </c>
      <c r="C7955" s="35">
        <v>31602</v>
      </c>
      <c r="D7955" s="35" t="s">
        <v>575</v>
      </c>
      <c r="E7955" s="35">
        <v>316021581</v>
      </c>
      <c r="F7955" s="35" t="s">
        <v>644</v>
      </c>
      <c r="G7955" s="35">
        <v>2021</v>
      </c>
      <c r="H7955" s="35" t="s">
        <v>521</v>
      </c>
      <c r="I7955" s="68">
        <v>1424</v>
      </c>
      <c r="J7955" s="37"/>
    </row>
    <row r="7956" spans="1:10" x14ac:dyDescent="0.2">
      <c r="A7956" s="67">
        <v>316</v>
      </c>
      <c r="B7956" s="35" t="s">
        <v>409</v>
      </c>
      <c r="C7956" s="35">
        <v>31602</v>
      </c>
      <c r="D7956" s="35" t="s">
        <v>575</v>
      </c>
      <c r="E7956" s="35">
        <v>316021581</v>
      </c>
      <c r="F7956" s="35" t="s">
        <v>644</v>
      </c>
      <c r="G7956" s="35">
        <v>2021</v>
      </c>
      <c r="H7956" s="35" t="s">
        <v>522</v>
      </c>
      <c r="I7956" s="68">
        <v>1357</v>
      </c>
      <c r="J7956" s="37"/>
    </row>
    <row r="7957" spans="1:10" x14ac:dyDescent="0.2">
      <c r="A7957" s="67">
        <v>316</v>
      </c>
      <c r="B7957" s="35" t="s">
        <v>409</v>
      </c>
      <c r="C7957" s="35">
        <v>31602</v>
      </c>
      <c r="D7957" s="35" t="s">
        <v>575</v>
      </c>
      <c r="E7957" s="35">
        <v>316021581</v>
      </c>
      <c r="F7957" s="35" t="s">
        <v>644</v>
      </c>
      <c r="G7957" s="35">
        <v>2026</v>
      </c>
      <c r="H7957" s="35" t="s">
        <v>589</v>
      </c>
      <c r="I7957" s="68">
        <v>12460.8517875324</v>
      </c>
      <c r="J7957" s="37"/>
    </row>
    <row r="7958" spans="1:10" x14ac:dyDescent="0.2">
      <c r="A7958" s="67">
        <v>316</v>
      </c>
      <c r="B7958" s="35" t="s">
        <v>409</v>
      </c>
      <c r="C7958" s="35">
        <v>31602</v>
      </c>
      <c r="D7958" s="35" t="s">
        <v>575</v>
      </c>
      <c r="E7958" s="35">
        <v>316021581</v>
      </c>
      <c r="F7958" s="35" t="s">
        <v>644</v>
      </c>
      <c r="G7958" s="35">
        <v>2026</v>
      </c>
      <c r="H7958" s="35" t="s">
        <v>521</v>
      </c>
      <c r="I7958" s="68">
        <v>1339.3321483631601</v>
      </c>
      <c r="J7958" s="37"/>
    </row>
    <row r="7959" spans="1:10" x14ac:dyDescent="0.2">
      <c r="A7959" s="67">
        <v>316</v>
      </c>
      <c r="B7959" s="35" t="s">
        <v>409</v>
      </c>
      <c r="C7959" s="35">
        <v>31602</v>
      </c>
      <c r="D7959" s="35" t="s">
        <v>575</v>
      </c>
      <c r="E7959" s="35">
        <v>316021581</v>
      </c>
      <c r="F7959" s="35" t="s">
        <v>644</v>
      </c>
      <c r="G7959" s="35">
        <v>2026</v>
      </c>
      <c r="H7959" s="35" t="s">
        <v>522</v>
      </c>
      <c r="I7959" s="68">
        <v>1333.65786754997</v>
      </c>
      <c r="J7959" s="37"/>
    </row>
    <row r="7960" spans="1:10" x14ac:dyDescent="0.2">
      <c r="A7960" s="67">
        <v>316</v>
      </c>
      <c r="B7960" s="35" t="s">
        <v>409</v>
      </c>
      <c r="C7960" s="35">
        <v>31602</v>
      </c>
      <c r="D7960" s="35" t="s">
        <v>575</v>
      </c>
      <c r="E7960" s="35">
        <v>316021581</v>
      </c>
      <c r="F7960" s="35" t="s">
        <v>644</v>
      </c>
      <c r="G7960" s="35">
        <v>2031</v>
      </c>
      <c r="H7960" s="35" t="s">
        <v>589</v>
      </c>
      <c r="I7960" s="68">
        <v>12623.1779205892</v>
      </c>
      <c r="J7960" s="37"/>
    </row>
    <row r="7961" spans="1:10" x14ac:dyDescent="0.2">
      <c r="A7961" s="67">
        <v>316</v>
      </c>
      <c r="B7961" s="35" t="s">
        <v>409</v>
      </c>
      <c r="C7961" s="35">
        <v>31602</v>
      </c>
      <c r="D7961" s="35" t="s">
        <v>575</v>
      </c>
      <c r="E7961" s="35">
        <v>316021581</v>
      </c>
      <c r="F7961" s="35" t="s">
        <v>644</v>
      </c>
      <c r="G7961" s="35">
        <v>2031</v>
      </c>
      <c r="H7961" s="35" t="s">
        <v>521</v>
      </c>
      <c r="I7961" s="68">
        <v>1281.73821530911</v>
      </c>
      <c r="J7961" s="37"/>
    </row>
    <row r="7962" spans="1:10" x14ac:dyDescent="0.2">
      <c r="A7962" s="67">
        <v>316</v>
      </c>
      <c r="B7962" s="35" t="s">
        <v>409</v>
      </c>
      <c r="C7962" s="35">
        <v>31602</v>
      </c>
      <c r="D7962" s="35" t="s">
        <v>575</v>
      </c>
      <c r="E7962" s="35">
        <v>316021581</v>
      </c>
      <c r="F7962" s="35" t="s">
        <v>644</v>
      </c>
      <c r="G7962" s="35">
        <v>2031</v>
      </c>
      <c r="H7962" s="35" t="s">
        <v>522</v>
      </c>
      <c r="I7962" s="68">
        <v>1238.41429342226</v>
      </c>
      <c r="J7962" s="37"/>
    </row>
    <row r="7963" spans="1:10" x14ac:dyDescent="0.2">
      <c r="A7963" s="67">
        <v>316</v>
      </c>
      <c r="B7963" s="35" t="s">
        <v>409</v>
      </c>
      <c r="C7963" s="35">
        <v>31602</v>
      </c>
      <c r="D7963" s="35" t="s">
        <v>575</v>
      </c>
      <c r="E7963" s="35">
        <v>316021581</v>
      </c>
      <c r="F7963" s="35" t="s">
        <v>644</v>
      </c>
      <c r="G7963" s="35">
        <v>2036</v>
      </c>
      <c r="H7963" s="35" t="s">
        <v>589</v>
      </c>
      <c r="I7963" s="68">
        <v>12804.7628528475</v>
      </c>
      <c r="J7963" s="37"/>
    </row>
    <row r="7964" spans="1:10" x14ac:dyDescent="0.2">
      <c r="A7964" s="67">
        <v>316</v>
      </c>
      <c r="B7964" s="35" t="s">
        <v>409</v>
      </c>
      <c r="C7964" s="35">
        <v>31602</v>
      </c>
      <c r="D7964" s="35" t="s">
        <v>575</v>
      </c>
      <c r="E7964" s="35">
        <v>316021581</v>
      </c>
      <c r="F7964" s="35" t="s">
        <v>644</v>
      </c>
      <c r="G7964" s="35">
        <v>2036</v>
      </c>
      <c r="H7964" s="35" t="s">
        <v>521</v>
      </c>
      <c r="I7964" s="68">
        <v>1285.92421338395</v>
      </c>
      <c r="J7964" s="37"/>
    </row>
    <row r="7965" spans="1:10" x14ac:dyDescent="0.2">
      <c r="A7965" s="67">
        <v>316</v>
      </c>
      <c r="B7965" s="35" t="s">
        <v>409</v>
      </c>
      <c r="C7965" s="35">
        <v>31602</v>
      </c>
      <c r="D7965" s="35" t="s">
        <v>575</v>
      </c>
      <c r="E7965" s="35">
        <v>316021581</v>
      </c>
      <c r="F7965" s="35" t="s">
        <v>644</v>
      </c>
      <c r="G7965" s="35">
        <v>2036</v>
      </c>
      <c r="H7965" s="35" t="s">
        <v>522</v>
      </c>
      <c r="I7965" s="68">
        <v>1181.1873213655399</v>
      </c>
      <c r="J7965" s="37"/>
    </row>
    <row r="7966" spans="1:10" x14ac:dyDescent="0.2">
      <c r="A7966" s="67">
        <v>316</v>
      </c>
      <c r="B7966" s="35" t="s">
        <v>409</v>
      </c>
      <c r="C7966" s="35">
        <v>31602</v>
      </c>
      <c r="D7966" s="35" t="s">
        <v>575</v>
      </c>
      <c r="E7966" s="35">
        <v>316021581</v>
      </c>
      <c r="F7966" s="35" t="s">
        <v>644</v>
      </c>
      <c r="G7966" s="35">
        <v>2041</v>
      </c>
      <c r="H7966" s="35" t="s">
        <v>589</v>
      </c>
      <c r="I7966" s="68">
        <v>12827.4004174619</v>
      </c>
      <c r="J7966" s="37"/>
    </row>
    <row r="7967" spans="1:10" x14ac:dyDescent="0.2">
      <c r="A7967" s="67">
        <v>316</v>
      </c>
      <c r="B7967" s="35" t="s">
        <v>409</v>
      </c>
      <c r="C7967" s="35">
        <v>31602</v>
      </c>
      <c r="D7967" s="35" t="s">
        <v>575</v>
      </c>
      <c r="E7967" s="35">
        <v>316021581</v>
      </c>
      <c r="F7967" s="35" t="s">
        <v>644</v>
      </c>
      <c r="G7967" s="35">
        <v>2041</v>
      </c>
      <c r="H7967" s="35" t="s">
        <v>521</v>
      </c>
      <c r="I7967" s="68">
        <v>1296.4796065901501</v>
      </c>
      <c r="J7967" s="37"/>
    </row>
    <row r="7968" spans="1:10" x14ac:dyDescent="0.2">
      <c r="A7968" s="67">
        <v>316</v>
      </c>
      <c r="B7968" s="35" t="s">
        <v>409</v>
      </c>
      <c r="C7968" s="35">
        <v>31602</v>
      </c>
      <c r="D7968" s="35" t="s">
        <v>575</v>
      </c>
      <c r="E7968" s="35">
        <v>316021581</v>
      </c>
      <c r="F7968" s="35" t="s">
        <v>644</v>
      </c>
      <c r="G7968" s="35">
        <v>2041</v>
      </c>
      <c r="H7968" s="35" t="s">
        <v>522</v>
      </c>
      <c r="I7968" s="68">
        <v>1171.0528291565399</v>
      </c>
      <c r="J7968" s="37"/>
    </row>
    <row r="7969" spans="1:10" x14ac:dyDescent="0.2">
      <c r="A7969" s="67">
        <v>316</v>
      </c>
      <c r="B7969" s="35" t="s">
        <v>409</v>
      </c>
      <c r="C7969" s="35">
        <v>31602</v>
      </c>
      <c r="D7969" s="35" t="s">
        <v>575</v>
      </c>
      <c r="E7969" s="35">
        <v>316021581</v>
      </c>
      <c r="F7969" s="35" t="s">
        <v>644</v>
      </c>
      <c r="G7969" s="35">
        <v>2046</v>
      </c>
      <c r="H7969" s="35" t="s">
        <v>589</v>
      </c>
      <c r="I7969" s="68">
        <v>12973.954713571</v>
      </c>
      <c r="J7969" s="37"/>
    </row>
    <row r="7970" spans="1:10" x14ac:dyDescent="0.2">
      <c r="A7970" s="67">
        <v>316</v>
      </c>
      <c r="B7970" s="35" t="s">
        <v>409</v>
      </c>
      <c r="C7970" s="35">
        <v>31602</v>
      </c>
      <c r="D7970" s="35" t="s">
        <v>575</v>
      </c>
      <c r="E7970" s="35">
        <v>316021581</v>
      </c>
      <c r="F7970" s="35" t="s">
        <v>644</v>
      </c>
      <c r="G7970" s="35">
        <v>2046</v>
      </c>
      <c r="H7970" s="35" t="s">
        <v>521</v>
      </c>
      <c r="I7970" s="68">
        <v>1307.95870641279</v>
      </c>
      <c r="J7970" s="37"/>
    </row>
    <row r="7971" spans="1:10" x14ac:dyDescent="0.2">
      <c r="A7971" s="67">
        <v>316</v>
      </c>
      <c r="B7971" s="35" t="s">
        <v>409</v>
      </c>
      <c r="C7971" s="35">
        <v>31602</v>
      </c>
      <c r="D7971" s="35" t="s">
        <v>575</v>
      </c>
      <c r="E7971" s="35">
        <v>316021581</v>
      </c>
      <c r="F7971" s="35" t="s">
        <v>644</v>
      </c>
      <c r="G7971" s="35">
        <v>2046</v>
      </c>
      <c r="H7971" s="35" t="s">
        <v>522</v>
      </c>
      <c r="I7971" s="68">
        <v>1198.6963689566001</v>
      </c>
      <c r="J7971" s="37"/>
    </row>
    <row r="7972" spans="1:10" x14ac:dyDescent="0.2">
      <c r="A7972" s="67">
        <v>316</v>
      </c>
      <c r="B7972" s="35" t="s">
        <v>409</v>
      </c>
      <c r="C7972" s="35">
        <v>31603</v>
      </c>
      <c r="D7972" s="35" t="s">
        <v>576</v>
      </c>
      <c r="E7972" s="35">
        <v>316031425</v>
      </c>
      <c r="F7972" s="35" t="s">
        <v>421</v>
      </c>
      <c r="G7972" s="35">
        <v>2021</v>
      </c>
      <c r="H7972" s="35" t="s">
        <v>589</v>
      </c>
      <c r="I7972" s="68">
        <v>13636</v>
      </c>
      <c r="J7972" s="37"/>
    </row>
    <row r="7973" spans="1:10" x14ac:dyDescent="0.2">
      <c r="A7973" s="67">
        <v>316</v>
      </c>
      <c r="B7973" s="35" t="s">
        <v>409</v>
      </c>
      <c r="C7973" s="35">
        <v>31603</v>
      </c>
      <c r="D7973" s="35" t="s">
        <v>576</v>
      </c>
      <c r="E7973" s="35">
        <v>316031425</v>
      </c>
      <c r="F7973" s="35" t="s">
        <v>421</v>
      </c>
      <c r="G7973" s="35">
        <v>2021</v>
      </c>
      <c r="H7973" s="35" t="s">
        <v>521</v>
      </c>
      <c r="I7973" s="68">
        <v>1350</v>
      </c>
      <c r="J7973" s="37"/>
    </row>
    <row r="7974" spans="1:10" x14ac:dyDescent="0.2">
      <c r="A7974" s="67">
        <v>316</v>
      </c>
      <c r="B7974" s="35" t="s">
        <v>409</v>
      </c>
      <c r="C7974" s="35">
        <v>31603</v>
      </c>
      <c r="D7974" s="35" t="s">
        <v>576</v>
      </c>
      <c r="E7974" s="35">
        <v>316031425</v>
      </c>
      <c r="F7974" s="35" t="s">
        <v>421</v>
      </c>
      <c r="G7974" s="35">
        <v>2021</v>
      </c>
      <c r="H7974" s="35" t="s">
        <v>522</v>
      </c>
      <c r="I7974" s="68">
        <v>1198</v>
      </c>
      <c r="J7974" s="37"/>
    </row>
    <row r="7975" spans="1:10" x14ac:dyDescent="0.2">
      <c r="A7975" s="67">
        <v>316</v>
      </c>
      <c r="B7975" s="35" t="s">
        <v>409</v>
      </c>
      <c r="C7975" s="35">
        <v>31603</v>
      </c>
      <c r="D7975" s="35" t="s">
        <v>576</v>
      </c>
      <c r="E7975" s="35">
        <v>316031425</v>
      </c>
      <c r="F7975" s="35" t="s">
        <v>421</v>
      </c>
      <c r="G7975" s="35">
        <v>2026</v>
      </c>
      <c r="H7975" s="35" t="s">
        <v>589</v>
      </c>
      <c r="I7975" s="68">
        <v>14741.048590639501</v>
      </c>
      <c r="J7975" s="37"/>
    </row>
    <row r="7976" spans="1:10" x14ac:dyDescent="0.2">
      <c r="A7976" s="67">
        <v>316</v>
      </c>
      <c r="B7976" s="35" t="s">
        <v>409</v>
      </c>
      <c r="C7976" s="35">
        <v>31603</v>
      </c>
      <c r="D7976" s="35" t="s">
        <v>576</v>
      </c>
      <c r="E7976" s="35">
        <v>316031425</v>
      </c>
      <c r="F7976" s="35" t="s">
        <v>421</v>
      </c>
      <c r="G7976" s="35">
        <v>2026</v>
      </c>
      <c r="H7976" s="35" t="s">
        <v>521</v>
      </c>
      <c r="I7976" s="68">
        <v>1258.40716619824</v>
      </c>
      <c r="J7976" s="37"/>
    </row>
    <row r="7977" spans="1:10" x14ac:dyDescent="0.2">
      <c r="A7977" s="67">
        <v>316</v>
      </c>
      <c r="B7977" s="35" t="s">
        <v>409</v>
      </c>
      <c r="C7977" s="35">
        <v>31603</v>
      </c>
      <c r="D7977" s="35" t="s">
        <v>576</v>
      </c>
      <c r="E7977" s="35">
        <v>316031425</v>
      </c>
      <c r="F7977" s="35" t="s">
        <v>421</v>
      </c>
      <c r="G7977" s="35">
        <v>2026</v>
      </c>
      <c r="H7977" s="35" t="s">
        <v>522</v>
      </c>
      <c r="I7977" s="68">
        <v>1190.50247584058</v>
      </c>
      <c r="J7977" s="37"/>
    </row>
    <row r="7978" spans="1:10" x14ac:dyDescent="0.2">
      <c r="A7978" s="67">
        <v>316</v>
      </c>
      <c r="B7978" s="35" t="s">
        <v>409</v>
      </c>
      <c r="C7978" s="35">
        <v>31603</v>
      </c>
      <c r="D7978" s="35" t="s">
        <v>576</v>
      </c>
      <c r="E7978" s="35">
        <v>316031425</v>
      </c>
      <c r="F7978" s="35" t="s">
        <v>421</v>
      </c>
      <c r="G7978" s="35">
        <v>2031</v>
      </c>
      <c r="H7978" s="35" t="s">
        <v>589</v>
      </c>
      <c r="I7978" s="68">
        <v>15186.5079665297</v>
      </c>
      <c r="J7978" s="37"/>
    </row>
    <row r="7979" spans="1:10" x14ac:dyDescent="0.2">
      <c r="A7979" s="67">
        <v>316</v>
      </c>
      <c r="B7979" s="35" t="s">
        <v>409</v>
      </c>
      <c r="C7979" s="35">
        <v>31603</v>
      </c>
      <c r="D7979" s="35" t="s">
        <v>576</v>
      </c>
      <c r="E7979" s="35">
        <v>316031425</v>
      </c>
      <c r="F7979" s="35" t="s">
        <v>421</v>
      </c>
      <c r="G7979" s="35">
        <v>2031</v>
      </c>
      <c r="H7979" s="35" t="s">
        <v>521</v>
      </c>
      <c r="I7979" s="68">
        <v>1202.5837749950099</v>
      </c>
      <c r="J7979" s="37"/>
    </row>
    <row r="7980" spans="1:10" x14ac:dyDescent="0.2">
      <c r="A7980" s="67">
        <v>316</v>
      </c>
      <c r="B7980" s="35" t="s">
        <v>409</v>
      </c>
      <c r="C7980" s="35">
        <v>31603</v>
      </c>
      <c r="D7980" s="35" t="s">
        <v>576</v>
      </c>
      <c r="E7980" s="35">
        <v>316031425</v>
      </c>
      <c r="F7980" s="35" t="s">
        <v>421</v>
      </c>
      <c r="G7980" s="35">
        <v>2031</v>
      </c>
      <c r="H7980" s="35" t="s">
        <v>522</v>
      </c>
      <c r="I7980" s="68">
        <v>1101.92079120679</v>
      </c>
      <c r="J7980" s="37"/>
    </row>
    <row r="7981" spans="1:10" x14ac:dyDescent="0.2">
      <c r="A7981" s="67">
        <v>316</v>
      </c>
      <c r="B7981" s="35" t="s">
        <v>409</v>
      </c>
      <c r="C7981" s="35">
        <v>31603</v>
      </c>
      <c r="D7981" s="35" t="s">
        <v>576</v>
      </c>
      <c r="E7981" s="35">
        <v>316031425</v>
      </c>
      <c r="F7981" s="35" t="s">
        <v>421</v>
      </c>
      <c r="G7981" s="35">
        <v>2036</v>
      </c>
      <c r="H7981" s="35" t="s">
        <v>589</v>
      </c>
      <c r="I7981" s="68">
        <v>15541.1126250088</v>
      </c>
      <c r="J7981" s="37"/>
    </row>
    <row r="7982" spans="1:10" x14ac:dyDescent="0.2">
      <c r="A7982" s="67">
        <v>316</v>
      </c>
      <c r="B7982" s="35" t="s">
        <v>409</v>
      </c>
      <c r="C7982" s="35">
        <v>31603</v>
      </c>
      <c r="D7982" s="35" t="s">
        <v>576</v>
      </c>
      <c r="E7982" s="35">
        <v>316031425</v>
      </c>
      <c r="F7982" s="35" t="s">
        <v>421</v>
      </c>
      <c r="G7982" s="35">
        <v>2036</v>
      </c>
      <c r="H7982" s="35" t="s">
        <v>521</v>
      </c>
      <c r="I7982" s="68">
        <v>1192.5224476686701</v>
      </c>
      <c r="J7982" s="37"/>
    </row>
    <row r="7983" spans="1:10" x14ac:dyDescent="0.2">
      <c r="A7983" s="67">
        <v>316</v>
      </c>
      <c r="B7983" s="35" t="s">
        <v>409</v>
      </c>
      <c r="C7983" s="35">
        <v>31603</v>
      </c>
      <c r="D7983" s="35" t="s">
        <v>576</v>
      </c>
      <c r="E7983" s="35">
        <v>316031425</v>
      </c>
      <c r="F7983" s="35" t="s">
        <v>421</v>
      </c>
      <c r="G7983" s="35">
        <v>2036</v>
      </c>
      <c r="H7983" s="35" t="s">
        <v>522</v>
      </c>
      <c r="I7983" s="68">
        <v>1046.25500521294</v>
      </c>
      <c r="J7983" s="37"/>
    </row>
    <row r="7984" spans="1:10" x14ac:dyDescent="0.2">
      <c r="A7984" s="67">
        <v>316</v>
      </c>
      <c r="B7984" s="35" t="s">
        <v>409</v>
      </c>
      <c r="C7984" s="35">
        <v>31603</v>
      </c>
      <c r="D7984" s="35" t="s">
        <v>576</v>
      </c>
      <c r="E7984" s="35">
        <v>316031425</v>
      </c>
      <c r="F7984" s="35" t="s">
        <v>421</v>
      </c>
      <c r="G7984" s="35">
        <v>2041</v>
      </c>
      <c r="H7984" s="35" t="s">
        <v>589</v>
      </c>
      <c r="I7984" s="68">
        <v>15758.117483693601</v>
      </c>
      <c r="J7984" s="37"/>
    </row>
    <row r="7985" spans="1:10" x14ac:dyDescent="0.2">
      <c r="A7985" s="67">
        <v>316</v>
      </c>
      <c r="B7985" s="35" t="s">
        <v>409</v>
      </c>
      <c r="C7985" s="35">
        <v>31603</v>
      </c>
      <c r="D7985" s="35" t="s">
        <v>576</v>
      </c>
      <c r="E7985" s="35">
        <v>316031425</v>
      </c>
      <c r="F7985" s="35" t="s">
        <v>421</v>
      </c>
      <c r="G7985" s="35">
        <v>2041</v>
      </c>
      <c r="H7985" s="35" t="s">
        <v>521</v>
      </c>
      <c r="I7985" s="68">
        <v>1200.8932379115499</v>
      </c>
      <c r="J7985" s="37"/>
    </row>
    <row r="7986" spans="1:10" x14ac:dyDescent="0.2">
      <c r="A7986" s="67">
        <v>316</v>
      </c>
      <c r="B7986" s="35" t="s">
        <v>409</v>
      </c>
      <c r="C7986" s="35">
        <v>31603</v>
      </c>
      <c r="D7986" s="35" t="s">
        <v>576</v>
      </c>
      <c r="E7986" s="35">
        <v>316031425</v>
      </c>
      <c r="F7986" s="35" t="s">
        <v>421</v>
      </c>
      <c r="G7986" s="35">
        <v>2041</v>
      </c>
      <c r="H7986" s="35" t="s">
        <v>522</v>
      </c>
      <c r="I7986" s="68">
        <v>1034.9181656640301</v>
      </c>
      <c r="J7986" s="37"/>
    </row>
    <row r="7987" spans="1:10" x14ac:dyDescent="0.2">
      <c r="A7987" s="67">
        <v>316</v>
      </c>
      <c r="B7987" s="35" t="s">
        <v>409</v>
      </c>
      <c r="C7987" s="35">
        <v>31603</v>
      </c>
      <c r="D7987" s="35" t="s">
        <v>576</v>
      </c>
      <c r="E7987" s="35">
        <v>316031425</v>
      </c>
      <c r="F7987" s="35" t="s">
        <v>421</v>
      </c>
      <c r="G7987" s="35">
        <v>2046</v>
      </c>
      <c r="H7987" s="35" t="s">
        <v>589</v>
      </c>
      <c r="I7987" s="68">
        <v>16145.157963937299</v>
      </c>
      <c r="J7987" s="37"/>
    </row>
    <row r="7988" spans="1:10" x14ac:dyDescent="0.2">
      <c r="A7988" s="67">
        <v>316</v>
      </c>
      <c r="B7988" s="35" t="s">
        <v>409</v>
      </c>
      <c r="C7988" s="35">
        <v>31603</v>
      </c>
      <c r="D7988" s="35" t="s">
        <v>576</v>
      </c>
      <c r="E7988" s="35">
        <v>316031425</v>
      </c>
      <c r="F7988" s="35" t="s">
        <v>421</v>
      </c>
      <c r="G7988" s="35">
        <v>2046</v>
      </c>
      <c r="H7988" s="35" t="s">
        <v>521</v>
      </c>
      <c r="I7988" s="68">
        <v>1221.00202831414</v>
      </c>
      <c r="J7988" s="37"/>
    </row>
    <row r="7989" spans="1:10" x14ac:dyDescent="0.2">
      <c r="A7989" s="67">
        <v>316</v>
      </c>
      <c r="B7989" s="35" t="s">
        <v>409</v>
      </c>
      <c r="C7989" s="35">
        <v>31603</v>
      </c>
      <c r="D7989" s="35" t="s">
        <v>576</v>
      </c>
      <c r="E7989" s="35">
        <v>316031425</v>
      </c>
      <c r="F7989" s="35" t="s">
        <v>421</v>
      </c>
      <c r="G7989" s="35">
        <v>2046</v>
      </c>
      <c r="H7989" s="35" t="s">
        <v>522</v>
      </c>
      <c r="I7989" s="68">
        <v>1062.45869462781</v>
      </c>
      <c r="J7989" s="37"/>
    </row>
    <row r="7990" spans="1:10" x14ac:dyDescent="0.2">
      <c r="A7990" s="67">
        <v>316</v>
      </c>
      <c r="B7990" s="35" t="s">
        <v>409</v>
      </c>
      <c r="C7990" s="35">
        <v>31603</v>
      </c>
      <c r="D7990" s="35" t="s">
        <v>576</v>
      </c>
      <c r="E7990" s="35">
        <v>316031426</v>
      </c>
      <c r="F7990" s="35" t="s">
        <v>422</v>
      </c>
      <c r="G7990" s="35">
        <v>2021</v>
      </c>
      <c r="H7990" s="35" t="s">
        <v>589</v>
      </c>
      <c r="I7990" s="68">
        <v>10457</v>
      </c>
      <c r="J7990" s="37"/>
    </row>
    <row r="7991" spans="1:10" x14ac:dyDescent="0.2">
      <c r="A7991" s="67">
        <v>316</v>
      </c>
      <c r="B7991" s="35" t="s">
        <v>409</v>
      </c>
      <c r="C7991" s="35">
        <v>31603</v>
      </c>
      <c r="D7991" s="35" t="s">
        <v>576</v>
      </c>
      <c r="E7991" s="35">
        <v>316031426</v>
      </c>
      <c r="F7991" s="35" t="s">
        <v>422</v>
      </c>
      <c r="G7991" s="35">
        <v>2021</v>
      </c>
      <c r="H7991" s="35" t="s">
        <v>521</v>
      </c>
      <c r="I7991" s="68">
        <v>852</v>
      </c>
      <c r="J7991" s="37"/>
    </row>
    <row r="7992" spans="1:10" x14ac:dyDescent="0.2">
      <c r="A7992" s="67">
        <v>316</v>
      </c>
      <c r="B7992" s="35" t="s">
        <v>409</v>
      </c>
      <c r="C7992" s="35">
        <v>31603</v>
      </c>
      <c r="D7992" s="35" t="s">
        <v>576</v>
      </c>
      <c r="E7992" s="35">
        <v>316031426</v>
      </c>
      <c r="F7992" s="35" t="s">
        <v>422</v>
      </c>
      <c r="G7992" s="35">
        <v>2021</v>
      </c>
      <c r="H7992" s="35" t="s">
        <v>522</v>
      </c>
      <c r="I7992" s="68">
        <v>768</v>
      </c>
      <c r="J7992" s="37"/>
    </row>
    <row r="7993" spans="1:10" x14ac:dyDescent="0.2">
      <c r="A7993" s="67">
        <v>316</v>
      </c>
      <c r="B7993" s="35" t="s">
        <v>409</v>
      </c>
      <c r="C7993" s="35">
        <v>31603</v>
      </c>
      <c r="D7993" s="35" t="s">
        <v>576</v>
      </c>
      <c r="E7993" s="35">
        <v>316031426</v>
      </c>
      <c r="F7993" s="35" t="s">
        <v>422</v>
      </c>
      <c r="G7993" s="35">
        <v>2026</v>
      </c>
      <c r="H7993" s="35" t="s">
        <v>589</v>
      </c>
      <c r="I7993" s="68">
        <v>11188.632627090499</v>
      </c>
      <c r="J7993" s="37"/>
    </row>
    <row r="7994" spans="1:10" x14ac:dyDescent="0.2">
      <c r="A7994" s="67">
        <v>316</v>
      </c>
      <c r="B7994" s="35" t="s">
        <v>409</v>
      </c>
      <c r="C7994" s="35">
        <v>31603</v>
      </c>
      <c r="D7994" s="35" t="s">
        <v>576</v>
      </c>
      <c r="E7994" s="35">
        <v>316031426</v>
      </c>
      <c r="F7994" s="35" t="s">
        <v>422</v>
      </c>
      <c r="G7994" s="35">
        <v>2026</v>
      </c>
      <c r="H7994" s="35" t="s">
        <v>521</v>
      </c>
      <c r="I7994" s="68">
        <v>790.04107521317906</v>
      </c>
      <c r="J7994" s="37"/>
    </row>
    <row r="7995" spans="1:10" x14ac:dyDescent="0.2">
      <c r="A7995" s="67">
        <v>316</v>
      </c>
      <c r="B7995" s="35" t="s">
        <v>409</v>
      </c>
      <c r="C7995" s="35">
        <v>31603</v>
      </c>
      <c r="D7995" s="35" t="s">
        <v>576</v>
      </c>
      <c r="E7995" s="35">
        <v>316031426</v>
      </c>
      <c r="F7995" s="35" t="s">
        <v>422</v>
      </c>
      <c r="G7995" s="35">
        <v>2026</v>
      </c>
      <c r="H7995" s="35" t="s">
        <v>522</v>
      </c>
      <c r="I7995" s="68">
        <v>830.73527879999597</v>
      </c>
      <c r="J7995" s="37"/>
    </row>
    <row r="7996" spans="1:10" x14ac:dyDescent="0.2">
      <c r="A7996" s="67">
        <v>316</v>
      </c>
      <c r="B7996" s="35" t="s">
        <v>409</v>
      </c>
      <c r="C7996" s="35">
        <v>31603</v>
      </c>
      <c r="D7996" s="35" t="s">
        <v>576</v>
      </c>
      <c r="E7996" s="35">
        <v>316031426</v>
      </c>
      <c r="F7996" s="35" t="s">
        <v>422</v>
      </c>
      <c r="G7996" s="35">
        <v>2031</v>
      </c>
      <c r="H7996" s="35" t="s">
        <v>589</v>
      </c>
      <c r="I7996" s="68">
        <v>11548.0975157427</v>
      </c>
      <c r="J7996" s="37"/>
    </row>
    <row r="7997" spans="1:10" x14ac:dyDescent="0.2">
      <c r="A7997" s="67">
        <v>316</v>
      </c>
      <c r="B7997" s="35" t="s">
        <v>409</v>
      </c>
      <c r="C7997" s="35">
        <v>31603</v>
      </c>
      <c r="D7997" s="35" t="s">
        <v>576</v>
      </c>
      <c r="E7997" s="35">
        <v>316031426</v>
      </c>
      <c r="F7997" s="35" t="s">
        <v>422</v>
      </c>
      <c r="G7997" s="35">
        <v>2031</v>
      </c>
      <c r="H7997" s="35" t="s">
        <v>521</v>
      </c>
      <c r="I7997" s="68">
        <v>760.93778255392397</v>
      </c>
      <c r="J7997" s="37"/>
    </row>
    <row r="7998" spans="1:10" x14ac:dyDescent="0.2">
      <c r="A7998" s="67">
        <v>316</v>
      </c>
      <c r="B7998" s="35" t="s">
        <v>409</v>
      </c>
      <c r="C7998" s="35">
        <v>31603</v>
      </c>
      <c r="D7998" s="35" t="s">
        <v>576</v>
      </c>
      <c r="E7998" s="35">
        <v>316031426</v>
      </c>
      <c r="F7998" s="35" t="s">
        <v>422</v>
      </c>
      <c r="G7998" s="35">
        <v>2031</v>
      </c>
      <c r="H7998" s="35" t="s">
        <v>522</v>
      </c>
      <c r="I7998" s="68">
        <v>792.22367480018204</v>
      </c>
      <c r="J7998" s="37"/>
    </row>
    <row r="7999" spans="1:10" x14ac:dyDescent="0.2">
      <c r="A7999" s="67">
        <v>316</v>
      </c>
      <c r="B7999" s="35" t="s">
        <v>409</v>
      </c>
      <c r="C7999" s="35">
        <v>31603</v>
      </c>
      <c r="D7999" s="35" t="s">
        <v>576</v>
      </c>
      <c r="E7999" s="35">
        <v>316031426</v>
      </c>
      <c r="F7999" s="35" t="s">
        <v>422</v>
      </c>
      <c r="G7999" s="35">
        <v>2036</v>
      </c>
      <c r="H7999" s="35" t="s">
        <v>589</v>
      </c>
      <c r="I7999" s="68">
        <v>11895.1664429134</v>
      </c>
      <c r="J7999" s="37"/>
    </row>
    <row r="8000" spans="1:10" x14ac:dyDescent="0.2">
      <c r="A8000" s="67">
        <v>316</v>
      </c>
      <c r="B8000" s="35" t="s">
        <v>409</v>
      </c>
      <c r="C8000" s="35">
        <v>31603</v>
      </c>
      <c r="D8000" s="35" t="s">
        <v>576</v>
      </c>
      <c r="E8000" s="35">
        <v>316031426</v>
      </c>
      <c r="F8000" s="35" t="s">
        <v>422</v>
      </c>
      <c r="G8000" s="35">
        <v>2036</v>
      </c>
      <c r="H8000" s="35" t="s">
        <v>521</v>
      </c>
      <c r="I8000" s="68">
        <v>774.67559414797699</v>
      </c>
      <c r="J8000" s="37"/>
    </row>
    <row r="8001" spans="1:10" x14ac:dyDescent="0.2">
      <c r="A8001" s="67">
        <v>316</v>
      </c>
      <c r="B8001" s="35" t="s">
        <v>409</v>
      </c>
      <c r="C8001" s="35">
        <v>31603</v>
      </c>
      <c r="D8001" s="35" t="s">
        <v>576</v>
      </c>
      <c r="E8001" s="35">
        <v>316031426</v>
      </c>
      <c r="F8001" s="35" t="s">
        <v>422</v>
      </c>
      <c r="G8001" s="35">
        <v>2036</v>
      </c>
      <c r="H8001" s="35" t="s">
        <v>522</v>
      </c>
      <c r="I8001" s="68">
        <v>762.24609858346503</v>
      </c>
      <c r="J8001" s="37"/>
    </row>
    <row r="8002" spans="1:10" x14ac:dyDescent="0.2">
      <c r="A8002" s="67">
        <v>316</v>
      </c>
      <c r="B8002" s="35" t="s">
        <v>409</v>
      </c>
      <c r="C8002" s="35">
        <v>31603</v>
      </c>
      <c r="D8002" s="35" t="s">
        <v>576</v>
      </c>
      <c r="E8002" s="35">
        <v>316031426</v>
      </c>
      <c r="F8002" s="35" t="s">
        <v>422</v>
      </c>
      <c r="G8002" s="35">
        <v>2041</v>
      </c>
      <c r="H8002" s="35" t="s">
        <v>589</v>
      </c>
      <c r="I8002" s="68">
        <v>12339.6972279084</v>
      </c>
      <c r="J8002" s="37"/>
    </row>
    <row r="8003" spans="1:10" x14ac:dyDescent="0.2">
      <c r="A8003" s="67">
        <v>316</v>
      </c>
      <c r="B8003" s="35" t="s">
        <v>409</v>
      </c>
      <c r="C8003" s="35">
        <v>31603</v>
      </c>
      <c r="D8003" s="35" t="s">
        <v>576</v>
      </c>
      <c r="E8003" s="35">
        <v>316031426</v>
      </c>
      <c r="F8003" s="35" t="s">
        <v>422</v>
      </c>
      <c r="G8003" s="35">
        <v>2041</v>
      </c>
      <c r="H8003" s="35" t="s">
        <v>521</v>
      </c>
      <c r="I8003" s="68">
        <v>805.37785013188795</v>
      </c>
      <c r="J8003" s="37"/>
    </row>
    <row r="8004" spans="1:10" x14ac:dyDescent="0.2">
      <c r="A8004" s="67">
        <v>316</v>
      </c>
      <c r="B8004" s="35" t="s">
        <v>409</v>
      </c>
      <c r="C8004" s="35">
        <v>31603</v>
      </c>
      <c r="D8004" s="35" t="s">
        <v>576</v>
      </c>
      <c r="E8004" s="35">
        <v>316031426</v>
      </c>
      <c r="F8004" s="35" t="s">
        <v>422</v>
      </c>
      <c r="G8004" s="35">
        <v>2041</v>
      </c>
      <c r="H8004" s="35" t="s">
        <v>522</v>
      </c>
      <c r="I8004" s="68">
        <v>783.05353139537101</v>
      </c>
      <c r="J8004" s="37"/>
    </row>
    <row r="8005" spans="1:10" x14ac:dyDescent="0.2">
      <c r="A8005" s="67">
        <v>316</v>
      </c>
      <c r="B8005" s="35" t="s">
        <v>409</v>
      </c>
      <c r="C8005" s="35">
        <v>31603</v>
      </c>
      <c r="D8005" s="35" t="s">
        <v>576</v>
      </c>
      <c r="E8005" s="35">
        <v>316031426</v>
      </c>
      <c r="F8005" s="35" t="s">
        <v>422</v>
      </c>
      <c r="G8005" s="35">
        <v>2046</v>
      </c>
      <c r="H8005" s="35" t="s">
        <v>589</v>
      </c>
      <c r="I8005" s="68">
        <v>13815.063863679499</v>
      </c>
      <c r="J8005" s="37"/>
    </row>
    <row r="8006" spans="1:10" x14ac:dyDescent="0.2">
      <c r="A8006" s="67">
        <v>316</v>
      </c>
      <c r="B8006" s="35" t="s">
        <v>409</v>
      </c>
      <c r="C8006" s="35">
        <v>31603</v>
      </c>
      <c r="D8006" s="35" t="s">
        <v>576</v>
      </c>
      <c r="E8006" s="35">
        <v>316031426</v>
      </c>
      <c r="F8006" s="35" t="s">
        <v>422</v>
      </c>
      <c r="G8006" s="35">
        <v>2046</v>
      </c>
      <c r="H8006" s="35" t="s">
        <v>521</v>
      </c>
      <c r="I8006" s="68">
        <v>897.32126116926702</v>
      </c>
      <c r="J8006" s="37"/>
    </row>
    <row r="8007" spans="1:10" x14ac:dyDescent="0.2">
      <c r="A8007" s="67">
        <v>316</v>
      </c>
      <c r="B8007" s="35" t="s">
        <v>409</v>
      </c>
      <c r="C8007" s="35">
        <v>31603</v>
      </c>
      <c r="D8007" s="35" t="s">
        <v>576</v>
      </c>
      <c r="E8007" s="35">
        <v>316031426</v>
      </c>
      <c r="F8007" s="35" t="s">
        <v>422</v>
      </c>
      <c r="G8007" s="35">
        <v>2046</v>
      </c>
      <c r="H8007" s="35" t="s">
        <v>522</v>
      </c>
      <c r="I8007" s="68">
        <v>883.30867065691098</v>
      </c>
      <c r="J8007" s="37"/>
    </row>
    <row r="8008" spans="1:10" x14ac:dyDescent="0.2">
      <c r="A8008" s="67">
        <v>316</v>
      </c>
      <c r="B8008" s="35" t="s">
        <v>409</v>
      </c>
      <c r="C8008" s="35">
        <v>31603</v>
      </c>
      <c r="D8008" s="35" t="s">
        <v>576</v>
      </c>
      <c r="E8008" s="35">
        <v>316031427</v>
      </c>
      <c r="F8008" s="35" t="s">
        <v>423</v>
      </c>
      <c r="G8008" s="35">
        <v>2021</v>
      </c>
      <c r="H8008" s="35" t="s">
        <v>589</v>
      </c>
      <c r="I8008" s="68">
        <v>21255</v>
      </c>
      <c r="J8008" s="37"/>
    </row>
    <row r="8009" spans="1:10" x14ac:dyDescent="0.2">
      <c r="A8009" s="67">
        <v>316</v>
      </c>
      <c r="B8009" s="35" t="s">
        <v>409</v>
      </c>
      <c r="C8009" s="35">
        <v>31603</v>
      </c>
      <c r="D8009" s="35" t="s">
        <v>576</v>
      </c>
      <c r="E8009" s="35">
        <v>316031427</v>
      </c>
      <c r="F8009" s="35" t="s">
        <v>423</v>
      </c>
      <c r="G8009" s="35">
        <v>2021</v>
      </c>
      <c r="H8009" s="35" t="s">
        <v>521</v>
      </c>
      <c r="I8009" s="68">
        <v>1259</v>
      </c>
      <c r="J8009" s="37"/>
    </row>
    <row r="8010" spans="1:10" x14ac:dyDescent="0.2">
      <c r="A8010" s="67">
        <v>316</v>
      </c>
      <c r="B8010" s="35" t="s">
        <v>409</v>
      </c>
      <c r="C8010" s="35">
        <v>31603</v>
      </c>
      <c r="D8010" s="35" t="s">
        <v>576</v>
      </c>
      <c r="E8010" s="35">
        <v>316031427</v>
      </c>
      <c r="F8010" s="35" t="s">
        <v>423</v>
      </c>
      <c r="G8010" s="35">
        <v>2021</v>
      </c>
      <c r="H8010" s="35" t="s">
        <v>522</v>
      </c>
      <c r="I8010" s="68">
        <v>1131</v>
      </c>
      <c r="J8010" s="37"/>
    </row>
    <row r="8011" spans="1:10" x14ac:dyDescent="0.2">
      <c r="A8011" s="67">
        <v>316</v>
      </c>
      <c r="B8011" s="35" t="s">
        <v>409</v>
      </c>
      <c r="C8011" s="35">
        <v>31603</v>
      </c>
      <c r="D8011" s="35" t="s">
        <v>576</v>
      </c>
      <c r="E8011" s="35">
        <v>316031427</v>
      </c>
      <c r="F8011" s="35" t="s">
        <v>423</v>
      </c>
      <c r="G8011" s="35">
        <v>2026</v>
      </c>
      <c r="H8011" s="35" t="s">
        <v>589</v>
      </c>
      <c r="I8011" s="68">
        <v>23808.5206603775</v>
      </c>
      <c r="J8011" s="37"/>
    </row>
    <row r="8012" spans="1:10" x14ac:dyDescent="0.2">
      <c r="A8012" s="67">
        <v>316</v>
      </c>
      <c r="B8012" s="35" t="s">
        <v>409</v>
      </c>
      <c r="C8012" s="35">
        <v>31603</v>
      </c>
      <c r="D8012" s="35" t="s">
        <v>576</v>
      </c>
      <c r="E8012" s="35">
        <v>316031427</v>
      </c>
      <c r="F8012" s="35" t="s">
        <v>423</v>
      </c>
      <c r="G8012" s="35">
        <v>2026</v>
      </c>
      <c r="H8012" s="35" t="s">
        <v>521</v>
      </c>
      <c r="I8012" s="68">
        <v>1179.56158170239</v>
      </c>
      <c r="J8012" s="37"/>
    </row>
    <row r="8013" spans="1:10" x14ac:dyDescent="0.2">
      <c r="A8013" s="67">
        <v>316</v>
      </c>
      <c r="B8013" s="35" t="s">
        <v>409</v>
      </c>
      <c r="C8013" s="35">
        <v>31603</v>
      </c>
      <c r="D8013" s="35" t="s">
        <v>576</v>
      </c>
      <c r="E8013" s="35">
        <v>316031427</v>
      </c>
      <c r="F8013" s="35" t="s">
        <v>423</v>
      </c>
      <c r="G8013" s="35">
        <v>2026</v>
      </c>
      <c r="H8013" s="35" t="s">
        <v>522</v>
      </c>
      <c r="I8013" s="68">
        <v>1299.3914821373601</v>
      </c>
      <c r="J8013" s="37"/>
    </row>
    <row r="8014" spans="1:10" x14ac:dyDescent="0.2">
      <c r="A8014" s="67">
        <v>316</v>
      </c>
      <c r="B8014" s="35" t="s">
        <v>409</v>
      </c>
      <c r="C8014" s="35">
        <v>31603</v>
      </c>
      <c r="D8014" s="35" t="s">
        <v>576</v>
      </c>
      <c r="E8014" s="35">
        <v>316031427</v>
      </c>
      <c r="F8014" s="35" t="s">
        <v>423</v>
      </c>
      <c r="G8014" s="35">
        <v>2031</v>
      </c>
      <c r="H8014" s="35" t="s">
        <v>589</v>
      </c>
      <c r="I8014" s="68">
        <v>27132.063470761001</v>
      </c>
      <c r="J8014" s="37"/>
    </row>
    <row r="8015" spans="1:10" x14ac:dyDescent="0.2">
      <c r="A8015" s="67">
        <v>316</v>
      </c>
      <c r="B8015" s="35" t="s">
        <v>409</v>
      </c>
      <c r="C8015" s="35">
        <v>31603</v>
      </c>
      <c r="D8015" s="35" t="s">
        <v>576</v>
      </c>
      <c r="E8015" s="35">
        <v>316031427</v>
      </c>
      <c r="F8015" s="35" t="s">
        <v>423</v>
      </c>
      <c r="G8015" s="35">
        <v>2031</v>
      </c>
      <c r="H8015" s="35" t="s">
        <v>521</v>
      </c>
      <c r="I8015" s="68">
        <v>1245.6314724388899</v>
      </c>
      <c r="J8015" s="37"/>
    </row>
    <row r="8016" spans="1:10" x14ac:dyDescent="0.2">
      <c r="A8016" s="67">
        <v>316</v>
      </c>
      <c r="B8016" s="35" t="s">
        <v>409</v>
      </c>
      <c r="C8016" s="35">
        <v>31603</v>
      </c>
      <c r="D8016" s="35" t="s">
        <v>576</v>
      </c>
      <c r="E8016" s="35">
        <v>316031427</v>
      </c>
      <c r="F8016" s="35" t="s">
        <v>423</v>
      </c>
      <c r="G8016" s="35">
        <v>2031</v>
      </c>
      <c r="H8016" s="35" t="s">
        <v>522</v>
      </c>
      <c r="I8016" s="68">
        <v>1344.7685013293001</v>
      </c>
      <c r="J8016" s="37"/>
    </row>
    <row r="8017" spans="1:10" x14ac:dyDescent="0.2">
      <c r="A8017" s="67">
        <v>316</v>
      </c>
      <c r="B8017" s="35" t="s">
        <v>409</v>
      </c>
      <c r="C8017" s="35">
        <v>31603</v>
      </c>
      <c r="D8017" s="35" t="s">
        <v>576</v>
      </c>
      <c r="E8017" s="35">
        <v>316031427</v>
      </c>
      <c r="F8017" s="35" t="s">
        <v>423</v>
      </c>
      <c r="G8017" s="35">
        <v>2036</v>
      </c>
      <c r="H8017" s="35" t="s">
        <v>589</v>
      </c>
      <c r="I8017" s="68">
        <v>31041.7610497719</v>
      </c>
      <c r="J8017" s="37"/>
    </row>
    <row r="8018" spans="1:10" x14ac:dyDescent="0.2">
      <c r="A8018" s="67">
        <v>316</v>
      </c>
      <c r="B8018" s="35" t="s">
        <v>409</v>
      </c>
      <c r="C8018" s="35">
        <v>31603</v>
      </c>
      <c r="D8018" s="35" t="s">
        <v>576</v>
      </c>
      <c r="E8018" s="35">
        <v>316031427</v>
      </c>
      <c r="F8018" s="35" t="s">
        <v>423</v>
      </c>
      <c r="G8018" s="35">
        <v>2036</v>
      </c>
      <c r="H8018" s="35" t="s">
        <v>521</v>
      </c>
      <c r="I8018" s="68">
        <v>1398.2825337132999</v>
      </c>
      <c r="J8018" s="37"/>
    </row>
    <row r="8019" spans="1:10" x14ac:dyDescent="0.2">
      <c r="A8019" s="67">
        <v>316</v>
      </c>
      <c r="B8019" s="35" t="s">
        <v>409</v>
      </c>
      <c r="C8019" s="35">
        <v>31603</v>
      </c>
      <c r="D8019" s="35" t="s">
        <v>576</v>
      </c>
      <c r="E8019" s="35">
        <v>316031427</v>
      </c>
      <c r="F8019" s="35" t="s">
        <v>423</v>
      </c>
      <c r="G8019" s="35">
        <v>2036</v>
      </c>
      <c r="H8019" s="35" t="s">
        <v>522</v>
      </c>
      <c r="I8019" s="68">
        <v>1423.16418132134</v>
      </c>
      <c r="J8019" s="37"/>
    </row>
    <row r="8020" spans="1:10" x14ac:dyDescent="0.2">
      <c r="A8020" s="67">
        <v>316</v>
      </c>
      <c r="B8020" s="35" t="s">
        <v>409</v>
      </c>
      <c r="C8020" s="35">
        <v>31603</v>
      </c>
      <c r="D8020" s="35" t="s">
        <v>576</v>
      </c>
      <c r="E8020" s="35">
        <v>316031427</v>
      </c>
      <c r="F8020" s="35" t="s">
        <v>423</v>
      </c>
      <c r="G8020" s="35">
        <v>2041</v>
      </c>
      <c r="H8020" s="35" t="s">
        <v>589</v>
      </c>
      <c r="I8020" s="68">
        <v>36010.671650557997</v>
      </c>
      <c r="J8020" s="37"/>
    </row>
    <row r="8021" spans="1:10" x14ac:dyDescent="0.2">
      <c r="A8021" s="67">
        <v>316</v>
      </c>
      <c r="B8021" s="35" t="s">
        <v>409</v>
      </c>
      <c r="C8021" s="35">
        <v>31603</v>
      </c>
      <c r="D8021" s="35" t="s">
        <v>576</v>
      </c>
      <c r="E8021" s="35">
        <v>316031427</v>
      </c>
      <c r="F8021" s="35" t="s">
        <v>423</v>
      </c>
      <c r="G8021" s="35">
        <v>2041</v>
      </c>
      <c r="H8021" s="35" t="s">
        <v>521</v>
      </c>
      <c r="I8021" s="68">
        <v>1631.5251795296899</v>
      </c>
      <c r="J8021" s="37"/>
    </row>
    <row r="8022" spans="1:10" x14ac:dyDescent="0.2">
      <c r="A8022" s="67">
        <v>316</v>
      </c>
      <c r="B8022" s="35" t="s">
        <v>409</v>
      </c>
      <c r="C8022" s="35">
        <v>31603</v>
      </c>
      <c r="D8022" s="35" t="s">
        <v>576</v>
      </c>
      <c r="E8022" s="35">
        <v>316031427</v>
      </c>
      <c r="F8022" s="35" t="s">
        <v>423</v>
      </c>
      <c r="G8022" s="35">
        <v>2041</v>
      </c>
      <c r="H8022" s="35" t="s">
        <v>522</v>
      </c>
      <c r="I8022" s="68">
        <v>1620.7938096356099</v>
      </c>
      <c r="J8022" s="37"/>
    </row>
    <row r="8023" spans="1:10" x14ac:dyDescent="0.2">
      <c r="A8023" s="67">
        <v>316</v>
      </c>
      <c r="B8023" s="35" t="s">
        <v>409</v>
      </c>
      <c r="C8023" s="35">
        <v>31603</v>
      </c>
      <c r="D8023" s="35" t="s">
        <v>576</v>
      </c>
      <c r="E8023" s="35">
        <v>316031427</v>
      </c>
      <c r="F8023" s="35" t="s">
        <v>423</v>
      </c>
      <c r="G8023" s="35">
        <v>2046</v>
      </c>
      <c r="H8023" s="35" t="s">
        <v>589</v>
      </c>
      <c r="I8023" s="68">
        <v>44166.798079907501</v>
      </c>
      <c r="J8023" s="37"/>
    </row>
    <row r="8024" spans="1:10" x14ac:dyDescent="0.2">
      <c r="A8024" s="67">
        <v>316</v>
      </c>
      <c r="B8024" s="35" t="s">
        <v>409</v>
      </c>
      <c r="C8024" s="35">
        <v>31603</v>
      </c>
      <c r="D8024" s="35" t="s">
        <v>576</v>
      </c>
      <c r="E8024" s="35">
        <v>316031427</v>
      </c>
      <c r="F8024" s="35" t="s">
        <v>423</v>
      </c>
      <c r="G8024" s="35">
        <v>2046</v>
      </c>
      <c r="H8024" s="35" t="s">
        <v>521</v>
      </c>
      <c r="I8024" s="68">
        <v>2012.7048482462101</v>
      </c>
      <c r="J8024" s="37"/>
    </row>
    <row r="8025" spans="1:10" x14ac:dyDescent="0.2">
      <c r="A8025" s="67">
        <v>316</v>
      </c>
      <c r="B8025" s="35" t="s">
        <v>409</v>
      </c>
      <c r="C8025" s="35">
        <v>31603</v>
      </c>
      <c r="D8025" s="35" t="s">
        <v>576</v>
      </c>
      <c r="E8025" s="35">
        <v>316031427</v>
      </c>
      <c r="F8025" s="35" t="s">
        <v>423</v>
      </c>
      <c r="G8025" s="35">
        <v>2046</v>
      </c>
      <c r="H8025" s="35" t="s">
        <v>522</v>
      </c>
      <c r="I8025" s="68">
        <v>2004.8476325388899</v>
      </c>
      <c r="J8025" s="37"/>
    </row>
    <row r="8026" spans="1:10" x14ac:dyDescent="0.2">
      <c r="A8026" s="67">
        <v>316</v>
      </c>
      <c r="B8026" s="35" t="s">
        <v>409</v>
      </c>
      <c r="C8026" s="35">
        <v>31603</v>
      </c>
      <c r="D8026" s="35" t="s">
        <v>576</v>
      </c>
      <c r="E8026" s="35">
        <v>316031428</v>
      </c>
      <c r="F8026" s="35" t="s">
        <v>424</v>
      </c>
      <c r="G8026" s="35">
        <v>2021</v>
      </c>
      <c r="H8026" s="35" t="s">
        <v>589</v>
      </c>
      <c r="I8026" s="68">
        <v>11139</v>
      </c>
      <c r="J8026" s="37"/>
    </row>
    <row r="8027" spans="1:10" x14ac:dyDescent="0.2">
      <c r="A8027" s="67">
        <v>316</v>
      </c>
      <c r="B8027" s="35" t="s">
        <v>409</v>
      </c>
      <c r="C8027" s="35">
        <v>31603</v>
      </c>
      <c r="D8027" s="35" t="s">
        <v>576</v>
      </c>
      <c r="E8027" s="35">
        <v>316031428</v>
      </c>
      <c r="F8027" s="35" t="s">
        <v>424</v>
      </c>
      <c r="G8027" s="35">
        <v>2021</v>
      </c>
      <c r="H8027" s="35" t="s">
        <v>521</v>
      </c>
      <c r="I8027" s="68">
        <v>771</v>
      </c>
      <c r="J8027" s="37"/>
    </row>
    <row r="8028" spans="1:10" x14ac:dyDescent="0.2">
      <c r="A8028" s="67">
        <v>316</v>
      </c>
      <c r="B8028" s="35" t="s">
        <v>409</v>
      </c>
      <c r="C8028" s="35">
        <v>31603</v>
      </c>
      <c r="D8028" s="35" t="s">
        <v>576</v>
      </c>
      <c r="E8028" s="35">
        <v>316031428</v>
      </c>
      <c r="F8028" s="35" t="s">
        <v>424</v>
      </c>
      <c r="G8028" s="35">
        <v>2021</v>
      </c>
      <c r="H8028" s="35" t="s">
        <v>522</v>
      </c>
      <c r="I8028" s="68">
        <v>721</v>
      </c>
      <c r="J8028" s="37"/>
    </row>
    <row r="8029" spans="1:10" x14ac:dyDescent="0.2">
      <c r="A8029" s="67">
        <v>316</v>
      </c>
      <c r="B8029" s="35" t="s">
        <v>409</v>
      </c>
      <c r="C8029" s="35">
        <v>31603</v>
      </c>
      <c r="D8029" s="35" t="s">
        <v>576</v>
      </c>
      <c r="E8029" s="35">
        <v>316031428</v>
      </c>
      <c r="F8029" s="35" t="s">
        <v>424</v>
      </c>
      <c r="G8029" s="35">
        <v>2026</v>
      </c>
      <c r="H8029" s="35" t="s">
        <v>589</v>
      </c>
      <c r="I8029" s="68">
        <v>11682.4641462815</v>
      </c>
      <c r="J8029" s="37"/>
    </row>
    <row r="8030" spans="1:10" x14ac:dyDescent="0.2">
      <c r="A8030" s="67">
        <v>316</v>
      </c>
      <c r="B8030" s="35" t="s">
        <v>409</v>
      </c>
      <c r="C8030" s="35">
        <v>31603</v>
      </c>
      <c r="D8030" s="35" t="s">
        <v>576</v>
      </c>
      <c r="E8030" s="35">
        <v>316031428</v>
      </c>
      <c r="F8030" s="35" t="s">
        <v>424</v>
      </c>
      <c r="G8030" s="35">
        <v>2026</v>
      </c>
      <c r="H8030" s="35" t="s">
        <v>521</v>
      </c>
      <c r="I8030" s="68">
        <v>665.52062752532697</v>
      </c>
      <c r="J8030" s="37"/>
    </row>
    <row r="8031" spans="1:10" x14ac:dyDescent="0.2">
      <c r="A8031" s="67">
        <v>316</v>
      </c>
      <c r="B8031" s="35" t="s">
        <v>409</v>
      </c>
      <c r="C8031" s="35">
        <v>31603</v>
      </c>
      <c r="D8031" s="35" t="s">
        <v>576</v>
      </c>
      <c r="E8031" s="35">
        <v>316031428</v>
      </c>
      <c r="F8031" s="35" t="s">
        <v>424</v>
      </c>
      <c r="G8031" s="35">
        <v>2026</v>
      </c>
      <c r="H8031" s="35" t="s">
        <v>522</v>
      </c>
      <c r="I8031" s="68">
        <v>811.22319735514202</v>
      </c>
      <c r="J8031" s="37"/>
    </row>
    <row r="8032" spans="1:10" x14ac:dyDescent="0.2">
      <c r="A8032" s="67">
        <v>316</v>
      </c>
      <c r="B8032" s="35" t="s">
        <v>409</v>
      </c>
      <c r="C8032" s="35">
        <v>31603</v>
      </c>
      <c r="D8032" s="35" t="s">
        <v>576</v>
      </c>
      <c r="E8032" s="35">
        <v>316031428</v>
      </c>
      <c r="F8032" s="35" t="s">
        <v>424</v>
      </c>
      <c r="G8032" s="35">
        <v>2031</v>
      </c>
      <c r="H8032" s="35" t="s">
        <v>589</v>
      </c>
      <c r="I8032" s="68">
        <v>12684.4414894935</v>
      </c>
      <c r="J8032" s="37"/>
    </row>
    <row r="8033" spans="1:10" x14ac:dyDescent="0.2">
      <c r="A8033" s="67">
        <v>316</v>
      </c>
      <c r="B8033" s="35" t="s">
        <v>409</v>
      </c>
      <c r="C8033" s="35">
        <v>31603</v>
      </c>
      <c r="D8033" s="35" t="s">
        <v>576</v>
      </c>
      <c r="E8033" s="35">
        <v>316031428</v>
      </c>
      <c r="F8033" s="35" t="s">
        <v>424</v>
      </c>
      <c r="G8033" s="35">
        <v>2031</v>
      </c>
      <c r="H8033" s="35" t="s">
        <v>521</v>
      </c>
      <c r="I8033" s="68">
        <v>667.31602255263999</v>
      </c>
      <c r="J8033" s="37"/>
    </row>
    <row r="8034" spans="1:10" x14ac:dyDescent="0.2">
      <c r="A8034" s="67">
        <v>316</v>
      </c>
      <c r="B8034" s="35" t="s">
        <v>409</v>
      </c>
      <c r="C8034" s="35">
        <v>31603</v>
      </c>
      <c r="D8034" s="35" t="s">
        <v>576</v>
      </c>
      <c r="E8034" s="35">
        <v>316031428</v>
      </c>
      <c r="F8034" s="35" t="s">
        <v>424</v>
      </c>
      <c r="G8034" s="35">
        <v>2031</v>
      </c>
      <c r="H8034" s="35" t="s">
        <v>522</v>
      </c>
      <c r="I8034" s="68">
        <v>804.04392764576698</v>
      </c>
      <c r="J8034" s="37"/>
    </row>
    <row r="8035" spans="1:10" x14ac:dyDescent="0.2">
      <c r="A8035" s="67">
        <v>316</v>
      </c>
      <c r="B8035" s="35" t="s">
        <v>409</v>
      </c>
      <c r="C8035" s="35">
        <v>31603</v>
      </c>
      <c r="D8035" s="35" t="s">
        <v>576</v>
      </c>
      <c r="E8035" s="35">
        <v>316031428</v>
      </c>
      <c r="F8035" s="35" t="s">
        <v>424</v>
      </c>
      <c r="G8035" s="35">
        <v>2036</v>
      </c>
      <c r="H8035" s="35" t="s">
        <v>589</v>
      </c>
      <c r="I8035" s="68">
        <v>13413.8624303218</v>
      </c>
      <c r="J8035" s="37"/>
    </row>
    <row r="8036" spans="1:10" x14ac:dyDescent="0.2">
      <c r="A8036" s="67">
        <v>316</v>
      </c>
      <c r="B8036" s="35" t="s">
        <v>409</v>
      </c>
      <c r="C8036" s="35">
        <v>31603</v>
      </c>
      <c r="D8036" s="35" t="s">
        <v>576</v>
      </c>
      <c r="E8036" s="35">
        <v>316031428</v>
      </c>
      <c r="F8036" s="35" t="s">
        <v>424</v>
      </c>
      <c r="G8036" s="35">
        <v>2036</v>
      </c>
      <c r="H8036" s="35" t="s">
        <v>521</v>
      </c>
      <c r="I8036" s="68">
        <v>688.41908104326501</v>
      </c>
      <c r="J8036" s="37"/>
    </row>
    <row r="8037" spans="1:10" x14ac:dyDescent="0.2">
      <c r="A8037" s="67">
        <v>316</v>
      </c>
      <c r="B8037" s="35" t="s">
        <v>409</v>
      </c>
      <c r="C8037" s="35">
        <v>31603</v>
      </c>
      <c r="D8037" s="35" t="s">
        <v>576</v>
      </c>
      <c r="E8037" s="35">
        <v>316031428</v>
      </c>
      <c r="F8037" s="35" t="s">
        <v>424</v>
      </c>
      <c r="G8037" s="35">
        <v>2036</v>
      </c>
      <c r="H8037" s="35" t="s">
        <v>522</v>
      </c>
      <c r="I8037" s="68">
        <v>790.53426831599097</v>
      </c>
      <c r="J8037" s="37"/>
    </row>
    <row r="8038" spans="1:10" x14ac:dyDescent="0.2">
      <c r="A8038" s="67">
        <v>316</v>
      </c>
      <c r="B8038" s="35" t="s">
        <v>409</v>
      </c>
      <c r="C8038" s="35">
        <v>31603</v>
      </c>
      <c r="D8038" s="35" t="s">
        <v>576</v>
      </c>
      <c r="E8038" s="35">
        <v>316031428</v>
      </c>
      <c r="F8038" s="35" t="s">
        <v>424</v>
      </c>
      <c r="G8038" s="35">
        <v>2041</v>
      </c>
      <c r="H8038" s="35" t="s">
        <v>589</v>
      </c>
      <c r="I8038" s="68">
        <v>14663.748882943</v>
      </c>
      <c r="J8038" s="37"/>
    </row>
    <row r="8039" spans="1:10" x14ac:dyDescent="0.2">
      <c r="A8039" s="67">
        <v>316</v>
      </c>
      <c r="B8039" s="35" t="s">
        <v>409</v>
      </c>
      <c r="C8039" s="35">
        <v>31603</v>
      </c>
      <c r="D8039" s="35" t="s">
        <v>576</v>
      </c>
      <c r="E8039" s="35">
        <v>316031428</v>
      </c>
      <c r="F8039" s="35" t="s">
        <v>424</v>
      </c>
      <c r="G8039" s="35">
        <v>2041</v>
      </c>
      <c r="H8039" s="35" t="s">
        <v>521</v>
      </c>
      <c r="I8039" s="68">
        <v>751.431777402428</v>
      </c>
      <c r="J8039" s="37"/>
    </row>
    <row r="8040" spans="1:10" x14ac:dyDescent="0.2">
      <c r="A8040" s="67">
        <v>316</v>
      </c>
      <c r="B8040" s="35" t="s">
        <v>409</v>
      </c>
      <c r="C8040" s="35">
        <v>31603</v>
      </c>
      <c r="D8040" s="35" t="s">
        <v>576</v>
      </c>
      <c r="E8040" s="35">
        <v>316031428</v>
      </c>
      <c r="F8040" s="35" t="s">
        <v>424</v>
      </c>
      <c r="G8040" s="35">
        <v>2041</v>
      </c>
      <c r="H8040" s="35" t="s">
        <v>522</v>
      </c>
      <c r="I8040" s="68">
        <v>851.51370476059196</v>
      </c>
      <c r="J8040" s="37"/>
    </row>
    <row r="8041" spans="1:10" x14ac:dyDescent="0.2">
      <c r="A8041" s="67">
        <v>316</v>
      </c>
      <c r="B8041" s="35" t="s">
        <v>409</v>
      </c>
      <c r="C8041" s="35">
        <v>31603</v>
      </c>
      <c r="D8041" s="35" t="s">
        <v>576</v>
      </c>
      <c r="E8041" s="35">
        <v>316031428</v>
      </c>
      <c r="F8041" s="35" t="s">
        <v>424</v>
      </c>
      <c r="G8041" s="35">
        <v>2046</v>
      </c>
      <c r="H8041" s="35" t="s">
        <v>589</v>
      </c>
      <c r="I8041" s="68">
        <v>15036.046020711899</v>
      </c>
      <c r="J8041" s="37"/>
    </row>
    <row r="8042" spans="1:10" x14ac:dyDescent="0.2">
      <c r="A8042" s="67">
        <v>316</v>
      </c>
      <c r="B8042" s="35" t="s">
        <v>409</v>
      </c>
      <c r="C8042" s="35">
        <v>31603</v>
      </c>
      <c r="D8042" s="35" t="s">
        <v>576</v>
      </c>
      <c r="E8042" s="35">
        <v>316031428</v>
      </c>
      <c r="F8042" s="35" t="s">
        <v>424</v>
      </c>
      <c r="G8042" s="35">
        <v>2046</v>
      </c>
      <c r="H8042" s="35" t="s">
        <v>521</v>
      </c>
      <c r="I8042" s="68">
        <v>765.78007634865799</v>
      </c>
      <c r="J8042" s="37"/>
    </row>
    <row r="8043" spans="1:10" x14ac:dyDescent="0.2">
      <c r="A8043" s="67">
        <v>316</v>
      </c>
      <c r="B8043" s="35" t="s">
        <v>409</v>
      </c>
      <c r="C8043" s="35">
        <v>31603</v>
      </c>
      <c r="D8043" s="35" t="s">
        <v>576</v>
      </c>
      <c r="E8043" s="35">
        <v>316031428</v>
      </c>
      <c r="F8043" s="35" t="s">
        <v>424</v>
      </c>
      <c r="G8043" s="35">
        <v>2046</v>
      </c>
      <c r="H8043" s="35" t="s">
        <v>522</v>
      </c>
      <c r="I8043" s="68">
        <v>877.96978353062195</v>
      </c>
      <c r="J8043" s="37"/>
    </row>
    <row r="8044" spans="1:10" x14ac:dyDescent="0.2">
      <c r="A8044" s="67">
        <v>316</v>
      </c>
      <c r="B8044" s="35" t="s">
        <v>409</v>
      </c>
      <c r="C8044" s="35">
        <v>31605</v>
      </c>
      <c r="D8044" s="35" t="s">
        <v>577</v>
      </c>
      <c r="E8044" s="35">
        <v>316051434</v>
      </c>
      <c r="F8044" s="35" t="s">
        <v>430</v>
      </c>
      <c r="G8044" s="35">
        <v>2021</v>
      </c>
      <c r="H8044" s="35" t="s">
        <v>589</v>
      </c>
      <c r="I8044" s="68">
        <v>4490</v>
      </c>
      <c r="J8044" s="37"/>
    </row>
    <row r="8045" spans="1:10" x14ac:dyDescent="0.2">
      <c r="A8045" s="67">
        <v>316</v>
      </c>
      <c r="B8045" s="35" t="s">
        <v>409</v>
      </c>
      <c r="C8045" s="35">
        <v>31605</v>
      </c>
      <c r="D8045" s="35" t="s">
        <v>577</v>
      </c>
      <c r="E8045" s="35">
        <v>316051434</v>
      </c>
      <c r="F8045" s="35" t="s">
        <v>430</v>
      </c>
      <c r="G8045" s="35">
        <v>2021</v>
      </c>
      <c r="H8045" s="35" t="s">
        <v>521</v>
      </c>
      <c r="I8045" s="68">
        <v>344</v>
      </c>
      <c r="J8045" s="37"/>
    </row>
    <row r="8046" spans="1:10" x14ac:dyDescent="0.2">
      <c r="A8046" s="67">
        <v>316</v>
      </c>
      <c r="B8046" s="35" t="s">
        <v>409</v>
      </c>
      <c r="C8046" s="35">
        <v>31605</v>
      </c>
      <c r="D8046" s="35" t="s">
        <v>577</v>
      </c>
      <c r="E8046" s="35">
        <v>316051434</v>
      </c>
      <c r="F8046" s="35" t="s">
        <v>430</v>
      </c>
      <c r="G8046" s="35">
        <v>2021</v>
      </c>
      <c r="H8046" s="35" t="s">
        <v>522</v>
      </c>
      <c r="I8046" s="68">
        <v>324</v>
      </c>
      <c r="J8046" s="37"/>
    </row>
    <row r="8047" spans="1:10" x14ac:dyDescent="0.2">
      <c r="A8047" s="67">
        <v>316</v>
      </c>
      <c r="B8047" s="35" t="s">
        <v>409</v>
      </c>
      <c r="C8047" s="35">
        <v>31605</v>
      </c>
      <c r="D8047" s="35" t="s">
        <v>577</v>
      </c>
      <c r="E8047" s="35">
        <v>316051434</v>
      </c>
      <c r="F8047" s="35" t="s">
        <v>430</v>
      </c>
      <c r="G8047" s="35">
        <v>2026</v>
      </c>
      <c r="H8047" s="35" t="s">
        <v>589</v>
      </c>
      <c r="I8047" s="68">
        <v>4732.1864077027003</v>
      </c>
      <c r="J8047" s="37"/>
    </row>
    <row r="8048" spans="1:10" x14ac:dyDescent="0.2">
      <c r="A8048" s="67">
        <v>316</v>
      </c>
      <c r="B8048" s="35" t="s">
        <v>409</v>
      </c>
      <c r="C8048" s="35">
        <v>31605</v>
      </c>
      <c r="D8048" s="35" t="s">
        <v>577</v>
      </c>
      <c r="E8048" s="35">
        <v>316051434</v>
      </c>
      <c r="F8048" s="35" t="s">
        <v>430</v>
      </c>
      <c r="G8048" s="35">
        <v>2026</v>
      </c>
      <c r="H8048" s="35" t="s">
        <v>521</v>
      </c>
      <c r="I8048" s="68">
        <v>318.374728849196</v>
      </c>
      <c r="J8048" s="37"/>
    </row>
    <row r="8049" spans="1:10" x14ac:dyDescent="0.2">
      <c r="A8049" s="67">
        <v>316</v>
      </c>
      <c r="B8049" s="35" t="s">
        <v>409</v>
      </c>
      <c r="C8049" s="35">
        <v>31605</v>
      </c>
      <c r="D8049" s="35" t="s">
        <v>577</v>
      </c>
      <c r="E8049" s="35">
        <v>316051434</v>
      </c>
      <c r="F8049" s="35" t="s">
        <v>430</v>
      </c>
      <c r="G8049" s="35">
        <v>2026</v>
      </c>
      <c r="H8049" s="35" t="s">
        <v>522</v>
      </c>
      <c r="I8049" s="68">
        <v>315.19608618477298</v>
      </c>
      <c r="J8049" s="37"/>
    </row>
    <row r="8050" spans="1:10" x14ac:dyDescent="0.2">
      <c r="A8050" s="67">
        <v>316</v>
      </c>
      <c r="B8050" s="35" t="s">
        <v>409</v>
      </c>
      <c r="C8050" s="35">
        <v>31605</v>
      </c>
      <c r="D8050" s="35" t="s">
        <v>577</v>
      </c>
      <c r="E8050" s="35">
        <v>316051434</v>
      </c>
      <c r="F8050" s="35" t="s">
        <v>430</v>
      </c>
      <c r="G8050" s="35">
        <v>2031</v>
      </c>
      <c r="H8050" s="35" t="s">
        <v>589</v>
      </c>
      <c r="I8050" s="68">
        <v>4995.69873681229</v>
      </c>
      <c r="J8050" s="37"/>
    </row>
    <row r="8051" spans="1:10" x14ac:dyDescent="0.2">
      <c r="A8051" s="67">
        <v>316</v>
      </c>
      <c r="B8051" s="35" t="s">
        <v>409</v>
      </c>
      <c r="C8051" s="35">
        <v>31605</v>
      </c>
      <c r="D8051" s="35" t="s">
        <v>577</v>
      </c>
      <c r="E8051" s="35">
        <v>316051434</v>
      </c>
      <c r="F8051" s="35" t="s">
        <v>430</v>
      </c>
      <c r="G8051" s="35">
        <v>2031</v>
      </c>
      <c r="H8051" s="35" t="s">
        <v>521</v>
      </c>
      <c r="I8051" s="68">
        <v>315.85788758813197</v>
      </c>
      <c r="J8051" s="37"/>
    </row>
    <row r="8052" spans="1:10" x14ac:dyDescent="0.2">
      <c r="A8052" s="67">
        <v>316</v>
      </c>
      <c r="B8052" s="35" t="s">
        <v>409</v>
      </c>
      <c r="C8052" s="35">
        <v>31605</v>
      </c>
      <c r="D8052" s="35" t="s">
        <v>577</v>
      </c>
      <c r="E8052" s="35">
        <v>316051434</v>
      </c>
      <c r="F8052" s="35" t="s">
        <v>430</v>
      </c>
      <c r="G8052" s="35">
        <v>2031</v>
      </c>
      <c r="H8052" s="35" t="s">
        <v>522</v>
      </c>
      <c r="I8052" s="68">
        <v>297.15495235730401</v>
      </c>
      <c r="J8052" s="37"/>
    </row>
    <row r="8053" spans="1:10" x14ac:dyDescent="0.2">
      <c r="A8053" s="67">
        <v>316</v>
      </c>
      <c r="B8053" s="35" t="s">
        <v>409</v>
      </c>
      <c r="C8053" s="35">
        <v>31605</v>
      </c>
      <c r="D8053" s="35" t="s">
        <v>577</v>
      </c>
      <c r="E8053" s="35">
        <v>316051434</v>
      </c>
      <c r="F8053" s="35" t="s">
        <v>430</v>
      </c>
      <c r="G8053" s="35">
        <v>2036</v>
      </c>
      <c r="H8053" s="35" t="s">
        <v>589</v>
      </c>
      <c r="I8053" s="68">
        <v>5091.90117975676</v>
      </c>
      <c r="J8053" s="37"/>
    </row>
    <row r="8054" spans="1:10" x14ac:dyDescent="0.2">
      <c r="A8054" s="67">
        <v>316</v>
      </c>
      <c r="B8054" s="35" t="s">
        <v>409</v>
      </c>
      <c r="C8054" s="35">
        <v>31605</v>
      </c>
      <c r="D8054" s="35" t="s">
        <v>577</v>
      </c>
      <c r="E8054" s="35">
        <v>316051434</v>
      </c>
      <c r="F8054" s="35" t="s">
        <v>430</v>
      </c>
      <c r="G8054" s="35">
        <v>2036</v>
      </c>
      <c r="H8054" s="35" t="s">
        <v>521</v>
      </c>
      <c r="I8054" s="68">
        <v>313.28694872780301</v>
      </c>
      <c r="J8054" s="37"/>
    </row>
    <row r="8055" spans="1:10" x14ac:dyDescent="0.2">
      <c r="A8055" s="67">
        <v>316</v>
      </c>
      <c r="B8055" s="35" t="s">
        <v>409</v>
      </c>
      <c r="C8055" s="35">
        <v>31605</v>
      </c>
      <c r="D8055" s="35" t="s">
        <v>577</v>
      </c>
      <c r="E8055" s="35">
        <v>316051434</v>
      </c>
      <c r="F8055" s="35" t="s">
        <v>430</v>
      </c>
      <c r="G8055" s="35">
        <v>2036</v>
      </c>
      <c r="H8055" s="35" t="s">
        <v>522</v>
      </c>
      <c r="I8055" s="68">
        <v>283.24341633483601</v>
      </c>
      <c r="J8055" s="37"/>
    </row>
    <row r="8056" spans="1:10" x14ac:dyDescent="0.2">
      <c r="A8056" s="67">
        <v>316</v>
      </c>
      <c r="B8056" s="35" t="s">
        <v>409</v>
      </c>
      <c r="C8056" s="35">
        <v>31605</v>
      </c>
      <c r="D8056" s="35" t="s">
        <v>577</v>
      </c>
      <c r="E8056" s="35">
        <v>316051434</v>
      </c>
      <c r="F8056" s="35" t="s">
        <v>430</v>
      </c>
      <c r="G8056" s="35">
        <v>2041</v>
      </c>
      <c r="H8056" s="35" t="s">
        <v>589</v>
      </c>
      <c r="I8056" s="68">
        <v>5151.02104084855</v>
      </c>
      <c r="J8056" s="37"/>
    </row>
    <row r="8057" spans="1:10" x14ac:dyDescent="0.2">
      <c r="A8057" s="67">
        <v>316</v>
      </c>
      <c r="B8057" s="35" t="s">
        <v>409</v>
      </c>
      <c r="C8057" s="35">
        <v>31605</v>
      </c>
      <c r="D8057" s="35" t="s">
        <v>577</v>
      </c>
      <c r="E8057" s="35">
        <v>316051434</v>
      </c>
      <c r="F8057" s="35" t="s">
        <v>430</v>
      </c>
      <c r="G8057" s="35">
        <v>2041</v>
      </c>
      <c r="H8057" s="35" t="s">
        <v>521</v>
      </c>
      <c r="I8057" s="68">
        <v>314.40240680571202</v>
      </c>
      <c r="J8057" s="37"/>
    </row>
    <row r="8058" spans="1:10" x14ac:dyDescent="0.2">
      <c r="A8058" s="67">
        <v>316</v>
      </c>
      <c r="B8058" s="35" t="s">
        <v>409</v>
      </c>
      <c r="C8058" s="35">
        <v>31605</v>
      </c>
      <c r="D8058" s="35" t="s">
        <v>577</v>
      </c>
      <c r="E8058" s="35">
        <v>316051434</v>
      </c>
      <c r="F8058" s="35" t="s">
        <v>430</v>
      </c>
      <c r="G8058" s="35">
        <v>2041</v>
      </c>
      <c r="H8058" s="35" t="s">
        <v>522</v>
      </c>
      <c r="I8058" s="68">
        <v>279.39265804839602</v>
      </c>
      <c r="J8058" s="37"/>
    </row>
    <row r="8059" spans="1:10" x14ac:dyDescent="0.2">
      <c r="A8059" s="67">
        <v>316</v>
      </c>
      <c r="B8059" s="35" t="s">
        <v>409</v>
      </c>
      <c r="C8059" s="35">
        <v>31605</v>
      </c>
      <c r="D8059" s="35" t="s">
        <v>577</v>
      </c>
      <c r="E8059" s="35">
        <v>316051434</v>
      </c>
      <c r="F8059" s="35" t="s">
        <v>430</v>
      </c>
      <c r="G8059" s="35">
        <v>2046</v>
      </c>
      <c r="H8059" s="35" t="s">
        <v>589</v>
      </c>
      <c r="I8059" s="68">
        <v>5217.9567194751298</v>
      </c>
      <c r="J8059" s="37"/>
    </row>
    <row r="8060" spans="1:10" x14ac:dyDescent="0.2">
      <c r="A8060" s="67">
        <v>316</v>
      </c>
      <c r="B8060" s="35" t="s">
        <v>409</v>
      </c>
      <c r="C8060" s="35">
        <v>31605</v>
      </c>
      <c r="D8060" s="35" t="s">
        <v>577</v>
      </c>
      <c r="E8060" s="35">
        <v>316051434</v>
      </c>
      <c r="F8060" s="35" t="s">
        <v>430</v>
      </c>
      <c r="G8060" s="35">
        <v>2046</v>
      </c>
      <c r="H8060" s="35" t="s">
        <v>521</v>
      </c>
      <c r="I8060" s="68">
        <v>313.57679942365297</v>
      </c>
      <c r="J8060" s="37"/>
    </row>
    <row r="8061" spans="1:10" x14ac:dyDescent="0.2">
      <c r="A8061" s="67">
        <v>316</v>
      </c>
      <c r="B8061" s="35" t="s">
        <v>409</v>
      </c>
      <c r="C8061" s="35">
        <v>31605</v>
      </c>
      <c r="D8061" s="35" t="s">
        <v>577</v>
      </c>
      <c r="E8061" s="35">
        <v>316051434</v>
      </c>
      <c r="F8061" s="35" t="s">
        <v>430</v>
      </c>
      <c r="G8061" s="35">
        <v>2046</v>
      </c>
      <c r="H8061" s="35" t="s">
        <v>522</v>
      </c>
      <c r="I8061" s="68">
        <v>281.59936377900698</v>
      </c>
      <c r="J8061" s="37"/>
    </row>
    <row r="8062" spans="1:10" x14ac:dyDescent="0.2">
      <c r="A8062" s="67">
        <v>316</v>
      </c>
      <c r="B8062" s="35" t="s">
        <v>409</v>
      </c>
      <c r="C8062" s="35">
        <v>31605</v>
      </c>
      <c r="D8062" s="35" t="s">
        <v>577</v>
      </c>
      <c r="E8062" s="35">
        <v>316051435</v>
      </c>
      <c r="F8062" s="35" t="s">
        <v>431</v>
      </c>
      <c r="G8062" s="35">
        <v>2021</v>
      </c>
      <c r="H8062" s="35" t="s">
        <v>589</v>
      </c>
      <c r="I8062" s="68">
        <v>8275</v>
      </c>
      <c r="J8062" s="37"/>
    </row>
    <row r="8063" spans="1:10" x14ac:dyDescent="0.2">
      <c r="A8063" s="67">
        <v>316</v>
      </c>
      <c r="B8063" s="35" t="s">
        <v>409</v>
      </c>
      <c r="C8063" s="35">
        <v>31605</v>
      </c>
      <c r="D8063" s="35" t="s">
        <v>577</v>
      </c>
      <c r="E8063" s="35">
        <v>316051435</v>
      </c>
      <c r="F8063" s="35" t="s">
        <v>431</v>
      </c>
      <c r="G8063" s="35">
        <v>2021</v>
      </c>
      <c r="H8063" s="35" t="s">
        <v>521</v>
      </c>
      <c r="I8063" s="68">
        <v>567</v>
      </c>
      <c r="J8063" s="37"/>
    </row>
    <row r="8064" spans="1:10" x14ac:dyDescent="0.2">
      <c r="A8064" s="67">
        <v>316</v>
      </c>
      <c r="B8064" s="35" t="s">
        <v>409</v>
      </c>
      <c r="C8064" s="35">
        <v>31605</v>
      </c>
      <c r="D8064" s="35" t="s">
        <v>577</v>
      </c>
      <c r="E8064" s="35">
        <v>316051435</v>
      </c>
      <c r="F8064" s="35" t="s">
        <v>431</v>
      </c>
      <c r="G8064" s="35">
        <v>2021</v>
      </c>
      <c r="H8064" s="35" t="s">
        <v>522</v>
      </c>
      <c r="I8064" s="68">
        <v>560</v>
      </c>
      <c r="J8064" s="37"/>
    </row>
    <row r="8065" spans="1:10" x14ac:dyDescent="0.2">
      <c r="A8065" s="67">
        <v>316</v>
      </c>
      <c r="B8065" s="35" t="s">
        <v>409</v>
      </c>
      <c r="C8065" s="35">
        <v>31605</v>
      </c>
      <c r="D8065" s="35" t="s">
        <v>577</v>
      </c>
      <c r="E8065" s="35">
        <v>316051435</v>
      </c>
      <c r="F8065" s="35" t="s">
        <v>431</v>
      </c>
      <c r="G8065" s="35">
        <v>2026</v>
      </c>
      <c r="H8065" s="35" t="s">
        <v>589</v>
      </c>
      <c r="I8065" s="68">
        <v>8598.7713741178195</v>
      </c>
      <c r="J8065" s="37"/>
    </row>
    <row r="8066" spans="1:10" x14ac:dyDescent="0.2">
      <c r="A8066" s="67">
        <v>316</v>
      </c>
      <c r="B8066" s="35" t="s">
        <v>409</v>
      </c>
      <c r="C8066" s="35">
        <v>31605</v>
      </c>
      <c r="D8066" s="35" t="s">
        <v>577</v>
      </c>
      <c r="E8066" s="35">
        <v>316051435</v>
      </c>
      <c r="F8066" s="35" t="s">
        <v>431</v>
      </c>
      <c r="G8066" s="35">
        <v>2026</v>
      </c>
      <c r="H8066" s="35" t="s">
        <v>521</v>
      </c>
      <c r="I8066" s="68">
        <v>507.133212663221</v>
      </c>
      <c r="J8066" s="37"/>
    </row>
    <row r="8067" spans="1:10" x14ac:dyDescent="0.2">
      <c r="A8067" s="67">
        <v>316</v>
      </c>
      <c r="B8067" s="35" t="s">
        <v>409</v>
      </c>
      <c r="C8067" s="35">
        <v>31605</v>
      </c>
      <c r="D8067" s="35" t="s">
        <v>577</v>
      </c>
      <c r="E8067" s="35">
        <v>316051435</v>
      </c>
      <c r="F8067" s="35" t="s">
        <v>431</v>
      </c>
      <c r="G8067" s="35">
        <v>2026</v>
      </c>
      <c r="H8067" s="35" t="s">
        <v>522</v>
      </c>
      <c r="I8067" s="68">
        <v>576.761094026519</v>
      </c>
      <c r="J8067" s="37"/>
    </row>
    <row r="8068" spans="1:10" x14ac:dyDescent="0.2">
      <c r="A8068" s="67">
        <v>316</v>
      </c>
      <c r="B8068" s="35" t="s">
        <v>409</v>
      </c>
      <c r="C8068" s="35">
        <v>31605</v>
      </c>
      <c r="D8068" s="35" t="s">
        <v>577</v>
      </c>
      <c r="E8068" s="35">
        <v>316051435</v>
      </c>
      <c r="F8068" s="35" t="s">
        <v>431</v>
      </c>
      <c r="G8068" s="35">
        <v>2031</v>
      </c>
      <c r="H8068" s="35" t="s">
        <v>589</v>
      </c>
      <c r="I8068" s="68">
        <v>8889.5067534813406</v>
      </c>
      <c r="J8068" s="37"/>
    </row>
    <row r="8069" spans="1:10" x14ac:dyDescent="0.2">
      <c r="A8069" s="67">
        <v>316</v>
      </c>
      <c r="B8069" s="35" t="s">
        <v>409</v>
      </c>
      <c r="C8069" s="35">
        <v>31605</v>
      </c>
      <c r="D8069" s="35" t="s">
        <v>577</v>
      </c>
      <c r="E8069" s="35">
        <v>316051435</v>
      </c>
      <c r="F8069" s="35" t="s">
        <v>431</v>
      </c>
      <c r="G8069" s="35">
        <v>2031</v>
      </c>
      <c r="H8069" s="35" t="s">
        <v>521</v>
      </c>
      <c r="I8069" s="68">
        <v>471.772795236923</v>
      </c>
      <c r="J8069" s="37"/>
    </row>
    <row r="8070" spans="1:10" x14ac:dyDescent="0.2">
      <c r="A8070" s="67">
        <v>316</v>
      </c>
      <c r="B8070" s="35" t="s">
        <v>409</v>
      </c>
      <c r="C8070" s="35">
        <v>31605</v>
      </c>
      <c r="D8070" s="35" t="s">
        <v>577</v>
      </c>
      <c r="E8070" s="35">
        <v>316051435</v>
      </c>
      <c r="F8070" s="35" t="s">
        <v>431</v>
      </c>
      <c r="G8070" s="35">
        <v>2031</v>
      </c>
      <c r="H8070" s="35" t="s">
        <v>522</v>
      </c>
      <c r="I8070" s="68">
        <v>534.87670632411903</v>
      </c>
      <c r="J8070" s="37"/>
    </row>
    <row r="8071" spans="1:10" x14ac:dyDescent="0.2">
      <c r="A8071" s="67">
        <v>316</v>
      </c>
      <c r="B8071" s="35" t="s">
        <v>409</v>
      </c>
      <c r="C8071" s="35">
        <v>31605</v>
      </c>
      <c r="D8071" s="35" t="s">
        <v>577</v>
      </c>
      <c r="E8071" s="35">
        <v>316051435</v>
      </c>
      <c r="F8071" s="35" t="s">
        <v>431</v>
      </c>
      <c r="G8071" s="35">
        <v>2036</v>
      </c>
      <c r="H8071" s="35" t="s">
        <v>589</v>
      </c>
      <c r="I8071" s="68">
        <v>9347.177162467</v>
      </c>
      <c r="J8071" s="37"/>
    </row>
    <row r="8072" spans="1:10" x14ac:dyDescent="0.2">
      <c r="A8072" s="67">
        <v>316</v>
      </c>
      <c r="B8072" s="35" t="s">
        <v>409</v>
      </c>
      <c r="C8072" s="35">
        <v>31605</v>
      </c>
      <c r="D8072" s="35" t="s">
        <v>577</v>
      </c>
      <c r="E8072" s="35">
        <v>316051435</v>
      </c>
      <c r="F8072" s="35" t="s">
        <v>431</v>
      </c>
      <c r="G8072" s="35">
        <v>2036</v>
      </c>
      <c r="H8072" s="35" t="s">
        <v>521</v>
      </c>
      <c r="I8072" s="68">
        <v>478.14206711261897</v>
      </c>
      <c r="J8072" s="37"/>
    </row>
    <row r="8073" spans="1:10" x14ac:dyDescent="0.2">
      <c r="A8073" s="67">
        <v>316</v>
      </c>
      <c r="B8073" s="35" t="s">
        <v>409</v>
      </c>
      <c r="C8073" s="35">
        <v>31605</v>
      </c>
      <c r="D8073" s="35" t="s">
        <v>577</v>
      </c>
      <c r="E8073" s="35">
        <v>316051435</v>
      </c>
      <c r="F8073" s="35" t="s">
        <v>431</v>
      </c>
      <c r="G8073" s="35">
        <v>2036</v>
      </c>
      <c r="H8073" s="35" t="s">
        <v>522</v>
      </c>
      <c r="I8073" s="68">
        <v>513.08374649183099</v>
      </c>
      <c r="J8073" s="37"/>
    </row>
    <row r="8074" spans="1:10" x14ac:dyDescent="0.2">
      <c r="A8074" s="67">
        <v>316</v>
      </c>
      <c r="B8074" s="35" t="s">
        <v>409</v>
      </c>
      <c r="C8074" s="35">
        <v>31605</v>
      </c>
      <c r="D8074" s="35" t="s">
        <v>577</v>
      </c>
      <c r="E8074" s="35">
        <v>316051435</v>
      </c>
      <c r="F8074" s="35" t="s">
        <v>431</v>
      </c>
      <c r="G8074" s="35">
        <v>2041</v>
      </c>
      <c r="H8074" s="35" t="s">
        <v>589</v>
      </c>
      <c r="I8074" s="68">
        <v>9604.9673114968991</v>
      </c>
      <c r="J8074" s="37"/>
    </row>
    <row r="8075" spans="1:10" x14ac:dyDescent="0.2">
      <c r="A8075" s="67">
        <v>316</v>
      </c>
      <c r="B8075" s="35" t="s">
        <v>409</v>
      </c>
      <c r="C8075" s="35">
        <v>31605</v>
      </c>
      <c r="D8075" s="35" t="s">
        <v>577</v>
      </c>
      <c r="E8075" s="35">
        <v>316051435</v>
      </c>
      <c r="F8075" s="35" t="s">
        <v>431</v>
      </c>
      <c r="G8075" s="35">
        <v>2041</v>
      </c>
      <c r="H8075" s="35" t="s">
        <v>521</v>
      </c>
      <c r="I8075" s="68">
        <v>483.23751803627601</v>
      </c>
      <c r="J8075" s="37"/>
    </row>
    <row r="8076" spans="1:10" x14ac:dyDescent="0.2">
      <c r="A8076" s="67">
        <v>316</v>
      </c>
      <c r="B8076" s="35" t="s">
        <v>409</v>
      </c>
      <c r="C8076" s="35">
        <v>31605</v>
      </c>
      <c r="D8076" s="35" t="s">
        <v>577</v>
      </c>
      <c r="E8076" s="35">
        <v>316051435</v>
      </c>
      <c r="F8076" s="35" t="s">
        <v>431</v>
      </c>
      <c r="G8076" s="35">
        <v>2041</v>
      </c>
      <c r="H8076" s="35" t="s">
        <v>522</v>
      </c>
      <c r="I8076" s="68">
        <v>511.12953421096302</v>
      </c>
      <c r="J8076" s="37"/>
    </row>
    <row r="8077" spans="1:10" x14ac:dyDescent="0.2">
      <c r="A8077" s="67">
        <v>316</v>
      </c>
      <c r="B8077" s="35" t="s">
        <v>409</v>
      </c>
      <c r="C8077" s="35">
        <v>31605</v>
      </c>
      <c r="D8077" s="35" t="s">
        <v>577</v>
      </c>
      <c r="E8077" s="35">
        <v>316051435</v>
      </c>
      <c r="F8077" s="35" t="s">
        <v>431</v>
      </c>
      <c r="G8077" s="35">
        <v>2046</v>
      </c>
      <c r="H8077" s="35" t="s">
        <v>589</v>
      </c>
      <c r="I8077" s="68">
        <v>9820.5584063677506</v>
      </c>
      <c r="J8077" s="37"/>
    </row>
    <row r="8078" spans="1:10" x14ac:dyDescent="0.2">
      <c r="A8078" s="67">
        <v>316</v>
      </c>
      <c r="B8078" s="35" t="s">
        <v>409</v>
      </c>
      <c r="C8078" s="35">
        <v>31605</v>
      </c>
      <c r="D8078" s="35" t="s">
        <v>577</v>
      </c>
      <c r="E8078" s="35">
        <v>316051435</v>
      </c>
      <c r="F8078" s="35" t="s">
        <v>431</v>
      </c>
      <c r="G8078" s="35">
        <v>2046</v>
      </c>
      <c r="H8078" s="35" t="s">
        <v>521</v>
      </c>
      <c r="I8078" s="68">
        <v>483.67456614870099</v>
      </c>
      <c r="J8078" s="37"/>
    </row>
    <row r="8079" spans="1:10" x14ac:dyDescent="0.2">
      <c r="A8079" s="67">
        <v>316</v>
      </c>
      <c r="B8079" s="35" t="s">
        <v>409</v>
      </c>
      <c r="C8079" s="35">
        <v>31605</v>
      </c>
      <c r="D8079" s="35" t="s">
        <v>577</v>
      </c>
      <c r="E8079" s="35">
        <v>316051435</v>
      </c>
      <c r="F8079" s="35" t="s">
        <v>431</v>
      </c>
      <c r="G8079" s="35">
        <v>2046</v>
      </c>
      <c r="H8079" s="35" t="s">
        <v>522</v>
      </c>
      <c r="I8079" s="68">
        <v>517.80902269357</v>
      </c>
      <c r="J8079" s="37"/>
    </row>
    <row r="8080" spans="1:10" x14ac:dyDescent="0.2">
      <c r="A8080" s="67">
        <v>316</v>
      </c>
      <c r="B8080" s="35" t="s">
        <v>409</v>
      </c>
      <c r="C8080" s="35">
        <v>31605</v>
      </c>
      <c r="D8080" s="35" t="s">
        <v>577</v>
      </c>
      <c r="E8080" s="35">
        <v>316051437</v>
      </c>
      <c r="F8080" s="35" t="s">
        <v>432</v>
      </c>
      <c r="G8080" s="35">
        <v>2021</v>
      </c>
      <c r="H8080" s="35" t="s">
        <v>589</v>
      </c>
      <c r="I8080" s="68">
        <v>5795</v>
      </c>
      <c r="J8080" s="37"/>
    </row>
    <row r="8081" spans="1:10" x14ac:dyDescent="0.2">
      <c r="A8081" s="67">
        <v>316</v>
      </c>
      <c r="B8081" s="35" t="s">
        <v>409</v>
      </c>
      <c r="C8081" s="35">
        <v>31605</v>
      </c>
      <c r="D8081" s="35" t="s">
        <v>577</v>
      </c>
      <c r="E8081" s="35">
        <v>316051437</v>
      </c>
      <c r="F8081" s="35" t="s">
        <v>432</v>
      </c>
      <c r="G8081" s="35">
        <v>2021</v>
      </c>
      <c r="H8081" s="35" t="s">
        <v>521</v>
      </c>
      <c r="I8081" s="68">
        <v>539</v>
      </c>
      <c r="J8081" s="37"/>
    </row>
    <row r="8082" spans="1:10" x14ac:dyDescent="0.2">
      <c r="A8082" s="67">
        <v>316</v>
      </c>
      <c r="B8082" s="35" t="s">
        <v>409</v>
      </c>
      <c r="C8082" s="35">
        <v>31605</v>
      </c>
      <c r="D8082" s="35" t="s">
        <v>577</v>
      </c>
      <c r="E8082" s="35">
        <v>316051437</v>
      </c>
      <c r="F8082" s="35" t="s">
        <v>432</v>
      </c>
      <c r="G8082" s="35">
        <v>2021</v>
      </c>
      <c r="H8082" s="35" t="s">
        <v>522</v>
      </c>
      <c r="I8082" s="68">
        <v>593</v>
      </c>
      <c r="J8082" s="37"/>
    </row>
    <row r="8083" spans="1:10" x14ac:dyDescent="0.2">
      <c r="A8083" s="67">
        <v>316</v>
      </c>
      <c r="B8083" s="35" t="s">
        <v>409</v>
      </c>
      <c r="C8083" s="35">
        <v>31605</v>
      </c>
      <c r="D8083" s="35" t="s">
        <v>577</v>
      </c>
      <c r="E8083" s="35">
        <v>316051437</v>
      </c>
      <c r="F8083" s="35" t="s">
        <v>432</v>
      </c>
      <c r="G8083" s="35">
        <v>2026</v>
      </c>
      <c r="H8083" s="35" t="s">
        <v>589</v>
      </c>
      <c r="I8083" s="68">
        <v>6459.5219555988697</v>
      </c>
      <c r="J8083" s="37"/>
    </row>
    <row r="8084" spans="1:10" x14ac:dyDescent="0.2">
      <c r="A8084" s="67">
        <v>316</v>
      </c>
      <c r="B8084" s="35" t="s">
        <v>409</v>
      </c>
      <c r="C8084" s="35">
        <v>31605</v>
      </c>
      <c r="D8084" s="35" t="s">
        <v>577</v>
      </c>
      <c r="E8084" s="35">
        <v>316051437</v>
      </c>
      <c r="F8084" s="35" t="s">
        <v>432</v>
      </c>
      <c r="G8084" s="35">
        <v>2026</v>
      </c>
      <c r="H8084" s="35" t="s">
        <v>521</v>
      </c>
      <c r="I8084" s="68">
        <v>580.79068521794795</v>
      </c>
      <c r="J8084" s="37"/>
    </row>
    <row r="8085" spans="1:10" x14ac:dyDescent="0.2">
      <c r="A8085" s="67">
        <v>316</v>
      </c>
      <c r="B8085" s="35" t="s">
        <v>409</v>
      </c>
      <c r="C8085" s="35">
        <v>31605</v>
      </c>
      <c r="D8085" s="35" t="s">
        <v>577</v>
      </c>
      <c r="E8085" s="35">
        <v>316051437</v>
      </c>
      <c r="F8085" s="35" t="s">
        <v>432</v>
      </c>
      <c r="G8085" s="35">
        <v>2026</v>
      </c>
      <c r="H8085" s="35" t="s">
        <v>522</v>
      </c>
      <c r="I8085" s="68">
        <v>592.46946922358302</v>
      </c>
      <c r="J8085" s="37"/>
    </row>
    <row r="8086" spans="1:10" x14ac:dyDescent="0.2">
      <c r="A8086" s="67">
        <v>316</v>
      </c>
      <c r="B8086" s="35" t="s">
        <v>409</v>
      </c>
      <c r="C8086" s="35">
        <v>31605</v>
      </c>
      <c r="D8086" s="35" t="s">
        <v>577</v>
      </c>
      <c r="E8086" s="35">
        <v>316051437</v>
      </c>
      <c r="F8086" s="35" t="s">
        <v>432</v>
      </c>
      <c r="G8086" s="35">
        <v>2031</v>
      </c>
      <c r="H8086" s="35" t="s">
        <v>589</v>
      </c>
      <c r="I8086" s="68">
        <v>6740.1570470573097</v>
      </c>
      <c r="J8086" s="37"/>
    </row>
    <row r="8087" spans="1:10" x14ac:dyDescent="0.2">
      <c r="A8087" s="67">
        <v>316</v>
      </c>
      <c r="B8087" s="35" t="s">
        <v>409</v>
      </c>
      <c r="C8087" s="35">
        <v>31605</v>
      </c>
      <c r="D8087" s="35" t="s">
        <v>577</v>
      </c>
      <c r="E8087" s="35">
        <v>316051437</v>
      </c>
      <c r="F8087" s="35" t="s">
        <v>432</v>
      </c>
      <c r="G8087" s="35">
        <v>2031</v>
      </c>
      <c r="H8087" s="35" t="s">
        <v>521</v>
      </c>
      <c r="I8087" s="68">
        <v>565.86122203725597</v>
      </c>
      <c r="J8087" s="37"/>
    </row>
    <row r="8088" spans="1:10" x14ac:dyDescent="0.2">
      <c r="A8088" s="67">
        <v>316</v>
      </c>
      <c r="B8088" s="35" t="s">
        <v>409</v>
      </c>
      <c r="C8088" s="35">
        <v>31605</v>
      </c>
      <c r="D8088" s="35" t="s">
        <v>577</v>
      </c>
      <c r="E8088" s="35">
        <v>316051437</v>
      </c>
      <c r="F8088" s="35" t="s">
        <v>432</v>
      </c>
      <c r="G8088" s="35">
        <v>2031</v>
      </c>
      <c r="H8088" s="35" t="s">
        <v>522</v>
      </c>
      <c r="I8088" s="68">
        <v>584.41945792569595</v>
      </c>
      <c r="J8088" s="37"/>
    </row>
    <row r="8089" spans="1:10" x14ac:dyDescent="0.2">
      <c r="A8089" s="67">
        <v>316</v>
      </c>
      <c r="B8089" s="35" t="s">
        <v>409</v>
      </c>
      <c r="C8089" s="35">
        <v>31605</v>
      </c>
      <c r="D8089" s="35" t="s">
        <v>577</v>
      </c>
      <c r="E8089" s="35">
        <v>316051437</v>
      </c>
      <c r="F8089" s="35" t="s">
        <v>432</v>
      </c>
      <c r="G8089" s="35">
        <v>2036</v>
      </c>
      <c r="H8089" s="35" t="s">
        <v>589</v>
      </c>
      <c r="I8089" s="68">
        <v>6786.50877008106</v>
      </c>
      <c r="J8089" s="37"/>
    </row>
    <row r="8090" spans="1:10" x14ac:dyDescent="0.2">
      <c r="A8090" s="67">
        <v>316</v>
      </c>
      <c r="B8090" s="35" t="s">
        <v>409</v>
      </c>
      <c r="C8090" s="35">
        <v>31605</v>
      </c>
      <c r="D8090" s="35" t="s">
        <v>577</v>
      </c>
      <c r="E8090" s="35">
        <v>316051437</v>
      </c>
      <c r="F8090" s="35" t="s">
        <v>432</v>
      </c>
      <c r="G8090" s="35">
        <v>2036</v>
      </c>
      <c r="H8090" s="35" t="s">
        <v>521</v>
      </c>
      <c r="I8090" s="68">
        <v>552.92140717384495</v>
      </c>
      <c r="J8090" s="37"/>
    </row>
    <row r="8091" spans="1:10" x14ac:dyDescent="0.2">
      <c r="A8091" s="67">
        <v>316</v>
      </c>
      <c r="B8091" s="35" t="s">
        <v>409</v>
      </c>
      <c r="C8091" s="35">
        <v>31605</v>
      </c>
      <c r="D8091" s="35" t="s">
        <v>577</v>
      </c>
      <c r="E8091" s="35">
        <v>316051437</v>
      </c>
      <c r="F8091" s="35" t="s">
        <v>432</v>
      </c>
      <c r="G8091" s="35">
        <v>2036</v>
      </c>
      <c r="H8091" s="35" t="s">
        <v>522</v>
      </c>
      <c r="I8091" s="68">
        <v>551.00754976535097</v>
      </c>
      <c r="J8091" s="37"/>
    </row>
    <row r="8092" spans="1:10" x14ac:dyDescent="0.2">
      <c r="A8092" s="67">
        <v>316</v>
      </c>
      <c r="B8092" s="35" t="s">
        <v>409</v>
      </c>
      <c r="C8092" s="35">
        <v>31605</v>
      </c>
      <c r="D8092" s="35" t="s">
        <v>577</v>
      </c>
      <c r="E8092" s="35">
        <v>316051437</v>
      </c>
      <c r="F8092" s="35" t="s">
        <v>432</v>
      </c>
      <c r="G8092" s="35">
        <v>2041</v>
      </c>
      <c r="H8092" s="35" t="s">
        <v>589</v>
      </c>
      <c r="I8092" s="68">
        <v>6843.8395943125497</v>
      </c>
      <c r="J8092" s="37"/>
    </row>
    <row r="8093" spans="1:10" x14ac:dyDescent="0.2">
      <c r="A8093" s="67">
        <v>316</v>
      </c>
      <c r="B8093" s="35" t="s">
        <v>409</v>
      </c>
      <c r="C8093" s="35">
        <v>31605</v>
      </c>
      <c r="D8093" s="35" t="s">
        <v>577</v>
      </c>
      <c r="E8093" s="35">
        <v>316051437</v>
      </c>
      <c r="F8093" s="35" t="s">
        <v>432</v>
      </c>
      <c r="G8093" s="35">
        <v>2041</v>
      </c>
      <c r="H8093" s="35" t="s">
        <v>521</v>
      </c>
      <c r="I8093" s="68">
        <v>557.41005150071805</v>
      </c>
      <c r="J8093" s="37"/>
    </row>
    <row r="8094" spans="1:10" x14ac:dyDescent="0.2">
      <c r="A8094" s="67">
        <v>316</v>
      </c>
      <c r="B8094" s="35" t="s">
        <v>409</v>
      </c>
      <c r="C8094" s="35">
        <v>31605</v>
      </c>
      <c r="D8094" s="35" t="s">
        <v>577</v>
      </c>
      <c r="E8094" s="35">
        <v>316051437</v>
      </c>
      <c r="F8094" s="35" t="s">
        <v>432</v>
      </c>
      <c r="G8094" s="35">
        <v>2041</v>
      </c>
      <c r="H8094" s="35" t="s">
        <v>522</v>
      </c>
      <c r="I8094" s="68">
        <v>545.56379011426498</v>
      </c>
      <c r="J8094" s="37"/>
    </row>
    <row r="8095" spans="1:10" x14ac:dyDescent="0.2">
      <c r="A8095" s="67">
        <v>316</v>
      </c>
      <c r="B8095" s="35" t="s">
        <v>409</v>
      </c>
      <c r="C8095" s="35">
        <v>31605</v>
      </c>
      <c r="D8095" s="35" t="s">
        <v>577</v>
      </c>
      <c r="E8095" s="35">
        <v>316051437</v>
      </c>
      <c r="F8095" s="35" t="s">
        <v>432</v>
      </c>
      <c r="G8095" s="35">
        <v>2046</v>
      </c>
      <c r="H8095" s="35" t="s">
        <v>589</v>
      </c>
      <c r="I8095" s="68">
        <v>6927.1124173974204</v>
      </c>
      <c r="J8095" s="37"/>
    </row>
    <row r="8096" spans="1:10" x14ac:dyDescent="0.2">
      <c r="A8096" s="67">
        <v>316</v>
      </c>
      <c r="B8096" s="35" t="s">
        <v>409</v>
      </c>
      <c r="C8096" s="35">
        <v>31605</v>
      </c>
      <c r="D8096" s="35" t="s">
        <v>577</v>
      </c>
      <c r="E8096" s="35">
        <v>316051437</v>
      </c>
      <c r="F8096" s="35" t="s">
        <v>432</v>
      </c>
      <c r="G8096" s="35">
        <v>2046</v>
      </c>
      <c r="H8096" s="35" t="s">
        <v>521</v>
      </c>
      <c r="I8096" s="68">
        <v>558.88915626616597</v>
      </c>
      <c r="J8096" s="37"/>
    </row>
    <row r="8097" spans="1:10" x14ac:dyDescent="0.2">
      <c r="A8097" s="67">
        <v>316</v>
      </c>
      <c r="B8097" s="35" t="s">
        <v>409</v>
      </c>
      <c r="C8097" s="35">
        <v>31605</v>
      </c>
      <c r="D8097" s="35" t="s">
        <v>577</v>
      </c>
      <c r="E8097" s="35">
        <v>316051437</v>
      </c>
      <c r="F8097" s="35" t="s">
        <v>432</v>
      </c>
      <c r="G8097" s="35">
        <v>2046</v>
      </c>
      <c r="H8097" s="35" t="s">
        <v>522</v>
      </c>
      <c r="I8097" s="68">
        <v>555.30245104210599</v>
      </c>
      <c r="J8097" s="37"/>
    </row>
    <row r="8098" spans="1:10" x14ac:dyDescent="0.2">
      <c r="A8098" s="67">
        <v>316</v>
      </c>
      <c r="B8098" s="35" t="s">
        <v>409</v>
      </c>
      <c r="C8098" s="35">
        <v>31605</v>
      </c>
      <c r="D8098" s="35" t="s">
        <v>577</v>
      </c>
      <c r="E8098" s="35">
        <v>316051438</v>
      </c>
      <c r="F8098" s="35" t="s">
        <v>433</v>
      </c>
      <c r="G8098" s="35">
        <v>2021</v>
      </c>
      <c r="H8098" s="35" t="s">
        <v>589</v>
      </c>
      <c r="I8098" s="68">
        <v>9065</v>
      </c>
      <c r="J8098" s="37"/>
    </row>
    <row r="8099" spans="1:10" x14ac:dyDescent="0.2">
      <c r="A8099" s="67">
        <v>316</v>
      </c>
      <c r="B8099" s="35" t="s">
        <v>409</v>
      </c>
      <c r="C8099" s="35">
        <v>31605</v>
      </c>
      <c r="D8099" s="35" t="s">
        <v>577</v>
      </c>
      <c r="E8099" s="35">
        <v>316051438</v>
      </c>
      <c r="F8099" s="35" t="s">
        <v>433</v>
      </c>
      <c r="G8099" s="35">
        <v>2021</v>
      </c>
      <c r="H8099" s="35" t="s">
        <v>521</v>
      </c>
      <c r="I8099" s="68">
        <v>760</v>
      </c>
      <c r="J8099" s="37"/>
    </row>
    <row r="8100" spans="1:10" x14ac:dyDescent="0.2">
      <c r="A8100" s="67">
        <v>316</v>
      </c>
      <c r="B8100" s="35" t="s">
        <v>409</v>
      </c>
      <c r="C8100" s="35">
        <v>31605</v>
      </c>
      <c r="D8100" s="35" t="s">
        <v>577</v>
      </c>
      <c r="E8100" s="35">
        <v>316051438</v>
      </c>
      <c r="F8100" s="35" t="s">
        <v>433</v>
      </c>
      <c r="G8100" s="35">
        <v>2021</v>
      </c>
      <c r="H8100" s="35" t="s">
        <v>522</v>
      </c>
      <c r="I8100" s="68">
        <v>800</v>
      </c>
      <c r="J8100" s="37"/>
    </row>
    <row r="8101" spans="1:10" x14ac:dyDescent="0.2">
      <c r="A8101" s="67">
        <v>316</v>
      </c>
      <c r="B8101" s="35" t="s">
        <v>409</v>
      </c>
      <c r="C8101" s="35">
        <v>31605</v>
      </c>
      <c r="D8101" s="35" t="s">
        <v>577</v>
      </c>
      <c r="E8101" s="35">
        <v>316051438</v>
      </c>
      <c r="F8101" s="35" t="s">
        <v>433</v>
      </c>
      <c r="G8101" s="35">
        <v>2026</v>
      </c>
      <c r="H8101" s="35" t="s">
        <v>589</v>
      </c>
      <c r="I8101" s="68">
        <v>9313.6954444953608</v>
      </c>
      <c r="J8101" s="37"/>
    </row>
    <row r="8102" spans="1:10" x14ac:dyDescent="0.2">
      <c r="A8102" s="67">
        <v>316</v>
      </c>
      <c r="B8102" s="35" t="s">
        <v>409</v>
      </c>
      <c r="C8102" s="35">
        <v>31605</v>
      </c>
      <c r="D8102" s="35" t="s">
        <v>577</v>
      </c>
      <c r="E8102" s="35">
        <v>316051438</v>
      </c>
      <c r="F8102" s="35" t="s">
        <v>433</v>
      </c>
      <c r="G8102" s="35">
        <v>2026</v>
      </c>
      <c r="H8102" s="35" t="s">
        <v>521</v>
      </c>
      <c r="I8102" s="68">
        <v>623.87736268516596</v>
      </c>
      <c r="J8102" s="37"/>
    </row>
    <row r="8103" spans="1:10" x14ac:dyDescent="0.2">
      <c r="A8103" s="67">
        <v>316</v>
      </c>
      <c r="B8103" s="35" t="s">
        <v>409</v>
      </c>
      <c r="C8103" s="35">
        <v>31605</v>
      </c>
      <c r="D8103" s="35" t="s">
        <v>577</v>
      </c>
      <c r="E8103" s="35">
        <v>316051438</v>
      </c>
      <c r="F8103" s="35" t="s">
        <v>433</v>
      </c>
      <c r="G8103" s="35">
        <v>2026</v>
      </c>
      <c r="H8103" s="35" t="s">
        <v>522</v>
      </c>
      <c r="I8103" s="68">
        <v>734.83217028024296</v>
      </c>
      <c r="J8103" s="37"/>
    </row>
    <row r="8104" spans="1:10" x14ac:dyDescent="0.2">
      <c r="A8104" s="67">
        <v>316</v>
      </c>
      <c r="B8104" s="35" t="s">
        <v>409</v>
      </c>
      <c r="C8104" s="35">
        <v>31605</v>
      </c>
      <c r="D8104" s="35" t="s">
        <v>577</v>
      </c>
      <c r="E8104" s="35">
        <v>316051438</v>
      </c>
      <c r="F8104" s="35" t="s">
        <v>433</v>
      </c>
      <c r="G8104" s="35">
        <v>2031</v>
      </c>
      <c r="H8104" s="35" t="s">
        <v>589</v>
      </c>
      <c r="I8104" s="68">
        <v>9660.3906448450707</v>
      </c>
      <c r="J8104" s="37"/>
    </row>
    <row r="8105" spans="1:10" x14ac:dyDescent="0.2">
      <c r="A8105" s="67">
        <v>316</v>
      </c>
      <c r="B8105" s="35" t="s">
        <v>409</v>
      </c>
      <c r="C8105" s="35">
        <v>31605</v>
      </c>
      <c r="D8105" s="35" t="s">
        <v>577</v>
      </c>
      <c r="E8105" s="35">
        <v>316051438</v>
      </c>
      <c r="F8105" s="35" t="s">
        <v>433</v>
      </c>
      <c r="G8105" s="35">
        <v>2031</v>
      </c>
      <c r="H8105" s="35" t="s">
        <v>521</v>
      </c>
      <c r="I8105" s="68">
        <v>587.83794805106299</v>
      </c>
      <c r="J8105" s="37"/>
    </row>
    <row r="8106" spans="1:10" x14ac:dyDescent="0.2">
      <c r="A8106" s="67">
        <v>316</v>
      </c>
      <c r="B8106" s="35" t="s">
        <v>409</v>
      </c>
      <c r="C8106" s="35">
        <v>31605</v>
      </c>
      <c r="D8106" s="35" t="s">
        <v>577</v>
      </c>
      <c r="E8106" s="35">
        <v>316051438</v>
      </c>
      <c r="F8106" s="35" t="s">
        <v>433</v>
      </c>
      <c r="G8106" s="35">
        <v>2031</v>
      </c>
      <c r="H8106" s="35" t="s">
        <v>522</v>
      </c>
      <c r="I8106" s="68">
        <v>645.59421188745205</v>
      </c>
      <c r="J8106" s="37"/>
    </row>
    <row r="8107" spans="1:10" x14ac:dyDescent="0.2">
      <c r="A8107" s="67">
        <v>316</v>
      </c>
      <c r="B8107" s="35" t="s">
        <v>409</v>
      </c>
      <c r="C8107" s="35">
        <v>31605</v>
      </c>
      <c r="D8107" s="35" t="s">
        <v>577</v>
      </c>
      <c r="E8107" s="35">
        <v>316051438</v>
      </c>
      <c r="F8107" s="35" t="s">
        <v>433</v>
      </c>
      <c r="G8107" s="35">
        <v>2036</v>
      </c>
      <c r="H8107" s="35" t="s">
        <v>589</v>
      </c>
      <c r="I8107" s="68">
        <v>9815.9732705754705</v>
      </c>
      <c r="J8107" s="37"/>
    </row>
    <row r="8108" spans="1:10" x14ac:dyDescent="0.2">
      <c r="A8108" s="67">
        <v>316</v>
      </c>
      <c r="B8108" s="35" t="s">
        <v>409</v>
      </c>
      <c r="C8108" s="35">
        <v>31605</v>
      </c>
      <c r="D8108" s="35" t="s">
        <v>577</v>
      </c>
      <c r="E8108" s="35">
        <v>316051438</v>
      </c>
      <c r="F8108" s="35" t="s">
        <v>433</v>
      </c>
      <c r="G8108" s="35">
        <v>2036</v>
      </c>
      <c r="H8108" s="35" t="s">
        <v>521</v>
      </c>
      <c r="I8108" s="68">
        <v>580.52587609699106</v>
      </c>
      <c r="J8108" s="37"/>
    </row>
    <row r="8109" spans="1:10" x14ac:dyDescent="0.2">
      <c r="A8109" s="67">
        <v>316</v>
      </c>
      <c r="B8109" s="35" t="s">
        <v>409</v>
      </c>
      <c r="C8109" s="35">
        <v>31605</v>
      </c>
      <c r="D8109" s="35" t="s">
        <v>577</v>
      </c>
      <c r="E8109" s="35">
        <v>316051438</v>
      </c>
      <c r="F8109" s="35" t="s">
        <v>433</v>
      </c>
      <c r="G8109" s="35">
        <v>2036</v>
      </c>
      <c r="H8109" s="35" t="s">
        <v>522</v>
      </c>
      <c r="I8109" s="68">
        <v>596.74657270874104</v>
      </c>
      <c r="J8109" s="37"/>
    </row>
    <row r="8110" spans="1:10" x14ac:dyDescent="0.2">
      <c r="A8110" s="67">
        <v>316</v>
      </c>
      <c r="B8110" s="35" t="s">
        <v>409</v>
      </c>
      <c r="C8110" s="35">
        <v>31605</v>
      </c>
      <c r="D8110" s="35" t="s">
        <v>577</v>
      </c>
      <c r="E8110" s="35">
        <v>316051438</v>
      </c>
      <c r="F8110" s="35" t="s">
        <v>433</v>
      </c>
      <c r="G8110" s="35">
        <v>2041</v>
      </c>
      <c r="H8110" s="35" t="s">
        <v>589</v>
      </c>
      <c r="I8110" s="68">
        <v>9944.9639047215896</v>
      </c>
      <c r="J8110" s="37"/>
    </row>
    <row r="8111" spans="1:10" x14ac:dyDescent="0.2">
      <c r="A8111" s="67">
        <v>316</v>
      </c>
      <c r="B8111" s="35" t="s">
        <v>409</v>
      </c>
      <c r="C8111" s="35">
        <v>31605</v>
      </c>
      <c r="D8111" s="35" t="s">
        <v>577</v>
      </c>
      <c r="E8111" s="35">
        <v>316051438</v>
      </c>
      <c r="F8111" s="35" t="s">
        <v>433</v>
      </c>
      <c r="G8111" s="35">
        <v>2041</v>
      </c>
      <c r="H8111" s="35" t="s">
        <v>521</v>
      </c>
      <c r="I8111" s="68">
        <v>580.88902079614695</v>
      </c>
      <c r="J8111" s="37"/>
    </row>
    <row r="8112" spans="1:10" x14ac:dyDescent="0.2">
      <c r="A8112" s="67">
        <v>316</v>
      </c>
      <c r="B8112" s="35" t="s">
        <v>409</v>
      </c>
      <c r="C8112" s="35">
        <v>31605</v>
      </c>
      <c r="D8112" s="35" t="s">
        <v>577</v>
      </c>
      <c r="E8112" s="35">
        <v>316051438</v>
      </c>
      <c r="F8112" s="35" t="s">
        <v>433</v>
      </c>
      <c r="G8112" s="35">
        <v>2041</v>
      </c>
      <c r="H8112" s="35" t="s">
        <v>522</v>
      </c>
      <c r="I8112" s="68">
        <v>590.36222324689095</v>
      </c>
      <c r="J8112" s="37"/>
    </row>
    <row r="8113" spans="1:10" x14ac:dyDescent="0.2">
      <c r="A8113" s="67">
        <v>316</v>
      </c>
      <c r="B8113" s="35" t="s">
        <v>409</v>
      </c>
      <c r="C8113" s="35">
        <v>31605</v>
      </c>
      <c r="D8113" s="35" t="s">
        <v>577</v>
      </c>
      <c r="E8113" s="35">
        <v>316051438</v>
      </c>
      <c r="F8113" s="35" t="s">
        <v>433</v>
      </c>
      <c r="G8113" s="35">
        <v>2046</v>
      </c>
      <c r="H8113" s="35" t="s">
        <v>589</v>
      </c>
      <c r="I8113" s="68">
        <v>10050.797526439301</v>
      </c>
      <c r="J8113" s="37"/>
    </row>
    <row r="8114" spans="1:10" x14ac:dyDescent="0.2">
      <c r="A8114" s="67">
        <v>316</v>
      </c>
      <c r="B8114" s="35" t="s">
        <v>409</v>
      </c>
      <c r="C8114" s="35">
        <v>31605</v>
      </c>
      <c r="D8114" s="35" t="s">
        <v>577</v>
      </c>
      <c r="E8114" s="35">
        <v>316051438</v>
      </c>
      <c r="F8114" s="35" t="s">
        <v>433</v>
      </c>
      <c r="G8114" s="35">
        <v>2046</v>
      </c>
      <c r="H8114" s="35" t="s">
        <v>521</v>
      </c>
      <c r="I8114" s="68">
        <v>577.28591262866303</v>
      </c>
      <c r="J8114" s="37"/>
    </row>
    <row r="8115" spans="1:10" x14ac:dyDescent="0.2">
      <c r="A8115" s="67">
        <v>316</v>
      </c>
      <c r="B8115" s="35" t="s">
        <v>409</v>
      </c>
      <c r="C8115" s="35">
        <v>31605</v>
      </c>
      <c r="D8115" s="35" t="s">
        <v>577</v>
      </c>
      <c r="E8115" s="35">
        <v>316051438</v>
      </c>
      <c r="F8115" s="35" t="s">
        <v>433</v>
      </c>
      <c r="G8115" s="35">
        <v>2046</v>
      </c>
      <c r="H8115" s="35" t="s">
        <v>522</v>
      </c>
      <c r="I8115" s="68">
        <v>594.54705382239399</v>
      </c>
      <c r="J8115" s="37"/>
    </row>
    <row r="8116" spans="1:10" x14ac:dyDescent="0.2">
      <c r="A8116" s="67">
        <v>316</v>
      </c>
      <c r="B8116" s="35" t="s">
        <v>409</v>
      </c>
      <c r="C8116" s="35">
        <v>31605</v>
      </c>
      <c r="D8116" s="35" t="s">
        <v>577</v>
      </c>
      <c r="E8116" s="35">
        <v>316051543</v>
      </c>
      <c r="F8116" s="35" t="s">
        <v>599</v>
      </c>
      <c r="G8116" s="35">
        <v>2021</v>
      </c>
      <c r="H8116" s="35" t="s">
        <v>589</v>
      </c>
      <c r="I8116" s="68">
        <v>3430</v>
      </c>
      <c r="J8116" s="37"/>
    </row>
    <row r="8117" spans="1:10" x14ac:dyDescent="0.2">
      <c r="A8117" s="67">
        <v>316</v>
      </c>
      <c r="B8117" s="35" t="s">
        <v>409</v>
      </c>
      <c r="C8117" s="35">
        <v>31605</v>
      </c>
      <c r="D8117" s="35" t="s">
        <v>577</v>
      </c>
      <c r="E8117" s="35">
        <v>316051543</v>
      </c>
      <c r="F8117" s="35" t="s">
        <v>599</v>
      </c>
      <c r="G8117" s="35">
        <v>2021</v>
      </c>
      <c r="H8117" s="35" t="s">
        <v>521</v>
      </c>
      <c r="I8117" s="68">
        <v>363</v>
      </c>
      <c r="J8117" s="37"/>
    </row>
    <row r="8118" spans="1:10" x14ac:dyDescent="0.2">
      <c r="A8118" s="67">
        <v>316</v>
      </c>
      <c r="B8118" s="35" t="s">
        <v>409</v>
      </c>
      <c r="C8118" s="35">
        <v>31605</v>
      </c>
      <c r="D8118" s="35" t="s">
        <v>577</v>
      </c>
      <c r="E8118" s="35">
        <v>316051543</v>
      </c>
      <c r="F8118" s="35" t="s">
        <v>599</v>
      </c>
      <c r="G8118" s="35">
        <v>2021</v>
      </c>
      <c r="H8118" s="35" t="s">
        <v>522</v>
      </c>
      <c r="I8118" s="68">
        <v>365</v>
      </c>
      <c r="J8118" s="37"/>
    </row>
    <row r="8119" spans="1:10" x14ac:dyDescent="0.2">
      <c r="A8119" s="67">
        <v>316</v>
      </c>
      <c r="B8119" s="35" t="s">
        <v>409</v>
      </c>
      <c r="C8119" s="35">
        <v>31605</v>
      </c>
      <c r="D8119" s="35" t="s">
        <v>577</v>
      </c>
      <c r="E8119" s="35">
        <v>316051543</v>
      </c>
      <c r="F8119" s="35" t="s">
        <v>599</v>
      </c>
      <c r="G8119" s="35">
        <v>2026</v>
      </c>
      <c r="H8119" s="35" t="s">
        <v>589</v>
      </c>
      <c r="I8119" s="68">
        <v>3740.6559263641402</v>
      </c>
      <c r="J8119" s="37"/>
    </row>
    <row r="8120" spans="1:10" x14ac:dyDescent="0.2">
      <c r="A8120" s="67">
        <v>316</v>
      </c>
      <c r="B8120" s="35" t="s">
        <v>409</v>
      </c>
      <c r="C8120" s="35">
        <v>31605</v>
      </c>
      <c r="D8120" s="35" t="s">
        <v>577</v>
      </c>
      <c r="E8120" s="35">
        <v>316051543</v>
      </c>
      <c r="F8120" s="35" t="s">
        <v>599</v>
      </c>
      <c r="G8120" s="35">
        <v>2026</v>
      </c>
      <c r="H8120" s="35" t="s">
        <v>521</v>
      </c>
      <c r="I8120" s="68">
        <v>330.85477739026499</v>
      </c>
      <c r="J8120" s="37"/>
    </row>
    <row r="8121" spans="1:10" x14ac:dyDescent="0.2">
      <c r="A8121" s="67">
        <v>316</v>
      </c>
      <c r="B8121" s="35" t="s">
        <v>409</v>
      </c>
      <c r="C8121" s="35">
        <v>31605</v>
      </c>
      <c r="D8121" s="35" t="s">
        <v>577</v>
      </c>
      <c r="E8121" s="35">
        <v>316051543</v>
      </c>
      <c r="F8121" s="35" t="s">
        <v>599</v>
      </c>
      <c r="G8121" s="35">
        <v>2026</v>
      </c>
      <c r="H8121" s="35" t="s">
        <v>522</v>
      </c>
      <c r="I8121" s="68">
        <v>336.84154152152303</v>
      </c>
      <c r="J8121" s="37"/>
    </row>
    <row r="8122" spans="1:10" x14ac:dyDescent="0.2">
      <c r="A8122" s="67">
        <v>316</v>
      </c>
      <c r="B8122" s="35" t="s">
        <v>409</v>
      </c>
      <c r="C8122" s="35">
        <v>31605</v>
      </c>
      <c r="D8122" s="35" t="s">
        <v>577</v>
      </c>
      <c r="E8122" s="35">
        <v>316051543</v>
      </c>
      <c r="F8122" s="35" t="s">
        <v>599</v>
      </c>
      <c r="G8122" s="35">
        <v>2031</v>
      </c>
      <c r="H8122" s="35" t="s">
        <v>589</v>
      </c>
      <c r="I8122" s="68">
        <v>3905.26392901196</v>
      </c>
      <c r="J8122" s="37"/>
    </row>
    <row r="8123" spans="1:10" x14ac:dyDescent="0.2">
      <c r="A8123" s="67">
        <v>316</v>
      </c>
      <c r="B8123" s="35" t="s">
        <v>409</v>
      </c>
      <c r="C8123" s="35">
        <v>31605</v>
      </c>
      <c r="D8123" s="35" t="s">
        <v>577</v>
      </c>
      <c r="E8123" s="35">
        <v>316051543</v>
      </c>
      <c r="F8123" s="35" t="s">
        <v>599</v>
      </c>
      <c r="G8123" s="35">
        <v>2031</v>
      </c>
      <c r="H8123" s="35" t="s">
        <v>521</v>
      </c>
      <c r="I8123" s="68">
        <v>322.45446348249902</v>
      </c>
      <c r="J8123" s="37"/>
    </row>
    <row r="8124" spans="1:10" x14ac:dyDescent="0.2">
      <c r="A8124" s="67">
        <v>316</v>
      </c>
      <c r="B8124" s="35" t="s">
        <v>409</v>
      </c>
      <c r="C8124" s="35">
        <v>31605</v>
      </c>
      <c r="D8124" s="35" t="s">
        <v>577</v>
      </c>
      <c r="E8124" s="35">
        <v>316051543</v>
      </c>
      <c r="F8124" s="35" t="s">
        <v>599</v>
      </c>
      <c r="G8124" s="35">
        <v>2031</v>
      </c>
      <c r="H8124" s="35" t="s">
        <v>522</v>
      </c>
      <c r="I8124" s="68">
        <v>301.97485950535901</v>
      </c>
      <c r="J8124" s="37"/>
    </row>
    <row r="8125" spans="1:10" x14ac:dyDescent="0.2">
      <c r="A8125" s="67">
        <v>316</v>
      </c>
      <c r="B8125" s="35" t="s">
        <v>409</v>
      </c>
      <c r="C8125" s="35">
        <v>31605</v>
      </c>
      <c r="D8125" s="35" t="s">
        <v>577</v>
      </c>
      <c r="E8125" s="35">
        <v>316051543</v>
      </c>
      <c r="F8125" s="35" t="s">
        <v>599</v>
      </c>
      <c r="G8125" s="35">
        <v>2036</v>
      </c>
      <c r="H8125" s="35" t="s">
        <v>589</v>
      </c>
      <c r="I8125" s="68">
        <v>4046.014439906</v>
      </c>
      <c r="J8125" s="37"/>
    </row>
    <row r="8126" spans="1:10" x14ac:dyDescent="0.2">
      <c r="A8126" s="67">
        <v>316</v>
      </c>
      <c r="B8126" s="35" t="s">
        <v>409</v>
      </c>
      <c r="C8126" s="35">
        <v>31605</v>
      </c>
      <c r="D8126" s="35" t="s">
        <v>577</v>
      </c>
      <c r="E8126" s="35">
        <v>316051543</v>
      </c>
      <c r="F8126" s="35" t="s">
        <v>599</v>
      </c>
      <c r="G8126" s="35">
        <v>2036</v>
      </c>
      <c r="H8126" s="35" t="s">
        <v>521</v>
      </c>
      <c r="I8126" s="68">
        <v>330.51384494741598</v>
      </c>
      <c r="J8126" s="37"/>
    </row>
    <row r="8127" spans="1:10" x14ac:dyDescent="0.2">
      <c r="A8127" s="67">
        <v>316</v>
      </c>
      <c r="B8127" s="35" t="s">
        <v>409</v>
      </c>
      <c r="C8127" s="35">
        <v>31605</v>
      </c>
      <c r="D8127" s="35" t="s">
        <v>577</v>
      </c>
      <c r="E8127" s="35">
        <v>316051543</v>
      </c>
      <c r="F8127" s="35" t="s">
        <v>599</v>
      </c>
      <c r="G8127" s="35">
        <v>2036</v>
      </c>
      <c r="H8127" s="35" t="s">
        <v>522</v>
      </c>
      <c r="I8127" s="68">
        <v>290.29149094054497</v>
      </c>
      <c r="J8127" s="37"/>
    </row>
    <row r="8128" spans="1:10" x14ac:dyDescent="0.2">
      <c r="A8128" s="67">
        <v>316</v>
      </c>
      <c r="B8128" s="35" t="s">
        <v>409</v>
      </c>
      <c r="C8128" s="35">
        <v>31605</v>
      </c>
      <c r="D8128" s="35" t="s">
        <v>577</v>
      </c>
      <c r="E8128" s="35">
        <v>316051543</v>
      </c>
      <c r="F8128" s="35" t="s">
        <v>599</v>
      </c>
      <c r="G8128" s="35">
        <v>2041</v>
      </c>
      <c r="H8128" s="35" t="s">
        <v>589</v>
      </c>
      <c r="I8128" s="68">
        <v>4121.7327627959703</v>
      </c>
      <c r="J8128" s="37"/>
    </row>
    <row r="8129" spans="1:10" x14ac:dyDescent="0.2">
      <c r="A8129" s="67">
        <v>316</v>
      </c>
      <c r="B8129" s="35" t="s">
        <v>409</v>
      </c>
      <c r="C8129" s="35">
        <v>31605</v>
      </c>
      <c r="D8129" s="35" t="s">
        <v>577</v>
      </c>
      <c r="E8129" s="35">
        <v>316051543</v>
      </c>
      <c r="F8129" s="35" t="s">
        <v>599</v>
      </c>
      <c r="G8129" s="35">
        <v>2041</v>
      </c>
      <c r="H8129" s="35" t="s">
        <v>521</v>
      </c>
      <c r="I8129" s="68">
        <v>337.71833931453102</v>
      </c>
      <c r="J8129" s="37"/>
    </row>
    <row r="8130" spans="1:10" x14ac:dyDescent="0.2">
      <c r="A8130" s="67">
        <v>316</v>
      </c>
      <c r="B8130" s="35" t="s">
        <v>409</v>
      </c>
      <c r="C8130" s="35">
        <v>31605</v>
      </c>
      <c r="D8130" s="35" t="s">
        <v>577</v>
      </c>
      <c r="E8130" s="35">
        <v>316051543</v>
      </c>
      <c r="F8130" s="35" t="s">
        <v>599</v>
      </c>
      <c r="G8130" s="35">
        <v>2041</v>
      </c>
      <c r="H8130" s="35" t="s">
        <v>522</v>
      </c>
      <c r="I8130" s="68">
        <v>291.510712149239</v>
      </c>
      <c r="J8130" s="37"/>
    </row>
    <row r="8131" spans="1:10" x14ac:dyDescent="0.2">
      <c r="A8131" s="67">
        <v>316</v>
      </c>
      <c r="B8131" s="35" t="s">
        <v>409</v>
      </c>
      <c r="C8131" s="35">
        <v>31605</v>
      </c>
      <c r="D8131" s="35" t="s">
        <v>577</v>
      </c>
      <c r="E8131" s="35">
        <v>316051543</v>
      </c>
      <c r="F8131" s="35" t="s">
        <v>599</v>
      </c>
      <c r="G8131" s="35">
        <v>2046</v>
      </c>
      <c r="H8131" s="35" t="s">
        <v>589</v>
      </c>
      <c r="I8131" s="68">
        <v>4120.0027335371597</v>
      </c>
      <c r="J8131" s="37"/>
    </row>
    <row r="8132" spans="1:10" x14ac:dyDescent="0.2">
      <c r="A8132" s="67">
        <v>316</v>
      </c>
      <c r="B8132" s="35" t="s">
        <v>409</v>
      </c>
      <c r="C8132" s="35">
        <v>31605</v>
      </c>
      <c r="D8132" s="35" t="s">
        <v>577</v>
      </c>
      <c r="E8132" s="35">
        <v>316051543</v>
      </c>
      <c r="F8132" s="35" t="s">
        <v>599</v>
      </c>
      <c r="G8132" s="35">
        <v>2046</v>
      </c>
      <c r="H8132" s="35" t="s">
        <v>521</v>
      </c>
      <c r="I8132" s="68">
        <v>335.91918695244902</v>
      </c>
      <c r="J8132" s="37"/>
    </row>
    <row r="8133" spans="1:10" x14ac:dyDescent="0.2">
      <c r="A8133" s="67">
        <v>316</v>
      </c>
      <c r="B8133" s="35" t="s">
        <v>409</v>
      </c>
      <c r="C8133" s="35">
        <v>31605</v>
      </c>
      <c r="D8133" s="35" t="s">
        <v>577</v>
      </c>
      <c r="E8133" s="35">
        <v>316051543</v>
      </c>
      <c r="F8133" s="35" t="s">
        <v>599</v>
      </c>
      <c r="G8133" s="35">
        <v>2046</v>
      </c>
      <c r="H8133" s="35" t="s">
        <v>522</v>
      </c>
      <c r="I8133" s="68">
        <v>293.64677411048399</v>
      </c>
      <c r="J8133" s="37"/>
    </row>
    <row r="8134" spans="1:10" x14ac:dyDescent="0.2">
      <c r="A8134" s="67">
        <v>316</v>
      </c>
      <c r="B8134" s="35" t="s">
        <v>409</v>
      </c>
      <c r="C8134" s="35">
        <v>31605</v>
      </c>
      <c r="D8134" s="35" t="s">
        <v>577</v>
      </c>
      <c r="E8134" s="35">
        <v>316051544</v>
      </c>
      <c r="F8134" s="35" t="s">
        <v>600</v>
      </c>
      <c r="G8134" s="35">
        <v>2021</v>
      </c>
      <c r="H8134" s="35" t="s">
        <v>589</v>
      </c>
      <c r="I8134" s="68">
        <v>8338</v>
      </c>
      <c r="J8134" s="37"/>
    </row>
    <row r="8135" spans="1:10" x14ac:dyDescent="0.2">
      <c r="A8135" s="67">
        <v>316</v>
      </c>
      <c r="B8135" s="35" t="s">
        <v>409</v>
      </c>
      <c r="C8135" s="35">
        <v>31605</v>
      </c>
      <c r="D8135" s="35" t="s">
        <v>577</v>
      </c>
      <c r="E8135" s="35">
        <v>316051544</v>
      </c>
      <c r="F8135" s="35" t="s">
        <v>600</v>
      </c>
      <c r="G8135" s="35">
        <v>2021</v>
      </c>
      <c r="H8135" s="35" t="s">
        <v>521</v>
      </c>
      <c r="I8135" s="68">
        <v>1390</v>
      </c>
      <c r="J8135" s="37"/>
    </row>
    <row r="8136" spans="1:10" x14ac:dyDescent="0.2">
      <c r="A8136" s="67">
        <v>316</v>
      </c>
      <c r="B8136" s="35" t="s">
        <v>409</v>
      </c>
      <c r="C8136" s="35">
        <v>31605</v>
      </c>
      <c r="D8136" s="35" t="s">
        <v>577</v>
      </c>
      <c r="E8136" s="35">
        <v>316051544</v>
      </c>
      <c r="F8136" s="35" t="s">
        <v>600</v>
      </c>
      <c r="G8136" s="35">
        <v>2021</v>
      </c>
      <c r="H8136" s="35" t="s">
        <v>522</v>
      </c>
      <c r="I8136" s="68">
        <v>1076</v>
      </c>
      <c r="J8136" s="37"/>
    </row>
    <row r="8137" spans="1:10" x14ac:dyDescent="0.2">
      <c r="A8137" s="67">
        <v>316</v>
      </c>
      <c r="B8137" s="35" t="s">
        <v>409</v>
      </c>
      <c r="C8137" s="35">
        <v>31605</v>
      </c>
      <c r="D8137" s="35" t="s">
        <v>577</v>
      </c>
      <c r="E8137" s="35">
        <v>316051544</v>
      </c>
      <c r="F8137" s="35" t="s">
        <v>600</v>
      </c>
      <c r="G8137" s="35">
        <v>2026</v>
      </c>
      <c r="H8137" s="35" t="s">
        <v>589</v>
      </c>
      <c r="I8137" s="68">
        <v>9404.2355054992004</v>
      </c>
      <c r="J8137" s="37"/>
    </row>
    <row r="8138" spans="1:10" x14ac:dyDescent="0.2">
      <c r="A8138" s="67">
        <v>316</v>
      </c>
      <c r="B8138" s="35" t="s">
        <v>409</v>
      </c>
      <c r="C8138" s="35">
        <v>31605</v>
      </c>
      <c r="D8138" s="35" t="s">
        <v>577</v>
      </c>
      <c r="E8138" s="35">
        <v>316051544</v>
      </c>
      <c r="F8138" s="35" t="s">
        <v>600</v>
      </c>
      <c r="G8138" s="35">
        <v>2026</v>
      </c>
      <c r="H8138" s="35" t="s">
        <v>521</v>
      </c>
      <c r="I8138" s="68">
        <v>1425.92607924924</v>
      </c>
      <c r="J8138" s="37"/>
    </row>
    <row r="8139" spans="1:10" x14ac:dyDescent="0.2">
      <c r="A8139" s="67">
        <v>316</v>
      </c>
      <c r="B8139" s="35" t="s">
        <v>409</v>
      </c>
      <c r="C8139" s="35">
        <v>31605</v>
      </c>
      <c r="D8139" s="35" t="s">
        <v>577</v>
      </c>
      <c r="E8139" s="35">
        <v>316051544</v>
      </c>
      <c r="F8139" s="35" t="s">
        <v>600</v>
      </c>
      <c r="G8139" s="35">
        <v>2026</v>
      </c>
      <c r="H8139" s="35" t="s">
        <v>522</v>
      </c>
      <c r="I8139" s="68">
        <v>1215.0255027527101</v>
      </c>
      <c r="J8139" s="37"/>
    </row>
    <row r="8140" spans="1:10" x14ac:dyDescent="0.2">
      <c r="A8140" s="67">
        <v>316</v>
      </c>
      <c r="B8140" s="35" t="s">
        <v>409</v>
      </c>
      <c r="C8140" s="35">
        <v>31605</v>
      </c>
      <c r="D8140" s="35" t="s">
        <v>577</v>
      </c>
      <c r="E8140" s="35">
        <v>316051544</v>
      </c>
      <c r="F8140" s="35" t="s">
        <v>600</v>
      </c>
      <c r="G8140" s="35">
        <v>2031</v>
      </c>
      <c r="H8140" s="35" t="s">
        <v>589</v>
      </c>
      <c r="I8140" s="68">
        <v>9572.2079279342706</v>
      </c>
      <c r="J8140" s="37"/>
    </row>
    <row r="8141" spans="1:10" x14ac:dyDescent="0.2">
      <c r="A8141" s="67">
        <v>316</v>
      </c>
      <c r="B8141" s="35" t="s">
        <v>409</v>
      </c>
      <c r="C8141" s="35">
        <v>31605</v>
      </c>
      <c r="D8141" s="35" t="s">
        <v>577</v>
      </c>
      <c r="E8141" s="35">
        <v>316051544</v>
      </c>
      <c r="F8141" s="35" t="s">
        <v>600</v>
      </c>
      <c r="G8141" s="35">
        <v>2031</v>
      </c>
      <c r="H8141" s="35" t="s">
        <v>521</v>
      </c>
      <c r="I8141" s="68">
        <v>1342.2268417560199</v>
      </c>
      <c r="J8141" s="37"/>
    </row>
    <row r="8142" spans="1:10" x14ac:dyDescent="0.2">
      <c r="A8142" s="67">
        <v>316</v>
      </c>
      <c r="B8142" s="35" t="s">
        <v>409</v>
      </c>
      <c r="C8142" s="35">
        <v>31605</v>
      </c>
      <c r="D8142" s="35" t="s">
        <v>577</v>
      </c>
      <c r="E8142" s="35">
        <v>316051544</v>
      </c>
      <c r="F8142" s="35" t="s">
        <v>600</v>
      </c>
      <c r="G8142" s="35">
        <v>2031</v>
      </c>
      <c r="H8142" s="35" t="s">
        <v>522</v>
      </c>
      <c r="I8142" s="68">
        <v>1134.09522083412</v>
      </c>
      <c r="J8142" s="37"/>
    </row>
    <row r="8143" spans="1:10" x14ac:dyDescent="0.2">
      <c r="A8143" s="67">
        <v>316</v>
      </c>
      <c r="B8143" s="35" t="s">
        <v>409</v>
      </c>
      <c r="C8143" s="35">
        <v>31605</v>
      </c>
      <c r="D8143" s="35" t="s">
        <v>577</v>
      </c>
      <c r="E8143" s="35">
        <v>316051544</v>
      </c>
      <c r="F8143" s="35" t="s">
        <v>600</v>
      </c>
      <c r="G8143" s="35">
        <v>2036</v>
      </c>
      <c r="H8143" s="35" t="s">
        <v>589</v>
      </c>
      <c r="I8143" s="68">
        <v>9831.6962368186705</v>
      </c>
      <c r="J8143" s="37"/>
    </row>
    <row r="8144" spans="1:10" x14ac:dyDescent="0.2">
      <c r="A8144" s="67">
        <v>316</v>
      </c>
      <c r="B8144" s="35" t="s">
        <v>409</v>
      </c>
      <c r="C8144" s="35">
        <v>31605</v>
      </c>
      <c r="D8144" s="35" t="s">
        <v>577</v>
      </c>
      <c r="E8144" s="35">
        <v>316051544</v>
      </c>
      <c r="F8144" s="35" t="s">
        <v>600</v>
      </c>
      <c r="G8144" s="35">
        <v>2036</v>
      </c>
      <c r="H8144" s="35" t="s">
        <v>521</v>
      </c>
      <c r="I8144" s="68">
        <v>1335.1231057324801</v>
      </c>
      <c r="J8144" s="37"/>
    </row>
    <row r="8145" spans="1:10" x14ac:dyDescent="0.2">
      <c r="A8145" s="67">
        <v>316</v>
      </c>
      <c r="B8145" s="35" t="s">
        <v>409</v>
      </c>
      <c r="C8145" s="35">
        <v>31605</v>
      </c>
      <c r="D8145" s="35" t="s">
        <v>577</v>
      </c>
      <c r="E8145" s="35">
        <v>316051544</v>
      </c>
      <c r="F8145" s="35" t="s">
        <v>600</v>
      </c>
      <c r="G8145" s="35">
        <v>2036</v>
      </c>
      <c r="H8145" s="35" t="s">
        <v>522</v>
      </c>
      <c r="I8145" s="68">
        <v>1085.02061784228</v>
      </c>
      <c r="J8145" s="37"/>
    </row>
    <row r="8146" spans="1:10" x14ac:dyDescent="0.2">
      <c r="A8146" s="67">
        <v>316</v>
      </c>
      <c r="B8146" s="35" t="s">
        <v>409</v>
      </c>
      <c r="C8146" s="35">
        <v>31605</v>
      </c>
      <c r="D8146" s="35" t="s">
        <v>577</v>
      </c>
      <c r="E8146" s="35">
        <v>316051544</v>
      </c>
      <c r="F8146" s="35" t="s">
        <v>600</v>
      </c>
      <c r="G8146" s="35">
        <v>2041</v>
      </c>
      <c r="H8146" s="35" t="s">
        <v>589</v>
      </c>
      <c r="I8146" s="68">
        <v>9934.6489238063004</v>
      </c>
      <c r="J8146" s="37"/>
    </row>
    <row r="8147" spans="1:10" x14ac:dyDescent="0.2">
      <c r="A8147" s="67">
        <v>316</v>
      </c>
      <c r="B8147" s="35" t="s">
        <v>409</v>
      </c>
      <c r="C8147" s="35">
        <v>31605</v>
      </c>
      <c r="D8147" s="35" t="s">
        <v>577</v>
      </c>
      <c r="E8147" s="35">
        <v>316051544</v>
      </c>
      <c r="F8147" s="35" t="s">
        <v>600</v>
      </c>
      <c r="G8147" s="35">
        <v>2041</v>
      </c>
      <c r="H8147" s="35" t="s">
        <v>521</v>
      </c>
      <c r="I8147" s="68">
        <v>1344.6316911346</v>
      </c>
      <c r="J8147" s="37"/>
    </row>
    <row r="8148" spans="1:10" x14ac:dyDescent="0.2">
      <c r="A8148" s="67">
        <v>316</v>
      </c>
      <c r="B8148" s="35" t="s">
        <v>409</v>
      </c>
      <c r="C8148" s="35">
        <v>31605</v>
      </c>
      <c r="D8148" s="35" t="s">
        <v>577</v>
      </c>
      <c r="E8148" s="35">
        <v>316051544</v>
      </c>
      <c r="F8148" s="35" t="s">
        <v>600</v>
      </c>
      <c r="G8148" s="35">
        <v>2041</v>
      </c>
      <c r="H8148" s="35" t="s">
        <v>522</v>
      </c>
      <c r="I8148" s="68">
        <v>1070.0164937305999</v>
      </c>
      <c r="J8148" s="37"/>
    </row>
    <row r="8149" spans="1:10" x14ac:dyDescent="0.2">
      <c r="A8149" s="67">
        <v>316</v>
      </c>
      <c r="B8149" s="35" t="s">
        <v>409</v>
      </c>
      <c r="C8149" s="35">
        <v>31605</v>
      </c>
      <c r="D8149" s="35" t="s">
        <v>577</v>
      </c>
      <c r="E8149" s="35">
        <v>316051544</v>
      </c>
      <c r="F8149" s="35" t="s">
        <v>600</v>
      </c>
      <c r="G8149" s="35">
        <v>2046</v>
      </c>
      <c r="H8149" s="35" t="s">
        <v>589</v>
      </c>
      <c r="I8149" s="68">
        <v>9981.7030009950104</v>
      </c>
      <c r="J8149" s="37"/>
    </row>
    <row r="8150" spans="1:10" x14ac:dyDescent="0.2">
      <c r="A8150" s="67">
        <v>316</v>
      </c>
      <c r="B8150" s="35" t="s">
        <v>409</v>
      </c>
      <c r="C8150" s="35">
        <v>31605</v>
      </c>
      <c r="D8150" s="35" t="s">
        <v>577</v>
      </c>
      <c r="E8150" s="35">
        <v>316051544</v>
      </c>
      <c r="F8150" s="35" t="s">
        <v>600</v>
      </c>
      <c r="G8150" s="35">
        <v>2046</v>
      </c>
      <c r="H8150" s="35" t="s">
        <v>521</v>
      </c>
      <c r="I8150" s="68">
        <v>1343.52052293204</v>
      </c>
      <c r="J8150" s="37"/>
    </row>
    <row r="8151" spans="1:10" x14ac:dyDescent="0.2">
      <c r="A8151" s="67">
        <v>316</v>
      </c>
      <c r="B8151" s="35" t="s">
        <v>409</v>
      </c>
      <c r="C8151" s="35">
        <v>31605</v>
      </c>
      <c r="D8151" s="35" t="s">
        <v>577</v>
      </c>
      <c r="E8151" s="35">
        <v>316051544</v>
      </c>
      <c r="F8151" s="35" t="s">
        <v>600</v>
      </c>
      <c r="G8151" s="35">
        <v>2046</v>
      </c>
      <c r="H8151" s="35" t="s">
        <v>522</v>
      </c>
      <c r="I8151" s="68">
        <v>1077.96400335408</v>
      </c>
      <c r="J8151" s="37"/>
    </row>
    <row r="8152" spans="1:10" x14ac:dyDescent="0.2">
      <c r="A8152" s="67">
        <v>316</v>
      </c>
      <c r="B8152" s="35" t="s">
        <v>409</v>
      </c>
      <c r="C8152" s="35">
        <v>31606</v>
      </c>
      <c r="D8152" s="35" t="s">
        <v>578</v>
      </c>
      <c r="E8152" s="35">
        <v>316061439</v>
      </c>
      <c r="F8152" s="35" t="s">
        <v>434</v>
      </c>
      <c r="G8152" s="35">
        <v>2021</v>
      </c>
      <c r="H8152" s="35" t="s">
        <v>589</v>
      </c>
      <c r="I8152" s="68">
        <v>7735</v>
      </c>
      <c r="J8152" s="37"/>
    </row>
    <row r="8153" spans="1:10" x14ac:dyDescent="0.2">
      <c r="A8153" s="67">
        <v>316</v>
      </c>
      <c r="B8153" s="35" t="s">
        <v>409</v>
      </c>
      <c r="C8153" s="35">
        <v>31606</v>
      </c>
      <c r="D8153" s="35" t="s">
        <v>578</v>
      </c>
      <c r="E8153" s="35">
        <v>316061439</v>
      </c>
      <c r="F8153" s="35" t="s">
        <v>434</v>
      </c>
      <c r="G8153" s="35">
        <v>2021</v>
      </c>
      <c r="H8153" s="35" t="s">
        <v>521</v>
      </c>
      <c r="I8153" s="68">
        <v>855</v>
      </c>
      <c r="J8153" s="37"/>
    </row>
    <row r="8154" spans="1:10" x14ac:dyDescent="0.2">
      <c r="A8154" s="67">
        <v>316</v>
      </c>
      <c r="B8154" s="35" t="s">
        <v>409</v>
      </c>
      <c r="C8154" s="35">
        <v>31606</v>
      </c>
      <c r="D8154" s="35" t="s">
        <v>578</v>
      </c>
      <c r="E8154" s="35">
        <v>316061439</v>
      </c>
      <c r="F8154" s="35" t="s">
        <v>434</v>
      </c>
      <c r="G8154" s="35">
        <v>2021</v>
      </c>
      <c r="H8154" s="35" t="s">
        <v>522</v>
      </c>
      <c r="I8154" s="68">
        <v>745</v>
      </c>
      <c r="J8154" s="37"/>
    </row>
    <row r="8155" spans="1:10" x14ac:dyDescent="0.2">
      <c r="A8155" s="67">
        <v>316</v>
      </c>
      <c r="B8155" s="35" t="s">
        <v>409</v>
      </c>
      <c r="C8155" s="35">
        <v>31606</v>
      </c>
      <c r="D8155" s="35" t="s">
        <v>578</v>
      </c>
      <c r="E8155" s="35">
        <v>316061439</v>
      </c>
      <c r="F8155" s="35" t="s">
        <v>434</v>
      </c>
      <c r="G8155" s="35">
        <v>2026</v>
      </c>
      <c r="H8155" s="35" t="s">
        <v>589</v>
      </c>
      <c r="I8155" s="68">
        <v>8437.6863138364806</v>
      </c>
      <c r="J8155" s="37"/>
    </row>
    <row r="8156" spans="1:10" x14ac:dyDescent="0.2">
      <c r="A8156" s="67">
        <v>316</v>
      </c>
      <c r="B8156" s="35" t="s">
        <v>409</v>
      </c>
      <c r="C8156" s="35">
        <v>31606</v>
      </c>
      <c r="D8156" s="35" t="s">
        <v>578</v>
      </c>
      <c r="E8156" s="35">
        <v>316061439</v>
      </c>
      <c r="F8156" s="35" t="s">
        <v>434</v>
      </c>
      <c r="G8156" s="35">
        <v>2026</v>
      </c>
      <c r="H8156" s="35" t="s">
        <v>521</v>
      </c>
      <c r="I8156" s="68">
        <v>833.03042593893804</v>
      </c>
      <c r="J8156" s="37"/>
    </row>
    <row r="8157" spans="1:10" x14ac:dyDescent="0.2">
      <c r="A8157" s="67">
        <v>316</v>
      </c>
      <c r="B8157" s="35" t="s">
        <v>409</v>
      </c>
      <c r="C8157" s="35">
        <v>31606</v>
      </c>
      <c r="D8157" s="35" t="s">
        <v>578</v>
      </c>
      <c r="E8157" s="35">
        <v>316061439</v>
      </c>
      <c r="F8157" s="35" t="s">
        <v>434</v>
      </c>
      <c r="G8157" s="35">
        <v>2026</v>
      </c>
      <c r="H8157" s="35" t="s">
        <v>522</v>
      </c>
      <c r="I8157" s="68">
        <v>765.56885087512001</v>
      </c>
      <c r="J8157" s="37"/>
    </row>
    <row r="8158" spans="1:10" x14ac:dyDescent="0.2">
      <c r="A8158" s="67">
        <v>316</v>
      </c>
      <c r="B8158" s="35" t="s">
        <v>409</v>
      </c>
      <c r="C8158" s="35">
        <v>31606</v>
      </c>
      <c r="D8158" s="35" t="s">
        <v>578</v>
      </c>
      <c r="E8158" s="35">
        <v>316061439</v>
      </c>
      <c r="F8158" s="35" t="s">
        <v>434</v>
      </c>
      <c r="G8158" s="35">
        <v>2031</v>
      </c>
      <c r="H8158" s="35" t="s">
        <v>589</v>
      </c>
      <c r="I8158" s="68">
        <v>9534.8714413824891</v>
      </c>
      <c r="J8158" s="37"/>
    </row>
    <row r="8159" spans="1:10" x14ac:dyDescent="0.2">
      <c r="A8159" s="67">
        <v>316</v>
      </c>
      <c r="B8159" s="35" t="s">
        <v>409</v>
      </c>
      <c r="C8159" s="35">
        <v>31606</v>
      </c>
      <c r="D8159" s="35" t="s">
        <v>578</v>
      </c>
      <c r="E8159" s="35">
        <v>316061439</v>
      </c>
      <c r="F8159" s="35" t="s">
        <v>434</v>
      </c>
      <c r="G8159" s="35">
        <v>2031</v>
      </c>
      <c r="H8159" s="35" t="s">
        <v>521</v>
      </c>
      <c r="I8159" s="68">
        <v>898.20085795629404</v>
      </c>
      <c r="J8159" s="37"/>
    </row>
    <row r="8160" spans="1:10" x14ac:dyDescent="0.2">
      <c r="A8160" s="67">
        <v>316</v>
      </c>
      <c r="B8160" s="35" t="s">
        <v>409</v>
      </c>
      <c r="C8160" s="35">
        <v>31606</v>
      </c>
      <c r="D8160" s="35" t="s">
        <v>578</v>
      </c>
      <c r="E8160" s="35">
        <v>316061439</v>
      </c>
      <c r="F8160" s="35" t="s">
        <v>434</v>
      </c>
      <c r="G8160" s="35">
        <v>2031</v>
      </c>
      <c r="H8160" s="35" t="s">
        <v>522</v>
      </c>
      <c r="I8160" s="68">
        <v>781.19758545137097</v>
      </c>
      <c r="J8160" s="37"/>
    </row>
    <row r="8161" spans="1:10" x14ac:dyDescent="0.2">
      <c r="A8161" s="67">
        <v>316</v>
      </c>
      <c r="B8161" s="35" t="s">
        <v>409</v>
      </c>
      <c r="C8161" s="35">
        <v>31606</v>
      </c>
      <c r="D8161" s="35" t="s">
        <v>578</v>
      </c>
      <c r="E8161" s="35">
        <v>316061439</v>
      </c>
      <c r="F8161" s="35" t="s">
        <v>434</v>
      </c>
      <c r="G8161" s="35">
        <v>2036</v>
      </c>
      <c r="H8161" s="35" t="s">
        <v>589</v>
      </c>
      <c r="I8161" s="68">
        <v>12207.0360528772</v>
      </c>
      <c r="J8161" s="37"/>
    </row>
    <row r="8162" spans="1:10" x14ac:dyDescent="0.2">
      <c r="A8162" s="67">
        <v>316</v>
      </c>
      <c r="B8162" s="35" t="s">
        <v>409</v>
      </c>
      <c r="C8162" s="35">
        <v>31606</v>
      </c>
      <c r="D8162" s="35" t="s">
        <v>578</v>
      </c>
      <c r="E8162" s="35">
        <v>316061439</v>
      </c>
      <c r="F8162" s="35" t="s">
        <v>434</v>
      </c>
      <c r="G8162" s="35">
        <v>2036</v>
      </c>
      <c r="H8162" s="35" t="s">
        <v>521</v>
      </c>
      <c r="I8162" s="68">
        <v>1131.5831288168499</v>
      </c>
      <c r="J8162" s="37"/>
    </row>
    <row r="8163" spans="1:10" x14ac:dyDescent="0.2">
      <c r="A8163" s="67">
        <v>316</v>
      </c>
      <c r="B8163" s="35" t="s">
        <v>409</v>
      </c>
      <c r="C8163" s="35">
        <v>31606</v>
      </c>
      <c r="D8163" s="35" t="s">
        <v>578</v>
      </c>
      <c r="E8163" s="35">
        <v>316061439</v>
      </c>
      <c r="F8163" s="35" t="s">
        <v>434</v>
      </c>
      <c r="G8163" s="35">
        <v>2036</v>
      </c>
      <c r="H8163" s="35" t="s">
        <v>522</v>
      </c>
      <c r="I8163" s="68">
        <v>952.13243921404501</v>
      </c>
      <c r="J8163" s="37"/>
    </row>
    <row r="8164" spans="1:10" x14ac:dyDescent="0.2">
      <c r="A8164" s="67">
        <v>316</v>
      </c>
      <c r="B8164" s="35" t="s">
        <v>409</v>
      </c>
      <c r="C8164" s="35">
        <v>31606</v>
      </c>
      <c r="D8164" s="35" t="s">
        <v>578</v>
      </c>
      <c r="E8164" s="35">
        <v>316061439</v>
      </c>
      <c r="F8164" s="35" t="s">
        <v>434</v>
      </c>
      <c r="G8164" s="35">
        <v>2041</v>
      </c>
      <c r="H8164" s="35" t="s">
        <v>589</v>
      </c>
      <c r="I8164" s="68">
        <v>14453.9813383411</v>
      </c>
      <c r="J8164" s="37"/>
    </row>
    <row r="8165" spans="1:10" x14ac:dyDescent="0.2">
      <c r="A8165" s="67">
        <v>316</v>
      </c>
      <c r="B8165" s="35" t="s">
        <v>409</v>
      </c>
      <c r="C8165" s="35">
        <v>31606</v>
      </c>
      <c r="D8165" s="35" t="s">
        <v>578</v>
      </c>
      <c r="E8165" s="35">
        <v>316061439</v>
      </c>
      <c r="F8165" s="35" t="s">
        <v>434</v>
      </c>
      <c r="G8165" s="35">
        <v>2041</v>
      </c>
      <c r="H8165" s="35" t="s">
        <v>521</v>
      </c>
      <c r="I8165" s="68">
        <v>1331.86096748457</v>
      </c>
      <c r="J8165" s="37"/>
    </row>
    <row r="8166" spans="1:10" x14ac:dyDescent="0.2">
      <c r="A8166" s="67">
        <v>316</v>
      </c>
      <c r="B8166" s="35" t="s">
        <v>409</v>
      </c>
      <c r="C8166" s="35">
        <v>31606</v>
      </c>
      <c r="D8166" s="35" t="s">
        <v>578</v>
      </c>
      <c r="E8166" s="35">
        <v>316061439</v>
      </c>
      <c r="F8166" s="35" t="s">
        <v>434</v>
      </c>
      <c r="G8166" s="35">
        <v>2041</v>
      </c>
      <c r="H8166" s="35" t="s">
        <v>522</v>
      </c>
      <c r="I8166" s="68">
        <v>1121.3326448049199</v>
      </c>
      <c r="J8166" s="37"/>
    </row>
    <row r="8167" spans="1:10" x14ac:dyDescent="0.2">
      <c r="A8167" s="67">
        <v>316</v>
      </c>
      <c r="B8167" s="35" t="s">
        <v>409</v>
      </c>
      <c r="C8167" s="35">
        <v>31606</v>
      </c>
      <c r="D8167" s="35" t="s">
        <v>578</v>
      </c>
      <c r="E8167" s="35">
        <v>316061439</v>
      </c>
      <c r="F8167" s="35" t="s">
        <v>434</v>
      </c>
      <c r="G8167" s="35">
        <v>2046</v>
      </c>
      <c r="H8167" s="35" t="s">
        <v>589</v>
      </c>
      <c r="I8167" s="68">
        <v>15983.007594615299</v>
      </c>
      <c r="J8167" s="37"/>
    </row>
    <row r="8168" spans="1:10" x14ac:dyDescent="0.2">
      <c r="A8168" s="67">
        <v>316</v>
      </c>
      <c r="B8168" s="35" t="s">
        <v>409</v>
      </c>
      <c r="C8168" s="35">
        <v>31606</v>
      </c>
      <c r="D8168" s="35" t="s">
        <v>578</v>
      </c>
      <c r="E8168" s="35">
        <v>316061439</v>
      </c>
      <c r="F8168" s="35" t="s">
        <v>434</v>
      </c>
      <c r="G8168" s="35">
        <v>2046</v>
      </c>
      <c r="H8168" s="35" t="s">
        <v>521</v>
      </c>
      <c r="I8168" s="68">
        <v>1456.7215181777001</v>
      </c>
      <c r="J8168" s="37"/>
    </row>
    <row r="8169" spans="1:10" x14ac:dyDescent="0.2">
      <c r="A8169" s="67">
        <v>316</v>
      </c>
      <c r="B8169" s="35" t="s">
        <v>409</v>
      </c>
      <c r="C8169" s="35">
        <v>31606</v>
      </c>
      <c r="D8169" s="35" t="s">
        <v>578</v>
      </c>
      <c r="E8169" s="35">
        <v>316061439</v>
      </c>
      <c r="F8169" s="35" t="s">
        <v>434</v>
      </c>
      <c r="G8169" s="35">
        <v>2046</v>
      </c>
      <c r="H8169" s="35" t="s">
        <v>522</v>
      </c>
      <c r="I8169" s="68">
        <v>1255.19475229362</v>
      </c>
      <c r="J8169" s="37"/>
    </row>
    <row r="8170" spans="1:10" x14ac:dyDescent="0.2">
      <c r="A8170" s="67">
        <v>316</v>
      </c>
      <c r="B8170" s="35" t="s">
        <v>409</v>
      </c>
      <c r="C8170" s="35">
        <v>31606</v>
      </c>
      <c r="D8170" s="35" t="s">
        <v>578</v>
      </c>
      <c r="E8170" s="35">
        <v>316061440</v>
      </c>
      <c r="F8170" s="35" t="s">
        <v>435</v>
      </c>
      <c r="G8170" s="35">
        <v>2021</v>
      </c>
      <c r="H8170" s="35" t="s">
        <v>589</v>
      </c>
      <c r="I8170" s="68">
        <v>8018</v>
      </c>
      <c r="J8170" s="37"/>
    </row>
    <row r="8171" spans="1:10" x14ac:dyDescent="0.2">
      <c r="A8171" s="67">
        <v>316</v>
      </c>
      <c r="B8171" s="35" t="s">
        <v>409</v>
      </c>
      <c r="C8171" s="35">
        <v>31606</v>
      </c>
      <c r="D8171" s="35" t="s">
        <v>578</v>
      </c>
      <c r="E8171" s="35">
        <v>316061440</v>
      </c>
      <c r="F8171" s="35" t="s">
        <v>435</v>
      </c>
      <c r="G8171" s="35">
        <v>2021</v>
      </c>
      <c r="H8171" s="35" t="s">
        <v>521</v>
      </c>
      <c r="I8171" s="68">
        <v>581</v>
      </c>
      <c r="J8171" s="37"/>
    </row>
    <row r="8172" spans="1:10" x14ac:dyDescent="0.2">
      <c r="A8172" s="67">
        <v>316</v>
      </c>
      <c r="B8172" s="35" t="s">
        <v>409</v>
      </c>
      <c r="C8172" s="35">
        <v>31606</v>
      </c>
      <c r="D8172" s="35" t="s">
        <v>578</v>
      </c>
      <c r="E8172" s="35">
        <v>316061440</v>
      </c>
      <c r="F8172" s="35" t="s">
        <v>435</v>
      </c>
      <c r="G8172" s="35">
        <v>2021</v>
      </c>
      <c r="H8172" s="35" t="s">
        <v>522</v>
      </c>
      <c r="I8172" s="68">
        <v>572</v>
      </c>
      <c r="J8172" s="37"/>
    </row>
    <row r="8173" spans="1:10" x14ac:dyDescent="0.2">
      <c r="A8173" s="67">
        <v>316</v>
      </c>
      <c r="B8173" s="35" t="s">
        <v>409</v>
      </c>
      <c r="C8173" s="35">
        <v>31606</v>
      </c>
      <c r="D8173" s="35" t="s">
        <v>578</v>
      </c>
      <c r="E8173" s="35">
        <v>316061440</v>
      </c>
      <c r="F8173" s="35" t="s">
        <v>435</v>
      </c>
      <c r="G8173" s="35">
        <v>2026</v>
      </c>
      <c r="H8173" s="35" t="s">
        <v>589</v>
      </c>
      <c r="I8173" s="68">
        <v>8358.2125963325398</v>
      </c>
      <c r="J8173" s="37"/>
    </row>
    <row r="8174" spans="1:10" x14ac:dyDescent="0.2">
      <c r="A8174" s="67">
        <v>316</v>
      </c>
      <c r="B8174" s="35" t="s">
        <v>409</v>
      </c>
      <c r="C8174" s="35">
        <v>31606</v>
      </c>
      <c r="D8174" s="35" t="s">
        <v>578</v>
      </c>
      <c r="E8174" s="35">
        <v>316061440</v>
      </c>
      <c r="F8174" s="35" t="s">
        <v>435</v>
      </c>
      <c r="G8174" s="35">
        <v>2026</v>
      </c>
      <c r="H8174" s="35" t="s">
        <v>521</v>
      </c>
      <c r="I8174" s="68">
        <v>507.71365913146298</v>
      </c>
      <c r="J8174" s="37"/>
    </row>
    <row r="8175" spans="1:10" x14ac:dyDescent="0.2">
      <c r="A8175" s="67">
        <v>316</v>
      </c>
      <c r="B8175" s="35" t="s">
        <v>409</v>
      </c>
      <c r="C8175" s="35">
        <v>31606</v>
      </c>
      <c r="D8175" s="35" t="s">
        <v>578</v>
      </c>
      <c r="E8175" s="35">
        <v>316061440</v>
      </c>
      <c r="F8175" s="35" t="s">
        <v>435</v>
      </c>
      <c r="G8175" s="35">
        <v>2026</v>
      </c>
      <c r="H8175" s="35" t="s">
        <v>522</v>
      </c>
      <c r="I8175" s="68">
        <v>544.28171569797598</v>
      </c>
      <c r="J8175" s="37"/>
    </row>
    <row r="8176" spans="1:10" x14ac:dyDescent="0.2">
      <c r="A8176" s="67">
        <v>316</v>
      </c>
      <c r="B8176" s="35" t="s">
        <v>409</v>
      </c>
      <c r="C8176" s="35">
        <v>31606</v>
      </c>
      <c r="D8176" s="35" t="s">
        <v>578</v>
      </c>
      <c r="E8176" s="35">
        <v>316061440</v>
      </c>
      <c r="F8176" s="35" t="s">
        <v>435</v>
      </c>
      <c r="G8176" s="35">
        <v>2031</v>
      </c>
      <c r="H8176" s="35" t="s">
        <v>589</v>
      </c>
      <c r="I8176" s="68">
        <v>8460.8387922605107</v>
      </c>
      <c r="J8176" s="37"/>
    </row>
    <row r="8177" spans="1:10" x14ac:dyDescent="0.2">
      <c r="A8177" s="67">
        <v>316</v>
      </c>
      <c r="B8177" s="35" t="s">
        <v>409</v>
      </c>
      <c r="C8177" s="35">
        <v>31606</v>
      </c>
      <c r="D8177" s="35" t="s">
        <v>578</v>
      </c>
      <c r="E8177" s="35">
        <v>316061440</v>
      </c>
      <c r="F8177" s="35" t="s">
        <v>435</v>
      </c>
      <c r="G8177" s="35">
        <v>2031</v>
      </c>
      <c r="H8177" s="35" t="s">
        <v>521</v>
      </c>
      <c r="I8177" s="68">
        <v>481.09469494761203</v>
      </c>
      <c r="J8177" s="37"/>
    </row>
    <row r="8178" spans="1:10" x14ac:dyDescent="0.2">
      <c r="A8178" s="67">
        <v>316</v>
      </c>
      <c r="B8178" s="35" t="s">
        <v>409</v>
      </c>
      <c r="C8178" s="35">
        <v>31606</v>
      </c>
      <c r="D8178" s="35" t="s">
        <v>578</v>
      </c>
      <c r="E8178" s="35">
        <v>316061440</v>
      </c>
      <c r="F8178" s="35" t="s">
        <v>435</v>
      </c>
      <c r="G8178" s="35">
        <v>2031</v>
      </c>
      <c r="H8178" s="35" t="s">
        <v>522</v>
      </c>
      <c r="I8178" s="68">
        <v>468.91913014261797</v>
      </c>
      <c r="J8178" s="37"/>
    </row>
    <row r="8179" spans="1:10" x14ac:dyDescent="0.2">
      <c r="A8179" s="67">
        <v>316</v>
      </c>
      <c r="B8179" s="35" t="s">
        <v>409</v>
      </c>
      <c r="C8179" s="35">
        <v>31606</v>
      </c>
      <c r="D8179" s="35" t="s">
        <v>578</v>
      </c>
      <c r="E8179" s="35">
        <v>316061440</v>
      </c>
      <c r="F8179" s="35" t="s">
        <v>435</v>
      </c>
      <c r="G8179" s="35">
        <v>2036</v>
      </c>
      <c r="H8179" s="35" t="s">
        <v>589</v>
      </c>
      <c r="I8179" s="68">
        <v>8661.1608232053604</v>
      </c>
      <c r="J8179" s="37"/>
    </row>
    <row r="8180" spans="1:10" x14ac:dyDescent="0.2">
      <c r="A8180" s="67">
        <v>316</v>
      </c>
      <c r="B8180" s="35" t="s">
        <v>409</v>
      </c>
      <c r="C8180" s="35">
        <v>31606</v>
      </c>
      <c r="D8180" s="35" t="s">
        <v>578</v>
      </c>
      <c r="E8180" s="35">
        <v>316061440</v>
      </c>
      <c r="F8180" s="35" t="s">
        <v>435</v>
      </c>
      <c r="G8180" s="35">
        <v>2036</v>
      </c>
      <c r="H8180" s="35" t="s">
        <v>521</v>
      </c>
      <c r="I8180" s="68">
        <v>484.380867110694</v>
      </c>
      <c r="J8180" s="37"/>
    </row>
    <row r="8181" spans="1:10" x14ac:dyDescent="0.2">
      <c r="A8181" s="67">
        <v>316</v>
      </c>
      <c r="B8181" s="35" t="s">
        <v>409</v>
      </c>
      <c r="C8181" s="35">
        <v>31606</v>
      </c>
      <c r="D8181" s="35" t="s">
        <v>578</v>
      </c>
      <c r="E8181" s="35">
        <v>316061440</v>
      </c>
      <c r="F8181" s="35" t="s">
        <v>435</v>
      </c>
      <c r="G8181" s="35">
        <v>2036</v>
      </c>
      <c r="H8181" s="35" t="s">
        <v>522</v>
      </c>
      <c r="I8181" s="68">
        <v>442.92776746319402</v>
      </c>
      <c r="J8181" s="37"/>
    </row>
    <row r="8182" spans="1:10" x14ac:dyDescent="0.2">
      <c r="A8182" s="67">
        <v>316</v>
      </c>
      <c r="B8182" s="35" t="s">
        <v>409</v>
      </c>
      <c r="C8182" s="35">
        <v>31606</v>
      </c>
      <c r="D8182" s="35" t="s">
        <v>578</v>
      </c>
      <c r="E8182" s="35">
        <v>316061440</v>
      </c>
      <c r="F8182" s="35" t="s">
        <v>435</v>
      </c>
      <c r="G8182" s="35">
        <v>2041</v>
      </c>
      <c r="H8182" s="35" t="s">
        <v>589</v>
      </c>
      <c r="I8182" s="68">
        <v>8959.0557799294093</v>
      </c>
      <c r="J8182" s="37"/>
    </row>
    <row r="8183" spans="1:10" x14ac:dyDescent="0.2">
      <c r="A8183" s="67">
        <v>316</v>
      </c>
      <c r="B8183" s="35" t="s">
        <v>409</v>
      </c>
      <c r="C8183" s="35">
        <v>31606</v>
      </c>
      <c r="D8183" s="35" t="s">
        <v>578</v>
      </c>
      <c r="E8183" s="35">
        <v>316061440</v>
      </c>
      <c r="F8183" s="35" t="s">
        <v>435</v>
      </c>
      <c r="G8183" s="35">
        <v>2041</v>
      </c>
      <c r="H8183" s="35" t="s">
        <v>521</v>
      </c>
      <c r="I8183" s="68">
        <v>497.43332162565798</v>
      </c>
      <c r="J8183" s="37"/>
    </row>
    <row r="8184" spans="1:10" x14ac:dyDescent="0.2">
      <c r="A8184" s="67">
        <v>316</v>
      </c>
      <c r="B8184" s="35" t="s">
        <v>409</v>
      </c>
      <c r="C8184" s="35">
        <v>31606</v>
      </c>
      <c r="D8184" s="35" t="s">
        <v>578</v>
      </c>
      <c r="E8184" s="35">
        <v>316061440</v>
      </c>
      <c r="F8184" s="35" t="s">
        <v>435</v>
      </c>
      <c r="G8184" s="35">
        <v>2041</v>
      </c>
      <c r="H8184" s="35" t="s">
        <v>522</v>
      </c>
      <c r="I8184" s="68">
        <v>449.103937889929</v>
      </c>
      <c r="J8184" s="37"/>
    </row>
    <row r="8185" spans="1:10" x14ac:dyDescent="0.2">
      <c r="A8185" s="67">
        <v>316</v>
      </c>
      <c r="B8185" s="35" t="s">
        <v>409</v>
      </c>
      <c r="C8185" s="35">
        <v>31606</v>
      </c>
      <c r="D8185" s="35" t="s">
        <v>578</v>
      </c>
      <c r="E8185" s="35">
        <v>316061440</v>
      </c>
      <c r="F8185" s="35" t="s">
        <v>435</v>
      </c>
      <c r="G8185" s="35">
        <v>2046</v>
      </c>
      <c r="H8185" s="35" t="s">
        <v>589</v>
      </c>
      <c r="I8185" s="68">
        <v>9216.9926260592292</v>
      </c>
      <c r="J8185" s="37"/>
    </row>
    <row r="8186" spans="1:10" x14ac:dyDescent="0.2">
      <c r="A8186" s="67">
        <v>316</v>
      </c>
      <c r="B8186" s="35" t="s">
        <v>409</v>
      </c>
      <c r="C8186" s="35">
        <v>31606</v>
      </c>
      <c r="D8186" s="35" t="s">
        <v>578</v>
      </c>
      <c r="E8186" s="35">
        <v>316061440</v>
      </c>
      <c r="F8186" s="35" t="s">
        <v>435</v>
      </c>
      <c r="G8186" s="35">
        <v>2046</v>
      </c>
      <c r="H8186" s="35" t="s">
        <v>521</v>
      </c>
      <c r="I8186" s="68">
        <v>504.66960110075502</v>
      </c>
      <c r="J8186" s="37"/>
    </row>
    <row r="8187" spans="1:10" x14ac:dyDescent="0.2">
      <c r="A8187" s="67">
        <v>316</v>
      </c>
      <c r="B8187" s="35" t="s">
        <v>409</v>
      </c>
      <c r="C8187" s="35">
        <v>31606</v>
      </c>
      <c r="D8187" s="35" t="s">
        <v>578</v>
      </c>
      <c r="E8187" s="35">
        <v>316061440</v>
      </c>
      <c r="F8187" s="35" t="s">
        <v>435</v>
      </c>
      <c r="G8187" s="35">
        <v>2046</v>
      </c>
      <c r="H8187" s="35" t="s">
        <v>522</v>
      </c>
      <c r="I8187" s="68">
        <v>460.66053275300601</v>
      </c>
      <c r="J8187" s="37"/>
    </row>
    <row r="8188" spans="1:10" x14ac:dyDescent="0.2">
      <c r="A8188" s="67">
        <v>316</v>
      </c>
      <c r="B8188" s="35" t="s">
        <v>409</v>
      </c>
      <c r="C8188" s="35">
        <v>31606</v>
      </c>
      <c r="D8188" s="35" t="s">
        <v>578</v>
      </c>
      <c r="E8188" s="35">
        <v>316061441</v>
      </c>
      <c r="F8188" s="35" t="s">
        <v>436</v>
      </c>
      <c r="G8188" s="35">
        <v>2021</v>
      </c>
      <c r="H8188" s="35" t="s">
        <v>589</v>
      </c>
      <c r="I8188" s="68">
        <v>5489</v>
      </c>
      <c r="J8188" s="37"/>
    </row>
    <row r="8189" spans="1:10" x14ac:dyDescent="0.2">
      <c r="A8189" s="67">
        <v>316</v>
      </c>
      <c r="B8189" s="35" t="s">
        <v>409</v>
      </c>
      <c r="C8189" s="35">
        <v>31606</v>
      </c>
      <c r="D8189" s="35" t="s">
        <v>578</v>
      </c>
      <c r="E8189" s="35">
        <v>316061441</v>
      </c>
      <c r="F8189" s="35" t="s">
        <v>436</v>
      </c>
      <c r="G8189" s="35">
        <v>2021</v>
      </c>
      <c r="H8189" s="35" t="s">
        <v>521</v>
      </c>
      <c r="I8189" s="68">
        <v>598</v>
      </c>
      <c r="J8189" s="37"/>
    </row>
    <row r="8190" spans="1:10" x14ac:dyDescent="0.2">
      <c r="A8190" s="67">
        <v>316</v>
      </c>
      <c r="B8190" s="35" t="s">
        <v>409</v>
      </c>
      <c r="C8190" s="35">
        <v>31606</v>
      </c>
      <c r="D8190" s="35" t="s">
        <v>578</v>
      </c>
      <c r="E8190" s="35">
        <v>316061441</v>
      </c>
      <c r="F8190" s="35" t="s">
        <v>436</v>
      </c>
      <c r="G8190" s="35">
        <v>2021</v>
      </c>
      <c r="H8190" s="35" t="s">
        <v>522</v>
      </c>
      <c r="I8190" s="68">
        <v>520</v>
      </c>
      <c r="J8190" s="37"/>
    </row>
    <row r="8191" spans="1:10" x14ac:dyDescent="0.2">
      <c r="A8191" s="67">
        <v>316</v>
      </c>
      <c r="B8191" s="35" t="s">
        <v>409</v>
      </c>
      <c r="C8191" s="35">
        <v>31606</v>
      </c>
      <c r="D8191" s="35" t="s">
        <v>578</v>
      </c>
      <c r="E8191" s="35">
        <v>316061441</v>
      </c>
      <c r="F8191" s="35" t="s">
        <v>436</v>
      </c>
      <c r="G8191" s="35">
        <v>2026</v>
      </c>
      <c r="H8191" s="35" t="s">
        <v>589</v>
      </c>
      <c r="I8191" s="68">
        <v>6236.42445125821</v>
      </c>
      <c r="J8191" s="37"/>
    </row>
    <row r="8192" spans="1:10" x14ac:dyDescent="0.2">
      <c r="A8192" s="67">
        <v>316</v>
      </c>
      <c r="B8192" s="35" t="s">
        <v>409</v>
      </c>
      <c r="C8192" s="35">
        <v>31606</v>
      </c>
      <c r="D8192" s="35" t="s">
        <v>578</v>
      </c>
      <c r="E8192" s="35">
        <v>316061441</v>
      </c>
      <c r="F8192" s="35" t="s">
        <v>436</v>
      </c>
      <c r="G8192" s="35">
        <v>2026</v>
      </c>
      <c r="H8192" s="35" t="s">
        <v>521</v>
      </c>
      <c r="I8192" s="68">
        <v>619.65257213254699</v>
      </c>
      <c r="J8192" s="37"/>
    </row>
    <row r="8193" spans="1:10" x14ac:dyDescent="0.2">
      <c r="A8193" s="67">
        <v>316</v>
      </c>
      <c r="B8193" s="35" t="s">
        <v>409</v>
      </c>
      <c r="C8193" s="35">
        <v>31606</v>
      </c>
      <c r="D8193" s="35" t="s">
        <v>578</v>
      </c>
      <c r="E8193" s="35">
        <v>316061441</v>
      </c>
      <c r="F8193" s="35" t="s">
        <v>436</v>
      </c>
      <c r="G8193" s="35">
        <v>2026</v>
      </c>
      <c r="H8193" s="35" t="s">
        <v>522</v>
      </c>
      <c r="I8193" s="68">
        <v>578.88120928760804</v>
      </c>
      <c r="J8193" s="37"/>
    </row>
    <row r="8194" spans="1:10" x14ac:dyDescent="0.2">
      <c r="A8194" s="67">
        <v>316</v>
      </c>
      <c r="B8194" s="35" t="s">
        <v>409</v>
      </c>
      <c r="C8194" s="35">
        <v>31606</v>
      </c>
      <c r="D8194" s="35" t="s">
        <v>578</v>
      </c>
      <c r="E8194" s="35">
        <v>316061441</v>
      </c>
      <c r="F8194" s="35" t="s">
        <v>436</v>
      </c>
      <c r="G8194" s="35">
        <v>2031</v>
      </c>
      <c r="H8194" s="35" t="s">
        <v>589</v>
      </c>
      <c r="I8194" s="68">
        <v>6364.2311064410897</v>
      </c>
      <c r="J8194" s="37"/>
    </row>
    <row r="8195" spans="1:10" x14ac:dyDescent="0.2">
      <c r="A8195" s="67">
        <v>316</v>
      </c>
      <c r="B8195" s="35" t="s">
        <v>409</v>
      </c>
      <c r="C8195" s="35">
        <v>31606</v>
      </c>
      <c r="D8195" s="35" t="s">
        <v>578</v>
      </c>
      <c r="E8195" s="35">
        <v>316061441</v>
      </c>
      <c r="F8195" s="35" t="s">
        <v>436</v>
      </c>
      <c r="G8195" s="35">
        <v>2031</v>
      </c>
      <c r="H8195" s="35" t="s">
        <v>521</v>
      </c>
      <c r="I8195" s="68">
        <v>596.68312112240505</v>
      </c>
      <c r="J8195" s="37"/>
    </row>
    <row r="8196" spans="1:10" x14ac:dyDescent="0.2">
      <c r="A8196" s="67">
        <v>316</v>
      </c>
      <c r="B8196" s="35" t="s">
        <v>409</v>
      </c>
      <c r="C8196" s="35">
        <v>31606</v>
      </c>
      <c r="D8196" s="35" t="s">
        <v>578</v>
      </c>
      <c r="E8196" s="35">
        <v>316061441</v>
      </c>
      <c r="F8196" s="35" t="s">
        <v>436</v>
      </c>
      <c r="G8196" s="35">
        <v>2031</v>
      </c>
      <c r="H8196" s="35" t="s">
        <v>522</v>
      </c>
      <c r="I8196" s="68">
        <v>541.41441468694597</v>
      </c>
      <c r="J8196" s="37"/>
    </row>
    <row r="8197" spans="1:10" x14ac:dyDescent="0.2">
      <c r="A8197" s="67">
        <v>316</v>
      </c>
      <c r="B8197" s="35" t="s">
        <v>409</v>
      </c>
      <c r="C8197" s="35">
        <v>31606</v>
      </c>
      <c r="D8197" s="35" t="s">
        <v>578</v>
      </c>
      <c r="E8197" s="35">
        <v>316061441</v>
      </c>
      <c r="F8197" s="35" t="s">
        <v>436</v>
      </c>
      <c r="G8197" s="35">
        <v>2036</v>
      </c>
      <c r="H8197" s="35" t="s">
        <v>589</v>
      </c>
      <c r="I8197" s="68">
        <v>6422.9142960324498</v>
      </c>
      <c r="J8197" s="37"/>
    </row>
    <row r="8198" spans="1:10" x14ac:dyDescent="0.2">
      <c r="A8198" s="67">
        <v>316</v>
      </c>
      <c r="B8198" s="35" t="s">
        <v>409</v>
      </c>
      <c r="C8198" s="35">
        <v>31606</v>
      </c>
      <c r="D8198" s="35" t="s">
        <v>578</v>
      </c>
      <c r="E8198" s="35">
        <v>316061441</v>
      </c>
      <c r="F8198" s="35" t="s">
        <v>436</v>
      </c>
      <c r="G8198" s="35">
        <v>2036</v>
      </c>
      <c r="H8198" s="35" t="s">
        <v>521</v>
      </c>
      <c r="I8198" s="68">
        <v>587.66454551388495</v>
      </c>
      <c r="J8198" s="37"/>
    </row>
    <row r="8199" spans="1:10" x14ac:dyDescent="0.2">
      <c r="A8199" s="67">
        <v>316</v>
      </c>
      <c r="B8199" s="35" t="s">
        <v>409</v>
      </c>
      <c r="C8199" s="35">
        <v>31606</v>
      </c>
      <c r="D8199" s="35" t="s">
        <v>578</v>
      </c>
      <c r="E8199" s="35">
        <v>316061441</v>
      </c>
      <c r="F8199" s="35" t="s">
        <v>436</v>
      </c>
      <c r="G8199" s="35">
        <v>2036</v>
      </c>
      <c r="H8199" s="35" t="s">
        <v>522</v>
      </c>
      <c r="I8199" s="68">
        <v>515.99375738053197</v>
      </c>
      <c r="J8199" s="37"/>
    </row>
    <row r="8200" spans="1:10" x14ac:dyDescent="0.2">
      <c r="A8200" s="67">
        <v>316</v>
      </c>
      <c r="B8200" s="35" t="s">
        <v>409</v>
      </c>
      <c r="C8200" s="35">
        <v>31606</v>
      </c>
      <c r="D8200" s="35" t="s">
        <v>578</v>
      </c>
      <c r="E8200" s="35">
        <v>316061441</v>
      </c>
      <c r="F8200" s="35" t="s">
        <v>436</v>
      </c>
      <c r="G8200" s="35">
        <v>2041</v>
      </c>
      <c r="H8200" s="35" t="s">
        <v>589</v>
      </c>
      <c r="I8200" s="68">
        <v>6448.8812248274598</v>
      </c>
      <c r="J8200" s="37"/>
    </row>
    <row r="8201" spans="1:10" x14ac:dyDescent="0.2">
      <c r="A8201" s="67">
        <v>316</v>
      </c>
      <c r="B8201" s="35" t="s">
        <v>409</v>
      </c>
      <c r="C8201" s="35">
        <v>31606</v>
      </c>
      <c r="D8201" s="35" t="s">
        <v>578</v>
      </c>
      <c r="E8201" s="35">
        <v>316061441</v>
      </c>
      <c r="F8201" s="35" t="s">
        <v>436</v>
      </c>
      <c r="G8201" s="35">
        <v>2041</v>
      </c>
      <c r="H8201" s="35" t="s">
        <v>521</v>
      </c>
      <c r="I8201" s="68">
        <v>589.26993808955001</v>
      </c>
      <c r="J8201" s="37"/>
    </row>
    <row r="8202" spans="1:10" x14ac:dyDescent="0.2">
      <c r="A8202" s="67">
        <v>316</v>
      </c>
      <c r="B8202" s="35" t="s">
        <v>409</v>
      </c>
      <c r="C8202" s="35">
        <v>31606</v>
      </c>
      <c r="D8202" s="35" t="s">
        <v>578</v>
      </c>
      <c r="E8202" s="35">
        <v>316061441</v>
      </c>
      <c r="F8202" s="35" t="s">
        <v>436</v>
      </c>
      <c r="G8202" s="35">
        <v>2041</v>
      </c>
      <c r="H8202" s="35" t="s">
        <v>522</v>
      </c>
      <c r="I8202" s="68">
        <v>508.54585935224202</v>
      </c>
      <c r="J8202" s="37"/>
    </row>
    <row r="8203" spans="1:10" x14ac:dyDescent="0.2">
      <c r="A8203" s="67">
        <v>316</v>
      </c>
      <c r="B8203" s="35" t="s">
        <v>409</v>
      </c>
      <c r="C8203" s="35">
        <v>31606</v>
      </c>
      <c r="D8203" s="35" t="s">
        <v>578</v>
      </c>
      <c r="E8203" s="35">
        <v>316061441</v>
      </c>
      <c r="F8203" s="35" t="s">
        <v>436</v>
      </c>
      <c r="G8203" s="35">
        <v>2046</v>
      </c>
      <c r="H8203" s="35" t="s">
        <v>589</v>
      </c>
      <c r="I8203" s="68">
        <v>6463.5226057413902</v>
      </c>
      <c r="J8203" s="37"/>
    </row>
    <row r="8204" spans="1:10" x14ac:dyDescent="0.2">
      <c r="A8204" s="67">
        <v>316</v>
      </c>
      <c r="B8204" s="35" t="s">
        <v>409</v>
      </c>
      <c r="C8204" s="35">
        <v>31606</v>
      </c>
      <c r="D8204" s="35" t="s">
        <v>578</v>
      </c>
      <c r="E8204" s="35">
        <v>316061441</v>
      </c>
      <c r="F8204" s="35" t="s">
        <v>436</v>
      </c>
      <c r="G8204" s="35">
        <v>2046</v>
      </c>
      <c r="H8204" s="35" t="s">
        <v>521</v>
      </c>
      <c r="I8204" s="68">
        <v>587.17667379383704</v>
      </c>
      <c r="J8204" s="37"/>
    </row>
    <row r="8205" spans="1:10" x14ac:dyDescent="0.2">
      <c r="A8205" s="67">
        <v>316</v>
      </c>
      <c r="B8205" s="35" t="s">
        <v>409</v>
      </c>
      <c r="C8205" s="35">
        <v>31606</v>
      </c>
      <c r="D8205" s="35" t="s">
        <v>578</v>
      </c>
      <c r="E8205" s="35">
        <v>316061441</v>
      </c>
      <c r="F8205" s="35" t="s">
        <v>436</v>
      </c>
      <c r="G8205" s="35">
        <v>2046</v>
      </c>
      <c r="H8205" s="35" t="s">
        <v>522</v>
      </c>
      <c r="I8205" s="68">
        <v>513.09486135618999</v>
      </c>
      <c r="J8205" s="37"/>
    </row>
    <row r="8206" spans="1:10" x14ac:dyDescent="0.2">
      <c r="A8206" s="67">
        <v>316</v>
      </c>
      <c r="B8206" s="35" t="s">
        <v>409</v>
      </c>
      <c r="C8206" s="35">
        <v>31606</v>
      </c>
      <c r="D8206" s="35" t="s">
        <v>578</v>
      </c>
      <c r="E8206" s="35">
        <v>316061442</v>
      </c>
      <c r="F8206" s="35" t="s">
        <v>437</v>
      </c>
      <c r="G8206" s="35">
        <v>2021</v>
      </c>
      <c r="H8206" s="35" t="s">
        <v>589</v>
      </c>
      <c r="I8206" s="68">
        <v>12954</v>
      </c>
      <c r="J8206" s="37"/>
    </row>
    <row r="8207" spans="1:10" x14ac:dyDescent="0.2">
      <c r="A8207" s="67">
        <v>316</v>
      </c>
      <c r="B8207" s="35" t="s">
        <v>409</v>
      </c>
      <c r="C8207" s="35">
        <v>31606</v>
      </c>
      <c r="D8207" s="35" t="s">
        <v>578</v>
      </c>
      <c r="E8207" s="35">
        <v>316061442</v>
      </c>
      <c r="F8207" s="35" t="s">
        <v>437</v>
      </c>
      <c r="G8207" s="35">
        <v>2021</v>
      </c>
      <c r="H8207" s="35" t="s">
        <v>521</v>
      </c>
      <c r="I8207" s="68">
        <v>1655</v>
      </c>
      <c r="J8207" s="37"/>
    </row>
    <row r="8208" spans="1:10" x14ac:dyDescent="0.2">
      <c r="A8208" s="67">
        <v>316</v>
      </c>
      <c r="B8208" s="35" t="s">
        <v>409</v>
      </c>
      <c r="C8208" s="35">
        <v>31606</v>
      </c>
      <c r="D8208" s="35" t="s">
        <v>578</v>
      </c>
      <c r="E8208" s="35">
        <v>316061442</v>
      </c>
      <c r="F8208" s="35" t="s">
        <v>437</v>
      </c>
      <c r="G8208" s="35">
        <v>2021</v>
      </c>
      <c r="H8208" s="35" t="s">
        <v>522</v>
      </c>
      <c r="I8208" s="68">
        <v>1310</v>
      </c>
      <c r="J8208" s="37"/>
    </row>
    <row r="8209" spans="1:10" x14ac:dyDescent="0.2">
      <c r="A8209" s="67">
        <v>316</v>
      </c>
      <c r="B8209" s="35" t="s">
        <v>409</v>
      </c>
      <c r="C8209" s="35">
        <v>31606</v>
      </c>
      <c r="D8209" s="35" t="s">
        <v>578</v>
      </c>
      <c r="E8209" s="35">
        <v>316061442</v>
      </c>
      <c r="F8209" s="35" t="s">
        <v>437</v>
      </c>
      <c r="G8209" s="35">
        <v>2026</v>
      </c>
      <c r="H8209" s="35" t="s">
        <v>589</v>
      </c>
      <c r="I8209" s="68">
        <v>18710.508742054699</v>
      </c>
      <c r="J8209" s="37"/>
    </row>
    <row r="8210" spans="1:10" x14ac:dyDescent="0.2">
      <c r="A8210" s="67">
        <v>316</v>
      </c>
      <c r="B8210" s="35" t="s">
        <v>409</v>
      </c>
      <c r="C8210" s="35">
        <v>31606</v>
      </c>
      <c r="D8210" s="35" t="s">
        <v>578</v>
      </c>
      <c r="E8210" s="35">
        <v>316061442</v>
      </c>
      <c r="F8210" s="35" t="s">
        <v>437</v>
      </c>
      <c r="G8210" s="35">
        <v>2026</v>
      </c>
      <c r="H8210" s="35" t="s">
        <v>521</v>
      </c>
      <c r="I8210" s="68">
        <v>2004.3929437747699</v>
      </c>
      <c r="J8210" s="37"/>
    </row>
    <row r="8211" spans="1:10" x14ac:dyDescent="0.2">
      <c r="A8211" s="67">
        <v>316</v>
      </c>
      <c r="B8211" s="35" t="s">
        <v>409</v>
      </c>
      <c r="C8211" s="35">
        <v>31606</v>
      </c>
      <c r="D8211" s="35" t="s">
        <v>578</v>
      </c>
      <c r="E8211" s="35">
        <v>316061442</v>
      </c>
      <c r="F8211" s="35" t="s">
        <v>437</v>
      </c>
      <c r="G8211" s="35">
        <v>2026</v>
      </c>
      <c r="H8211" s="35" t="s">
        <v>522</v>
      </c>
      <c r="I8211" s="68">
        <v>1934.1233820934899</v>
      </c>
      <c r="J8211" s="37"/>
    </row>
    <row r="8212" spans="1:10" x14ac:dyDescent="0.2">
      <c r="A8212" s="67">
        <v>316</v>
      </c>
      <c r="B8212" s="35" t="s">
        <v>409</v>
      </c>
      <c r="C8212" s="35">
        <v>31606</v>
      </c>
      <c r="D8212" s="35" t="s">
        <v>578</v>
      </c>
      <c r="E8212" s="35">
        <v>316061442</v>
      </c>
      <c r="F8212" s="35" t="s">
        <v>437</v>
      </c>
      <c r="G8212" s="35">
        <v>2031</v>
      </c>
      <c r="H8212" s="35" t="s">
        <v>589</v>
      </c>
      <c r="I8212" s="68">
        <v>23218.298626640099</v>
      </c>
      <c r="J8212" s="37"/>
    </row>
    <row r="8213" spans="1:10" x14ac:dyDescent="0.2">
      <c r="A8213" s="67">
        <v>316</v>
      </c>
      <c r="B8213" s="35" t="s">
        <v>409</v>
      </c>
      <c r="C8213" s="35">
        <v>31606</v>
      </c>
      <c r="D8213" s="35" t="s">
        <v>578</v>
      </c>
      <c r="E8213" s="35">
        <v>316061442</v>
      </c>
      <c r="F8213" s="35" t="s">
        <v>437</v>
      </c>
      <c r="G8213" s="35">
        <v>2031</v>
      </c>
      <c r="H8213" s="35" t="s">
        <v>521</v>
      </c>
      <c r="I8213" s="68">
        <v>2216.7915946753401</v>
      </c>
      <c r="J8213" s="37"/>
    </row>
    <row r="8214" spans="1:10" x14ac:dyDescent="0.2">
      <c r="A8214" s="67">
        <v>316</v>
      </c>
      <c r="B8214" s="35" t="s">
        <v>409</v>
      </c>
      <c r="C8214" s="35">
        <v>31606</v>
      </c>
      <c r="D8214" s="35" t="s">
        <v>578</v>
      </c>
      <c r="E8214" s="35">
        <v>316061442</v>
      </c>
      <c r="F8214" s="35" t="s">
        <v>437</v>
      </c>
      <c r="G8214" s="35">
        <v>2031</v>
      </c>
      <c r="H8214" s="35" t="s">
        <v>522</v>
      </c>
      <c r="I8214" s="68">
        <v>2194.0961176238302</v>
      </c>
      <c r="J8214" s="37"/>
    </row>
    <row r="8215" spans="1:10" x14ac:dyDescent="0.2">
      <c r="A8215" s="67">
        <v>316</v>
      </c>
      <c r="B8215" s="35" t="s">
        <v>409</v>
      </c>
      <c r="C8215" s="35">
        <v>31606</v>
      </c>
      <c r="D8215" s="35" t="s">
        <v>578</v>
      </c>
      <c r="E8215" s="35">
        <v>316061442</v>
      </c>
      <c r="F8215" s="35" t="s">
        <v>437</v>
      </c>
      <c r="G8215" s="35">
        <v>2036</v>
      </c>
      <c r="H8215" s="35" t="s">
        <v>589</v>
      </c>
      <c r="I8215" s="68">
        <v>29218.4478293916</v>
      </c>
      <c r="J8215" s="37"/>
    </row>
    <row r="8216" spans="1:10" x14ac:dyDescent="0.2">
      <c r="A8216" s="67">
        <v>316</v>
      </c>
      <c r="B8216" s="35" t="s">
        <v>409</v>
      </c>
      <c r="C8216" s="35">
        <v>31606</v>
      </c>
      <c r="D8216" s="35" t="s">
        <v>578</v>
      </c>
      <c r="E8216" s="35">
        <v>316061442</v>
      </c>
      <c r="F8216" s="35" t="s">
        <v>437</v>
      </c>
      <c r="G8216" s="35">
        <v>2036</v>
      </c>
      <c r="H8216" s="35" t="s">
        <v>521</v>
      </c>
      <c r="I8216" s="68">
        <v>2637.1384476009598</v>
      </c>
      <c r="J8216" s="37"/>
    </row>
    <row r="8217" spans="1:10" x14ac:dyDescent="0.2">
      <c r="A8217" s="67">
        <v>316</v>
      </c>
      <c r="B8217" s="35" t="s">
        <v>409</v>
      </c>
      <c r="C8217" s="35">
        <v>31606</v>
      </c>
      <c r="D8217" s="35" t="s">
        <v>578</v>
      </c>
      <c r="E8217" s="35">
        <v>316061442</v>
      </c>
      <c r="F8217" s="35" t="s">
        <v>437</v>
      </c>
      <c r="G8217" s="35">
        <v>2036</v>
      </c>
      <c r="H8217" s="35" t="s">
        <v>522</v>
      </c>
      <c r="I8217" s="68">
        <v>2487.5268895709501</v>
      </c>
      <c r="J8217" s="37"/>
    </row>
    <row r="8218" spans="1:10" x14ac:dyDescent="0.2">
      <c r="A8218" s="67">
        <v>316</v>
      </c>
      <c r="B8218" s="35" t="s">
        <v>409</v>
      </c>
      <c r="C8218" s="35">
        <v>31606</v>
      </c>
      <c r="D8218" s="35" t="s">
        <v>578</v>
      </c>
      <c r="E8218" s="35">
        <v>316061442</v>
      </c>
      <c r="F8218" s="35" t="s">
        <v>437</v>
      </c>
      <c r="G8218" s="35">
        <v>2041</v>
      </c>
      <c r="H8218" s="35" t="s">
        <v>589</v>
      </c>
      <c r="I8218" s="68">
        <v>32632.691234308099</v>
      </c>
      <c r="J8218" s="37"/>
    </row>
    <row r="8219" spans="1:10" x14ac:dyDescent="0.2">
      <c r="A8219" s="67">
        <v>316</v>
      </c>
      <c r="B8219" s="35" t="s">
        <v>409</v>
      </c>
      <c r="C8219" s="35">
        <v>31606</v>
      </c>
      <c r="D8219" s="35" t="s">
        <v>578</v>
      </c>
      <c r="E8219" s="35">
        <v>316061442</v>
      </c>
      <c r="F8219" s="35" t="s">
        <v>437</v>
      </c>
      <c r="G8219" s="35">
        <v>2041</v>
      </c>
      <c r="H8219" s="35" t="s">
        <v>521</v>
      </c>
      <c r="I8219" s="68">
        <v>2889.2341787977598</v>
      </c>
      <c r="J8219" s="37"/>
    </row>
    <row r="8220" spans="1:10" x14ac:dyDescent="0.2">
      <c r="A8220" s="67">
        <v>316</v>
      </c>
      <c r="B8220" s="35" t="s">
        <v>409</v>
      </c>
      <c r="C8220" s="35">
        <v>31606</v>
      </c>
      <c r="D8220" s="35" t="s">
        <v>578</v>
      </c>
      <c r="E8220" s="35">
        <v>316061442</v>
      </c>
      <c r="F8220" s="35" t="s">
        <v>437</v>
      </c>
      <c r="G8220" s="35">
        <v>2041</v>
      </c>
      <c r="H8220" s="35" t="s">
        <v>522</v>
      </c>
      <c r="I8220" s="68">
        <v>2658.0763027581802</v>
      </c>
      <c r="J8220" s="37"/>
    </row>
    <row r="8221" spans="1:10" x14ac:dyDescent="0.2">
      <c r="A8221" s="67">
        <v>316</v>
      </c>
      <c r="B8221" s="35" t="s">
        <v>409</v>
      </c>
      <c r="C8221" s="35">
        <v>31606</v>
      </c>
      <c r="D8221" s="35" t="s">
        <v>578</v>
      </c>
      <c r="E8221" s="35">
        <v>316061442</v>
      </c>
      <c r="F8221" s="35" t="s">
        <v>437</v>
      </c>
      <c r="G8221" s="35">
        <v>2046</v>
      </c>
      <c r="H8221" s="35" t="s">
        <v>589</v>
      </c>
      <c r="I8221" s="68">
        <v>35602.669989999202</v>
      </c>
      <c r="J8221" s="37"/>
    </row>
    <row r="8222" spans="1:10" x14ac:dyDescent="0.2">
      <c r="A8222" s="67">
        <v>316</v>
      </c>
      <c r="B8222" s="35" t="s">
        <v>409</v>
      </c>
      <c r="C8222" s="35">
        <v>31606</v>
      </c>
      <c r="D8222" s="35" t="s">
        <v>578</v>
      </c>
      <c r="E8222" s="35">
        <v>316061442</v>
      </c>
      <c r="F8222" s="35" t="s">
        <v>437</v>
      </c>
      <c r="G8222" s="35">
        <v>2046</v>
      </c>
      <c r="H8222" s="35" t="s">
        <v>521</v>
      </c>
      <c r="I8222" s="68">
        <v>3093.4748468033999</v>
      </c>
      <c r="J8222" s="37"/>
    </row>
    <row r="8223" spans="1:10" x14ac:dyDescent="0.2">
      <c r="A8223" s="67">
        <v>316</v>
      </c>
      <c r="B8223" s="35" t="s">
        <v>409</v>
      </c>
      <c r="C8223" s="35">
        <v>31606</v>
      </c>
      <c r="D8223" s="35" t="s">
        <v>578</v>
      </c>
      <c r="E8223" s="35">
        <v>316061442</v>
      </c>
      <c r="F8223" s="35" t="s">
        <v>437</v>
      </c>
      <c r="G8223" s="35">
        <v>2046</v>
      </c>
      <c r="H8223" s="35" t="s">
        <v>522</v>
      </c>
      <c r="I8223" s="68">
        <v>2881.9061768403899</v>
      </c>
      <c r="J8223" s="37"/>
    </row>
    <row r="8224" spans="1:10" x14ac:dyDescent="0.2">
      <c r="A8224" s="67">
        <v>316</v>
      </c>
      <c r="B8224" s="35" t="s">
        <v>409</v>
      </c>
      <c r="C8224" s="35">
        <v>31606</v>
      </c>
      <c r="D8224" s="35" t="s">
        <v>578</v>
      </c>
      <c r="E8224" s="35">
        <v>316061443</v>
      </c>
      <c r="F8224" s="35" t="s">
        <v>438</v>
      </c>
      <c r="G8224" s="35">
        <v>2021</v>
      </c>
      <c r="H8224" s="35" t="s">
        <v>589</v>
      </c>
      <c r="I8224" s="68">
        <v>5894</v>
      </c>
      <c r="J8224" s="37"/>
    </row>
    <row r="8225" spans="1:10" x14ac:dyDescent="0.2">
      <c r="A8225" s="67">
        <v>316</v>
      </c>
      <c r="B8225" s="35" t="s">
        <v>409</v>
      </c>
      <c r="C8225" s="35">
        <v>31606</v>
      </c>
      <c r="D8225" s="35" t="s">
        <v>578</v>
      </c>
      <c r="E8225" s="35">
        <v>316061443</v>
      </c>
      <c r="F8225" s="35" t="s">
        <v>438</v>
      </c>
      <c r="G8225" s="35">
        <v>2021</v>
      </c>
      <c r="H8225" s="35" t="s">
        <v>521</v>
      </c>
      <c r="I8225" s="68">
        <v>514</v>
      </c>
      <c r="J8225" s="37"/>
    </row>
    <row r="8226" spans="1:10" x14ac:dyDescent="0.2">
      <c r="A8226" s="67">
        <v>316</v>
      </c>
      <c r="B8226" s="35" t="s">
        <v>409</v>
      </c>
      <c r="C8226" s="35">
        <v>31606</v>
      </c>
      <c r="D8226" s="35" t="s">
        <v>578</v>
      </c>
      <c r="E8226" s="35">
        <v>316061443</v>
      </c>
      <c r="F8226" s="35" t="s">
        <v>438</v>
      </c>
      <c r="G8226" s="35">
        <v>2021</v>
      </c>
      <c r="H8226" s="35" t="s">
        <v>522</v>
      </c>
      <c r="I8226" s="68">
        <v>457</v>
      </c>
      <c r="J8226" s="37"/>
    </row>
    <row r="8227" spans="1:10" x14ac:dyDescent="0.2">
      <c r="A8227" s="67">
        <v>316</v>
      </c>
      <c r="B8227" s="35" t="s">
        <v>409</v>
      </c>
      <c r="C8227" s="35">
        <v>31606</v>
      </c>
      <c r="D8227" s="35" t="s">
        <v>578</v>
      </c>
      <c r="E8227" s="35">
        <v>316061443</v>
      </c>
      <c r="F8227" s="35" t="s">
        <v>438</v>
      </c>
      <c r="G8227" s="35">
        <v>2026</v>
      </c>
      <c r="H8227" s="35" t="s">
        <v>589</v>
      </c>
      <c r="I8227" s="68">
        <v>6594.9292395009697</v>
      </c>
      <c r="J8227" s="37"/>
    </row>
    <row r="8228" spans="1:10" x14ac:dyDescent="0.2">
      <c r="A8228" s="67">
        <v>316</v>
      </c>
      <c r="B8228" s="35" t="s">
        <v>409</v>
      </c>
      <c r="C8228" s="35">
        <v>31606</v>
      </c>
      <c r="D8228" s="35" t="s">
        <v>578</v>
      </c>
      <c r="E8228" s="35">
        <v>316061443</v>
      </c>
      <c r="F8228" s="35" t="s">
        <v>438</v>
      </c>
      <c r="G8228" s="35">
        <v>2026</v>
      </c>
      <c r="H8228" s="35" t="s">
        <v>521</v>
      </c>
      <c r="I8228" s="68">
        <v>460.43836296764403</v>
      </c>
      <c r="J8228" s="37"/>
    </row>
    <row r="8229" spans="1:10" x14ac:dyDescent="0.2">
      <c r="A8229" s="67">
        <v>316</v>
      </c>
      <c r="B8229" s="35" t="s">
        <v>409</v>
      </c>
      <c r="C8229" s="35">
        <v>31606</v>
      </c>
      <c r="D8229" s="35" t="s">
        <v>578</v>
      </c>
      <c r="E8229" s="35">
        <v>316061443</v>
      </c>
      <c r="F8229" s="35" t="s">
        <v>438</v>
      </c>
      <c r="G8229" s="35">
        <v>2026</v>
      </c>
      <c r="H8229" s="35" t="s">
        <v>522</v>
      </c>
      <c r="I8229" s="68">
        <v>470.32296564267199</v>
      </c>
      <c r="J8229" s="37"/>
    </row>
    <row r="8230" spans="1:10" x14ac:dyDescent="0.2">
      <c r="A8230" s="67">
        <v>316</v>
      </c>
      <c r="B8230" s="35" t="s">
        <v>409</v>
      </c>
      <c r="C8230" s="35">
        <v>31606</v>
      </c>
      <c r="D8230" s="35" t="s">
        <v>578</v>
      </c>
      <c r="E8230" s="35">
        <v>316061443</v>
      </c>
      <c r="F8230" s="35" t="s">
        <v>438</v>
      </c>
      <c r="G8230" s="35">
        <v>2031</v>
      </c>
      <c r="H8230" s="35" t="s">
        <v>589</v>
      </c>
      <c r="I8230" s="68">
        <v>6687.1752503810903</v>
      </c>
      <c r="J8230" s="37"/>
    </row>
    <row r="8231" spans="1:10" x14ac:dyDescent="0.2">
      <c r="A8231" s="67">
        <v>316</v>
      </c>
      <c r="B8231" s="35" t="s">
        <v>409</v>
      </c>
      <c r="C8231" s="35">
        <v>31606</v>
      </c>
      <c r="D8231" s="35" t="s">
        <v>578</v>
      </c>
      <c r="E8231" s="35">
        <v>316061443</v>
      </c>
      <c r="F8231" s="35" t="s">
        <v>438</v>
      </c>
      <c r="G8231" s="35">
        <v>2031</v>
      </c>
      <c r="H8231" s="35" t="s">
        <v>521</v>
      </c>
      <c r="I8231" s="68">
        <v>437.57837648426403</v>
      </c>
      <c r="J8231" s="37"/>
    </row>
    <row r="8232" spans="1:10" x14ac:dyDescent="0.2">
      <c r="A8232" s="67">
        <v>316</v>
      </c>
      <c r="B8232" s="35" t="s">
        <v>409</v>
      </c>
      <c r="C8232" s="35">
        <v>31606</v>
      </c>
      <c r="D8232" s="35" t="s">
        <v>578</v>
      </c>
      <c r="E8232" s="35">
        <v>316061443</v>
      </c>
      <c r="F8232" s="35" t="s">
        <v>438</v>
      </c>
      <c r="G8232" s="35">
        <v>2031</v>
      </c>
      <c r="H8232" s="35" t="s">
        <v>522</v>
      </c>
      <c r="I8232" s="68">
        <v>400.936941245931</v>
      </c>
      <c r="J8232" s="37"/>
    </row>
    <row r="8233" spans="1:10" x14ac:dyDescent="0.2">
      <c r="A8233" s="67">
        <v>316</v>
      </c>
      <c r="B8233" s="35" t="s">
        <v>409</v>
      </c>
      <c r="C8233" s="35">
        <v>31606</v>
      </c>
      <c r="D8233" s="35" t="s">
        <v>578</v>
      </c>
      <c r="E8233" s="35">
        <v>316061443</v>
      </c>
      <c r="F8233" s="35" t="s">
        <v>438</v>
      </c>
      <c r="G8233" s="35">
        <v>2036</v>
      </c>
      <c r="H8233" s="35" t="s">
        <v>589</v>
      </c>
      <c r="I8233" s="68">
        <v>6719.0114496860697</v>
      </c>
      <c r="J8233" s="37"/>
    </row>
    <row r="8234" spans="1:10" x14ac:dyDescent="0.2">
      <c r="A8234" s="67">
        <v>316</v>
      </c>
      <c r="B8234" s="35" t="s">
        <v>409</v>
      </c>
      <c r="C8234" s="35">
        <v>31606</v>
      </c>
      <c r="D8234" s="35" t="s">
        <v>578</v>
      </c>
      <c r="E8234" s="35">
        <v>316061443</v>
      </c>
      <c r="F8234" s="35" t="s">
        <v>438</v>
      </c>
      <c r="G8234" s="35">
        <v>2036</v>
      </c>
      <c r="H8234" s="35" t="s">
        <v>521</v>
      </c>
      <c r="I8234" s="68">
        <v>436.81111742742002</v>
      </c>
      <c r="J8234" s="37"/>
    </row>
    <row r="8235" spans="1:10" x14ac:dyDescent="0.2">
      <c r="A8235" s="67">
        <v>316</v>
      </c>
      <c r="B8235" s="35" t="s">
        <v>409</v>
      </c>
      <c r="C8235" s="35">
        <v>31606</v>
      </c>
      <c r="D8235" s="35" t="s">
        <v>578</v>
      </c>
      <c r="E8235" s="35">
        <v>316061443</v>
      </c>
      <c r="F8235" s="35" t="s">
        <v>438</v>
      </c>
      <c r="G8235" s="35">
        <v>2036</v>
      </c>
      <c r="H8235" s="35" t="s">
        <v>522</v>
      </c>
      <c r="I8235" s="68">
        <v>369.86800099778901</v>
      </c>
      <c r="J8235" s="37"/>
    </row>
    <row r="8236" spans="1:10" x14ac:dyDescent="0.2">
      <c r="A8236" s="67">
        <v>316</v>
      </c>
      <c r="B8236" s="35" t="s">
        <v>409</v>
      </c>
      <c r="C8236" s="35">
        <v>31606</v>
      </c>
      <c r="D8236" s="35" t="s">
        <v>578</v>
      </c>
      <c r="E8236" s="35">
        <v>316061443</v>
      </c>
      <c r="F8236" s="35" t="s">
        <v>438</v>
      </c>
      <c r="G8236" s="35">
        <v>2041</v>
      </c>
      <c r="H8236" s="35" t="s">
        <v>589</v>
      </c>
      <c r="I8236" s="68">
        <v>6736.5733516822202</v>
      </c>
      <c r="J8236" s="37"/>
    </row>
    <row r="8237" spans="1:10" x14ac:dyDescent="0.2">
      <c r="A8237" s="67">
        <v>316</v>
      </c>
      <c r="B8237" s="35" t="s">
        <v>409</v>
      </c>
      <c r="C8237" s="35">
        <v>31606</v>
      </c>
      <c r="D8237" s="35" t="s">
        <v>578</v>
      </c>
      <c r="E8237" s="35">
        <v>316061443</v>
      </c>
      <c r="F8237" s="35" t="s">
        <v>438</v>
      </c>
      <c r="G8237" s="35">
        <v>2041</v>
      </c>
      <c r="H8237" s="35" t="s">
        <v>521</v>
      </c>
      <c r="I8237" s="68">
        <v>437.99992981192202</v>
      </c>
      <c r="J8237" s="37"/>
    </row>
    <row r="8238" spans="1:10" x14ac:dyDescent="0.2">
      <c r="A8238" s="67">
        <v>316</v>
      </c>
      <c r="B8238" s="35" t="s">
        <v>409</v>
      </c>
      <c r="C8238" s="35">
        <v>31606</v>
      </c>
      <c r="D8238" s="35" t="s">
        <v>578</v>
      </c>
      <c r="E8238" s="35">
        <v>316061443</v>
      </c>
      <c r="F8238" s="35" t="s">
        <v>438</v>
      </c>
      <c r="G8238" s="35">
        <v>2041</v>
      </c>
      <c r="H8238" s="35" t="s">
        <v>522</v>
      </c>
      <c r="I8238" s="68">
        <v>365.24982484149501</v>
      </c>
      <c r="J8238" s="37"/>
    </row>
    <row r="8239" spans="1:10" x14ac:dyDescent="0.2">
      <c r="A8239" s="67">
        <v>316</v>
      </c>
      <c r="B8239" s="35" t="s">
        <v>409</v>
      </c>
      <c r="C8239" s="35">
        <v>31606</v>
      </c>
      <c r="D8239" s="35" t="s">
        <v>578</v>
      </c>
      <c r="E8239" s="35">
        <v>316061443</v>
      </c>
      <c r="F8239" s="35" t="s">
        <v>438</v>
      </c>
      <c r="G8239" s="35">
        <v>2046</v>
      </c>
      <c r="H8239" s="35" t="s">
        <v>589</v>
      </c>
      <c r="I8239" s="68">
        <v>6751.6862396582001</v>
      </c>
      <c r="J8239" s="37"/>
    </row>
    <row r="8240" spans="1:10" x14ac:dyDescent="0.2">
      <c r="A8240" s="67">
        <v>316</v>
      </c>
      <c r="B8240" s="35" t="s">
        <v>409</v>
      </c>
      <c r="C8240" s="35">
        <v>31606</v>
      </c>
      <c r="D8240" s="35" t="s">
        <v>578</v>
      </c>
      <c r="E8240" s="35">
        <v>316061443</v>
      </c>
      <c r="F8240" s="35" t="s">
        <v>438</v>
      </c>
      <c r="G8240" s="35">
        <v>2046</v>
      </c>
      <c r="H8240" s="35" t="s">
        <v>521</v>
      </c>
      <c r="I8240" s="68">
        <v>434.68089753539198</v>
      </c>
      <c r="J8240" s="37"/>
    </row>
    <row r="8241" spans="1:10" x14ac:dyDescent="0.2">
      <c r="A8241" s="67">
        <v>316</v>
      </c>
      <c r="B8241" s="35" t="s">
        <v>409</v>
      </c>
      <c r="C8241" s="35">
        <v>31606</v>
      </c>
      <c r="D8241" s="35" t="s">
        <v>578</v>
      </c>
      <c r="E8241" s="35">
        <v>316061443</v>
      </c>
      <c r="F8241" s="35" t="s">
        <v>438</v>
      </c>
      <c r="G8241" s="35">
        <v>2046</v>
      </c>
      <c r="H8241" s="35" t="s">
        <v>522</v>
      </c>
      <c r="I8241" s="68">
        <v>366.66186963893603</v>
      </c>
      <c r="J8241" s="37"/>
    </row>
    <row r="8242" spans="1:10" x14ac:dyDescent="0.2">
      <c r="A8242" s="67">
        <v>316</v>
      </c>
      <c r="B8242" s="35" t="s">
        <v>409</v>
      </c>
      <c r="C8242" s="35">
        <v>31606</v>
      </c>
      <c r="D8242" s="35" t="s">
        <v>578</v>
      </c>
      <c r="E8242" s="35">
        <v>316061444</v>
      </c>
      <c r="F8242" s="35" t="s">
        <v>439</v>
      </c>
      <c r="G8242" s="35">
        <v>2021</v>
      </c>
      <c r="H8242" s="35" t="s">
        <v>589</v>
      </c>
      <c r="I8242" s="68">
        <v>9721</v>
      </c>
      <c r="J8242" s="37"/>
    </row>
    <row r="8243" spans="1:10" x14ac:dyDescent="0.2">
      <c r="A8243" s="67">
        <v>316</v>
      </c>
      <c r="B8243" s="35" t="s">
        <v>409</v>
      </c>
      <c r="C8243" s="35">
        <v>31606</v>
      </c>
      <c r="D8243" s="35" t="s">
        <v>578</v>
      </c>
      <c r="E8243" s="35">
        <v>316061444</v>
      </c>
      <c r="F8243" s="35" t="s">
        <v>439</v>
      </c>
      <c r="G8243" s="35">
        <v>2021</v>
      </c>
      <c r="H8243" s="35" t="s">
        <v>521</v>
      </c>
      <c r="I8243" s="68">
        <v>1055</v>
      </c>
      <c r="J8243" s="37"/>
    </row>
    <row r="8244" spans="1:10" x14ac:dyDescent="0.2">
      <c r="A8244" s="67">
        <v>316</v>
      </c>
      <c r="B8244" s="35" t="s">
        <v>409</v>
      </c>
      <c r="C8244" s="35">
        <v>31606</v>
      </c>
      <c r="D8244" s="35" t="s">
        <v>578</v>
      </c>
      <c r="E8244" s="35">
        <v>316061444</v>
      </c>
      <c r="F8244" s="35" t="s">
        <v>439</v>
      </c>
      <c r="G8244" s="35">
        <v>2021</v>
      </c>
      <c r="H8244" s="35" t="s">
        <v>522</v>
      </c>
      <c r="I8244" s="68">
        <v>1003</v>
      </c>
      <c r="J8244" s="37"/>
    </row>
    <row r="8245" spans="1:10" x14ac:dyDescent="0.2">
      <c r="A8245" s="67">
        <v>316</v>
      </c>
      <c r="B8245" s="35" t="s">
        <v>409</v>
      </c>
      <c r="C8245" s="35">
        <v>31606</v>
      </c>
      <c r="D8245" s="35" t="s">
        <v>578</v>
      </c>
      <c r="E8245" s="35">
        <v>316061444</v>
      </c>
      <c r="F8245" s="35" t="s">
        <v>439</v>
      </c>
      <c r="G8245" s="35">
        <v>2026</v>
      </c>
      <c r="H8245" s="35" t="s">
        <v>589</v>
      </c>
      <c r="I8245" s="68">
        <v>11596.595774666101</v>
      </c>
      <c r="J8245" s="37"/>
    </row>
    <row r="8246" spans="1:10" x14ac:dyDescent="0.2">
      <c r="A8246" s="67">
        <v>316</v>
      </c>
      <c r="B8246" s="35" t="s">
        <v>409</v>
      </c>
      <c r="C8246" s="35">
        <v>31606</v>
      </c>
      <c r="D8246" s="35" t="s">
        <v>578</v>
      </c>
      <c r="E8246" s="35">
        <v>316061444</v>
      </c>
      <c r="F8246" s="35" t="s">
        <v>439</v>
      </c>
      <c r="G8246" s="35">
        <v>2026</v>
      </c>
      <c r="H8246" s="35" t="s">
        <v>521</v>
      </c>
      <c r="I8246" s="68">
        <v>1180.52890635884</v>
      </c>
      <c r="J8246" s="37"/>
    </row>
    <row r="8247" spans="1:10" x14ac:dyDescent="0.2">
      <c r="A8247" s="67">
        <v>316</v>
      </c>
      <c r="B8247" s="35" t="s">
        <v>409</v>
      </c>
      <c r="C8247" s="35">
        <v>31606</v>
      </c>
      <c r="D8247" s="35" t="s">
        <v>578</v>
      </c>
      <c r="E8247" s="35">
        <v>316061444</v>
      </c>
      <c r="F8247" s="35" t="s">
        <v>439</v>
      </c>
      <c r="G8247" s="35">
        <v>2026</v>
      </c>
      <c r="H8247" s="35" t="s">
        <v>522</v>
      </c>
      <c r="I8247" s="68">
        <v>1107.21468787598</v>
      </c>
      <c r="J8247" s="37"/>
    </row>
    <row r="8248" spans="1:10" x14ac:dyDescent="0.2">
      <c r="A8248" s="67">
        <v>316</v>
      </c>
      <c r="B8248" s="35" t="s">
        <v>409</v>
      </c>
      <c r="C8248" s="35">
        <v>31606</v>
      </c>
      <c r="D8248" s="35" t="s">
        <v>578</v>
      </c>
      <c r="E8248" s="35">
        <v>316061444</v>
      </c>
      <c r="F8248" s="35" t="s">
        <v>439</v>
      </c>
      <c r="G8248" s="35">
        <v>2031</v>
      </c>
      <c r="H8248" s="35" t="s">
        <v>589</v>
      </c>
      <c r="I8248" s="68">
        <v>12019.9619113346</v>
      </c>
      <c r="J8248" s="37"/>
    </row>
    <row r="8249" spans="1:10" x14ac:dyDescent="0.2">
      <c r="A8249" s="67">
        <v>316</v>
      </c>
      <c r="B8249" s="35" t="s">
        <v>409</v>
      </c>
      <c r="C8249" s="35">
        <v>31606</v>
      </c>
      <c r="D8249" s="35" t="s">
        <v>578</v>
      </c>
      <c r="E8249" s="35">
        <v>316061444</v>
      </c>
      <c r="F8249" s="35" t="s">
        <v>439</v>
      </c>
      <c r="G8249" s="35">
        <v>2031</v>
      </c>
      <c r="H8249" s="35" t="s">
        <v>521</v>
      </c>
      <c r="I8249" s="68">
        <v>1139.7777900238</v>
      </c>
      <c r="J8249" s="37"/>
    </row>
    <row r="8250" spans="1:10" x14ac:dyDescent="0.2">
      <c r="A8250" s="67">
        <v>316</v>
      </c>
      <c r="B8250" s="35" t="s">
        <v>409</v>
      </c>
      <c r="C8250" s="35">
        <v>31606</v>
      </c>
      <c r="D8250" s="35" t="s">
        <v>578</v>
      </c>
      <c r="E8250" s="35">
        <v>316061444</v>
      </c>
      <c r="F8250" s="35" t="s">
        <v>439</v>
      </c>
      <c r="G8250" s="35">
        <v>2031</v>
      </c>
      <c r="H8250" s="35" t="s">
        <v>522</v>
      </c>
      <c r="I8250" s="68">
        <v>1068.1173526171999</v>
      </c>
      <c r="J8250" s="37"/>
    </row>
    <row r="8251" spans="1:10" x14ac:dyDescent="0.2">
      <c r="A8251" s="67">
        <v>316</v>
      </c>
      <c r="B8251" s="35" t="s">
        <v>409</v>
      </c>
      <c r="C8251" s="35">
        <v>31606</v>
      </c>
      <c r="D8251" s="35" t="s">
        <v>578</v>
      </c>
      <c r="E8251" s="35">
        <v>316061444</v>
      </c>
      <c r="F8251" s="35" t="s">
        <v>439</v>
      </c>
      <c r="G8251" s="35">
        <v>2036</v>
      </c>
      <c r="H8251" s="35" t="s">
        <v>589</v>
      </c>
      <c r="I8251" s="68">
        <v>12245.3854056584</v>
      </c>
      <c r="J8251" s="37"/>
    </row>
    <row r="8252" spans="1:10" x14ac:dyDescent="0.2">
      <c r="A8252" s="67">
        <v>316</v>
      </c>
      <c r="B8252" s="35" t="s">
        <v>409</v>
      </c>
      <c r="C8252" s="35">
        <v>31606</v>
      </c>
      <c r="D8252" s="35" t="s">
        <v>578</v>
      </c>
      <c r="E8252" s="35">
        <v>316061444</v>
      </c>
      <c r="F8252" s="35" t="s">
        <v>439</v>
      </c>
      <c r="G8252" s="35">
        <v>2036</v>
      </c>
      <c r="H8252" s="35" t="s">
        <v>521</v>
      </c>
      <c r="I8252" s="68">
        <v>1134.41767874687</v>
      </c>
      <c r="J8252" s="37"/>
    </row>
    <row r="8253" spans="1:10" x14ac:dyDescent="0.2">
      <c r="A8253" s="67">
        <v>316</v>
      </c>
      <c r="B8253" s="35" t="s">
        <v>409</v>
      </c>
      <c r="C8253" s="35">
        <v>31606</v>
      </c>
      <c r="D8253" s="35" t="s">
        <v>578</v>
      </c>
      <c r="E8253" s="35">
        <v>316061444</v>
      </c>
      <c r="F8253" s="35" t="s">
        <v>439</v>
      </c>
      <c r="G8253" s="35">
        <v>2036</v>
      </c>
      <c r="H8253" s="35" t="s">
        <v>522</v>
      </c>
      <c r="I8253" s="68">
        <v>1018.34917551655</v>
      </c>
      <c r="J8253" s="37"/>
    </row>
    <row r="8254" spans="1:10" x14ac:dyDescent="0.2">
      <c r="A8254" s="67">
        <v>316</v>
      </c>
      <c r="B8254" s="35" t="s">
        <v>409</v>
      </c>
      <c r="C8254" s="35">
        <v>31606</v>
      </c>
      <c r="D8254" s="35" t="s">
        <v>578</v>
      </c>
      <c r="E8254" s="35">
        <v>316061444</v>
      </c>
      <c r="F8254" s="35" t="s">
        <v>439</v>
      </c>
      <c r="G8254" s="35">
        <v>2041</v>
      </c>
      <c r="H8254" s="35" t="s">
        <v>589</v>
      </c>
      <c r="I8254" s="68">
        <v>12402.8952602917</v>
      </c>
      <c r="J8254" s="37"/>
    </row>
    <row r="8255" spans="1:10" x14ac:dyDescent="0.2">
      <c r="A8255" s="67">
        <v>316</v>
      </c>
      <c r="B8255" s="35" t="s">
        <v>409</v>
      </c>
      <c r="C8255" s="35">
        <v>31606</v>
      </c>
      <c r="D8255" s="35" t="s">
        <v>578</v>
      </c>
      <c r="E8255" s="35">
        <v>316061444</v>
      </c>
      <c r="F8255" s="35" t="s">
        <v>439</v>
      </c>
      <c r="G8255" s="35">
        <v>2041</v>
      </c>
      <c r="H8255" s="35" t="s">
        <v>521</v>
      </c>
      <c r="I8255" s="68">
        <v>1150.8084396500201</v>
      </c>
      <c r="J8255" s="37"/>
    </row>
    <row r="8256" spans="1:10" x14ac:dyDescent="0.2">
      <c r="A8256" s="67">
        <v>316</v>
      </c>
      <c r="B8256" s="35" t="s">
        <v>409</v>
      </c>
      <c r="C8256" s="35">
        <v>31606</v>
      </c>
      <c r="D8256" s="35" t="s">
        <v>578</v>
      </c>
      <c r="E8256" s="35">
        <v>316061444</v>
      </c>
      <c r="F8256" s="35" t="s">
        <v>439</v>
      </c>
      <c r="G8256" s="35">
        <v>2041</v>
      </c>
      <c r="H8256" s="35" t="s">
        <v>522</v>
      </c>
      <c r="I8256" s="68">
        <v>1012.0391502586</v>
      </c>
      <c r="J8256" s="37"/>
    </row>
    <row r="8257" spans="1:10" x14ac:dyDescent="0.2">
      <c r="A8257" s="67">
        <v>316</v>
      </c>
      <c r="B8257" s="35" t="s">
        <v>409</v>
      </c>
      <c r="C8257" s="35">
        <v>31606</v>
      </c>
      <c r="D8257" s="35" t="s">
        <v>578</v>
      </c>
      <c r="E8257" s="35">
        <v>316061444</v>
      </c>
      <c r="F8257" s="35" t="s">
        <v>439</v>
      </c>
      <c r="G8257" s="35">
        <v>2046</v>
      </c>
      <c r="H8257" s="35" t="s">
        <v>589</v>
      </c>
      <c r="I8257" s="68">
        <v>12701.5787895949</v>
      </c>
      <c r="J8257" s="37"/>
    </row>
    <row r="8258" spans="1:10" x14ac:dyDescent="0.2">
      <c r="A8258" s="67">
        <v>316</v>
      </c>
      <c r="B8258" s="35" t="s">
        <v>409</v>
      </c>
      <c r="C8258" s="35">
        <v>31606</v>
      </c>
      <c r="D8258" s="35" t="s">
        <v>578</v>
      </c>
      <c r="E8258" s="35">
        <v>316061444</v>
      </c>
      <c r="F8258" s="35" t="s">
        <v>439</v>
      </c>
      <c r="G8258" s="35">
        <v>2046</v>
      </c>
      <c r="H8258" s="35" t="s">
        <v>521</v>
      </c>
      <c r="I8258" s="68">
        <v>1173.8226714155201</v>
      </c>
      <c r="J8258" s="37"/>
    </row>
    <row r="8259" spans="1:10" x14ac:dyDescent="0.2">
      <c r="A8259" s="67">
        <v>316</v>
      </c>
      <c r="B8259" s="35" t="s">
        <v>409</v>
      </c>
      <c r="C8259" s="35">
        <v>31606</v>
      </c>
      <c r="D8259" s="35" t="s">
        <v>578</v>
      </c>
      <c r="E8259" s="35">
        <v>316061444</v>
      </c>
      <c r="F8259" s="35" t="s">
        <v>439</v>
      </c>
      <c r="G8259" s="35">
        <v>2046</v>
      </c>
      <c r="H8259" s="35" t="s">
        <v>522</v>
      </c>
      <c r="I8259" s="68">
        <v>1044.15125069544</v>
      </c>
      <c r="J8259" s="37"/>
    </row>
    <row r="8260" spans="1:10" x14ac:dyDescent="0.2">
      <c r="A8260" s="67">
        <v>316</v>
      </c>
      <c r="B8260" s="35" t="s">
        <v>409</v>
      </c>
      <c r="C8260" s="35">
        <v>31607</v>
      </c>
      <c r="D8260" s="35" t="s">
        <v>428</v>
      </c>
      <c r="E8260" s="35">
        <v>316071545</v>
      </c>
      <c r="F8260" s="35" t="s">
        <v>425</v>
      </c>
      <c r="G8260" s="35">
        <v>2021</v>
      </c>
      <c r="H8260" s="35" t="s">
        <v>589</v>
      </c>
      <c r="I8260" s="68">
        <v>9004</v>
      </c>
      <c r="J8260" s="37"/>
    </row>
    <row r="8261" spans="1:10" x14ac:dyDescent="0.2">
      <c r="A8261" s="67">
        <v>316</v>
      </c>
      <c r="B8261" s="35" t="s">
        <v>409</v>
      </c>
      <c r="C8261" s="35">
        <v>31607</v>
      </c>
      <c r="D8261" s="35" t="s">
        <v>428</v>
      </c>
      <c r="E8261" s="35">
        <v>316071545</v>
      </c>
      <c r="F8261" s="35" t="s">
        <v>425</v>
      </c>
      <c r="G8261" s="35">
        <v>2021</v>
      </c>
      <c r="H8261" s="35" t="s">
        <v>521</v>
      </c>
      <c r="I8261" s="68">
        <v>1086</v>
      </c>
      <c r="J8261" s="37"/>
    </row>
    <row r="8262" spans="1:10" x14ac:dyDescent="0.2">
      <c r="A8262" s="67">
        <v>316</v>
      </c>
      <c r="B8262" s="35" t="s">
        <v>409</v>
      </c>
      <c r="C8262" s="35">
        <v>31607</v>
      </c>
      <c r="D8262" s="35" t="s">
        <v>428</v>
      </c>
      <c r="E8262" s="35">
        <v>316071545</v>
      </c>
      <c r="F8262" s="35" t="s">
        <v>425</v>
      </c>
      <c r="G8262" s="35">
        <v>2021</v>
      </c>
      <c r="H8262" s="35" t="s">
        <v>522</v>
      </c>
      <c r="I8262" s="68">
        <v>770</v>
      </c>
      <c r="J8262" s="37"/>
    </row>
    <row r="8263" spans="1:10" x14ac:dyDescent="0.2">
      <c r="A8263" s="67">
        <v>316</v>
      </c>
      <c r="B8263" s="35" t="s">
        <v>409</v>
      </c>
      <c r="C8263" s="35">
        <v>31607</v>
      </c>
      <c r="D8263" s="35" t="s">
        <v>428</v>
      </c>
      <c r="E8263" s="35">
        <v>316071545</v>
      </c>
      <c r="F8263" s="35" t="s">
        <v>425</v>
      </c>
      <c r="G8263" s="35">
        <v>2026</v>
      </c>
      <c r="H8263" s="35" t="s">
        <v>589</v>
      </c>
      <c r="I8263" s="68">
        <v>10166.983614708201</v>
      </c>
      <c r="J8263" s="37"/>
    </row>
    <row r="8264" spans="1:10" x14ac:dyDescent="0.2">
      <c r="A8264" s="67">
        <v>316</v>
      </c>
      <c r="B8264" s="35" t="s">
        <v>409</v>
      </c>
      <c r="C8264" s="35">
        <v>31607</v>
      </c>
      <c r="D8264" s="35" t="s">
        <v>428</v>
      </c>
      <c r="E8264" s="35">
        <v>316071545</v>
      </c>
      <c r="F8264" s="35" t="s">
        <v>425</v>
      </c>
      <c r="G8264" s="35">
        <v>2026</v>
      </c>
      <c r="H8264" s="35" t="s">
        <v>521</v>
      </c>
      <c r="I8264" s="68">
        <v>1048.18614234337</v>
      </c>
      <c r="J8264" s="37"/>
    </row>
    <row r="8265" spans="1:10" x14ac:dyDescent="0.2">
      <c r="A8265" s="67">
        <v>316</v>
      </c>
      <c r="B8265" s="35" t="s">
        <v>409</v>
      </c>
      <c r="C8265" s="35">
        <v>31607</v>
      </c>
      <c r="D8265" s="35" t="s">
        <v>428</v>
      </c>
      <c r="E8265" s="35">
        <v>316071545</v>
      </c>
      <c r="F8265" s="35" t="s">
        <v>425</v>
      </c>
      <c r="G8265" s="35">
        <v>2026</v>
      </c>
      <c r="H8265" s="35" t="s">
        <v>522</v>
      </c>
      <c r="I8265" s="68">
        <v>851.51384983948196</v>
      </c>
      <c r="J8265" s="37"/>
    </row>
    <row r="8266" spans="1:10" x14ac:dyDescent="0.2">
      <c r="A8266" s="67">
        <v>316</v>
      </c>
      <c r="B8266" s="35" t="s">
        <v>409</v>
      </c>
      <c r="C8266" s="35">
        <v>31607</v>
      </c>
      <c r="D8266" s="35" t="s">
        <v>428</v>
      </c>
      <c r="E8266" s="35">
        <v>316071545</v>
      </c>
      <c r="F8266" s="35" t="s">
        <v>425</v>
      </c>
      <c r="G8266" s="35">
        <v>2031</v>
      </c>
      <c r="H8266" s="35" t="s">
        <v>589</v>
      </c>
      <c r="I8266" s="68">
        <v>10520.229482734299</v>
      </c>
      <c r="J8266" s="37"/>
    </row>
    <row r="8267" spans="1:10" x14ac:dyDescent="0.2">
      <c r="A8267" s="67">
        <v>316</v>
      </c>
      <c r="B8267" s="35" t="s">
        <v>409</v>
      </c>
      <c r="C8267" s="35">
        <v>31607</v>
      </c>
      <c r="D8267" s="35" t="s">
        <v>428</v>
      </c>
      <c r="E8267" s="35">
        <v>316071545</v>
      </c>
      <c r="F8267" s="35" t="s">
        <v>425</v>
      </c>
      <c r="G8267" s="35">
        <v>2031</v>
      </c>
      <c r="H8267" s="35" t="s">
        <v>521</v>
      </c>
      <c r="I8267" s="68">
        <v>1009.5401577153</v>
      </c>
      <c r="J8267" s="37"/>
    </row>
    <row r="8268" spans="1:10" x14ac:dyDescent="0.2">
      <c r="A8268" s="67">
        <v>316</v>
      </c>
      <c r="B8268" s="35" t="s">
        <v>409</v>
      </c>
      <c r="C8268" s="35">
        <v>31607</v>
      </c>
      <c r="D8268" s="35" t="s">
        <v>428</v>
      </c>
      <c r="E8268" s="35">
        <v>316071545</v>
      </c>
      <c r="F8268" s="35" t="s">
        <v>425</v>
      </c>
      <c r="G8268" s="35">
        <v>2031</v>
      </c>
      <c r="H8268" s="35" t="s">
        <v>522</v>
      </c>
      <c r="I8268" s="68">
        <v>796.67461429725302</v>
      </c>
      <c r="J8268" s="37"/>
    </row>
    <row r="8269" spans="1:10" x14ac:dyDescent="0.2">
      <c r="A8269" s="67">
        <v>316</v>
      </c>
      <c r="B8269" s="35" t="s">
        <v>409</v>
      </c>
      <c r="C8269" s="35">
        <v>31607</v>
      </c>
      <c r="D8269" s="35" t="s">
        <v>428</v>
      </c>
      <c r="E8269" s="35">
        <v>316071545</v>
      </c>
      <c r="F8269" s="35" t="s">
        <v>425</v>
      </c>
      <c r="G8269" s="35">
        <v>2036</v>
      </c>
      <c r="H8269" s="35" t="s">
        <v>589</v>
      </c>
      <c r="I8269" s="68">
        <v>10660.401890581399</v>
      </c>
      <c r="J8269" s="37"/>
    </row>
    <row r="8270" spans="1:10" x14ac:dyDescent="0.2">
      <c r="A8270" s="67">
        <v>316</v>
      </c>
      <c r="B8270" s="35" t="s">
        <v>409</v>
      </c>
      <c r="C8270" s="35">
        <v>31607</v>
      </c>
      <c r="D8270" s="35" t="s">
        <v>428</v>
      </c>
      <c r="E8270" s="35">
        <v>316071545</v>
      </c>
      <c r="F8270" s="35" t="s">
        <v>425</v>
      </c>
      <c r="G8270" s="35">
        <v>2036</v>
      </c>
      <c r="H8270" s="35" t="s">
        <v>521</v>
      </c>
      <c r="I8270" s="68">
        <v>988.04797671351105</v>
      </c>
      <c r="J8270" s="37"/>
    </row>
    <row r="8271" spans="1:10" x14ac:dyDescent="0.2">
      <c r="A8271" s="67">
        <v>316</v>
      </c>
      <c r="B8271" s="35" t="s">
        <v>409</v>
      </c>
      <c r="C8271" s="35">
        <v>31607</v>
      </c>
      <c r="D8271" s="35" t="s">
        <v>428</v>
      </c>
      <c r="E8271" s="35">
        <v>316071545</v>
      </c>
      <c r="F8271" s="35" t="s">
        <v>425</v>
      </c>
      <c r="G8271" s="35">
        <v>2036</v>
      </c>
      <c r="H8271" s="35" t="s">
        <v>522</v>
      </c>
      <c r="I8271" s="68">
        <v>746.02502719054996</v>
      </c>
      <c r="J8271" s="37"/>
    </row>
    <row r="8272" spans="1:10" x14ac:dyDescent="0.2">
      <c r="A8272" s="67">
        <v>316</v>
      </c>
      <c r="B8272" s="35" t="s">
        <v>409</v>
      </c>
      <c r="C8272" s="35">
        <v>31607</v>
      </c>
      <c r="D8272" s="35" t="s">
        <v>428</v>
      </c>
      <c r="E8272" s="35">
        <v>316071545</v>
      </c>
      <c r="F8272" s="35" t="s">
        <v>425</v>
      </c>
      <c r="G8272" s="35">
        <v>2041</v>
      </c>
      <c r="H8272" s="35" t="s">
        <v>589</v>
      </c>
      <c r="I8272" s="68">
        <v>10793.342650971799</v>
      </c>
      <c r="J8272" s="37"/>
    </row>
    <row r="8273" spans="1:10" x14ac:dyDescent="0.2">
      <c r="A8273" s="67">
        <v>316</v>
      </c>
      <c r="B8273" s="35" t="s">
        <v>409</v>
      </c>
      <c r="C8273" s="35">
        <v>31607</v>
      </c>
      <c r="D8273" s="35" t="s">
        <v>428</v>
      </c>
      <c r="E8273" s="35">
        <v>316071545</v>
      </c>
      <c r="F8273" s="35" t="s">
        <v>425</v>
      </c>
      <c r="G8273" s="35">
        <v>2041</v>
      </c>
      <c r="H8273" s="35" t="s">
        <v>521</v>
      </c>
      <c r="I8273" s="68">
        <v>988.00543256492404</v>
      </c>
      <c r="J8273" s="37"/>
    </row>
    <row r="8274" spans="1:10" x14ac:dyDescent="0.2">
      <c r="A8274" s="67">
        <v>316</v>
      </c>
      <c r="B8274" s="35" t="s">
        <v>409</v>
      </c>
      <c r="C8274" s="35">
        <v>31607</v>
      </c>
      <c r="D8274" s="35" t="s">
        <v>428</v>
      </c>
      <c r="E8274" s="35">
        <v>316071545</v>
      </c>
      <c r="F8274" s="35" t="s">
        <v>425</v>
      </c>
      <c r="G8274" s="35">
        <v>2041</v>
      </c>
      <c r="H8274" s="35" t="s">
        <v>522</v>
      </c>
      <c r="I8274" s="68">
        <v>735.92529843070099</v>
      </c>
      <c r="J8274" s="37"/>
    </row>
    <row r="8275" spans="1:10" x14ac:dyDescent="0.2">
      <c r="A8275" s="67">
        <v>316</v>
      </c>
      <c r="B8275" s="35" t="s">
        <v>409</v>
      </c>
      <c r="C8275" s="35">
        <v>31607</v>
      </c>
      <c r="D8275" s="35" t="s">
        <v>428</v>
      </c>
      <c r="E8275" s="35">
        <v>316071545</v>
      </c>
      <c r="F8275" s="35" t="s">
        <v>425</v>
      </c>
      <c r="G8275" s="35">
        <v>2046</v>
      </c>
      <c r="H8275" s="35" t="s">
        <v>589</v>
      </c>
      <c r="I8275" s="68">
        <v>10926.9877768077</v>
      </c>
      <c r="J8275" s="37"/>
    </row>
    <row r="8276" spans="1:10" x14ac:dyDescent="0.2">
      <c r="A8276" s="67">
        <v>316</v>
      </c>
      <c r="B8276" s="35" t="s">
        <v>409</v>
      </c>
      <c r="C8276" s="35">
        <v>31607</v>
      </c>
      <c r="D8276" s="35" t="s">
        <v>428</v>
      </c>
      <c r="E8276" s="35">
        <v>316071545</v>
      </c>
      <c r="F8276" s="35" t="s">
        <v>425</v>
      </c>
      <c r="G8276" s="35">
        <v>2046</v>
      </c>
      <c r="H8276" s="35" t="s">
        <v>521</v>
      </c>
      <c r="I8276" s="68">
        <v>990.53519732470602</v>
      </c>
      <c r="J8276" s="37"/>
    </row>
    <row r="8277" spans="1:10" x14ac:dyDescent="0.2">
      <c r="A8277" s="67">
        <v>316</v>
      </c>
      <c r="B8277" s="35" t="s">
        <v>409</v>
      </c>
      <c r="C8277" s="35">
        <v>31607</v>
      </c>
      <c r="D8277" s="35" t="s">
        <v>428</v>
      </c>
      <c r="E8277" s="35">
        <v>316071545</v>
      </c>
      <c r="F8277" s="35" t="s">
        <v>425</v>
      </c>
      <c r="G8277" s="35">
        <v>2046</v>
      </c>
      <c r="H8277" s="35" t="s">
        <v>522</v>
      </c>
      <c r="I8277" s="68">
        <v>742.61310522762597</v>
      </c>
      <c r="J8277" s="37"/>
    </row>
    <row r="8278" spans="1:10" x14ac:dyDescent="0.2">
      <c r="A8278" s="67">
        <v>316</v>
      </c>
      <c r="B8278" s="35" t="s">
        <v>409</v>
      </c>
      <c r="C8278" s="35">
        <v>31607</v>
      </c>
      <c r="D8278" s="35" t="s">
        <v>428</v>
      </c>
      <c r="E8278" s="35">
        <v>316071546</v>
      </c>
      <c r="F8278" s="35" t="s">
        <v>426</v>
      </c>
      <c r="G8278" s="35">
        <v>2021</v>
      </c>
      <c r="H8278" s="35" t="s">
        <v>589</v>
      </c>
      <c r="I8278" s="68">
        <v>3662</v>
      </c>
      <c r="J8278" s="37"/>
    </row>
    <row r="8279" spans="1:10" x14ac:dyDescent="0.2">
      <c r="A8279" s="67">
        <v>316</v>
      </c>
      <c r="B8279" s="35" t="s">
        <v>409</v>
      </c>
      <c r="C8279" s="35">
        <v>31607</v>
      </c>
      <c r="D8279" s="35" t="s">
        <v>428</v>
      </c>
      <c r="E8279" s="35">
        <v>316071546</v>
      </c>
      <c r="F8279" s="35" t="s">
        <v>426</v>
      </c>
      <c r="G8279" s="35">
        <v>2021</v>
      </c>
      <c r="H8279" s="35" t="s">
        <v>521</v>
      </c>
      <c r="I8279" s="68">
        <v>382</v>
      </c>
      <c r="J8279" s="37"/>
    </row>
    <row r="8280" spans="1:10" x14ac:dyDescent="0.2">
      <c r="A8280" s="67">
        <v>316</v>
      </c>
      <c r="B8280" s="35" t="s">
        <v>409</v>
      </c>
      <c r="C8280" s="35">
        <v>31607</v>
      </c>
      <c r="D8280" s="35" t="s">
        <v>428</v>
      </c>
      <c r="E8280" s="35">
        <v>316071546</v>
      </c>
      <c r="F8280" s="35" t="s">
        <v>426</v>
      </c>
      <c r="G8280" s="35">
        <v>2021</v>
      </c>
      <c r="H8280" s="35" t="s">
        <v>522</v>
      </c>
      <c r="I8280" s="68">
        <v>392</v>
      </c>
      <c r="J8280" s="37"/>
    </row>
    <row r="8281" spans="1:10" x14ac:dyDescent="0.2">
      <c r="A8281" s="67">
        <v>316</v>
      </c>
      <c r="B8281" s="35" t="s">
        <v>409</v>
      </c>
      <c r="C8281" s="35">
        <v>31607</v>
      </c>
      <c r="D8281" s="35" t="s">
        <v>428</v>
      </c>
      <c r="E8281" s="35">
        <v>316071546</v>
      </c>
      <c r="F8281" s="35" t="s">
        <v>426</v>
      </c>
      <c r="G8281" s="35">
        <v>2026</v>
      </c>
      <c r="H8281" s="35" t="s">
        <v>589</v>
      </c>
      <c r="I8281" s="68">
        <v>3999.6402509057798</v>
      </c>
      <c r="J8281" s="37"/>
    </row>
    <row r="8282" spans="1:10" x14ac:dyDescent="0.2">
      <c r="A8282" s="67">
        <v>316</v>
      </c>
      <c r="B8282" s="35" t="s">
        <v>409</v>
      </c>
      <c r="C8282" s="35">
        <v>31607</v>
      </c>
      <c r="D8282" s="35" t="s">
        <v>428</v>
      </c>
      <c r="E8282" s="35">
        <v>316071546</v>
      </c>
      <c r="F8282" s="35" t="s">
        <v>426</v>
      </c>
      <c r="G8282" s="35">
        <v>2026</v>
      </c>
      <c r="H8282" s="35" t="s">
        <v>521</v>
      </c>
      <c r="I8282" s="68">
        <v>382.07847520804501</v>
      </c>
      <c r="J8282" s="37"/>
    </row>
    <row r="8283" spans="1:10" x14ac:dyDescent="0.2">
      <c r="A8283" s="67">
        <v>316</v>
      </c>
      <c r="B8283" s="35" t="s">
        <v>409</v>
      </c>
      <c r="C8283" s="35">
        <v>31607</v>
      </c>
      <c r="D8283" s="35" t="s">
        <v>428</v>
      </c>
      <c r="E8283" s="35">
        <v>316071546</v>
      </c>
      <c r="F8283" s="35" t="s">
        <v>426</v>
      </c>
      <c r="G8283" s="35">
        <v>2026</v>
      </c>
      <c r="H8283" s="35" t="s">
        <v>522</v>
      </c>
      <c r="I8283" s="68">
        <v>401.763870835494</v>
      </c>
      <c r="J8283" s="37"/>
    </row>
    <row r="8284" spans="1:10" x14ac:dyDescent="0.2">
      <c r="A8284" s="67">
        <v>316</v>
      </c>
      <c r="B8284" s="35" t="s">
        <v>409</v>
      </c>
      <c r="C8284" s="35">
        <v>31607</v>
      </c>
      <c r="D8284" s="35" t="s">
        <v>428</v>
      </c>
      <c r="E8284" s="35">
        <v>316071546</v>
      </c>
      <c r="F8284" s="35" t="s">
        <v>426</v>
      </c>
      <c r="G8284" s="35">
        <v>2031</v>
      </c>
      <c r="H8284" s="35" t="s">
        <v>589</v>
      </c>
      <c r="I8284" s="68">
        <v>4036.2726611620401</v>
      </c>
      <c r="J8284" s="37"/>
    </row>
    <row r="8285" spans="1:10" x14ac:dyDescent="0.2">
      <c r="A8285" s="67">
        <v>316</v>
      </c>
      <c r="B8285" s="35" t="s">
        <v>409</v>
      </c>
      <c r="C8285" s="35">
        <v>31607</v>
      </c>
      <c r="D8285" s="35" t="s">
        <v>428</v>
      </c>
      <c r="E8285" s="35">
        <v>316071546</v>
      </c>
      <c r="F8285" s="35" t="s">
        <v>426</v>
      </c>
      <c r="G8285" s="35">
        <v>2031</v>
      </c>
      <c r="H8285" s="35" t="s">
        <v>521</v>
      </c>
      <c r="I8285" s="68">
        <v>377.33460966859099</v>
      </c>
      <c r="J8285" s="37"/>
    </row>
    <row r="8286" spans="1:10" x14ac:dyDescent="0.2">
      <c r="A8286" s="67">
        <v>316</v>
      </c>
      <c r="B8286" s="35" t="s">
        <v>409</v>
      </c>
      <c r="C8286" s="35">
        <v>31607</v>
      </c>
      <c r="D8286" s="35" t="s">
        <v>428</v>
      </c>
      <c r="E8286" s="35">
        <v>316071546</v>
      </c>
      <c r="F8286" s="35" t="s">
        <v>426</v>
      </c>
      <c r="G8286" s="35">
        <v>2031</v>
      </c>
      <c r="H8286" s="35" t="s">
        <v>522</v>
      </c>
      <c r="I8286" s="68">
        <v>369.87532611869</v>
      </c>
      <c r="J8286" s="37"/>
    </row>
    <row r="8287" spans="1:10" x14ac:dyDescent="0.2">
      <c r="A8287" s="67">
        <v>316</v>
      </c>
      <c r="B8287" s="35" t="s">
        <v>409</v>
      </c>
      <c r="C8287" s="35">
        <v>31607</v>
      </c>
      <c r="D8287" s="35" t="s">
        <v>428</v>
      </c>
      <c r="E8287" s="35">
        <v>316071546</v>
      </c>
      <c r="F8287" s="35" t="s">
        <v>426</v>
      </c>
      <c r="G8287" s="35">
        <v>2036</v>
      </c>
      <c r="H8287" s="35" t="s">
        <v>589</v>
      </c>
      <c r="I8287" s="68">
        <v>4048.0690565158802</v>
      </c>
      <c r="J8287" s="37"/>
    </row>
    <row r="8288" spans="1:10" x14ac:dyDescent="0.2">
      <c r="A8288" s="67">
        <v>316</v>
      </c>
      <c r="B8288" s="35" t="s">
        <v>409</v>
      </c>
      <c r="C8288" s="35">
        <v>31607</v>
      </c>
      <c r="D8288" s="35" t="s">
        <v>428</v>
      </c>
      <c r="E8288" s="35">
        <v>316071546</v>
      </c>
      <c r="F8288" s="35" t="s">
        <v>426</v>
      </c>
      <c r="G8288" s="35">
        <v>2036</v>
      </c>
      <c r="H8288" s="35" t="s">
        <v>521</v>
      </c>
      <c r="I8288" s="68">
        <v>378.763202238833</v>
      </c>
      <c r="J8288" s="37"/>
    </row>
    <row r="8289" spans="1:10" x14ac:dyDescent="0.2">
      <c r="A8289" s="67">
        <v>316</v>
      </c>
      <c r="B8289" s="35" t="s">
        <v>409</v>
      </c>
      <c r="C8289" s="35">
        <v>31607</v>
      </c>
      <c r="D8289" s="35" t="s">
        <v>428</v>
      </c>
      <c r="E8289" s="35">
        <v>316071546</v>
      </c>
      <c r="F8289" s="35" t="s">
        <v>426</v>
      </c>
      <c r="G8289" s="35">
        <v>2036</v>
      </c>
      <c r="H8289" s="35" t="s">
        <v>522</v>
      </c>
      <c r="I8289" s="68">
        <v>356.65033819460803</v>
      </c>
      <c r="J8289" s="37"/>
    </row>
    <row r="8290" spans="1:10" x14ac:dyDescent="0.2">
      <c r="A8290" s="67">
        <v>316</v>
      </c>
      <c r="B8290" s="35" t="s">
        <v>409</v>
      </c>
      <c r="C8290" s="35">
        <v>31607</v>
      </c>
      <c r="D8290" s="35" t="s">
        <v>428</v>
      </c>
      <c r="E8290" s="35">
        <v>316071546</v>
      </c>
      <c r="F8290" s="35" t="s">
        <v>426</v>
      </c>
      <c r="G8290" s="35">
        <v>2041</v>
      </c>
      <c r="H8290" s="35" t="s">
        <v>589</v>
      </c>
      <c r="I8290" s="68">
        <v>4044.5555794675001</v>
      </c>
      <c r="J8290" s="37"/>
    </row>
    <row r="8291" spans="1:10" x14ac:dyDescent="0.2">
      <c r="A8291" s="67">
        <v>316</v>
      </c>
      <c r="B8291" s="35" t="s">
        <v>409</v>
      </c>
      <c r="C8291" s="35">
        <v>31607</v>
      </c>
      <c r="D8291" s="35" t="s">
        <v>428</v>
      </c>
      <c r="E8291" s="35">
        <v>316071546</v>
      </c>
      <c r="F8291" s="35" t="s">
        <v>426</v>
      </c>
      <c r="G8291" s="35">
        <v>2041</v>
      </c>
      <c r="H8291" s="35" t="s">
        <v>521</v>
      </c>
      <c r="I8291" s="68">
        <v>382.967899330379</v>
      </c>
      <c r="J8291" s="37"/>
    </row>
    <row r="8292" spans="1:10" x14ac:dyDescent="0.2">
      <c r="A8292" s="67">
        <v>316</v>
      </c>
      <c r="B8292" s="35" t="s">
        <v>409</v>
      </c>
      <c r="C8292" s="35">
        <v>31607</v>
      </c>
      <c r="D8292" s="35" t="s">
        <v>428</v>
      </c>
      <c r="E8292" s="35">
        <v>316071546</v>
      </c>
      <c r="F8292" s="35" t="s">
        <v>426</v>
      </c>
      <c r="G8292" s="35">
        <v>2041</v>
      </c>
      <c r="H8292" s="35" t="s">
        <v>522</v>
      </c>
      <c r="I8292" s="68">
        <v>355.95911815144598</v>
      </c>
      <c r="J8292" s="37"/>
    </row>
    <row r="8293" spans="1:10" x14ac:dyDescent="0.2">
      <c r="A8293" s="67">
        <v>316</v>
      </c>
      <c r="B8293" s="35" t="s">
        <v>409</v>
      </c>
      <c r="C8293" s="35">
        <v>31607</v>
      </c>
      <c r="D8293" s="35" t="s">
        <v>428</v>
      </c>
      <c r="E8293" s="35">
        <v>316071546</v>
      </c>
      <c r="F8293" s="35" t="s">
        <v>426</v>
      </c>
      <c r="G8293" s="35">
        <v>2046</v>
      </c>
      <c r="H8293" s="35" t="s">
        <v>589</v>
      </c>
      <c r="I8293" s="68">
        <v>4039.8859388000901</v>
      </c>
      <c r="J8293" s="37"/>
    </row>
    <row r="8294" spans="1:10" x14ac:dyDescent="0.2">
      <c r="A8294" s="67">
        <v>316</v>
      </c>
      <c r="B8294" s="35" t="s">
        <v>409</v>
      </c>
      <c r="C8294" s="35">
        <v>31607</v>
      </c>
      <c r="D8294" s="35" t="s">
        <v>428</v>
      </c>
      <c r="E8294" s="35">
        <v>316071546</v>
      </c>
      <c r="F8294" s="35" t="s">
        <v>426</v>
      </c>
      <c r="G8294" s="35">
        <v>2046</v>
      </c>
      <c r="H8294" s="35" t="s">
        <v>521</v>
      </c>
      <c r="I8294" s="68">
        <v>383.22023701983301</v>
      </c>
      <c r="J8294" s="37"/>
    </row>
    <row r="8295" spans="1:10" x14ac:dyDescent="0.2">
      <c r="A8295" s="67">
        <v>316</v>
      </c>
      <c r="B8295" s="35" t="s">
        <v>409</v>
      </c>
      <c r="C8295" s="35">
        <v>31607</v>
      </c>
      <c r="D8295" s="35" t="s">
        <v>428</v>
      </c>
      <c r="E8295" s="35">
        <v>316071546</v>
      </c>
      <c r="F8295" s="35" t="s">
        <v>426</v>
      </c>
      <c r="G8295" s="35">
        <v>2046</v>
      </c>
      <c r="H8295" s="35" t="s">
        <v>522</v>
      </c>
      <c r="I8295" s="68">
        <v>360.37642112940102</v>
      </c>
      <c r="J8295" s="37"/>
    </row>
    <row r="8296" spans="1:10" x14ac:dyDescent="0.2">
      <c r="A8296" s="67">
        <v>316</v>
      </c>
      <c r="B8296" s="35" t="s">
        <v>409</v>
      </c>
      <c r="C8296" s="35">
        <v>31607</v>
      </c>
      <c r="D8296" s="35" t="s">
        <v>428</v>
      </c>
      <c r="E8296" s="35">
        <v>316071547</v>
      </c>
      <c r="F8296" s="35" t="s">
        <v>427</v>
      </c>
      <c r="G8296" s="35">
        <v>2021</v>
      </c>
      <c r="H8296" s="35" t="s">
        <v>589</v>
      </c>
      <c r="I8296" s="68">
        <v>10218</v>
      </c>
      <c r="J8296" s="37"/>
    </row>
    <row r="8297" spans="1:10" x14ac:dyDescent="0.2">
      <c r="A8297" s="67">
        <v>316</v>
      </c>
      <c r="B8297" s="35" t="s">
        <v>409</v>
      </c>
      <c r="C8297" s="35">
        <v>31607</v>
      </c>
      <c r="D8297" s="35" t="s">
        <v>428</v>
      </c>
      <c r="E8297" s="35">
        <v>316071547</v>
      </c>
      <c r="F8297" s="35" t="s">
        <v>427</v>
      </c>
      <c r="G8297" s="35">
        <v>2021</v>
      </c>
      <c r="H8297" s="35" t="s">
        <v>521</v>
      </c>
      <c r="I8297" s="68">
        <v>1262</v>
      </c>
      <c r="J8297" s="37"/>
    </row>
    <row r="8298" spans="1:10" x14ac:dyDescent="0.2">
      <c r="A8298" s="67">
        <v>316</v>
      </c>
      <c r="B8298" s="35" t="s">
        <v>409</v>
      </c>
      <c r="C8298" s="35">
        <v>31607</v>
      </c>
      <c r="D8298" s="35" t="s">
        <v>428</v>
      </c>
      <c r="E8298" s="35">
        <v>316071547</v>
      </c>
      <c r="F8298" s="35" t="s">
        <v>427</v>
      </c>
      <c r="G8298" s="35">
        <v>2021</v>
      </c>
      <c r="H8298" s="35" t="s">
        <v>522</v>
      </c>
      <c r="I8298" s="68">
        <v>1021</v>
      </c>
      <c r="J8298" s="37"/>
    </row>
    <row r="8299" spans="1:10" x14ac:dyDescent="0.2">
      <c r="A8299" s="67">
        <v>316</v>
      </c>
      <c r="B8299" s="35" t="s">
        <v>409</v>
      </c>
      <c r="C8299" s="35">
        <v>31607</v>
      </c>
      <c r="D8299" s="35" t="s">
        <v>428</v>
      </c>
      <c r="E8299" s="35">
        <v>316071547</v>
      </c>
      <c r="F8299" s="35" t="s">
        <v>427</v>
      </c>
      <c r="G8299" s="35">
        <v>2026</v>
      </c>
      <c r="H8299" s="35" t="s">
        <v>589</v>
      </c>
      <c r="I8299" s="68">
        <v>11596.2168142514</v>
      </c>
      <c r="J8299" s="37"/>
    </row>
    <row r="8300" spans="1:10" x14ac:dyDescent="0.2">
      <c r="A8300" s="67">
        <v>316</v>
      </c>
      <c r="B8300" s="35" t="s">
        <v>409</v>
      </c>
      <c r="C8300" s="35">
        <v>31607</v>
      </c>
      <c r="D8300" s="35" t="s">
        <v>428</v>
      </c>
      <c r="E8300" s="35">
        <v>316071547</v>
      </c>
      <c r="F8300" s="35" t="s">
        <v>427</v>
      </c>
      <c r="G8300" s="35">
        <v>2026</v>
      </c>
      <c r="H8300" s="35" t="s">
        <v>521</v>
      </c>
      <c r="I8300" s="68">
        <v>1205.3868110941301</v>
      </c>
      <c r="J8300" s="37"/>
    </row>
    <row r="8301" spans="1:10" x14ac:dyDescent="0.2">
      <c r="A8301" s="67">
        <v>316</v>
      </c>
      <c r="B8301" s="35" t="s">
        <v>409</v>
      </c>
      <c r="C8301" s="35">
        <v>31607</v>
      </c>
      <c r="D8301" s="35" t="s">
        <v>428</v>
      </c>
      <c r="E8301" s="35">
        <v>316071547</v>
      </c>
      <c r="F8301" s="35" t="s">
        <v>427</v>
      </c>
      <c r="G8301" s="35">
        <v>2026</v>
      </c>
      <c r="H8301" s="35" t="s">
        <v>522</v>
      </c>
      <c r="I8301" s="68">
        <v>1180.26706904659</v>
      </c>
      <c r="J8301" s="37"/>
    </row>
    <row r="8302" spans="1:10" x14ac:dyDescent="0.2">
      <c r="A8302" s="67">
        <v>316</v>
      </c>
      <c r="B8302" s="35" t="s">
        <v>409</v>
      </c>
      <c r="C8302" s="35">
        <v>31607</v>
      </c>
      <c r="D8302" s="35" t="s">
        <v>428</v>
      </c>
      <c r="E8302" s="35">
        <v>316071547</v>
      </c>
      <c r="F8302" s="35" t="s">
        <v>427</v>
      </c>
      <c r="G8302" s="35">
        <v>2031</v>
      </c>
      <c r="H8302" s="35" t="s">
        <v>589</v>
      </c>
      <c r="I8302" s="68">
        <v>12131.0834181517</v>
      </c>
      <c r="J8302" s="37"/>
    </row>
    <row r="8303" spans="1:10" x14ac:dyDescent="0.2">
      <c r="A8303" s="67">
        <v>316</v>
      </c>
      <c r="B8303" s="35" t="s">
        <v>409</v>
      </c>
      <c r="C8303" s="35">
        <v>31607</v>
      </c>
      <c r="D8303" s="35" t="s">
        <v>428</v>
      </c>
      <c r="E8303" s="35">
        <v>316071547</v>
      </c>
      <c r="F8303" s="35" t="s">
        <v>427</v>
      </c>
      <c r="G8303" s="35">
        <v>2031</v>
      </c>
      <c r="H8303" s="35" t="s">
        <v>521</v>
      </c>
      <c r="I8303" s="68">
        <v>1146.5224753709599</v>
      </c>
      <c r="J8303" s="37"/>
    </row>
    <row r="8304" spans="1:10" x14ac:dyDescent="0.2">
      <c r="A8304" s="67">
        <v>316</v>
      </c>
      <c r="B8304" s="35" t="s">
        <v>409</v>
      </c>
      <c r="C8304" s="35">
        <v>31607</v>
      </c>
      <c r="D8304" s="35" t="s">
        <v>428</v>
      </c>
      <c r="E8304" s="35">
        <v>316071547</v>
      </c>
      <c r="F8304" s="35" t="s">
        <v>427</v>
      </c>
      <c r="G8304" s="35">
        <v>2031</v>
      </c>
      <c r="H8304" s="35" t="s">
        <v>522</v>
      </c>
      <c r="I8304" s="68">
        <v>1103.0777069633</v>
      </c>
      <c r="J8304" s="37"/>
    </row>
    <row r="8305" spans="1:10" x14ac:dyDescent="0.2">
      <c r="A8305" s="67">
        <v>316</v>
      </c>
      <c r="B8305" s="35" t="s">
        <v>409</v>
      </c>
      <c r="C8305" s="35">
        <v>31607</v>
      </c>
      <c r="D8305" s="35" t="s">
        <v>428</v>
      </c>
      <c r="E8305" s="35">
        <v>316071547</v>
      </c>
      <c r="F8305" s="35" t="s">
        <v>427</v>
      </c>
      <c r="G8305" s="35">
        <v>2036</v>
      </c>
      <c r="H8305" s="35" t="s">
        <v>589</v>
      </c>
      <c r="I8305" s="68">
        <v>12362.7455237873</v>
      </c>
      <c r="J8305" s="37"/>
    </row>
    <row r="8306" spans="1:10" x14ac:dyDescent="0.2">
      <c r="A8306" s="67">
        <v>316</v>
      </c>
      <c r="B8306" s="35" t="s">
        <v>409</v>
      </c>
      <c r="C8306" s="35">
        <v>31607</v>
      </c>
      <c r="D8306" s="35" t="s">
        <v>428</v>
      </c>
      <c r="E8306" s="35">
        <v>316071547</v>
      </c>
      <c r="F8306" s="35" t="s">
        <v>427</v>
      </c>
      <c r="G8306" s="35">
        <v>2036</v>
      </c>
      <c r="H8306" s="35" t="s">
        <v>521</v>
      </c>
      <c r="I8306" s="68">
        <v>1137.6717932664501</v>
      </c>
      <c r="J8306" s="37"/>
    </row>
    <row r="8307" spans="1:10" x14ac:dyDescent="0.2">
      <c r="A8307" s="67">
        <v>316</v>
      </c>
      <c r="B8307" s="35" t="s">
        <v>409</v>
      </c>
      <c r="C8307" s="35">
        <v>31607</v>
      </c>
      <c r="D8307" s="35" t="s">
        <v>428</v>
      </c>
      <c r="E8307" s="35">
        <v>316071547</v>
      </c>
      <c r="F8307" s="35" t="s">
        <v>427</v>
      </c>
      <c r="G8307" s="35">
        <v>2036</v>
      </c>
      <c r="H8307" s="35" t="s">
        <v>522</v>
      </c>
      <c r="I8307" s="68">
        <v>1027.12885734569</v>
      </c>
      <c r="J8307" s="37"/>
    </row>
    <row r="8308" spans="1:10" x14ac:dyDescent="0.2">
      <c r="A8308" s="67">
        <v>316</v>
      </c>
      <c r="B8308" s="35" t="s">
        <v>409</v>
      </c>
      <c r="C8308" s="35">
        <v>31607</v>
      </c>
      <c r="D8308" s="35" t="s">
        <v>428</v>
      </c>
      <c r="E8308" s="35">
        <v>316071547</v>
      </c>
      <c r="F8308" s="35" t="s">
        <v>427</v>
      </c>
      <c r="G8308" s="35">
        <v>2041</v>
      </c>
      <c r="H8308" s="35" t="s">
        <v>589</v>
      </c>
      <c r="I8308" s="68">
        <v>12454.7500956776</v>
      </c>
      <c r="J8308" s="37"/>
    </row>
    <row r="8309" spans="1:10" x14ac:dyDescent="0.2">
      <c r="A8309" s="67">
        <v>316</v>
      </c>
      <c r="B8309" s="35" t="s">
        <v>409</v>
      </c>
      <c r="C8309" s="35">
        <v>31607</v>
      </c>
      <c r="D8309" s="35" t="s">
        <v>428</v>
      </c>
      <c r="E8309" s="35">
        <v>316071547</v>
      </c>
      <c r="F8309" s="35" t="s">
        <v>427</v>
      </c>
      <c r="G8309" s="35">
        <v>2041</v>
      </c>
      <c r="H8309" s="35" t="s">
        <v>521</v>
      </c>
      <c r="I8309" s="68">
        <v>1146.0352462748101</v>
      </c>
      <c r="J8309" s="37"/>
    </row>
    <row r="8310" spans="1:10" x14ac:dyDescent="0.2">
      <c r="A8310" s="67">
        <v>316</v>
      </c>
      <c r="B8310" s="35" t="s">
        <v>409</v>
      </c>
      <c r="C8310" s="35">
        <v>31607</v>
      </c>
      <c r="D8310" s="35" t="s">
        <v>428</v>
      </c>
      <c r="E8310" s="35">
        <v>316071547</v>
      </c>
      <c r="F8310" s="35" t="s">
        <v>427</v>
      </c>
      <c r="G8310" s="35">
        <v>2041</v>
      </c>
      <c r="H8310" s="35" t="s">
        <v>522</v>
      </c>
      <c r="I8310" s="68">
        <v>1012.58082090252</v>
      </c>
      <c r="J8310" s="37"/>
    </row>
    <row r="8311" spans="1:10" x14ac:dyDescent="0.2">
      <c r="A8311" s="67">
        <v>316</v>
      </c>
      <c r="B8311" s="35" t="s">
        <v>409</v>
      </c>
      <c r="C8311" s="35">
        <v>31607</v>
      </c>
      <c r="D8311" s="35" t="s">
        <v>428</v>
      </c>
      <c r="E8311" s="35">
        <v>316071547</v>
      </c>
      <c r="F8311" s="35" t="s">
        <v>427</v>
      </c>
      <c r="G8311" s="35">
        <v>2046</v>
      </c>
      <c r="H8311" s="35" t="s">
        <v>589</v>
      </c>
      <c r="I8311" s="68">
        <v>12593.219138524</v>
      </c>
      <c r="J8311" s="37"/>
    </row>
    <row r="8312" spans="1:10" x14ac:dyDescent="0.2">
      <c r="A8312" s="67">
        <v>316</v>
      </c>
      <c r="B8312" s="35" t="s">
        <v>409</v>
      </c>
      <c r="C8312" s="35">
        <v>31607</v>
      </c>
      <c r="D8312" s="35" t="s">
        <v>428</v>
      </c>
      <c r="E8312" s="35">
        <v>316071547</v>
      </c>
      <c r="F8312" s="35" t="s">
        <v>427</v>
      </c>
      <c r="G8312" s="35">
        <v>2046</v>
      </c>
      <c r="H8312" s="35" t="s">
        <v>521</v>
      </c>
      <c r="I8312" s="68">
        <v>1150.4147054924199</v>
      </c>
      <c r="J8312" s="37"/>
    </row>
    <row r="8313" spans="1:10" x14ac:dyDescent="0.2">
      <c r="A8313" s="67">
        <v>316</v>
      </c>
      <c r="B8313" s="35" t="s">
        <v>409</v>
      </c>
      <c r="C8313" s="35">
        <v>31607</v>
      </c>
      <c r="D8313" s="35" t="s">
        <v>428</v>
      </c>
      <c r="E8313" s="35">
        <v>316071547</v>
      </c>
      <c r="F8313" s="35" t="s">
        <v>427</v>
      </c>
      <c r="G8313" s="35">
        <v>2046</v>
      </c>
      <c r="H8313" s="35" t="s">
        <v>522</v>
      </c>
      <c r="I8313" s="68">
        <v>1029.3654915658201</v>
      </c>
      <c r="J8313" s="37"/>
    </row>
    <row r="8314" spans="1:10" x14ac:dyDescent="0.2">
      <c r="A8314" s="67">
        <v>316</v>
      </c>
      <c r="B8314" s="35" t="s">
        <v>409</v>
      </c>
      <c r="C8314" s="35">
        <v>31607</v>
      </c>
      <c r="D8314" s="35" t="s">
        <v>428</v>
      </c>
      <c r="E8314" s="35">
        <v>316071548</v>
      </c>
      <c r="F8314" s="35" t="s">
        <v>428</v>
      </c>
      <c r="G8314" s="35">
        <v>2021</v>
      </c>
      <c r="H8314" s="35" t="s">
        <v>589</v>
      </c>
      <c r="I8314" s="68">
        <v>18901</v>
      </c>
      <c r="J8314" s="37"/>
    </row>
    <row r="8315" spans="1:10" x14ac:dyDescent="0.2">
      <c r="A8315" s="67">
        <v>316</v>
      </c>
      <c r="B8315" s="35" t="s">
        <v>409</v>
      </c>
      <c r="C8315" s="35">
        <v>31607</v>
      </c>
      <c r="D8315" s="35" t="s">
        <v>428</v>
      </c>
      <c r="E8315" s="35">
        <v>316071548</v>
      </c>
      <c r="F8315" s="35" t="s">
        <v>428</v>
      </c>
      <c r="G8315" s="35">
        <v>2021</v>
      </c>
      <c r="H8315" s="35" t="s">
        <v>521</v>
      </c>
      <c r="I8315" s="68">
        <v>2078</v>
      </c>
      <c r="J8315" s="37"/>
    </row>
    <row r="8316" spans="1:10" x14ac:dyDescent="0.2">
      <c r="A8316" s="67">
        <v>316</v>
      </c>
      <c r="B8316" s="35" t="s">
        <v>409</v>
      </c>
      <c r="C8316" s="35">
        <v>31607</v>
      </c>
      <c r="D8316" s="35" t="s">
        <v>428</v>
      </c>
      <c r="E8316" s="35">
        <v>316071548</v>
      </c>
      <c r="F8316" s="35" t="s">
        <v>428</v>
      </c>
      <c r="G8316" s="35">
        <v>2021</v>
      </c>
      <c r="H8316" s="35" t="s">
        <v>522</v>
      </c>
      <c r="I8316" s="68">
        <v>1842</v>
      </c>
      <c r="J8316" s="37"/>
    </row>
    <row r="8317" spans="1:10" x14ac:dyDescent="0.2">
      <c r="A8317" s="67">
        <v>316</v>
      </c>
      <c r="B8317" s="35" t="s">
        <v>409</v>
      </c>
      <c r="C8317" s="35">
        <v>31607</v>
      </c>
      <c r="D8317" s="35" t="s">
        <v>428</v>
      </c>
      <c r="E8317" s="35">
        <v>316071548</v>
      </c>
      <c r="F8317" s="35" t="s">
        <v>428</v>
      </c>
      <c r="G8317" s="35">
        <v>2026</v>
      </c>
      <c r="H8317" s="35" t="s">
        <v>589</v>
      </c>
      <c r="I8317" s="68">
        <v>21042.2278343203</v>
      </c>
      <c r="J8317" s="37"/>
    </row>
    <row r="8318" spans="1:10" x14ac:dyDescent="0.2">
      <c r="A8318" s="67">
        <v>316</v>
      </c>
      <c r="B8318" s="35" t="s">
        <v>409</v>
      </c>
      <c r="C8318" s="35">
        <v>31607</v>
      </c>
      <c r="D8318" s="35" t="s">
        <v>428</v>
      </c>
      <c r="E8318" s="35">
        <v>316071548</v>
      </c>
      <c r="F8318" s="35" t="s">
        <v>428</v>
      </c>
      <c r="G8318" s="35">
        <v>2026</v>
      </c>
      <c r="H8318" s="35" t="s">
        <v>521</v>
      </c>
      <c r="I8318" s="68">
        <v>2057.6751343686101</v>
      </c>
      <c r="J8318" s="37"/>
    </row>
    <row r="8319" spans="1:10" x14ac:dyDescent="0.2">
      <c r="A8319" s="67">
        <v>316</v>
      </c>
      <c r="B8319" s="35" t="s">
        <v>409</v>
      </c>
      <c r="C8319" s="35">
        <v>31607</v>
      </c>
      <c r="D8319" s="35" t="s">
        <v>428</v>
      </c>
      <c r="E8319" s="35">
        <v>316071548</v>
      </c>
      <c r="F8319" s="35" t="s">
        <v>428</v>
      </c>
      <c r="G8319" s="35">
        <v>2026</v>
      </c>
      <c r="H8319" s="35" t="s">
        <v>522</v>
      </c>
      <c r="I8319" s="68">
        <v>1907.12296468042</v>
      </c>
      <c r="J8319" s="37"/>
    </row>
    <row r="8320" spans="1:10" x14ac:dyDescent="0.2">
      <c r="A8320" s="67">
        <v>316</v>
      </c>
      <c r="B8320" s="35" t="s">
        <v>409</v>
      </c>
      <c r="C8320" s="35">
        <v>31607</v>
      </c>
      <c r="D8320" s="35" t="s">
        <v>428</v>
      </c>
      <c r="E8320" s="35">
        <v>316071548</v>
      </c>
      <c r="F8320" s="35" t="s">
        <v>428</v>
      </c>
      <c r="G8320" s="35">
        <v>2031</v>
      </c>
      <c r="H8320" s="35" t="s">
        <v>589</v>
      </c>
      <c r="I8320" s="68">
        <v>22433.713543229202</v>
      </c>
      <c r="J8320" s="37"/>
    </row>
    <row r="8321" spans="1:10" x14ac:dyDescent="0.2">
      <c r="A8321" s="67">
        <v>316</v>
      </c>
      <c r="B8321" s="35" t="s">
        <v>409</v>
      </c>
      <c r="C8321" s="35">
        <v>31607</v>
      </c>
      <c r="D8321" s="35" t="s">
        <v>428</v>
      </c>
      <c r="E8321" s="35">
        <v>316071548</v>
      </c>
      <c r="F8321" s="35" t="s">
        <v>428</v>
      </c>
      <c r="G8321" s="35">
        <v>2031</v>
      </c>
      <c r="H8321" s="35" t="s">
        <v>521</v>
      </c>
      <c r="I8321" s="68">
        <v>2064.3275109497999</v>
      </c>
      <c r="J8321" s="37"/>
    </row>
    <row r="8322" spans="1:10" x14ac:dyDescent="0.2">
      <c r="A8322" s="67">
        <v>316</v>
      </c>
      <c r="B8322" s="35" t="s">
        <v>409</v>
      </c>
      <c r="C8322" s="35">
        <v>31607</v>
      </c>
      <c r="D8322" s="35" t="s">
        <v>428</v>
      </c>
      <c r="E8322" s="35">
        <v>316071548</v>
      </c>
      <c r="F8322" s="35" t="s">
        <v>428</v>
      </c>
      <c r="G8322" s="35">
        <v>2031</v>
      </c>
      <c r="H8322" s="35" t="s">
        <v>522</v>
      </c>
      <c r="I8322" s="68">
        <v>1843.41179571458</v>
      </c>
      <c r="J8322" s="37"/>
    </row>
    <row r="8323" spans="1:10" x14ac:dyDescent="0.2">
      <c r="A8323" s="67">
        <v>316</v>
      </c>
      <c r="B8323" s="35" t="s">
        <v>409</v>
      </c>
      <c r="C8323" s="35">
        <v>31607</v>
      </c>
      <c r="D8323" s="35" t="s">
        <v>428</v>
      </c>
      <c r="E8323" s="35">
        <v>316071548</v>
      </c>
      <c r="F8323" s="35" t="s">
        <v>428</v>
      </c>
      <c r="G8323" s="35">
        <v>2036</v>
      </c>
      <c r="H8323" s="35" t="s">
        <v>589</v>
      </c>
      <c r="I8323" s="68">
        <v>23903.169372626598</v>
      </c>
      <c r="J8323" s="37"/>
    </row>
    <row r="8324" spans="1:10" x14ac:dyDescent="0.2">
      <c r="A8324" s="67">
        <v>316</v>
      </c>
      <c r="B8324" s="35" t="s">
        <v>409</v>
      </c>
      <c r="C8324" s="35">
        <v>31607</v>
      </c>
      <c r="D8324" s="35" t="s">
        <v>428</v>
      </c>
      <c r="E8324" s="35">
        <v>316071548</v>
      </c>
      <c r="F8324" s="35" t="s">
        <v>428</v>
      </c>
      <c r="G8324" s="35">
        <v>2036</v>
      </c>
      <c r="H8324" s="35" t="s">
        <v>521</v>
      </c>
      <c r="I8324" s="68">
        <v>2141.0245869019</v>
      </c>
      <c r="J8324" s="37"/>
    </row>
    <row r="8325" spans="1:10" x14ac:dyDescent="0.2">
      <c r="A8325" s="67">
        <v>316</v>
      </c>
      <c r="B8325" s="35" t="s">
        <v>409</v>
      </c>
      <c r="C8325" s="35">
        <v>31607</v>
      </c>
      <c r="D8325" s="35" t="s">
        <v>428</v>
      </c>
      <c r="E8325" s="35">
        <v>316071548</v>
      </c>
      <c r="F8325" s="35" t="s">
        <v>428</v>
      </c>
      <c r="G8325" s="35">
        <v>2036</v>
      </c>
      <c r="H8325" s="35" t="s">
        <v>522</v>
      </c>
      <c r="I8325" s="68">
        <v>1841.4517436446199</v>
      </c>
      <c r="J8325" s="37"/>
    </row>
    <row r="8326" spans="1:10" x14ac:dyDescent="0.2">
      <c r="A8326" s="67">
        <v>316</v>
      </c>
      <c r="B8326" s="35" t="s">
        <v>409</v>
      </c>
      <c r="C8326" s="35">
        <v>31607</v>
      </c>
      <c r="D8326" s="35" t="s">
        <v>428</v>
      </c>
      <c r="E8326" s="35">
        <v>316071548</v>
      </c>
      <c r="F8326" s="35" t="s">
        <v>428</v>
      </c>
      <c r="G8326" s="35">
        <v>2041</v>
      </c>
      <c r="H8326" s="35" t="s">
        <v>589</v>
      </c>
      <c r="I8326" s="68">
        <v>25420.031059298399</v>
      </c>
      <c r="J8326" s="37"/>
    </row>
    <row r="8327" spans="1:10" x14ac:dyDescent="0.2">
      <c r="A8327" s="67">
        <v>316</v>
      </c>
      <c r="B8327" s="35" t="s">
        <v>409</v>
      </c>
      <c r="C8327" s="35">
        <v>31607</v>
      </c>
      <c r="D8327" s="35" t="s">
        <v>428</v>
      </c>
      <c r="E8327" s="35">
        <v>316071548</v>
      </c>
      <c r="F8327" s="35" t="s">
        <v>428</v>
      </c>
      <c r="G8327" s="35">
        <v>2041</v>
      </c>
      <c r="H8327" s="35" t="s">
        <v>521</v>
      </c>
      <c r="I8327" s="68">
        <v>2265.6747118318499</v>
      </c>
      <c r="J8327" s="37"/>
    </row>
    <row r="8328" spans="1:10" x14ac:dyDescent="0.2">
      <c r="A8328" s="67">
        <v>316</v>
      </c>
      <c r="B8328" s="35" t="s">
        <v>409</v>
      </c>
      <c r="C8328" s="35">
        <v>31607</v>
      </c>
      <c r="D8328" s="35" t="s">
        <v>428</v>
      </c>
      <c r="E8328" s="35">
        <v>316071548</v>
      </c>
      <c r="F8328" s="35" t="s">
        <v>428</v>
      </c>
      <c r="G8328" s="35">
        <v>2041</v>
      </c>
      <c r="H8328" s="35" t="s">
        <v>522</v>
      </c>
      <c r="I8328" s="68">
        <v>1914.75432669518</v>
      </c>
      <c r="J8328" s="37"/>
    </row>
    <row r="8329" spans="1:10" x14ac:dyDescent="0.2">
      <c r="A8329" s="67">
        <v>316</v>
      </c>
      <c r="B8329" s="35" t="s">
        <v>409</v>
      </c>
      <c r="C8329" s="35">
        <v>31607</v>
      </c>
      <c r="D8329" s="35" t="s">
        <v>428</v>
      </c>
      <c r="E8329" s="35">
        <v>316071548</v>
      </c>
      <c r="F8329" s="35" t="s">
        <v>428</v>
      </c>
      <c r="G8329" s="35">
        <v>2046</v>
      </c>
      <c r="H8329" s="35" t="s">
        <v>589</v>
      </c>
      <c r="I8329" s="68">
        <v>27004.764313040399</v>
      </c>
      <c r="J8329" s="37"/>
    </row>
    <row r="8330" spans="1:10" x14ac:dyDescent="0.2">
      <c r="A8330" s="67">
        <v>316</v>
      </c>
      <c r="B8330" s="35" t="s">
        <v>409</v>
      </c>
      <c r="C8330" s="35">
        <v>31607</v>
      </c>
      <c r="D8330" s="35" t="s">
        <v>428</v>
      </c>
      <c r="E8330" s="35">
        <v>316071548</v>
      </c>
      <c r="F8330" s="35" t="s">
        <v>428</v>
      </c>
      <c r="G8330" s="35">
        <v>2046</v>
      </c>
      <c r="H8330" s="35" t="s">
        <v>521</v>
      </c>
      <c r="I8330" s="68">
        <v>2387.3590665197498</v>
      </c>
      <c r="J8330" s="37"/>
    </row>
    <row r="8331" spans="1:10" x14ac:dyDescent="0.2">
      <c r="A8331" s="67">
        <v>316</v>
      </c>
      <c r="B8331" s="35" t="s">
        <v>409</v>
      </c>
      <c r="C8331" s="35">
        <v>31607</v>
      </c>
      <c r="D8331" s="35" t="s">
        <v>428</v>
      </c>
      <c r="E8331" s="35">
        <v>316071548</v>
      </c>
      <c r="F8331" s="35" t="s">
        <v>428</v>
      </c>
      <c r="G8331" s="35">
        <v>2046</v>
      </c>
      <c r="H8331" s="35" t="s">
        <v>522</v>
      </c>
      <c r="I8331" s="68">
        <v>2048.4334575683702</v>
      </c>
      <c r="J8331" s="37"/>
    </row>
    <row r="8332" spans="1:10" x14ac:dyDescent="0.2">
      <c r="A8332" s="67">
        <v>316</v>
      </c>
      <c r="B8332" s="35" t="s">
        <v>409</v>
      </c>
      <c r="C8332" s="35">
        <v>31608</v>
      </c>
      <c r="D8332" s="35" t="s">
        <v>429</v>
      </c>
      <c r="E8332" s="35">
        <v>316081549</v>
      </c>
      <c r="F8332" s="35" t="s">
        <v>429</v>
      </c>
      <c r="G8332" s="35">
        <v>2021</v>
      </c>
      <c r="H8332" s="35" t="s">
        <v>589</v>
      </c>
      <c r="I8332" s="68">
        <v>20370</v>
      </c>
      <c r="J8332" s="37"/>
    </row>
    <row r="8333" spans="1:10" x14ac:dyDescent="0.2">
      <c r="A8333" s="67">
        <v>316</v>
      </c>
      <c r="B8333" s="35" t="s">
        <v>409</v>
      </c>
      <c r="C8333" s="35">
        <v>31608</v>
      </c>
      <c r="D8333" s="35" t="s">
        <v>429</v>
      </c>
      <c r="E8333" s="35">
        <v>316081549</v>
      </c>
      <c r="F8333" s="35" t="s">
        <v>429</v>
      </c>
      <c r="G8333" s="35">
        <v>2021</v>
      </c>
      <c r="H8333" s="35" t="s">
        <v>521</v>
      </c>
      <c r="I8333" s="68">
        <v>2077</v>
      </c>
      <c r="J8333" s="37"/>
    </row>
    <row r="8334" spans="1:10" x14ac:dyDescent="0.2">
      <c r="A8334" s="67">
        <v>316</v>
      </c>
      <c r="B8334" s="35" t="s">
        <v>409</v>
      </c>
      <c r="C8334" s="35">
        <v>31608</v>
      </c>
      <c r="D8334" s="35" t="s">
        <v>429</v>
      </c>
      <c r="E8334" s="35">
        <v>316081549</v>
      </c>
      <c r="F8334" s="35" t="s">
        <v>429</v>
      </c>
      <c r="G8334" s="35">
        <v>2021</v>
      </c>
      <c r="H8334" s="35" t="s">
        <v>522</v>
      </c>
      <c r="I8334" s="68">
        <v>2077</v>
      </c>
      <c r="J8334" s="37"/>
    </row>
    <row r="8335" spans="1:10" x14ac:dyDescent="0.2">
      <c r="A8335" s="67">
        <v>316</v>
      </c>
      <c r="B8335" s="35" t="s">
        <v>409</v>
      </c>
      <c r="C8335" s="35">
        <v>31608</v>
      </c>
      <c r="D8335" s="35" t="s">
        <v>429</v>
      </c>
      <c r="E8335" s="35">
        <v>316081549</v>
      </c>
      <c r="F8335" s="35" t="s">
        <v>429</v>
      </c>
      <c r="G8335" s="35">
        <v>2026</v>
      </c>
      <c r="H8335" s="35" t="s">
        <v>589</v>
      </c>
      <c r="I8335" s="68">
        <v>22341.394828016601</v>
      </c>
      <c r="J8335" s="37"/>
    </row>
    <row r="8336" spans="1:10" x14ac:dyDescent="0.2">
      <c r="A8336" s="67">
        <v>316</v>
      </c>
      <c r="B8336" s="35" t="s">
        <v>409</v>
      </c>
      <c r="C8336" s="35">
        <v>31608</v>
      </c>
      <c r="D8336" s="35" t="s">
        <v>429</v>
      </c>
      <c r="E8336" s="35">
        <v>316081549</v>
      </c>
      <c r="F8336" s="35" t="s">
        <v>429</v>
      </c>
      <c r="G8336" s="35">
        <v>2026</v>
      </c>
      <c r="H8336" s="35" t="s">
        <v>521</v>
      </c>
      <c r="I8336" s="68">
        <v>2108.8980602862998</v>
      </c>
      <c r="J8336" s="37"/>
    </row>
    <row r="8337" spans="1:10" x14ac:dyDescent="0.2">
      <c r="A8337" s="67">
        <v>316</v>
      </c>
      <c r="B8337" s="35" t="s">
        <v>409</v>
      </c>
      <c r="C8337" s="35">
        <v>31608</v>
      </c>
      <c r="D8337" s="35" t="s">
        <v>429</v>
      </c>
      <c r="E8337" s="35">
        <v>316081549</v>
      </c>
      <c r="F8337" s="35" t="s">
        <v>429</v>
      </c>
      <c r="G8337" s="35">
        <v>2026</v>
      </c>
      <c r="H8337" s="35" t="s">
        <v>522</v>
      </c>
      <c r="I8337" s="68">
        <v>2131.8245869955399</v>
      </c>
      <c r="J8337" s="37"/>
    </row>
    <row r="8338" spans="1:10" x14ac:dyDescent="0.2">
      <c r="A8338" s="67">
        <v>316</v>
      </c>
      <c r="B8338" s="35" t="s">
        <v>409</v>
      </c>
      <c r="C8338" s="35">
        <v>31608</v>
      </c>
      <c r="D8338" s="35" t="s">
        <v>429</v>
      </c>
      <c r="E8338" s="35">
        <v>316081549</v>
      </c>
      <c r="F8338" s="35" t="s">
        <v>429</v>
      </c>
      <c r="G8338" s="35">
        <v>2031</v>
      </c>
      <c r="H8338" s="35" t="s">
        <v>589</v>
      </c>
      <c r="I8338" s="68">
        <v>23028.421417775899</v>
      </c>
      <c r="J8338" s="37"/>
    </row>
    <row r="8339" spans="1:10" x14ac:dyDescent="0.2">
      <c r="A8339" s="67">
        <v>316</v>
      </c>
      <c r="B8339" s="35" t="s">
        <v>409</v>
      </c>
      <c r="C8339" s="35">
        <v>31608</v>
      </c>
      <c r="D8339" s="35" t="s">
        <v>429</v>
      </c>
      <c r="E8339" s="35">
        <v>316081549</v>
      </c>
      <c r="F8339" s="35" t="s">
        <v>429</v>
      </c>
      <c r="G8339" s="35">
        <v>2031</v>
      </c>
      <c r="H8339" s="35" t="s">
        <v>521</v>
      </c>
      <c r="I8339" s="68">
        <v>2077.7153993055999</v>
      </c>
      <c r="J8339" s="37"/>
    </row>
    <row r="8340" spans="1:10" x14ac:dyDescent="0.2">
      <c r="A8340" s="67">
        <v>316</v>
      </c>
      <c r="B8340" s="35" t="s">
        <v>409</v>
      </c>
      <c r="C8340" s="35">
        <v>31608</v>
      </c>
      <c r="D8340" s="35" t="s">
        <v>429</v>
      </c>
      <c r="E8340" s="35">
        <v>316081549</v>
      </c>
      <c r="F8340" s="35" t="s">
        <v>429</v>
      </c>
      <c r="G8340" s="35">
        <v>2031</v>
      </c>
      <c r="H8340" s="35" t="s">
        <v>522</v>
      </c>
      <c r="I8340" s="68">
        <v>1978.6606675857599</v>
      </c>
      <c r="J8340" s="37"/>
    </row>
    <row r="8341" spans="1:10" x14ac:dyDescent="0.2">
      <c r="A8341" s="67">
        <v>316</v>
      </c>
      <c r="B8341" s="35" t="s">
        <v>409</v>
      </c>
      <c r="C8341" s="35">
        <v>31608</v>
      </c>
      <c r="D8341" s="35" t="s">
        <v>429</v>
      </c>
      <c r="E8341" s="35">
        <v>316081549</v>
      </c>
      <c r="F8341" s="35" t="s">
        <v>429</v>
      </c>
      <c r="G8341" s="35">
        <v>2036</v>
      </c>
      <c r="H8341" s="35" t="s">
        <v>589</v>
      </c>
      <c r="I8341" s="68">
        <v>23682.590796729</v>
      </c>
      <c r="J8341" s="37"/>
    </row>
    <row r="8342" spans="1:10" x14ac:dyDescent="0.2">
      <c r="A8342" s="67">
        <v>316</v>
      </c>
      <c r="B8342" s="35" t="s">
        <v>409</v>
      </c>
      <c r="C8342" s="35">
        <v>31608</v>
      </c>
      <c r="D8342" s="35" t="s">
        <v>429</v>
      </c>
      <c r="E8342" s="35">
        <v>316081549</v>
      </c>
      <c r="F8342" s="35" t="s">
        <v>429</v>
      </c>
      <c r="G8342" s="35">
        <v>2036</v>
      </c>
      <c r="H8342" s="35" t="s">
        <v>521</v>
      </c>
      <c r="I8342" s="68">
        <v>2119.46202245513</v>
      </c>
      <c r="J8342" s="37"/>
    </row>
    <row r="8343" spans="1:10" x14ac:dyDescent="0.2">
      <c r="A8343" s="67">
        <v>316</v>
      </c>
      <c r="B8343" s="35" t="s">
        <v>409</v>
      </c>
      <c r="C8343" s="35">
        <v>31608</v>
      </c>
      <c r="D8343" s="35" t="s">
        <v>429</v>
      </c>
      <c r="E8343" s="35">
        <v>316081549</v>
      </c>
      <c r="F8343" s="35" t="s">
        <v>429</v>
      </c>
      <c r="G8343" s="35">
        <v>2036</v>
      </c>
      <c r="H8343" s="35" t="s">
        <v>522</v>
      </c>
      <c r="I8343" s="68">
        <v>1924.7549471382299</v>
      </c>
      <c r="J8343" s="37"/>
    </row>
    <row r="8344" spans="1:10" x14ac:dyDescent="0.2">
      <c r="A8344" s="67">
        <v>316</v>
      </c>
      <c r="B8344" s="35" t="s">
        <v>409</v>
      </c>
      <c r="C8344" s="35">
        <v>31608</v>
      </c>
      <c r="D8344" s="35" t="s">
        <v>429</v>
      </c>
      <c r="E8344" s="35">
        <v>316081549</v>
      </c>
      <c r="F8344" s="35" t="s">
        <v>429</v>
      </c>
      <c r="G8344" s="35">
        <v>2041</v>
      </c>
      <c r="H8344" s="35" t="s">
        <v>589</v>
      </c>
      <c r="I8344" s="68">
        <v>24307.810594070801</v>
      </c>
      <c r="J8344" s="37"/>
    </row>
    <row r="8345" spans="1:10" x14ac:dyDescent="0.2">
      <c r="A8345" s="67">
        <v>316</v>
      </c>
      <c r="B8345" s="35" t="s">
        <v>409</v>
      </c>
      <c r="C8345" s="35">
        <v>31608</v>
      </c>
      <c r="D8345" s="35" t="s">
        <v>429</v>
      </c>
      <c r="E8345" s="35">
        <v>316081549</v>
      </c>
      <c r="F8345" s="35" t="s">
        <v>429</v>
      </c>
      <c r="G8345" s="35">
        <v>2041</v>
      </c>
      <c r="H8345" s="35" t="s">
        <v>521</v>
      </c>
      <c r="I8345" s="68">
        <v>2187.0443549469301</v>
      </c>
      <c r="J8345" s="37"/>
    </row>
    <row r="8346" spans="1:10" x14ac:dyDescent="0.2">
      <c r="A8346" s="67">
        <v>316</v>
      </c>
      <c r="B8346" s="35" t="s">
        <v>409</v>
      </c>
      <c r="C8346" s="35">
        <v>31608</v>
      </c>
      <c r="D8346" s="35" t="s">
        <v>429</v>
      </c>
      <c r="E8346" s="35">
        <v>316081549</v>
      </c>
      <c r="F8346" s="35" t="s">
        <v>429</v>
      </c>
      <c r="G8346" s="35">
        <v>2041</v>
      </c>
      <c r="H8346" s="35" t="s">
        <v>522</v>
      </c>
      <c r="I8346" s="68">
        <v>1953.3739457864599</v>
      </c>
      <c r="J8346" s="37"/>
    </row>
    <row r="8347" spans="1:10" x14ac:dyDescent="0.2">
      <c r="A8347" s="67">
        <v>316</v>
      </c>
      <c r="B8347" s="35" t="s">
        <v>409</v>
      </c>
      <c r="C8347" s="35">
        <v>31608</v>
      </c>
      <c r="D8347" s="35" t="s">
        <v>429</v>
      </c>
      <c r="E8347" s="35">
        <v>316081549</v>
      </c>
      <c r="F8347" s="35" t="s">
        <v>429</v>
      </c>
      <c r="G8347" s="35">
        <v>2046</v>
      </c>
      <c r="H8347" s="35" t="s">
        <v>589</v>
      </c>
      <c r="I8347" s="68">
        <v>24774.085278852799</v>
      </c>
      <c r="J8347" s="37"/>
    </row>
    <row r="8348" spans="1:10" x14ac:dyDescent="0.2">
      <c r="A8348" s="67">
        <v>316</v>
      </c>
      <c r="B8348" s="35" t="s">
        <v>409</v>
      </c>
      <c r="C8348" s="35">
        <v>31608</v>
      </c>
      <c r="D8348" s="35" t="s">
        <v>429</v>
      </c>
      <c r="E8348" s="35">
        <v>316081549</v>
      </c>
      <c r="F8348" s="35" t="s">
        <v>429</v>
      </c>
      <c r="G8348" s="35">
        <v>2046</v>
      </c>
      <c r="H8348" s="35" t="s">
        <v>521</v>
      </c>
      <c r="I8348" s="68">
        <v>2218.85374194838</v>
      </c>
      <c r="J8348" s="37"/>
    </row>
    <row r="8349" spans="1:10" x14ac:dyDescent="0.2">
      <c r="A8349" s="67">
        <v>316</v>
      </c>
      <c r="B8349" s="35" t="s">
        <v>409</v>
      </c>
      <c r="C8349" s="35">
        <v>31608</v>
      </c>
      <c r="D8349" s="35" t="s">
        <v>429</v>
      </c>
      <c r="E8349" s="35">
        <v>316081549</v>
      </c>
      <c r="F8349" s="35" t="s">
        <v>429</v>
      </c>
      <c r="G8349" s="35">
        <v>2046</v>
      </c>
      <c r="H8349" s="35" t="s">
        <v>522</v>
      </c>
      <c r="I8349" s="68">
        <v>2011.5418194189999</v>
      </c>
      <c r="J8349" s="37"/>
    </row>
    <row r="8350" spans="1:10" x14ac:dyDescent="0.2">
      <c r="A8350" s="67">
        <v>317</v>
      </c>
      <c r="B8350" s="35" t="s">
        <v>440</v>
      </c>
      <c r="C8350" s="35">
        <v>31701</v>
      </c>
      <c r="D8350" s="35" t="s">
        <v>440</v>
      </c>
      <c r="E8350" s="35">
        <v>317011445</v>
      </c>
      <c r="F8350" s="35" t="s">
        <v>441</v>
      </c>
      <c r="G8350" s="35">
        <v>2021</v>
      </c>
      <c r="H8350" s="35" t="s">
        <v>589</v>
      </c>
      <c r="I8350" s="68">
        <v>6307</v>
      </c>
      <c r="J8350" s="37"/>
    </row>
    <row r="8351" spans="1:10" x14ac:dyDescent="0.2">
      <c r="A8351" s="67">
        <v>317</v>
      </c>
      <c r="B8351" s="35" t="s">
        <v>440</v>
      </c>
      <c r="C8351" s="35">
        <v>31701</v>
      </c>
      <c r="D8351" s="35" t="s">
        <v>440</v>
      </c>
      <c r="E8351" s="35">
        <v>317011445</v>
      </c>
      <c r="F8351" s="35" t="s">
        <v>441</v>
      </c>
      <c r="G8351" s="35">
        <v>2021</v>
      </c>
      <c r="H8351" s="35" t="s">
        <v>521</v>
      </c>
      <c r="I8351" s="68">
        <v>897</v>
      </c>
      <c r="J8351" s="37"/>
    </row>
    <row r="8352" spans="1:10" x14ac:dyDescent="0.2">
      <c r="A8352" s="67">
        <v>317</v>
      </c>
      <c r="B8352" s="35" t="s">
        <v>440</v>
      </c>
      <c r="C8352" s="35">
        <v>31701</v>
      </c>
      <c r="D8352" s="35" t="s">
        <v>440</v>
      </c>
      <c r="E8352" s="35">
        <v>317011445</v>
      </c>
      <c r="F8352" s="35" t="s">
        <v>441</v>
      </c>
      <c r="G8352" s="35">
        <v>2021</v>
      </c>
      <c r="H8352" s="35" t="s">
        <v>522</v>
      </c>
      <c r="I8352" s="68">
        <v>769</v>
      </c>
      <c r="J8352" s="37"/>
    </row>
    <row r="8353" spans="1:10" x14ac:dyDescent="0.2">
      <c r="A8353" s="67">
        <v>317</v>
      </c>
      <c r="B8353" s="35" t="s">
        <v>440</v>
      </c>
      <c r="C8353" s="35">
        <v>31701</v>
      </c>
      <c r="D8353" s="35" t="s">
        <v>440</v>
      </c>
      <c r="E8353" s="35">
        <v>317011445</v>
      </c>
      <c r="F8353" s="35" t="s">
        <v>441</v>
      </c>
      <c r="G8353" s="35">
        <v>2026</v>
      </c>
      <c r="H8353" s="35" t="s">
        <v>589</v>
      </c>
      <c r="I8353" s="68">
        <v>7309.2615766040199</v>
      </c>
      <c r="J8353" s="37"/>
    </row>
    <row r="8354" spans="1:10" x14ac:dyDescent="0.2">
      <c r="A8354" s="67">
        <v>317</v>
      </c>
      <c r="B8354" s="35" t="s">
        <v>440</v>
      </c>
      <c r="C8354" s="35">
        <v>31701</v>
      </c>
      <c r="D8354" s="35" t="s">
        <v>440</v>
      </c>
      <c r="E8354" s="35">
        <v>317011445</v>
      </c>
      <c r="F8354" s="35" t="s">
        <v>441</v>
      </c>
      <c r="G8354" s="35">
        <v>2026</v>
      </c>
      <c r="H8354" s="35" t="s">
        <v>521</v>
      </c>
      <c r="I8354" s="68">
        <v>935.21225003121003</v>
      </c>
      <c r="J8354" s="37"/>
    </row>
    <row r="8355" spans="1:10" x14ac:dyDescent="0.2">
      <c r="A8355" s="67">
        <v>317</v>
      </c>
      <c r="B8355" s="35" t="s">
        <v>440</v>
      </c>
      <c r="C8355" s="35">
        <v>31701</v>
      </c>
      <c r="D8355" s="35" t="s">
        <v>440</v>
      </c>
      <c r="E8355" s="35">
        <v>317011445</v>
      </c>
      <c r="F8355" s="35" t="s">
        <v>441</v>
      </c>
      <c r="G8355" s="35">
        <v>2026</v>
      </c>
      <c r="H8355" s="35" t="s">
        <v>522</v>
      </c>
      <c r="I8355" s="68">
        <v>830.44324287471602</v>
      </c>
      <c r="J8355" s="37"/>
    </row>
    <row r="8356" spans="1:10" x14ac:dyDescent="0.2">
      <c r="A8356" s="67">
        <v>317</v>
      </c>
      <c r="B8356" s="35" t="s">
        <v>440</v>
      </c>
      <c r="C8356" s="35">
        <v>31701</v>
      </c>
      <c r="D8356" s="35" t="s">
        <v>440</v>
      </c>
      <c r="E8356" s="35">
        <v>317011445</v>
      </c>
      <c r="F8356" s="35" t="s">
        <v>441</v>
      </c>
      <c r="G8356" s="35">
        <v>2031</v>
      </c>
      <c r="H8356" s="35" t="s">
        <v>589</v>
      </c>
      <c r="I8356" s="68">
        <v>7418.5129694385796</v>
      </c>
      <c r="J8356" s="37"/>
    </row>
    <row r="8357" spans="1:10" x14ac:dyDescent="0.2">
      <c r="A8357" s="67">
        <v>317</v>
      </c>
      <c r="B8357" s="35" t="s">
        <v>440</v>
      </c>
      <c r="C8357" s="35">
        <v>31701</v>
      </c>
      <c r="D8357" s="35" t="s">
        <v>440</v>
      </c>
      <c r="E8357" s="35">
        <v>317011445</v>
      </c>
      <c r="F8357" s="35" t="s">
        <v>441</v>
      </c>
      <c r="G8357" s="35">
        <v>2031</v>
      </c>
      <c r="H8357" s="35" t="s">
        <v>521</v>
      </c>
      <c r="I8357" s="68">
        <v>901.26089647782999</v>
      </c>
      <c r="J8357" s="37"/>
    </row>
    <row r="8358" spans="1:10" x14ac:dyDescent="0.2">
      <c r="A8358" s="67">
        <v>317</v>
      </c>
      <c r="B8358" s="35" t="s">
        <v>440</v>
      </c>
      <c r="C8358" s="35">
        <v>31701</v>
      </c>
      <c r="D8358" s="35" t="s">
        <v>440</v>
      </c>
      <c r="E8358" s="35">
        <v>317011445</v>
      </c>
      <c r="F8358" s="35" t="s">
        <v>441</v>
      </c>
      <c r="G8358" s="35">
        <v>2031</v>
      </c>
      <c r="H8358" s="35" t="s">
        <v>522</v>
      </c>
      <c r="I8358" s="68">
        <v>755.41293154722302</v>
      </c>
      <c r="J8358" s="37"/>
    </row>
    <row r="8359" spans="1:10" x14ac:dyDescent="0.2">
      <c r="A8359" s="67">
        <v>317</v>
      </c>
      <c r="B8359" s="35" t="s">
        <v>440</v>
      </c>
      <c r="C8359" s="35">
        <v>31701</v>
      </c>
      <c r="D8359" s="35" t="s">
        <v>440</v>
      </c>
      <c r="E8359" s="35">
        <v>317011445</v>
      </c>
      <c r="F8359" s="35" t="s">
        <v>441</v>
      </c>
      <c r="G8359" s="35">
        <v>2036</v>
      </c>
      <c r="H8359" s="35" t="s">
        <v>589</v>
      </c>
      <c r="I8359" s="68">
        <v>7481.6717584075404</v>
      </c>
      <c r="J8359" s="37"/>
    </row>
    <row r="8360" spans="1:10" x14ac:dyDescent="0.2">
      <c r="A8360" s="67">
        <v>317</v>
      </c>
      <c r="B8360" s="35" t="s">
        <v>440</v>
      </c>
      <c r="C8360" s="35">
        <v>31701</v>
      </c>
      <c r="D8360" s="35" t="s">
        <v>440</v>
      </c>
      <c r="E8360" s="35">
        <v>317011445</v>
      </c>
      <c r="F8360" s="35" t="s">
        <v>441</v>
      </c>
      <c r="G8360" s="35">
        <v>2036</v>
      </c>
      <c r="H8360" s="35" t="s">
        <v>521</v>
      </c>
      <c r="I8360" s="68">
        <v>870.59764039355798</v>
      </c>
      <c r="J8360" s="37"/>
    </row>
    <row r="8361" spans="1:10" x14ac:dyDescent="0.2">
      <c r="A8361" s="67">
        <v>317</v>
      </c>
      <c r="B8361" s="35" t="s">
        <v>440</v>
      </c>
      <c r="C8361" s="35">
        <v>31701</v>
      </c>
      <c r="D8361" s="35" t="s">
        <v>440</v>
      </c>
      <c r="E8361" s="35">
        <v>317011445</v>
      </c>
      <c r="F8361" s="35" t="s">
        <v>441</v>
      </c>
      <c r="G8361" s="35">
        <v>2036</v>
      </c>
      <c r="H8361" s="35" t="s">
        <v>522</v>
      </c>
      <c r="I8361" s="68">
        <v>722.96037787976695</v>
      </c>
      <c r="J8361" s="37"/>
    </row>
    <row r="8362" spans="1:10" x14ac:dyDescent="0.2">
      <c r="A8362" s="67">
        <v>317</v>
      </c>
      <c r="B8362" s="35" t="s">
        <v>440</v>
      </c>
      <c r="C8362" s="35">
        <v>31701</v>
      </c>
      <c r="D8362" s="35" t="s">
        <v>440</v>
      </c>
      <c r="E8362" s="35">
        <v>317011445</v>
      </c>
      <c r="F8362" s="35" t="s">
        <v>441</v>
      </c>
      <c r="G8362" s="35">
        <v>2041</v>
      </c>
      <c r="H8362" s="35" t="s">
        <v>589</v>
      </c>
      <c r="I8362" s="68">
        <v>7503.5777930040604</v>
      </c>
      <c r="J8362" s="37"/>
    </row>
    <row r="8363" spans="1:10" x14ac:dyDescent="0.2">
      <c r="A8363" s="67">
        <v>317</v>
      </c>
      <c r="B8363" s="35" t="s">
        <v>440</v>
      </c>
      <c r="C8363" s="35">
        <v>31701</v>
      </c>
      <c r="D8363" s="35" t="s">
        <v>440</v>
      </c>
      <c r="E8363" s="35">
        <v>317011445</v>
      </c>
      <c r="F8363" s="35" t="s">
        <v>441</v>
      </c>
      <c r="G8363" s="35">
        <v>2041</v>
      </c>
      <c r="H8363" s="35" t="s">
        <v>521</v>
      </c>
      <c r="I8363" s="68">
        <v>870.55590808398495</v>
      </c>
      <c r="J8363" s="37"/>
    </row>
    <row r="8364" spans="1:10" x14ac:dyDescent="0.2">
      <c r="A8364" s="67">
        <v>317</v>
      </c>
      <c r="B8364" s="35" t="s">
        <v>440</v>
      </c>
      <c r="C8364" s="35">
        <v>31701</v>
      </c>
      <c r="D8364" s="35" t="s">
        <v>440</v>
      </c>
      <c r="E8364" s="35">
        <v>317011445</v>
      </c>
      <c r="F8364" s="35" t="s">
        <v>441</v>
      </c>
      <c r="G8364" s="35">
        <v>2041</v>
      </c>
      <c r="H8364" s="35" t="s">
        <v>522</v>
      </c>
      <c r="I8364" s="68">
        <v>701.18327598760402</v>
      </c>
      <c r="J8364" s="37"/>
    </row>
    <row r="8365" spans="1:10" x14ac:dyDescent="0.2">
      <c r="A8365" s="67">
        <v>317</v>
      </c>
      <c r="B8365" s="35" t="s">
        <v>440</v>
      </c>
      <c r="C8365" s="35">
        <v>31701</v>
      </c>
      <c r="D8365" s="35" t="s">
        <v>440</v>
      </c>
      <c r="E8365" s="35">
        <v>317011445</v>
      </c>
      <c r="F8365" s="35" t="s">
        <v>441</v>
      </c>
      <c r="G8365" s="35">
        <v>2046</v>
      </c>
      <c r="H8365" s="35" t="s">
        <v>589</v>
      </c>
      <c r="I8365" s="68">
        <v>7510.7274080771303</v>
      </c>
      <c r="J8365" s="37"/>
    </row>
    <row r="8366" spans="1:10" x14ac:dyDescent="0.2">
      <c r="A8366" s="67">
        <v>317</v>
      </c>
      <c r="B8366" s="35" t="s">
        <v>440</v>
      </c>
      <c r="C8366" s="35">
        <v>31701</v>
      </c>
      <c r="D8366" s="35" t="s">
        <v>440</v>
      </c>
      <c r="E8366" s="35">
        <v>317011445</v>
      </c>
      <c r="F8366" s="35" t="s">
        <v>441</v>
      </c>
      <c r="G8366" s="35">
        <v>2046</v>
      </c>
      <c r="H8366" s="35" t="s">
        <v>521</v>
      </c>
      <c r="I8366" s="68">
        <v>864.02036311444795</v>
      </c>
      <c r="J8366" s="37"/>
    </row>
    <row r="8367" spans="1:10" x14ac:dyDescent="0.2">
      <c r="A8367" s="67">
        <v>317</v>
      </c>
      <c r="B8367" s="35" t="s">
        <v>440</v>
      </c>
      <c r="C8367" s="35">
        <v>31701</v>
      </c>
      <c r="D8367" s="35" t="s">
        <v>440</v>
      </c>
      <c r="E8367" s="35">
        <v>317011445</v>
      </c>
      <c r="F8367" s="35" t="s">
        <v>441</v>
      </c>
      <c r="G8367" s="35">
        <v>2046</v>
      </c>
      <c r="H8367" s="35" t="s">
        <v>522</v>
      </c>
      <c r="I8367" s="68">
        <v>700.530777523756</v>
      </c>
      <c r="J8367" s="37"/>
    </row>
    <row r="8368" spans="1:10" x14ac:dyDescent="0.2">
      <c r="A8368" s="67">
        <v>317</v>
      </c>
      <c r="B8368" s="35" t="s">
        <v>440</v>
      </c>
      <c r="C8368" s="35">
        <v>31701</v>
      </c>
      <c r="D8368" s="35" t="s">
        <v>440</v>
      </c>
      <c r="E8368" s="35">
        <v>317011446</v>
      </c>
      <c r="F8368" s="35" t="s">
        <v>442</v>
      </c>
      <c r="G8368" s="35">
        <v>2021</v>
      </c>
      <c r="H8368" s="35" t="s">
        <v>589</v>
      </c>
      <c r="I8368" s="68">
        <v>12382</v>
      </c>
      <c r="J8368" s="37"/>
    </row>
    <row r="8369" spans="1:10" x14ac:dyDescent="0.2">
      <c r="A8369" s="67">
        <v>317</v>
      </c>
      <c r="B8369" s="35" t="s">
        <v>440</v>
      </c>
      <c r="C8369" s="35">
        <v>31701</v>
      </c>
      <c r="D8369" s="35" t="s">
        <v>440</v>
      </c>
      <c r="E8369" s="35">
        <v>317011446</v>
      </c>
      <c r="F8369" s="35" t="s">
        <v>442</v>
      </c>
      <c r="G8369" s="35">
        <v>2021</v>
      </c>
      <c r="H8369" s="35" t="s">
        <v>521</v>
      </c>
      <c r="I8369" s="68">
        <v>1387</v>
      </c>
      <c r="J8369" s="37"/>
    </row>
    <row r="8370" spans="1:10" x14ac:dyDescent="0.2">
      <c r="A8370" s="67">
        <v>317</v>
      </c>
      <c r="B8370" s="35" t="s">
        <v>440</v>
      </c>
      <c r="C8370" s="35">
        <v>31701</v>
      </c>
      <c r="D8370" s="35" t="s">
        <v>440</v>
      </c>
      <c r="E8370" s="35">
        <v>317011446</v>
      </c>
      <c r="F8370" s="35" t="s">
        <v>442</v>
      </c>
      <c r="G8370" s="35">
        <v>2021</v>
      </c>
      <c r="H8370" s="35" t="s">
        <v>522</v>
      </c>
      <c r="I8370" s="68">
        <v>1043</v>
      </c>
      <c r="J8370" s="37"/>
    </row>
    <row r="8371" spans="1:10" x14ac:dyDescent="0.2">
      <c r="A8371" s="67">
        <v>317</v>
      </c>
      <c r="B8371" s="35" t="s">
        <v>440</v>
      </c>
      <c r="C8371" s="35">
        <v>31701</v>
      </c>
      <c r="D8371" s="35" t="s">
        <v>440</v>
      </c>
      <c r="E8371" s="35">
        <v>317011446</v>
      </c>
      <c r="F8371" s="35" t="s">
        <v>442</v>
      </c>
      <c r="G8371" s="35">
        <v>2026</v>
      </c>
      <c r="H8371" s="35" t="s">
        <v>589</v>
      </c>
      <c r="I8371" s="68">
        <v>14093.2722943154</v>
      </c>
      <c r="J8371" s="37"/>
    </row>
    <row r="8372" spans="1:10" x14ac:dyDescent="0.2">
      <c r="A8372" s="67">
        <v>317</v>
      </c>
      <c r="B8372" s="35" t="s">
        <v>440</v>
      </c>
      <c r="C8372" s="35">
        <v>31701</v>
      </c>
      <c r="D8372" s="35" t="s">
        <v>440</v>
      </c>
      <c r="E8372" s="35">
        <v>317011446</v>
      </c>
      <c r="F8372" s="35" t="s">
        <v>442</v>
      </c>
      <c r="G8372" s="35">
        <v>2026</v>
      </c>
      <c r="H8372" s="35" t="s">
        <v>521</v>
      </c>
      <c r="I8372" s="68">
        <v>1321.5522106759399</v>
      </c>
      <c r="J8372" s="37"/>
    </row>
    <row r="8373" spans="1:10" x14ac:dyDescent="0.2">
      <c r="A8373" s="67">
        <v>317</v>
      </c>
      <c r="B8373" s="35" t="s">
        <v>440</v>
      </c>
      <c r="C8373" s="35">
        <v>31701</v>
      </c>
      <c r="D8373" s="35" t="s">
        <v>440</v>
      </c>
      <c r="E8373" s="35">
        <v>317011446</v>
      </c>
      <c r="F8373" s="35" t="s">
        <v>442</v>
      </c>
      <c r="G8373" s="35">
        <v>2026</v>
      </c>
      <c r="H8373" s="35" t="s">
        <v>522</v>
      </c>
      <c r="I8373" s="68">
        <v>1250.05940743459</v>
      </c>
      <c r="J8373" s="37"/>
    </row>
    <row r="8374" spans="1:10" x14ac:dyDescent="0.2">
      <c r="A8374" s="67">
        <v>317</v>
      </c>
      <c r="B8374" s="35" t="s">
        <v>440</v>
      </c>
      <c r="C8374" s="35">
        <v>31701</v>
      </c>
      <c r="D8374" s="35" t="s">
        <v>440</v>
      </c>
      <c r="E8374" s="35">
        <v>317011446</v>
      </c>
      <c r="F8374" s="35" t="s">
        <v>442</v>
      </c>
      <c r="G8374" s="35">
        <v>2031</v>
      </c>
      <c r="H8374" s="35" t="s">
        <v>589</v>
      </c>
      <c r="I8374" s="68">
        <v>14703.5733316434</v>
      </c>
      <c r="J8374" s="37"/>
    </row>
    <row r="8375" spans="1:10" x14ac:dyDescent="0.2">
      <c r="A8375" s="67">
        <v>317</v>
      </c>
      <c r="B8375" s="35" t="s">
        <v>440</v>
      </c>
      <c r="C8375" s="35">
        <v>31701</v>
      </c>
      <c r="D8375" s="35" t="s">
        <v>440</v>
      </c>
      <c r="E8375" s="35">
        <v>317011446</v>
      </c>
      <c r="F8375" s="35" t="s">
        <v>442</v>
      </c>
      <c r="G8375" s="35">
        <v>2031</v>
      </c>
      <c r="H8375" s="35" t="s">
        <v>521</v>
      </c>
      <c r="I8375" s="68">
        <v>1307.1083962806899</v>
      </c>
      <c r="J8375" s="37"/>
    </row>
    <row r="8376" spans="1:10" x14ac:dyDescent="0.2">
      <c r="A8376" s="67">
        <v>317</v>
      </c>
      <c r="B8376" s="35" t="s">
        <v>440</v>
      </c>
      <c r="C8376" s="35">
        <v>31701</v>
      </c>
      <c r="D8376" s="35" t="s">
        <v>440</v>
      </c>
      <c r="E8376" s="35">
        <v>317011446</v>
      </c>
      <c r="F8376" s="35" t="s">
        <v>442</v>
      </c>
      <c r="G8376" s="35">
        <v>2031</v>
      </c>
      <c r="H8376" s="35" t="s">
        <v>522</v>
      </c>
      <c r="I8376" s="68">
        <v>1177.4016324688901</v>
      </c>
      <c r="J8376" s="37"/>
    </row>
    <row r="8377" spans="1:10" x14ac:dyDescent="0.2">
      <c r="A8377" s="67">
        <v>317</v>
      </c>
      <c r="B8377" s="35" t="s">
        <v>440</v>
      </c>
      <c r="C8377" s="35">
        <v>31701</v>
      </c>
      <c r="D8377" s="35" t="s">
        <v>440</v>
      </c>
      <c r="E8377" s="35">
        <v>317011446</v>
      </c>
      <c r="F8377" s="35" t="s">
        <v>442</v>
      </c>
      <c r="G8377" s="35">
        <v>2036</v>
      </c>
      <c r="H8377" s="35" t="s">
        <v>589</v>
      </c>
      <c r="I8377" s="68">
        <v>15317.457680985601</v>
      </c>
      <c r="J8377" s="37"/>
    </row>
    <row r="8378" spans="1:10" x14ac:dyDescent="0.2">
      <c r="A8378" s="67">
        <v>317</v>
      </c>
      <c r="B8378" s="35" t="s">
        <v>440</v>
      </c>
      <c r="C8378" s="35">
        <v>31701</v>
      </c>
      <c r="D8378" s="35" t="s">
        <v>440</v>
      </c>
      <c r="E8378" s="35">
        <v>317011446</v>
      </c>
      <c r="F8378" s="35" t="s">
        <v>442</v>
      </c>
      <c r="G8378" s="35">
        <v>2036</v>
      </c>
      <c r="H8378" s="35" t="s">
        <v>521</v>
      </c>
      <c r="I8378" s="68">
        <v>1306.95904416182</v>
      </c>
      <c r="J8378" s="37"/>
    </row>
    <row r="8379" spans="1:10" x14ac:dyDescent="0.2">
      <c r="A8379" s="67">
        <v>317</v>
      </c>
      <c r="B8379" s="35" t="s">
        <v>440</v>
      </c>
      <c r="C8379" s="35">
        <v>31701</v>
      </c>
      <c r="D8379" s="35" t="s">
        <v>440</v>
      </c>
      <c r="E8379" s="35">
        <v>317011446</v>
      </c>
      <c r="F8379" s="35" t="s">
        <v>442</v>
      </c>
      <c r="G8379" s="35">
        <v>2036</v>
      </c>
      <c r="H8379" s="35" t="s">
        <v>522</v>
      </c>
      <c r="I8379" s="68">
        <v>1162.4673467002101</v>
      </c>
      <c r="J8379" s="37"/>
    </row>
    <row r="8380" spans="1:10" x14ac:dyDescent="0.2">
      <c r="A8380" s="67">
        <v>317</v>
      </c>
      <c r="B8380" s="35" t="s">
        <v>440</v>
      </c>
      <c r="C8380" s="35">
        <v>31701</v>
      </c>
      <c r="D8380" s="35" t="s">
        <v>440</v>
      </c>
      <c r="E8380" s="35">
        <v>317011446</v>
      </c>
      <c r="F8380" s="35" t="s">
        <v>442</v>
      </c>
      <c r="G8380" s="35">
        <v>2041</v>
      </c>
      <c r="H8380" s="35" t="s">
        <v>589</v>
      </c>
      <c r="I8380" s="68">
        <v>15850.9423092014</v>
      </c>
      <c r="J8380" s="37"/>
    </row>
    <row r="8381" spans="1:10" x14ac:dyDescent="0.2">
      <c r="A8381" s="67">
        <v>317</v>
      </c>
      <c r="B8381" s="35" t="s">
        <v>440</v>
      </c>
      <c r="C8381" s="35">
        <v>31701</v>
      </c>
      <c r="D8381" s="35" t="s">
        <v>440</v>
      </c>
      <c r="E8381" s="35">
        <v>317011446</v>
      </c>
      <c r="F8381" s="35" t="s">
        <v>442</v>
      </c>
      <c r="G8381" s="35">
        <v>2041</v>
      </c>
      <c r="H8381" s="35" t="s">
        <v>521</v>
      </c>
      <c r="I8381" s="68">
        <v>1339.3218861743501</v>
      </c>
      <c r="J8381" s="37"/>
    </row>
    <row r="8382" spans="1:10" x14ac:dyDescent="0.2">
      <c r="A8382" s="67">
        <v>317</v>
      </c>
      <c r="B8382" s="35" t="s">
        <v>440</v>
      </c>
      <c r="C8382" s="35">
        <v>31701</v>
      </c>
      <c r="D8382" s="35" t="s">
        <v>440</v>
      </c>
      <c r="E8382" s="35">
        <v>317011446</v>
      </c>
      <c r="F8382" s="35" t="s">
        <v>442</v>
      </c>
      <c r="G8382" s="35">
        <v>2041</v>
      </c>
      <c r="H8382" s="35" t="s">
        <v>522</v>
      </c>
      <c r="I8382" s="68">
        <v>1170.36215111366</v>
      </c>
      <c r="J8382" s="37"/>
    </row>
    <row r="8383" spans="1:10" x14ac:dyDescent="0.2">
      <c r="A8383" s="67">
        <v>317</v>
      </c>
      <c r="B8383" s="35" t="s">
        <v>440</v>
      </c>
      <c r="C8383" s="35">
        <v>31701</v>
      </c>
      <c r="D8383" s="35" t="s">
        <v>440</v>
      </c>
      <c r="E8383" s="35">
        <v>317011446</v>
      </c>
      <c r="F8383" s="35" t="s">
        <v>442</v>
      </c>
      <c r="G8383" s="35">
        <v>2046</v>
      </c>
      <c r="H8383" s="35" t="s">
        <v>589</v>
      </c>
      <c r="I8383" s="68">
        <v>16465.4342233561</v>
      </c>
      <c r="J8383" s="37"/>
    </row>
    <row r="8384" spans="1:10" x14ac:dyDescent="0.2">
      <c r="A8384" s="67">
        <v>317</v>
      </c>
      <c r="B8384" s="35" t="s">
        <v>440</v>
      </c>
      <c r="C8384" s="35">
        <v>31701</v>
      </c>
      <c r="D8384" s="35" t="s">
        <v>440</v>
      </c>
      <c r="E8384" s="35">
        <v>317011446</v>
      </c>
      <c r="F8384" s="35" t="s">
        <v>442</v>
      </c>
      <c r="G8384" s="35">
        <v>2046</v>
      </c>
      <c r="H8384" s="35" t="s">
        <v>521</v>
      </c>
      <c r="I8384" s="68">
        <v>1372.45561548762</v>
      </c>
      <c r="J8384" s="37"/>
    </row>
    <row r="8385" spans="1:10" x14ac:dyDescent="0.2">
      <c r="A8385" s="67">
        <v>317</v>
      </c>
      <c r="B8385" s="35" t="s">
        <v>440</v>
      </c>
      <c r="C8385" s="35">
        <v>31701</v>
      </c>
      <c r="D8385" s="35" t="s">
        <v>440</v>
      </c>
      <c r="E8385" s="35">
        <v>317011446</v>
      </c>
      <c r="F8385" s="35" t="s">
        <v>442</v>
      </c>
      <c r="G8385" s="35">
        <v>2046</v>
      </c>
      <c r="H8385" s="35" t="s">
        <v>522</v>
      </c>
      <c r="I8385" s="68">
        <v>1212.80913060534</v>
      </c>
      <c r="J8385" s="37"/>
    </row>
    <row r="8386" spans="1:10" x14ac:dyDescent="0.2">
      <c r="A8386" s="67">
        <v>317</v>
      </c>
      <c r="B8386" s="35" t="s">
        <v>440</v>
      </c>
      <c r="C8386" s="35">
        <v>31701</v>
      </c>
      <c r="D8386" s="35" t="s">
        <v>440</v>
      </c>
      <c r="E8386" s="35">
        <v>317011447</v>
      </c>
      <c r="F8386" s="35" t="s">
        <v>443</v>
      </c>
      <c r="G8386" s="35">
        <v>2021</v>
      </c>
      <c r="H8386" s="35" t="s">
        <v>589</v>
      </c>
      <c r="I8386" s="68">
        <v>9195</v>
      </c>
      <c r="J8386" s="37"/>
    </row>
    <row r="8387" spans="1:10" x14ac:dyDescent="0.2">
      <c r="A8387" s="67">
        <v>317</v>
      </c>
      <c r="B8387" s="35" t="s">
        <v>440</v>
      </c>
      <c r="C8387" s="35">
        <v>31701</v>
      </c>
      <c r="D8387" s="35" t="s">
        <v>440</v>
      </c>
      <c r="E8387" s="35">
        <v>317011447</v>
      </c>
      <c r="F8387" s="35" t="s">
        <v>443</v>
      </c>
      <c r="G8387" s="35">
        <v>2021</v>
      </c>
      <c r="H8387" s="35" t="s">
        <v>521</v>
      </c>
      <c r="I8387" s="68">
        <v>880</v>
      </c>
      <c r="J8387" s="37"/>
    </row>
    <row r="8388" spans="1:10" x14ac:dyDescent="0.2">
      <c r="A8388" s="67">
        <v>317</v>
      </c>
      <c r="B8388" s="35" t="s">
        <v>440</v>
      </c>
      <c r="C8388" s="35">
        <v>31701</v>
      </c>
      <c r="D8388" s="35" t="s">
        <v>440</v>
      </c>
      <c r="E8388" s="35">
        <v>317011447</v>
      </c>
      <c r="F8388" s="35" t="s">
        <v>443</v>
      </c>
      <c r="G8388" s="35">
        <v>2021</v>
      </c>
      <c r="H8388" s="35" t="s">
        <v>522</v>
      </c>
      <c r="I8388" s="68">
        <v>865</v>
      </c>
      <c r="J8388" s="37"/>
    </row>
    <row r="8389" spans="1:10" x14ac:dyDescent="0.2">
      <c r="A8389" s="67">
        <v>317</v>
      </c>
      <c r="B8389" s="35" t="s">
        <v>440</v>
      </c>
      <c r="C8389" s="35">
        <v>31701</v>
      </c>
      <c r="D8389" s="35" t="s">
        <v>440</v>
      </c>
      <c r="E8389" s="35">
        <v>317011447</v>
      </c>
      <c r="F8389" s="35" t="s">
        <v>443</v>
      </c>
      <c r="G8389" s="35">
        <v>2026</v>
      </c>
      <c r="H8389" s="35" t="s">
        <v>589</v>
      </c>
      <c r="I8389" s="68">
        <v>9758.3268522906401</v>
      </c>
      <c r="J8389" s="37"/>
    </row>
    <row r="8390" spans="1:10" x14ac:dyDescent="0.2">
      <c r="A8390" s="67">
        <v>317</v>
      </c>
      <c r="B8390" s="35" t="s">
        <v>440</v>
      </c>
      <c r="C8390" s="35">
        <v>31701</v>
      </c>
      <c r="D8390" s="35" t="s">
        <v>440</v>
      </c>
      <c r="E8390" s="35">
        <v>317011447</v>
      </c>
      <c r="F8390" s="35" t="s">
        <v>443</v>
      </c>
      <c r="G8390" s="35">
        <v>2026</v>
      </c>
      <c r="H8390" s="35" t="s">
        <v>521</v>
      </c>
      <c r="I8390" s="68">
        <v>915.94405949148904</v>
      </c>
      <c r="J8390" s="37"/>
    </row>
    <row r="8391" spans="1:10" x14ac:dyDescent="0.2">
      <c r="A8391" s="67">
        <v>317</v>
      </c>
      <c r="B8391" s="35" t="s">
        <v>440</v>
      </c>
      <c r="C8391" s="35">
        <v>31701</v>
      </c>
      <c r="D8391" s="35" t="s">
        <v>440</v>
      </c>
      <c r="E8391" s="35">
        <v>317011447</v>
      </c>
      <c r="F8391" s="35" t="s">
        <v>443</v>
      </c>
      <c r="G8391" s="35">
        <v>2026</v>
      </c>
      <c r="H8391" s="35" t="s">
        <v>522</v>
      </c>
      <c r="I8391" s="68">
        <v>958.29759276603602</v>
      </c>
      <c r="J8391" s="37"/>
    </row>
    <row r="8392" spans="1:10" x14ac:dyDescent="0.2">
      <c r="A8392" s="67">
        <v>317</v>
      </c>
      <c r="B8392" s="35" t="s">
        <v>440</v>
      </c>
      <c r="C8392" s="35">
        <v>31701</v>
      </c>
      <c r="D8392" s="35" t="s">
        <v>440</v>
      </c>
      <c r="E8392" s="35">
        <v>317011447</v>
      </c>
      <c r="F8392" s="35" t="s">
        <v>443</v>
      </c>
      <c r="G8392" s="35">
        <v>2031</v>
      </c>
      <c r="H8392" s="35" t="s">
        <v>589</v>
      </c>
      <c r="I8392" s="68">
        <v>10211.1909614253</v>
      </c>
      <c r="J8392" s="37"/>
    </row>
    <row r="8393" spans="1:10" x14ac:dyDescent="0.2">
      <c r="A8393" s="67">
        <v>317</v>
      </c>
      <c r="B8393" s="35" t="s">
        <v>440</v>
      </c>
      <c r="C8393" s="35">
        <v>31701</v>
      </c>
      <c r="D8393" s="35" t="s">
        <v>440</v>
      </c>
      <c r="E8393" s="35">
        <v>317011447</v>
      </c>
      <c r="F8393" s="35" t="s">
        <v>443</v>
      </c>
      <c r="G8393" s="35">
        <v>2031</v>
      </c>
      <c r="H8393" s="35" t="s">
        <v>521</v>
      </c>
      <c r="I8393" s="68">
        <v>906.62203845166403</v>
      </c>
      <c r="J8393" s="37"/>
    </row>
    <row r="8394" spans="1:10" x14ac:dyDescent="0.2">
      <c r="A8394" s="67">
        <v>317</v>
      </c>
      <c r="B8394" s="35" t="s">
        <v>440</v>
      </c>
      <c r="C8394" s="35">
        <v>31701</v>
      </c>
      <c r="D8394" s="35" t="s">
        <v>440</v>
      </c>
      <c r="E8394" s="35">
        <v>317011447</v>
      </c>
      <c r="F8394" s="35" t="s">
        <v>443</v>
      </c>
      <c r="G8394" s="35">
        <v>2031</v>
      </c>
      <c r="H8394" s="35" t="s">
        <v>522</v>
      </c>
      <c r="I8394" s="68">
        <v>929.150373443072</v>
      </c>
      <c r="J8394" s="37"/>
    </row>
    <row r="8395" spans="1:10" x14ac:dyDescent="0.2">
      <c r="A8395" s="67">
        <v>317</v>
      </c>
      <c r="B8395" s="35" t="s">
        <v>440</v>
      </c>
      <c r="C8395" s="35">
        <v>31701</v>
      </c>
      <c r="D8395" s="35" t="s">
        <v>440</v>
      </c>
      <c r="E8395" s="35">
        <v>317011447</v>
      </c>
      <c r="F8395" s="35" t="s">
        <v>443</v>
      </c>
      <c r="G8395" s="35">
        <v>2036</v>
      </c>
      <c r="H8395" s="35" t="s">
        <v>589</v>
      </c>
      <c r="I8395" s="68">
        <v>10505.7640117462</v>
      </c>
      <c r="J8395" s="37"/>
    </row>
    <row r="8396" spans="1:10" x14ac:dyDescent="0.2">
      <c r="A8396" s="67">
        <v>317</v>
      </c>
      <c r="B8396" s="35" t="s">
        <v>440</v>
      </c>
      <c r="C8396" s="35">
        <v>31701</v>
      </c>
      <c r="D8396" s="35" t="s">
        <v>440</v>
      </c>
      <c r="E8396" s="35">
        <v>317011447</v>
      </c>
      <c r="F8396" s="35" t="s">
        <v>443</v>
      </c>
      <c r="G8396" s="35">
        <v>2036</v>
      </c>
      <c r="H8396" s="35" t="s">
        <v>521</v>
      </c>
      <c r="I8396" s="68">
        <v>905.06040724008403</v>
      </c>
      <c r="J8396" s="37"/>
    </row>
    <row r="8397" spans="1:10" x14ac:dyDescent="0.2">
      <c r="A8397" s="67">
        <v>317</v>
      </c>
      <c r="B8397" s="35" t="s">
        <v>440</v>
      </c>
      <c r="C8397" s="35">
        <v>31701</v>
      </c>
      <c r="D8397" s="35" t="s">
        <v>440</v>
      </c>
      <c r="E8397" s="35">
        <v>317011447</v>
      </c>
      <c r="F8397" s="35" t="s">
        <v>443</v>
      </c>
      <c r="G8397" s="35">
        <v>2036</v>
      </c>
      <c r="H8397" s="35" t="s">
        <v>522</v>
      </c>
      <c r="I8397" s="68">
        <v>908.97603954622605</v>
      </c>
      <c r="J8397" s="37"/>
    </row>
    <row r="8398" spans="1:10" x14ac:dyDescent="0.2">
      <c r="A8398" s="67">
        <v>317</v>
      </c>
      <c r="B8398" s="35" t="s">
        <v>440</v>
      </c>
      <c r="C8398" s="35">
        <v>31701</v>
      </c>
      <c r="D8398" s="35" t="s">
        <v>440</v>
      </c>
      <c r="E8398" s="35">
        <v>317011447</v>
      </c>
      <c r="F8398" s="35" t="s">
        <v>443</v>
      </c>
      <c r="G8398" s="35">
        <v>2041</v>
      </c>
      <c r="H8398" s="35" t="s">
        <v>589</v>
      </c>
      <c r="I8398" s="68">
        <v>10652.211093333801</v>
      </c>
      <c r="J8398" s="37"/>
    </row>
    <row r="8399" spans="1:10" x14ac:dyDescent="0.2">
      <c r="A8399" s="67">
        <v>317</v>
      </c>
      <c r="B8399" s="35" t="s">
        <v>440</v>
      </c>
      <c r="C8399" s="35">
        <v>31701</v>
      </c>
      <c r="D8399" s="35" t="s">
        <v>440</v>
      </c>
      <c r="E8399" s="35">
        <v>317011447</v>
      </c>
      <c r="F8399" s="35" t="s">
        <v>443</v>
      </c>
      <c r="G8399" s="35">
        <v>2041</v>
      </c>
      <c r="H8399" s="35" t="s">
        <v>521</v>
      </c>
      <c r="I8399" s="68">
        <v>919.05643973915699</v>
      </c>
      <c r="J8399" s="37"/>
    </row>
    <row r="8400" spans="1:10" x14ac:dyDescent="0.2">
      <c r="A8400" s="67">
        <v>317</v>
      </c>
      <c r="B8400" s="35" t="s">
        <v>440</v>
      </c>
      <c r="C8400" s="35">
        <v>31701</v>
      </c>
      <c r="D8400" s="35" t="s">
        <v>440</v>
      </c>
      <c r="E8400" s="35">
        <v>317011447</v>
      </c>
      <c r="F8400" s="35" t="s">
        <v>443</v>
      </c>
      <c r="G8400" s="35">
        <v>2041</v>
      </c>
      <c r="H8400" s="35" t="s">
        <v>522</v>
      </c>
      <c r="I8400" s="68">
        <v>901.988759384731</v>
      </c>
      <c r="J8400" s="37"/>
    </row>
    <row r="8401" spans="1:10" x14ac:dyDescent="0.2">
      <c r="A8401" s="67">
        <v>317</v>
      </c>
      <c r="B8401" s="35" t="s">
        <v>440</v>
      </c>
      <c r="C8401" s="35">
        <v>31701</v>
      </c>
      <c r="D8401" s="35" t="s">
        <v>440</v>
      </c>
      <c r="E8401" s="35">
        <v>317011447</v>
      </c>
      <c r="F8401" s="35" t="s">
        <v>443</v>
      </c>
      <c r="G8401" s="35">
        <v>2046</v>
      </c>
      <c r="H8401" s="35" t="s">
        <v>589</v>
      </c>
      <c r="I8401" s="68">
        <v>10949.8847013175</v>
      </c>
      <c r="J8401" s="37"/>
    </row>
    <row r="8402" spans="1:10" x14ac:dyDescent="0.2">
      <c r="A8402" s="67">
        <v>317</v>
      </c>
      <c r="B8402" s="35" t="s">
        <v>440</v>
      </c>
      <c r="C8402" s="35">
        <v>31701</v>
      </c>
      <c r="D8402" s="35" t="s">
        <v>440</v>
      </c>
      <c r="E8402" s="35">
        <v>317011447</v>
      </c>
      <c r="F8402" s="35" t="s">
        <v>443</v>
      </c>
      <c r="G8402" s="35">
        <v>2046</v>
      </c>
      <c r="H8402" s="35" t="s">
        <v>521</v>
      </c>
      <c r="I8402" s="68">
        <v>939.33405154386503</v>
      </c>
      <c r="J8402" s="37"/>
    </row>
    <row r="8403" spans="1:10" x14ac:dyDescent="0.2">
      <c r="A8403" s="67">
        <v>317</v>
      </c>
      <c r="B8403" s="35" t="s">
        <v>440</v>
      </c>
      <c r="C8403" s="35">
        <v>31701</v>
      </c>
      <c r="D8403" s="35" t="s">
        <v>440</v>
      </c>
      <c r="E8403" s="35">
        <v>317011447</v>
      </c>
      <c r="F8403" s="35" t="s">
        <v>443</v>
      </c>
      <c r="G8403" s="35">
        <v>2046</v>
      </c>
      <c r="H8403" s="35" t="s">
        <v>522</v>
      </c>
      <c r="I8403" s="68">
        <v>930.57519712298904</v>
      </c>
      <c r="J8403" s="37"/>
    </row>
    <row r="8404" spans="1:10" x14ac:dyDescent="0.2">
      <c r="A8404" s="67">
        <v>317</v>
      </c>
      <c r="B8404" s="35" t="s">
        <v>440</v>
      </c>
      <c r="C8404" s="35">
        <v>31701</v>
      </c>
      <c r="D8404" s="35" t="s">
        <v>440</v>
      </c>
      <c r="E8404" s="35">
        <v>317011448</v>
      </c>
      <c r="F8404" s="35" t="s">
        <v>444</v>
      </c>
      <c r="G8404" s="35">
        <v>2021</v>
      </c>
      <c r="H8404" s="35" t="s">
        <v>589</v>
      </c>
      <c r="I8404" s="68">
        <v>6897</v>
      </c>
      <c r="J8404" s="37"/>
    </row>
    <row r="8405" spans="1:10" x14ac:dyDescent="0.2">
      <c r="A8405" s="67">
        <v>317</v>
      </c>
      <c r="B8405" s="35" t="s">
        <v>440</v>
      </c>
      <c r="C8405" s="35">
        <v>31701</v>
      </c>
      <c r="D8405" s="35" t="s">
        <v>440</v>
      </c>
      <c r="E8405" s="35">
        <v>317011448</v>
      </c>
      <c r="F8405" s="35" t="s">
        <v>444</v>
      </c>
      <c r="G8405" s="35">
        <v>2021</v>
      </c>
      <c r="H8405" s="35" t="s">
        <v>521</v>
      </c>
      <c r="I8405" s="68">
        <v>636</v>
      </c>
      <c r="J8405" s="37"/>
    </row>
    <row r="8406" spans="1:10" x14ac:dyDescent="0.2">
      <c r="A8406" s="67">
        <v>317</v>
      </c>
      <c r="B8406" s="35" t="s">
        <v>440</v>
      </c>
      <c r="C8406" s="35">
        <v>31701</v>
      </c>
      <c r="D8406" s="35" t="s">
        <v>440</v>
      </c>
      <c r="E8406" s="35">
        <v>317011448</v>
      </c>
      <c r="F8406" s="35" t="s">
        <v>444</v>
      </c>
      <c r="G8406" s="35">
        <v>2021</v>
      </c>
      <c r="H8406" s="35" t="s">
        <v>522</v>
      </c>
      <c r="I8406" s="68">
        <v>531</v>
      </c>
      <c r="J8406" s="37"/>
    </row>
    <row r="8407" spans="1:10" x14ac:dyDescent="0.2">
      <c r="A8407" s="67">
        <v>317</v>
      </c>
      <c r="B8407" s="35" t="s">
        <v>440</v>
      </c>
      <c r="C8407" s="35">
        <v>31701</v>
      </c>
      <c r="D8407" s="35" t="s">
        <v>440</v>
      </c>
      <c r="E8407" s="35">
        <v>317011448</v>
      </c>
      <c r="F8407" s="35" t="s">
        <v>444</v>
      </c>
      <c r="G8407" s="35">
        <v>2026</v>
      </c>
      <c r="H8407" s="35" t="s">
        <v>589</v>
      </c>
      <c r="I8407" s="68">
        <v>7749.4079941978998</v>
      </c>
      <c r="J8407" s="37"/>
    </row>
    <row r="8408" spans="1:10" x14ac:dyDescent="0.2">
      <c r="A8408" s="67">
        <v>317</v>
      </c>
      <c r="B8408" s="35" t="s">
        <v>440</v>
      </c>
      <c r="C8408" s="35">
        <v>31701</v>
      </c>
      <c r="D8408" s="35" t="s">
        <v>440</v>
      </c>
      <c r="E8408" s="35">
        <v>317011448</v>
      </c>
      <c r="F8408" s="35" t="s">
        <v>444</v>
      </c>
      <c r="G8408" s="35">
        <v>2026</v>
      </c>
      <c r="H8408" s="35" t="s">
        <v>521</v>
      </c>
      <c r="I8408" s="68">
        <v>625.93250766812298</v>
      </c>
      <c r="J8408" s="37"/>
    </row>
    <row r="8409" spans="1:10" x14ac:dyDescent="0.2">
      <c r="A8409" s="67">
        <v>317</v>
      </c>
      <c r="B8409" s="35" t="s">
        <v>440</v>
      </c>
      <c r="C8409" s="35">
        <v>31701</v>
      </c>
      <c r="D8409" s="35" t="s">
        <v>440</v>
      </c>
      <c r="E8409" s="35">
        <v>317011448</v>
      </c>
      <c r="F8409" s="35" t="s">
        <v>444</v>
      </c>
      <c r="G8409" s="35">
        <v>2026</v>
      </c>
      <c r="H8409" s="35" t="s">
        <v>522</v>
      </c>
      <c r="I8409" s="68">
        <v>648.93398917127899</v>
      </c>
      <c r="J8409" s="37"/>
    </row>
    <row r="8410" spans="1:10" x14ac:dyDescent="0.2">
      <c r="A8410" s="67">
        <v>317</v>
      </c>
      <c r="B8410" s="35" t="s">
        <v>440</v>
      </c>
      <c r="C8410" s="35">
        <v>31701</v>
      </c>
      <c r="D8410" s="35" t="s">
        <v>440</v>
      </c>
      <c r="E8410" s="35">
        <v>317011448</v>
      </c>
      <c r="F8410" s="35" t="s">
        <v>444</v>
      </c>
      <c r="G8410" s="35">
        <v>2031</v>
      </c>
      <c r="H8410" s="35" t="s">
        <v>589</v>
      </c>
      <c r="I8410" s="68">
        <v>8126.8152169178202</v>
      </c>
      <c r="J8410" s="37"/>
    </row>
    <row r="8411" spans="1:10" x14ac:dyDescent="0.2">
      <c r="A8411" s="67">
        <v>317</v>
      </c>
      <c r="B8411" s="35" t="s">
        <v>440</v>
      </c>
      <c r="C8411" s="35">
        <v>31701</v>
      </c>
      <c r="D8411" s="35" t="s">
        <v>440</v>
      </c>
      <c r="E8411" s="35">
        <v>317011448</v>
      </c>
      <c r="F8411" s="35" t="s">
        <v>444</v>
      </c>
      <c r="G8411" s="35">
        <v>2031</v>
      </c>
      <c r="H8411" s="35" t="s">
        <v>521</v>
      </c>
      <c r="I8411" s="68">
        <v>625.14185596031302</v>
      </c>
      <c r="J8411" s="37"/>
    </row>
    <row r="8412" spans="1:10" x14ac:dyDescent="0.2">
      <c r="A8412" s="67">
        <v>317</v>
      </c>
      <c r="B8412" s="35" t="s">
        <v>440</v>
      </c>
      <c r="C8412" s="35">
        <v>31701</v>
      </c>
      <c r="D8412" s="35" t="s">
        <v>440</v>
      </c>
      <c r="E8412" s="35">
        <v>317011448</v>
      </c>
      <c r="F8412" s="35" t="s">
        <v>444</v>
      </c>
      <c r="G8412" s="35">
        <v>2031</v>
      </c>
      <c r="H8412" s="35" t="s">
        <v>522</v>
      </c>
      <c r="I8412" s="68">
        <v>639.796672967787</v>
      </c>
      <c r="J8412" s="37"/>
    </row>
    <row r="8413" spans="1:10" x14ac:dyDescent="0.2">
      <c r="A8413" s="67">
        <v>317</v>
      </c>
      <c r="B8413" s="35" t="s">
        <v>440</v>
      </c>
      <c r="C8413" s="35">
        <v>31701</v>
      </c>
      <c r="D8413" s="35" t="s">
        <v>440</v>
      </c>
      <c r="E8413" s="35">
        <v>317011448</v>
      </c>
      <c r="F8413" s="35" t="s">
        <v>444</v>
      </c>
      <c r="G8413" s="35">
        <v>2036</v>
      </c>
      <c r="H8413" s="35" t="s">
        <v>589</v>
      </c>
      <c r="I8413" s="68">
        <v>8480.9055039073191</v>
      </c>
      <c r="J8413" s="37"/>
    </row>
    <row r="8414" spans="1:10" x14ac:dyDescent="0.2">
      <c r="A8414" s="67">
        <v>317</v>
      </c>
      <c r="B8414" s="35" t="s">
        <v>440</v>
      </c>
      <c r="C8414" s="35">
        <v>31701</v>
      </c>
      <c r="D8414" s="35" t="s">
        <v>440</v>
      </c>
      <c r="E8414" s="35">
        <v>317011448</v>
      </c>
      <c r="F8414" s="35" t="s">
        <v>444</v>
      </c>
      <c r="G8414" s="35">
        <v>2036</v>
      </c>
      <c r="H8414" s="35" t="s">
        <v>521</v>
      </c>
      <c r="I8414" s="68">
        <v>628.55851748326904</v>
      </c>
      <c r="J8414" s="37"/>
    </row>
    <row r="8415" spans="1:10" x14ac:dyDescent="0.2">
      <c r="A8415" s="67">
        <v>317</v>
      </c>
      <c r="B8415" s="35" t="s">
        <v>440</v>
      </c>
      <c r="C8415" s="35">
        <v>31701</v>
      </c>
      <c r="D8415" s="35" t="s">
        <v>440</v>
      </c>
      <c r="E8415" s="35">
        <v>317011448</v>
      </c>
      <c r="F8415" s="35" t="s">
        <v>444</v>
      </c>
      <c r="G8415" s="35">
        <v>2036</v>
      </c>
      <c r="H8415" s="35" t="s">
        <v>522</v>
      </c>
      <c r="I8415" s="68">
        <v>638.194669727686</v>
      </c>
      <c r="J8415" s="37"/>
    </row>
    <row r="8416" spans="1:10" x14ac:dyDescent="0.2">
      <c r="A8416" s="67">
        <v>317</v>
      </c>
      <c r="B8416" s="35" t="s">
        <v>440</v>
      </c>
      <c r="C8416" s="35">
        <v>31701</v>
      </c>
      <c r="D8416" s="35" t="s">
        <v>440</v>
      </c>
      <c r="E8416" s="35">
        <v>317011448</v>
      </c>
      <c r="F8416" s="35" t="s">
        <v>444</v>
      </c>
      <c r="G8416" s="35">
        <v>2041</v>
      </c>
      <c r="H8416" s="35" t="s">
        <v>589</v>
      </c>
      <c r="I8416" s="68">
        <v>8862.1440938969008</v>
      </c>
      <c r="J8416" s="37"/>
    </row>
    <row r="8417" spans="1:10" x14ac:dyDescent="0.2">
      <c r="A8417" s="67">
        <v>317</v>
      </c>
      <c r="B8417" s="35" t="s">
        <v>440</v>
      </c>
      <c r="C8417" s="35">
        <v>31701</v>
      </c>
      <c r="D8417" s="35" t="s">
        <v>440</v>
      </c>
      <c r="E8417" s="35">
        <v>317011448</v>
      </c>
      <c r="F8417" s="35" t="s">
        <v>444</v>
      </c>
      <c r="G8417" s="35">
        <v>2041</v>
      </c>
      <c r="H8417" s="35" t="s">
        <v>521</v>
      </c>
      <c r="I8417" s="68">
        <v>655.229394353923</v>
      </c>
      <c r="J8417" s="37"/>
    </row>
    <row r="8418" spans="1:10" x14ac:dyDescent="0.2">
      <c r="A8418" s="67">
        <v>317</v>
      </c>
      <c r="B8418" s="35" t="s">
        <v>440</v>
      </c>
      <c r="C8418" s="35">
        <v>31701</v>
      </c>
      <c r="D8418" s="35" t="s">
        <v>440</v>
      </c>
      <c r="E8418" s="35">
        <v>317011448</v>
      </c>
      <c r="F8418" s="35" t="s">
        <v>444</v>
      </c>
      <c r="G8418" s="35">
        <v>2041</v>
      </c>
      <c r="H8418" s="35" t="s">
        <v>522</v>
      </c>
      <c r="I8418" s="68">
        <v>653.92837744517203</v>
      </c>
      <c r="J8418" s="37"/>
    </row>
    <row r="8419" spans="1:10" x14ac:dyDescent="0.2">
      <c r="A8419" s="67">
        <v>317</v>
      </c>
      <c r="B8419" s="35" t="s">
        <v>440</v>
      </c>
      <c r="C8419" s="35">
        <v>31701</v>
      </c>
      <c r="D8419" s="35" t="s">
        <v>440</v>
      </c>
      <c r="E8419" s="35">
        <v>317011448</v>
      </c>
      <c r="F8419" s="35" t="s">
        <v>444</v>
      </c>
      <c r="G8419" s="35">
        <v>2046</v>
      </c>
      <c r="H8419" s="35" t="s">
        <v>589</v>
      </c>
      <c r="I8419" s="68">
        <v>9248.8360931575899</v>
      </c>
      <c r="J8419" s="37"/>
    </row>
    <row r="8420" spans="1:10" x14ac:dyDescent="0.2">
      <c r="A8420" s="67">
        <v>317</v>
      </c>
      <c r="B8420" s="35" t="s">
        <v>440</v>
      </c>
      <c r="C8420" s="35">
        <v>31701</v>
      </c>
      <c r="D8420" s="35" t="s">
        <v>440</v>
      </c>
      <c r="E8420" s="35">
        <v>317011448</v>
      </c>
      <c r="F8420" s="35" t="s">
        <v>444</v>
      </c>
      <c r="G8420" s="35">
        <v>2046</v>
      </c>
      <c r="H8420" s="35" t="s">
        <v>521</v>
      </c>
      <c r="I8420" s="68">
        <v>676.73158646628599</v>
      </c>
      <c r="J8420" s="37"/>
    </row>
    <row r="8421" spans="1:10" x14ac:dyDescent="0.2">
      <c r="A8421" s="67">
        <v>317</v>
      </c>
      <c r="B8421" s="35" t="s">
        <v>440</v>
      </c>
      <c r="C8421" s="35">
        <v>31701</v>
      </c>
      <c r="D8421" s="35" t="s">
        <v>440</v>
      </c>
      <c r="E8421" s="35">
        <v>317011448</v>
      </c>
      <c r="F8421" s="35" t="s">
        <v>444</v>
      </c>
      <c r="G8421" s="35">
        <v>2046</v>
      </c>
      <c r="H8421" s="35" t="s">
        <v>522</v>
      </c>
      <c r="I8421" s="68">
        <v>682.66064596702404</v>
      </c>
      <c r="J8421" s="37"/>
    </row>
    <row r="8422" spans="1:10" x14ac:dyDescent="0.2">
      <c r="A8422" s="67">
        <v>317</v>
      </c>
      <c r="B8422" s="35" t="s">
        <v>440</v>
      </c>
      <c r="C8422" s="35">
        <v>31701</v>
      </c>
      <c r="D8422" s="35" t="s">
        <v>440</v>
      </c>
      <c r="E8422" s="35">
        <v>317011449</v>
      </c>
      <c r="F8422" s="35" t="s">
        <v>445</v>
      </c>
      <c r="G8422" s="35">
        <v>2021</v>
      </c>
      <c r="H8422" s="35" t="s">
        <v>589</v>
      </c>
      <c r="I8422" s="68">
        <v>5464</v>
      </c>
      <c r="J8422" s="37"/>
    </row>
    <row r="8423" spans="1:10" x14ac:dyDescent="0.2">
      <c r="A8423" s="67">
        <v>317</v>
      </c>
      <c r="B8423" s="35" t="s">
        <v>440</v>
      </c>
      <c r="C8423" s="35">
        <v>31701</v>
      </c>
      <c r="D8423" s="35" t="s">
        <v>440</v>
      </c>
      <c r="E8423" s="35">
        <v>317011449</v>
      </c>
      <c r="F8423" s="35" t="s">
        <v>445</v>
      </c>
      <c r="G8423" s="35">
        <v>2021</v>
      </c>
      <c r="H8423" s="35" t="s">
        <v>521</v>
      </c>
      <c r="I8423" s="68">
        <v>954</v>
      </c>
      <c r="J8423" s="37"/>
    </row>
    <row r="8424" spans="1:10" x14ac:dyDescent="0.2">
      <c r="A8424" s="67">
        <v>317</v>
      </c>
      <c r="B8424" s="35" t="s">
        <v>440</v>
      </c>
      <c r="C8424" s="35">
        <v>31701</v>
      </c>
      <c r="D8424" s="35" t="s">
        <v>440</v>
      </c>
      <c r="E8424" s="35">
        <v>317011449</v>
      </c>
      <c r="F8424" s="35" t="s">
        <v>445</v>
      </c>
      <c r="G8424" s="35">
        <v>2021</v>
      </c>
      <c r="H8424" s="35" t="s">
        <v>522</v>
      </c>
      <c r="I8424" s="68">
        <v>719</v>
      </c>
      <c r="J8424" s="37"/>
    </row>
    <row r="8425" spans="1:10" x14ac:dyDescent="0.2">
      <c r="A8425" s="67">
        <v>317</v>
      </c>
      <c r="B8425" s="35" t="s">
        <v>440</v>
      </c>
      <c r="C8425" s="35">
        <v>31701</v>
      </c>
      <c r="D8425" s="35" t="s">
        <v>440</v>
      </c>
      <c r="E8425" s="35">
        <v>317011449</v>
      </c>
      <c r="F8425" s="35" t="s">
        <v>445</v>
      </c>
      <c r="G8425" s="35">
        <v>2026</v>
      </c>
      <c r="H8425" s="35" t="s">
        <v>589</v>
      </c>
      <c r="I8425" s="68">
        <v>6704.5413770372697</v>
      </c>
      <c r="J8425" s="37"/>
    </row>
    <row r="8426" spans="1:10" x14ac:dyDescent="0.2">
      <c r="A8426" s="67">
        <v>317</v>
      </c>
      <c r="B8426" s="35" t="s">
        <v>440</v>
      </c>
      <c r="C8426" s="35">
        <v>31701</v>
      </c>
      <c r="D8426" s="35" t="s">
        <v>440</v>
      </c>
      <c r="E8426" s="35">
        <v>317011449</v>
      </c>
      <c r="F8426" s="35" t="s">
        <v>445</v>
      </c>
      <c r="G8426" s="35">
        <v>2026</v>
      </c>
      <c r="H8426" s="35" t="s">
        <v>521</v>
      </c>
      <c r="I8426" s="68">
        <v>901.77672430114205</v>
      </c>
      <c r="J8426" s="37"/>
    </row>
    <row r="8427" spans="1:10" x14ac:dyDescent="0.2">
      <c r="A8427" s="67">
        <v>317</v>
      </c>
      <c r="B8427" s="35" t="s">
        <v>440</v>
      </c>
      <c r="C8427" s="35">
        <v>31701</v>
      </c>
      <c r="D8427" s="35" t="s">
        <v>440</v>
      </c>
      <c r="E8427" s="35">
        <v>317011449</v>
      </c>
      <c r="F8427" s="35" t="s">
        <v>445</v>
      </c>
      <c r="G8427" s="35">
        <v>2026</v>
      </c>
      <c r="H8427" s="35" t="s">
        <v>522</v>
      </c>
      <c r="I8427" s="68">
        <v>800.69028238242902</v>
      </c>
      <c r="J8427" s="37"/>
    </row>
    <row r="8428" spans="1:10" x14ac:dyDescent="0.2">
      <c r="A8428" s="67">
        <v>317</v>
      </c>
      <c r="B8428" s="35" t="s">
        <v>440</v>
      </c>
      <c r="C8428" s="35">
        <v>31701</v>
      </c>
      <c r="D8428" s="35" t="s">
        <v>440</v>
      </c>
      <c r="E8428" s="35">
        <v>317011449</v>
      </c>
      <c r="F8428" s="35" t="s">
        <v>445</v>
      </c>
      <c r="G8428" s="35">
        <v>2031</v>
      </c>
      <c r="H8428" s="35" t="s">
        <v>589</v>
      </c>
      <c r="I8428" s="68">
        <v>6950.81741313968</v>
      </c>
      <c r="J8428" s="37"/>
    </row>
    <row r="8429" spans="1:10" x14ac:dyDescent="0.2">
      <c r="A8429" s="67">
        <v>317</v>
      </c>
      <c r="B8429" s="35" t="s">
        <v>440</v>
      </c>
      <c r="C8429" s="35">
        <v>31701</v>
      </c>
      <c r="D8429" s="35" t="s">
        <v>440</v>
      </c>
      <c r="E8429" s="35">
        <v>317011449</v>
      </c>
      <c r="F8429" s="35" t="s">
        <v>445</v>
      </c>
      <c r="G8429" s="35">
        <v>2031</v>
      </c>
      <c r="H8429" s="35" t="s">
        <v>521</v>
      </c>
      <c r="I8429" s="68">
        <v>858.25346300408296</v>
      </c>
      <c r="J8429" s="37"/>
    </row>
    <row r="8430" spans="1:10" x14ac:dyDescent="0.2">
      <c r="A8430" s="67">
        <v>317</v>
      </c>
      <c r="B8430" s="35" t="s">
        <v>440</v>
      </c>
      <c r="C8430" s="35">
        <v>31701</v>
      </c>
      <c r="D8430" s="35" t="s">
        <v>440</v>
      </c>
      <c r="E8430" s="35">
        <v>317011449</v>
      </c>
      <c r="F8430" s="35" t="s">
        <v>445</v>
      </c>
      <c r="G8430" s="35">
        <v>2031</v>
      </c>
      <c r="H8430" s="35" t="s">
        <v>522</v>
      </c>
      <c r="I8430" s="68">
        <v>687.80508705348905</v>
      </c>
      <c r="J8430" s="37"/>
    </row>
    <row r="8431" spans="1:10" x14ac:dyDescent="0.2">
      <c r="A8431" s="67">
        <v>317</v>
      </c>
      <c r="B8431" s="35" t="s">
        <v>440</v>
      </c>
      <c r="C8431" s="35">
        <v>31701</v>
      </c>
      <c r="D8431" s="35" t="s">
        <v>440</v>
      </c>
      <c r="E8431" s="35">
        <v>317011449</v>
      </c>
      <c r="F8431" s="35" t="s">
        <v>445</v>
      </c>
      <c r="G8431" s="35">
        <v>2036</v>
      </c>
      <c r="H8431" s="35" t="s">
        <v>589</v>
      </c>
      <c r="I8431" s="68">
        <v>7042.4767160883302</v>
      </c>
      <c r="J8431" s="37"/>
    </row>
    <row r="8432" spans="1:10" x14ac:dyDescent="0.2">
      <c r="A8432" s="67">
        <v>317</v>
      </c>
      <c r="B8432" s="35" t="s">
        <v>440</v>
      </c>
      <c r="C8432" s="35">
        <v>31701</v>
      </c>
      <c r="D8432" s="35" t="s">
        <v>440</v>
      </c>
      <c r="E8432" s="35">
        <v>317011449</v>
      </c>
      <c r="F8432" s="35" t="s">
        <v>445</v>
      </c>
      <c r="G8432" s="35">
        <v>2036</v>
      </c>
      <c r="H8432" s="35" t="s">
        <v>521</v>
      </c>
      <c r="I8432" s="68">
        <v>838.55708160285599</v>
      </c>
      <c r="J8432" s="37"/>
    </row>
    <row r="8433" spans="1:10" x14ac:dyDescent="0.2">
      <c r="A8433" s="67">
        <v>317</v>
      </c>
      <c r="B8433" s="35" t="s">
        <v>440</v>
      </c>
      <c r="C8433" s="35">
        <v>31701</v>
      </c>
      <c r="D8433" s="35" t="s">
        <v>440</v>
      </c>
      <c r="E8433" s="35">
        <v>317011449</v>
      </c>
      <c r="F8433" s="35" t="s">
        <v>445</v>
      </c>
      <c r="G8433" s="35">
        <v>2036</v>
      </c>
      <c r="H8433" s="35" t="s">
        <v>522</v>
      </c>
      <c r="I8433" s="68">
        <v>637.46941765731003</v>
      </c>
      <c r="J8433" s="37"/>
    </row>
    <row r="8434" spans="1:10" x14ac:dyDescent="0.2">
      <c r="A8434" s="67">
        <v>317</v>
      </c>
      <c r="B8434" s="35" t="s">
        <v>440</v>
      </c>
      <c r="C8434" s="35">
        <v>31701</v>
      </c>
      <c r="D8434" s="35" t="s">
        <v>440</v>
      </c>
      <c r="E8434" s="35">
        <v>317011449</v>
      </c>
      <c r="F8434" s="35" t="s">
        <v>445</v>
      </c>
      <c r="G8434" s="35">
        <v>2041</v>
      </c>
      <c r="H8434" s="35" t="s">
        <v>589</v>
      </c>
      <c r="I8434" s="68">
        <v>7113.6487297147896</v>
      </c>
      <c r="J8434" s="37"/>
    </row>
    <row r="8435" spans="1:10" x14ac:dyDescent="0.2">
      <c r="A8435" s="67">
        <v>317</v>
      </c>
      <c r="B8435" s="35" t="s">
        <v>440</v>
      </c>
      <c r="C8435" s="35">
        <v>31701</v>
      </c>
      <c r="D8435" s="35" t="s">
        <v>440</v>
      </c>
      <c r="E8435" s="35">
        <v>317011449</v>
      </c>
      <c r="F8435" s="35" t="s">
        <v>445</v>
      </c>
      <c r="G8435" s="35">
        <v>2041</v>
      </c>
      <c r="H8435" s="35" t="s">
        <v>521</v>
      </c>
      <c r="I8435" s="68">
        <v>836.14877900881902</v>
      </c>
      <c r="J8435" s="37"/>
    </row>
    <row r="8436" spans="1:10" x14ac:dyDescent="0.2">
      <c r="A8436" s="67">
        <v>317</v>
      </c>
      <c r="B8436" s="35" t="s">
        <v>440</v>
      </c>
      <c r="C8436" s="35">
        <v>31701</v>
      </c>
      <c r="D8436" s="35" t="s">
        <v>440</v>
      </c>
      <c r="E8436" s="35">
        <v>317011449</v>
      </c>
      <c r="F8436" s="35" t="s">
        <v>445</v>
      </c>
      <c r="G8436" s="35">
        <v>2041</v>
      </c>
      <c r="H8436" s="35" t="s">
        <v>522</v>
      </c>
      <c r="I8436" s="68">
        <v>622.069863602027</v>
      </c>
      <c r="J8436" s="37"/>
    </row>
    <row r="8437" spans="1:10" x14ac:dyDescent="0.2">
      <c r="A8437" s="67">
        <v>317</v>
      </c>
      <c r="B8437" s="35" t="s">
        <v>440</v>
      </c>
      <c r="C8437" s="35">
        <v>31701</v>
      </c>
      <c r="D8437" s="35" t="s">
        <v>440</v>
      </c>
      <c r="E8437" s="35">
        <v>317011449</v>
      </c>
      <c r="F8437" s="35" t="s">
        <v>445</v>
      </c>
      <c r="G8437" s="35">
        <v>2046</v>
      </c>
      <c r="H8437" s="35" t="s">
        <v>589</v>
      </c>
      <c r="I8437" s="68">
        <v>7155.5634579232801</v>
      </c>
      <c r="J8437" s="37"/>
    </row>
    <row r="8438" spans="1:10" x14ac:dyDescent="0.2">
      <c r="A8438" s="67">
        <v>317</v>
      </c>
      <c r="B8438" s="35" t="s">
        <v>440</v>
      </c>
      <c r="C8438" s="35">
        <v>31701</v>
      </c>
      <c r="D8438" s="35" t="s">
        <v>440</v>
      </c>
      <c r="E8438" s="35">
        <v>317011449</v>
      </c>
      <c r="F8438" s="35" t="s">
        <v>445</v>
      </c>
      <c r="G8438" s="35">
        <v>2046</v>
      </c>
      <c r="H8438" s="35" t="s">
        <v>521</v>
      </c>
      <c r="I8438" s="68">
        <v>829.84698969891804</v>
      </c>
      <c r="J8438" s="37"/>
    </row>
    <row r="8439" spans="1:10" x14ac:dyDescent="0.2">
      <c r="A8439" s="67">
        <v>317</v>
      </c>
      <c r="B8439" s="35" t="s">
        <v>440</v>
      </c>
      <c r="C8439" s="35">
        <v>31701</v>
      </c>
      <c r="D8439" s="35" t="s">
        <v>440</v>
      </c>
      <c r="E8439" s="35">
        <v>317011449</v>
      </c>
      <c r="F8439" s="35" t="s">
        <v>445</v>
      </c>
      <c r="G8439" s="35">
        <v>2046</v>
      </c>
      <c r="H8439" s="35" t="s">
        <v>522</v>
      </c>
      <c r="I8439" s="68">
        <v>622.79269427267195</v>
      </c>
      <c r="J8439" s="37"/>
    </row>
    <row r="8440" spans="1:10" x14ac:dyDescent="0.2">
      <c r="A8440" s="67">
        <v>317</v>
      </c>
      <c r="B8440" s="35" t="s">
        <v>440</v>
      </c>
      <c r="C8440" s="35">
        <v>31701</v>
      </c>
      <c r="D8440" s="35" t="s">
        <v>440</v>
      </c>
      <c r="E8440" s="35">
        <v>317011450</v>
      </c>
      <c r="F8440" s="35" t="s">
        <v>446</v>
      </c>
      <c r="G8440" s="35">
        <v>2021</v>
      </c>
      <c r="H8440" s="35" t="s">
        <v>589</v>
      </c>
      <c r="I8440" s="68">
        <v>11586</v>
      </c>
      <c r="J8440" s="37"/>
    </row>
    <row r="8441" spans="1:10" x14ac:dyDescent="0.2">
      <c r="A8441" s="67">
        <v>317</v>
      </c>
      <c r="B8441" s="35" t="s">
        <v>440</v>
      </c>
      <c r="C8441" s="35">
        <v>31701</v>
      </c>
      <c r="D8441" s="35" t="s">
        <v>440</v>
      </c>
      <c r="E8441" s="35">
        <v>317011450</v>
      </c>
      <c r="F8441" s="35" t="s">
        <v>446</v>
      </c>
      <c r="G8441" s="35">
        <v>2021</v>
      </c>
      <c r="H8441" s="35" t="s">
        <v>521</v>
      </c>
      <c r="I8441" s="68">
        <v>1619</v>
      </c>
      <c r="J8441" s="37"/>
    </row>
    <row r="8442" spans="1:10" x14ac:dyDescent="0.2">
      <c r="A8442" s="67">
        <v>317</v>
      </c>
      <c r="B8442" s="35" t="s">
        <v>440</v>
      </c>
      <c r="C8442" s="35">
        <v>31701</v>
      </c>
      <c r="D8442" s="35" t="s">
        <v>440</v>
      </c>
      <c r="E8442" s="35">
        <v>317011450</v>
      </c>
      <c r="F8442" s="35" t="s">
        <v>446</v>
      </c>
      <c r="G8442" s="35">
        <v>2021</v>
      </c>
      <c r="H8442" s="35" t="s">
        <v>522</v>
      </c>
      <c r="I8442" s="68">
        <v>1576</v>
      </c>
      <c r="J8442" s="37"/>
    </row>
    <row r="8443" spans="1:10" x14ac:dyDescent="0.2">
      <c r="A8443" s="67">
        <v>317</v>
      </c>
      <c r="B8443" s="35" t="s">
        <v>440</v>
      </c>
      <c r="C8443" s="35">
        <v>31701</v>
      </c>
      <c r="D8443" s="35" t="s">
        <v>440</v>
      </c>
      <c r="E8443" s="35">
        <v>317011450</v>
      </c>
      <c r="F8443" s="35" t="s">
        <v>446</v>
      </c>
      <c r="G8443" s="35">
        <v>2026</v>
      </c>
      <c r="H8443" s="35" t="s">
        <v>589</v>
      </c>
      <c r="I8443" s="68">
        <v>13816.2094574569</v>
      </c>
      <c r="J8443" s="37"/>
    </row>
    <row r="8444" spans="1:10" x14ac:dyDescent="0.2">
      <c r="A8444" s="67">
        <v>317</v>
      </c>
      <c r="B8444" s="35" t="s">
        <v>440</v>
      </c>
      <c r="C8444" s="35">
        <v>31701</v>
      </c>
      <c r="D8444" s="35" t="s">
        <v>440</v>
      </c>
      <c r="E8444" s="35">
        <v>317011450</v>
      </c>
      <c r="F8444" s="35" t="s">
        <v>446</v>
      </c>
      <c r="G8444" s="35">
        <v>2026</v>
      </c>
      <c r="H8444" s="35" t="s">
        <v>521</v>
      </c>
      <c r="I8444" s="68">
        <v>1533.5032666811501</v>
      </c>
      <c r="J8444" s="37"/>
    </row>
    <row r="8445" spans="1:10" x14ac:dyDescent="0.2">
      <c r="A8445" s="67">
        <v>317</v>
      </c>
      <c r="B8445" s="35" t="s">
        <v>440</v>
      </c>
      <c r="C8445" s="35">
        <v>31701</v>
      </c>
      <c r="D8445" s="35" t="s">
        <v>440</v>
      </c>
      <c r="E8445" s="35">
        <v>317011450</v>
      </c>
      <c r="F8445" s="35" t="s">
        <v>446</v>
      </c>
      <c r="G8445" s="35">
        <v>2026</v>
      </c>
      <c r="H8445" s="35" t="s">
        <v>522</v>
      </c>
      <c r="I8445" s="68">
        <v>1571.57368073618</v>
      </c>
      <c r="J8445" s="37"/>
    </row>
    <row r="8446" spans="1:10" x14ac:dyDescent="0.2">
      <c r="A8446" s="67">
        <v>317</v>
      </c>
      <c r="B8446" s="35" t="s">
        <v>440</v>
      </c>
      <c r="C8446" s="35">
        <v>31701</v>
      </c>
      <c r="D8446" s="35" t="s">
        <v>440</v>
      </c>
      <c r="E8446" s="35">
        <v>317011450</v>
      </c>
      <c r="F8446" s="35" t="s">
        <v>446</v>
      </c>
      <c r="G8446" s="35">
        <v>2031</v>
      </c>
      <c r="H8446" s="35" t="s">
        <v>589</v>
      </c>
      <c r="I8446" s="68">
        <v>15922.0357129442</v>
      </c>
      <c r="J8446" s="37"/>
    </row>
    <row r="8447" spans="1:10" x14ac:dyDescent="0.2">
      <c r="A8447" s="67">
        <v>317</v>
      </c>
      <c r="B8447" s="35" t="s">
        <v>440</v>
      </c>
      <c r="C8447" s="35">
        <v>31701</v>
      </c>
      <c r="D8447" s="35" t="s">
        <v>440</v>
      </c>
      <c r="E8447" s="35">
        <v>317011450</v>
      </c>
      <c r="F8447" s="35" t="s">
        <v>446</v>
      </c>
      <c r="G8447" s="35">
        <v>2031</v>
      </c>
      <c r="H8447" s="35" t="s">
        <v>521</v>
      </c>
      <c r="I8447" s="68">
        <v>1639.9546461561699</v>
      </c>
      <c r="J8447" s="37"/>
    </row>
    <row r="8448" spans="1:10" x14ac:dyDescent="0.2">
      <c r="A8448" s="67">
        <v>317</v>
      </c>
      <c r="B8448" s="35" t="s">
        <v>440</v>
      </c>
      <c r="C8448" s="35">
        <v>31701</v>
      </c>
      <c r="D8448" s="35" t="s">
        <v>440</v>
      </c>
      <c r="E8448" s="35">
        <v>317011450</v>
      </c>
      <c r="F8448" s="35" t="s">
        <v>446</v>
      </c>
      <c r="G8448" s="35">
        <v>2031</v>
      </c>
      <c r="H8448" s="35" t="s">
        <v>522</v>
      </c>
      <c r="I8448" s="68">
        <v>1533.1048326739899</v>
      </c>
      <c r="J8448" s="37"/>
    </row>
    <row r="8449" spans="1:10" x14ac:dyDescent="0.2">
      <c r="A8449" s="67">
        <v>317</v>
      </c>
      <c r="B8449" s="35" t="s">
        <v>440</v>
      </c>
      <c r="C8449" s="35">
        <v>31701</v>
      </c>
      <c r="D8449" s="35" t="s">
        <v>440</v>
      </c>
      <c r="E8449" s="35">
        <v>317011450</v>
      </c>
      <c r="F8449" s="35" t="s">
        <v>446</v>
      </c>
      <c r="G8449" s="35">
        <v>2036</v>
      </c>
      <c r="H8449" s="35" t="s">
        <v>589</v>
      </c>
      <c r="I8449" s="68">
        <v>18418.459468119399</v>
      </c>
      <c r="J8449" s="37"/>
    </row>
    <row r="8450" spans="1:10" x14ac:dyDescent="0.2">
      <c r="A8450" s="67">
        <v>317</v>
      </c>
      <c r="B8450" s="35" t="s">
        <v>440</v>
      </c>
      <c r="C8450" s="35">
        <v>31701</v>
      </c>
      <c r="D8450" s="35" t="s">
        <v>440</v>
      </c>
      <c r="E8450" s="35">
        <v>317011450</v>
      </c>
      <c r="F8450" s="35" t="s">
        <v>446</v>
      </c>
      <c r="G8450" s="35">
        <v>2036</v>
      </c>
      <c r="H8450" s="35" t="s">
        <v>521</v>
      </c>
      <c r="I8450" s="68">
        <v>1833.57361643383</v>
      </c>
      <c r="J8450" s="37"/>
    </row>
    <row r="8451" spans="1:10" x14ac:dyDescent="0.2">
      <c r="A8451" s="67">
        <v>317</v>
      </c>
      <c r="B8451" s="35" t="s">
        <v>440</v>
      </c>
      <c r="C8451" s="35">
        <v>31701</v>
      </c>
      <c r="D8451" s="35" t="s">
        <v>440</v>
      </c>
      <c r="E8451" s="35">
        <v>317011450</v>
      </c>
      <c r="F8451" s="35" t="s">
        <v>446</v>
      </c>
      <c r="G8451" s="35">
        <v>2036</v>
      </c>
      <c r="H8451" s="35" t="s">
        <v>522</v>
      </c>
      <c r="I8451" s="68">
        <v>1635.39128668576</v>
      </c>
      <c r="J8451" s="37"/>
    </row>
    <row r="8452" spans="1:10" x14ac:dyDescent="0.2">
      <c r="A8452" s="67">
        <v>317</v>
      </c>
      <c r="B8452" s="35" t="s">
        <v>440</v>
      </c>
      <c r="C8452" s="35">
        <v>31701</v>
      </c>
      <c r="D8452" s="35" t="s">
        <v>440</v>
      </c>
      <c r="E8452" s="35">
        <v>317011450</v>
      </c>
      <c r="F8452" s="35" t="s">
        <v>446</v>
      </c>
      <c r="G8452" s="35">
        <v>2041</v>
      </c>
      <c r="H8452" s="35" t="s">
        <v>589</v>
      </c>
      <c r="I8452" s="68">
        <v>20480.561813848199</v>
      </c>
      <c r="J8452" s="37"/>
    </row>
    <row r="8453" spans="1:10" x14ac:dyDescent="0.2">
      <c r="A8453" s="67">
        <v>317</v>
      </c>
      <c r="B8453" s="35" t="s">
        <v>440</v>
      </c>
      <c r="C8453" s="35">
        <v>31701</v>
      </c>
      <c r="D8453" s="35" t="s">
        <v>440</v>
      </c>
      <c r="E8453" s="35">
        <v>317011450</v>
      </c>
      <c r="F8453" s="35" t="s">
        <v>446</v>
      </c>
      <c r="G8453" s="35">
        <v>2041</v>
      </c>
      <c r="H8453" s="35" t="s">
        <v>521</v>
      </c>
      <c r="I8453" s="68">
        <v>2008.75041011191</v>
      </c>
      <c r="J8453" s="37"/>
    </row>
    <row r="8454" spans="1:10" x14ac:dyDescent="0.2">
      <c r="A8454" s="67">
        <v>317</v>
      </c>
      <c r="B8454" s="35" t="s">
        <v>440</v>
      </c>
      <c r="C8454" s="35">
        <v>31701</v>
      </c>
      <c r="D8454" s="35" t="s">
        <v>440</v>
      </c>
      <c r="E8454" s="35">
        <v>317011450</v>
      </c>
      <c r="F8454" s="35" t="s">
        <v>446</v>
      </c>
      <c r="G8454" s="35">
        <v>2041</v>
      </c>
      <c r="H8454" s="35" t="s">
        <v>522</v>
      </c>
      <c r="I8454" s="68">
        <v>1769.95092232157</v>
      </c>
      <c r="J8454" s="37"/>
    </row>
    <row r="8455" spans="1:10" x14ac:dyDescent="0.2">
      <c r="A8455" s="67">
        <v>317</v>
      </c>
      <c r="B8455" s="35" t="s">
        <v>440</v>
      </c>
      <c r="C8455" s="35">
        <v>31701</v>
      </c>
      <c r="D8455" s="35" t="s">
        <v>440</v>
      </c>
      <c r="E8455" s="35">
        <v>317011450</v>
      </c>
      <c r="F8455" s="35" t="s">
        <v>446</v>
      </c>
      <c r="G8455" s="35">
        <v>2046</v>
      </c>
      <c r="H8455" s="35" t="s">
        <v>589</v>
      </c>
      <c r="I8455" s="68">
        <v>21623.5856561205</v>
      </c>
      <c r="J8455" s="37"/>
    </row>
    <row r="8456" spans="1:10" x14ac:dyDescent="0.2">
      <c r="A8456" s="67">
        <v>317</v>
      </c>
      <c r="B8456" s="35" t="s">
        <v>440</v>
      </c>
      <c r="C8456" s="35">
        <v>31701</v>
      </c>
      <c r="D8456" s="35" t="s">
        <v>440</v>
      </c>
      <c r="E8456" s="35">
        <v>317011450</v>
      </c>
      <c r="F8456" s="35" t="s">
        <v>446</v>
      </c>
      <c r="G8456" s="35">
        <v>2046</v>
      </c>
      <c r="H8456" s="35" t="s">
        <v>521</v>
      </c>
      <c r="I8456" s="68">
        <v>2075.00770804492</v>
      </c>
      <c r="J8456" s="37"/>
    </row>
    <row r="8457" spans="1:10" x14ac:dyDescent="0.2">
      <c r="A8457" s="67">
        <v>317</v>
      </c>
      <c r="B8457" s="35" t="s">
        <v>440</v>
      </c>
      <c r="C8457" s="35">
        <v>31701</v>
      </c>
      <c r="D8457" s="35" t="s">
        <v>440</v>
      </c>
      <c r="E8457" s="35">
        <v>317011450</v>
      </c>
      <c r="F8457" s="35" t="s">
        <v>446</v>
      </c>
      <c r="G8457" s="35">
        <v>2046</v>
      </c>
      <c r="H8457" s="35" t="s">
        <v>522</v>
      </c>
      <c r="I8457" s="68">
        <v>1854.6713090319699</v>
      </c>
      <c r="J8457" s="37"/>
    </row>
    <row r="8458" spans="1:10" x14ac:dyDescent="0.2">
      <c r="A8458" s="67">
        <v>317</v>
      </c>
      <c r="B8458" s="35" t="s">
        <v>440</v>
      </c>
      <c r="C8458" s="35">
        <v>31701</v>
      </c>
      <c r="D8458" s="35" t="s">
        <v>440</v>
      </c>
      <c r="E8458" s="35">
        <v>317011451</v>
      </c>
      <c r="F8458" s="35" t="s">
        <v>447</v>
      </c>
      <c r="G8458" s="35">
        <v>2021</v>
      </c>
      <c r="H8458" s="35" t="s">
        <v>589</v>
      </c>
      <c r="I8458" s="68">
        <v>9706</v>
      </c>
      <c r="J8458" s="37"/>
    </row>
    <row r="8459" spans="1:10" x14ac:dyDescent="0.2">
      <c r="A8459" s="67">
        <v>317</v>
      </c>
      <c r="B8459" s="35" t="s">
        <v>440</v>
      </c>
      <c r="C8459" s="35">
        <v>31701</v>
      </c>
      <c r="D8459" s="35" t="s">
        <v>440</v>
      </c>
      <c r="E8459" s="35">
        <v>317011451</v>
      </c>
      <c r="F8459" s="35" t="s">
        <v>447</v>
      </c>
      <c r="G8459" s="35">
        <v>2021</v>
      </c>
      <c r="H8459" s="35" t="s">
        <v>521</v>
      </c>
      <c r="I8459" s="68">
        <v>1201</v>
      </c>
      <c r="J8459" s="37"/>
    </row>
    <row r="8460" spans="1:10" x14ac:dyDescent="0.2">
      <c r="A8460" s="67">
        <v>317</v>
      </c>
      <c r="B8460" s="35" t="s">
        <v>440</v>
      </c>
      <c r="C8460" s="35">
        <v>31701</v>
      </c>
      <c r="D8460" s="35" t="s">
        <v>440</v>
      </c>
      <c r="E8460" s="35">
        <v>317011451</v>
      </c>
      <c r="F8460" s="35" t="s">
        <v>447</v>
      </c>
      <c r="G8460" s="35">
        <v>2021</v>
      </c>
      <c r="H8460" s="35" t="s">
        <v>522</v>
      </c>
      <c r="I8460" s="68">
        <v>1169</v>
      </c>
      <c r="J8460" s="37"/>
    </row>
    <row r="8461" spans="1:10" x14ac:dyDescent="0.2">
      <c r="A8461" s="67">
        <v>317</v>
      </c>
      <c r="B8461" s="35" t="s">
        <v>440</v>
      </c>
      <c r="C8461" s="35">
        <v>31701</v>
      </c>
      <c r="D8461" s="35" t="s">
        <v>440</v>
      </c>
      <c r="E8461" s="35">
        <v>317011451</v>
      </c>
      <c r="F8461" s="35" t="s">
        <v>447</v>
      </c>
      <c r="G8461" s="35">
        <v>2026</v>
      </c>
      <c r="H8461" s="35" t="s">
        <v>589</v>
      </c>
      <c r="I8461" s="68">
        <v>10915.207824532899</v>
      </c>
      <c r="J8461" s="37"/>
    </row>
    <row r="8462" spans="1:10" x14ac:dyDescent="0.2">
      <c r="A8462" s="67">
        <v>317</v>
      </c>
      <c r="B8462" s="35" t="s">
        <v>440</v>
      </c>
      <c r="C8462" s="35">
        <v>31701</v>
      </c>
      <c r="D8462" s="35" t="s">
        <v>440</v>
      </c>
      <c r="E8462" s="35">
        <v>317011451</v>
      </c>
      <c r="F8462" s="35" t="s">
        <v>447</v>
      </c>
      <c r="G8462" s="35">
        <v>2026</v>
      </c>
      <c r="H8462" s="35" t="s">
        <v>521</v>
      </c>
      <c r="I8462" s="68">
        <v>1181.59115283198</v>
      </c>
      <c r="J8462" s="37"/>
    </row>
    <row r="8463" spans="1:10" x14ac:dyDescent="0.2">
      <c r="A8463" s="67">
        <v>317</v>
      </c>
      <c r="B8463" s="35" t="s">
        <v>440</v>
      </c>
      <c r="C8463" s="35">
        <v>31701</v>
      </c>
      <c r="D8463" s="35" t="s">
        <v>440</v>
      </c>
      <c r="E8463" s="35">
        <v>317011451</v>
      </c>
      <c r="F8463" s="35" t="s">
        <v>447</v>
      </c>
      <c r="G8463" s="35">
        <v>2026</v>
      </c>
      <c r="H8463" s="35" t="s">
        <v>522</v>
      </c>
      <c r="I8463" s="68">
        <v>1146.33175417756</v>
      </c>
      <c r="J8463" s="37"/>
    </row>
    <row r="8464" spans="1:10" x14ac:dyDescent="0.2">
      <c r="A8464" s="67">
        <v>317</v>
      </c>
      <c r="B8464" s="35" t="s">
        <v>440</v>
      </c>
      <c r="C8464" s="35">
        <v>31701</v>
      </c>
      <c r="D8464" s="35" t="s">
        <v>440</v>
      </c>
      <c r="E8464" s="35">
        <v>317011451</v>
      </c>
      <c r="F8464" s="35" t="s">
        <v>447</v>
      </c>
      <c r="G8464" s="35">
        <v>2031</v>
      </c>
      <c r="H8464" s="35" t="s">
        <v>589</v>
      </c>
      <c r="I8464" s="68">
        <v>11478.0974603263</v>
      </c>
      <c r="J8464" s="37"/>
    </row>
    <row r="8465" spans="1:10" x14ac:dyDescent="0.2">
      <c r="A8465" s="67">
        <v>317</v>
      </c>
      <c r="B8465" s="35" t="s">
        <v>440</v>
      </c>
      <c r="C8465" s="35">
        <v>31701</v>
      </c>
      <c r="D8465" s="35" t="s">
        <v>440</v>
      </c>
      <c r="E8465" s="35">
        <v>317011451</v>
      </c>
      <c r="F8465" s="35" t="s">
        <v>447</v>
      </c>
      <c r="G8465" s="35">
        <v>2031</v>
      </c>
      <c r="H8465" s="35" t="s">
        <v>521</v>
      </c>
      <c r="I8465" s="68">
        <v>1158.9878265413399</v>
      </c>
      <c r="J8465" s="37"/>
    </row>
    <row r="8466" spans="1:10" x14ac:dyDescent="0.2">
      <c r="A8466" s="67">
        <v>317</v>
      </c>
      <c r="B8466" s="35" t="s">
        <v>440</v>
      </c>
      <c r="C8466" s="35">
        <v>31701</v>
      </c>
      <c r="D8466" s="35" t="s">
        <v>440</v>
      </c>
      <c r="E8466" s="35">
        <v>317011451</v>
      </c>
      <c r="F8466" s="35" t="s">
        <v>447</v>
      </c>
      <c r="G8466" s="35">
        <v>2031</v>
      </c>
      <c r="H8466" s="35" t="s">
        <v>522</v>
      </c>
      <c r="I8466" s="68">
        <v>1055.7775587230301</v>
      </c>
      <c r="J8466" s="37"/>
    </row>
    <row r="8467" spans="1:10" x14ac:dyDescent="0.2">
      <c r="A8467" s="67">
        <v>317</v>
      </c>
      <c r="B8467" s="35" t="s">
        <v>440</v>
      </c>
      <c r="C8467" s="35">
        <v>31701</v>
      </c>
      <c r="D8467" s="35" t="s">
        <v>440</v>
      </c>
      <c r="E8467" s="35">
        <v>317011451</v>
      </c>
      <c r="F8467" s="35" t="s">
        <v>447</v>
      </c>
      <c r="G8467" s="35">
        <v>2036</v>
      </c>
      <c r="H8467" s="35" t="s">
        <v>589</v>
      </c>
      <c r="I8467" s="68">
        <v>11944.6915595761</v>
      </c>
      <c r="J8467" s="37"/>
    </row>
    <row r="8468" spans="1:10" x14ac:dyDescent="0.2">
      <c r="A8468" s="67">
        <v>317</v>
      </c>
      <c r="B8468" s="35" t="s">
        <v>440</v>
      </c>
      <c r="C8468" s="35">
        <v>31701</v>
      </c>
      <c r="D8468" s="35" t="s">
        <v>440</v>
      </c>
      <c r="E8468" s="35">
        <v>317011451</v>
      </c>
      <c r="F8468" s="35" t="s">
        <v>447</v>
      </c>
      <c r="G8468" s="35">
        <v>2036</v>
      </c>
      <c r="H8468" s="35" t="s">
        <v>521</v>
      </c>
      <c r="I8468" s="68">
        <v>1159.7074638803099</v>
      </c>
      <c r="J8468" s="37"/>
    </row>
    <row r="8469" spans="1:10" x14ac:dyDescent="0.2">
      <c r="A8469" s="67">
        <v>317</v>
      </c>
      <c r="B8469" s="35" t="s">
        <v>440</v>
      </c>
      <c r="C8469" s="35">
        <v>31701</v>
      </c>
      <c r="D8469" s="35" t="s">
        <v>440</v>
      </c>
      <c r="E8469" s="35">
        <v>317011451</v>
      </c>
      <c r="F8469" s="35" t="s">
        <v>447</v>
      </c>
      <c r="G8469" s="35">
        <v>2036</v>
      </c>
      <c r="H8469" s="35" t="s">
        <v>522</v>
      </c>
      <c r="I8469" s="68">
        <v>1024.03094964716</v>
      </c>
      <c r="J8469" s="37"/>
    </row>
    <row r="8470" spans="1:10" x14ac:dyDescent="0.2">
      <c r="A8470" s="67">
        <v>317</v>
      </c>
      <c r="B8470" s="35" t="s">
        <v>440</v>
      </c>
      <c r="C8470" s="35">
        <v>31701</v>
      </c>
      <c r="D8470" s="35" t="s">
        <v>440</v>
      </c>
      <c r="E8470" s="35">
        <v>317011451</v>
      </c>
      <c r="F8470" s="35" t="s">
        <v>447</v>
      </c>
      <c r="G8470" s="35">
        <v>2041</v>
      </c>
      <c r="H8470" s="35" t="s">
        <v>589</v>
      </c>
      <c r="I8470" s="68">
        <v>12417.981809389499</v>
      </c>
      <c r="J8470" s="37"/>
    </row>
    <row r="8471" spans="1:10" x14ac:dyDescent="0.2">
      <c r="A8471" s="67">
        <v>317</v>
      </c>
      <c r="B8471" s="35" t="s">
        <v>440</v>
      </c>
      <c r="C8471" s="35">
        <v>31701</v>
      </c>
      <c r="D8471" s="35" t="s">
        <v>440</v>
      </c>
      <c r="E8471" s="35">
        <v>317011451</v>
      </c>
      <c r="F8471" s="35" t="s">
        <v>447</v>
      </c>
      <c r="G8471" s="35">
        <v>2041</v>
      </c>
      <c r="H8471" s="35" t="s">
        <v>521</v>
      </c>
      <c r="I8471" s="68">
        <v>1198.92550833371</v>
      </c>
      <c r="J8471" s="37"/>
    </row>
    <row r="8472" spans="1:10" x14ac:dyDescent="0.2">
      <c r="A8472" s="67">
        <v>317</v>
      </c>
      <c r="B8472" s="35" t="s">
        <v>440</v>
      </c>
      <c r="C8472" s="35">
        <v>31701</v>
      </c>
      <c r="D8472" s="35" t="s">
        <v>440</v>
      </c>
      <c r="E8472" s="35">
        <v>317011451</v>
      </c>
      <c r="F8472" s="35" t="s">
        <v>447</v>
      </c>
      <c r="G8472" s="35">
        <v>2041</v>
      </c>
      <c r="H8472" s="35" t="s">
        <v>522</v>
      </c>
      <c r="I8472" s="68">
        <v>1029.9898559415401</v>
      </c>
      <c r="J8472" s="37"/>
    </row>
    <row r="8473" spans="1:10" x14ac:dyDescent="0.2">
      <c r="A8473" s="67">
        <v>317</v>
      </c>
      <c r="B8473" s="35" t="s">
        <v>440</v>
      </c>
      <c r="C8473" s="35">
        <v>31701</v>
      </c>
      <c r="D8473" s="35" t="s">
        <v>440</v>
      </c>
      <c r="E8473" s="35">
        <v>317011451</v>
      </c>
      <c r="F8473" s="35" t="s">
        <v>447</v>
      </c>
      <c r="G8473" s="35">
        <v>2046</v>
      </c>
      <c r="H8473" s="35" t="s">
        <v>589</v>
      </c>
      <c r="I8473" s="68">
        <v>12882.086880508599</v>
      </c>
      <c r="J8473" s="37"/>
    </row>
    <row r="8474" spans="1:10" x14ac:dyDescent="0.2">
      <c r="A8474" s="67">
        <v>317</v>
      </c>
      <c r="B8474" s="35" t="s">
        <v>440</v>
      </c>
      <c r="C8474" s="35">
        <v>31701</v>
      </c>
      <c r="D8474" s="35" t="s">
        <v>440</v>
      </c>
      <c r="E8474" s="35">
        <v>317011451</v>
      </c>
      <c r="F8474" s="35" t="s">
        <v>447</v>
      </c>
      <c r="G8474" s="35">
        <v>2046</v>
      </c>
      <c r="H8474" s="35" t="s">
        <v>521</v>
      </c>
      <c r="I8474" s="68">
        <v>1232.3547067982399</v>
      </c>
      <c r="J8474" s="37"/>
    </row>
    <row r="8475" spans="1:10" x14ac:dyDescent="0.2">
      <c r="A8475" s="67">
        <v>317</v>
      </c>
      <c r="B8475" s="35" t="s">
        <v>440</v>
      </c>
      <c r="C8475" s="35">
        <v>31701</v>
      </c>
      <c r="D8475" s="35" t="s">
        <v>440</v>
      </c>
      <c r="E8475" s="35">
        <v>317011451</v>
      </c>
      <c r="F8475" s="35" t="s">
        <v>447</v>
      </c>
      <c r="G8475" s="35">
        <v>2046</v>
      </c>
      <c r="H8475" s="35" t="s">
        <v>522</v>
      </c>
      <c r="I8475" s="68">
        <v>1067.1792691805099</v>
      </c>
      <c r="J8475" s="37"/>
    </row>
    <row r="8476" spans="1:10" x14ac:dyDescent="0.2">
      <c r="A8476" s="67">
        <v>317</v>
      </c>
      <c r="B8476" s="35" t="s">
        <v>440</v>
      </c>
      <c r="C8476" s="35">
        <v>31701</v>
      </c>
      <c r="D8476" s="35" t="s">
        <v>440</v>
      </c>
      <c r="E8476" s="35">
        <v>317011452</v>
      </c>
      <c r="F8476" s="35" t="s">
        <v>448</v>
      </c>
      <c r="G8476" s="35">
        <v>2021</v>
      </c>
      <c r="H8476" s="35" t="s">
        <v>589</v>
      </c>
      <c r="I8476" s="68">
        <v>6119</v>
      </c>
      <c r="J8476" s="37"/>
    </row>
    <row r="8477" spans="1:10" x14ac:dyDescent="0.2">
      <c r="A8477" s="67">
        <v>317</v>
      </c>
      <c r="B8477" s="35" t="s">
        <v>440</v>
      </c>
      <c r="C8477" s="35">
        <v>31701</v>
      </c>
      <c r="D8477" s="35" t="s">
        <v>440</v>
      </c>
      <c r="E8477" s="35">
        <v>317011452</v>
      </c>
      <c r="F8477" s="35" t="s">
        <v>448</v>
      </c>
      <c r="G8477" s="35">
        <v>2021</v>
      </c>
      <c r="H8477" s="35" t="s">
        <v>521</v>
      </c>
      <c r="I8477" s="68">
        <v>823</v>
      </c>
      <c r="J8477" s="37"/>
    </row>
    <row r="8478" spans="1:10" x14ac:dyDescent="0.2">
      <c r="A8478" s="67">
        <v>317</v>
      </c>
      <c r="B8478" s="35" t="s">
        <v>440</v>
      </c>
      <c r="C8478" s="35">
        <v>31701</v>
      </c>
      <c r="D8478" s="35" t="s">
        <v>440</v>
      </c>
      <c r="E8478" s="35">
        <v>317011452</v>
      </c>
      <c r="F8478" s="35" t="s">
        <v>448</v>
      </c>
      <c r="G8478" s="35">
        <v>2021</v>
      </c>
      <c r="H8478" s="35" t="s">
        <v>522</v>
      </c>
      <c r="I8478" s="68">
        <v>722</v>
      </c>
      <c r="J8478" s="37"/>
    </row>
    <row r="8479" spans="1:10" x14ac:dyDescent="0.2">
      <c r="A8479" s="67">
        <v>317</v>
      </c>
      <c r="B8479" s="35" t="s">
        <v>440</v>
      </c>
      <c r="C8479" s="35">
        <v>31701</v>
      </c>
      <c r="D8479" s="35" t="s">
        <v>440</v>
      </c>
      <c r="E8479" s="35">
        <v>317011452</v>
      </c>
      <c r="F8479" s="35" t="s">
        <v>448</v>
      </c>
      <c r="G8479" s="35">
        <v>2026</v>
      </c>
      <c r="H8479" s="35" t="s">
        <v>589</v>
      </c>
      <c r="I8479" s="68">
        <v>6679.8086649733204</v>
      </c>
      <c r="J8479" s="37"/>
    </row>
    <row r="8480" spans="1:10" x14ac:dyDescent="0.2">
      <c r="A8480" s="67">
        <v>317</v>
      </c>
      <c r="B8480" s="35" t="s">
        <v>440</v>
      </c>
      <c r="C8480" s="35">
        <v>31701</v>
      </c>
      <c r="D8480" s="35" t="s">
        <v>440</v>
      </c>
      <c r="E8480" s="35">
        <v>317011452</v>
      </c>
      <c r="F8480" s="35" t="s">
        <v>448</v>
      </c>
      <c r="G8480" s="35">
        <v>2026</v>
      </c>
      <c r="H8480" s="35" t="s">
        <v>521</v>
      </c>
      <c r="I8480" s="68">
        <v>727.87047802460199</v>
      </c>
      <c r="J8480" s="37"/>
    </row>
    <row r="8481" spans="1:10" x14ac:dyDescent="0.2">
      <c r="A8481" s="67">
        <v>317</v>
      </c>
      <c r="B8481" s="35" t="s">
        <v>440</v>
      </c>
      <c r="C8481" s="35">
        <v>31701</v>
      </c>
      <c r="D8481" s="35" t="s">
        <v>440</v>
      </c>
      <c r="E8481" s="35">
        <v>317011452</v>
      </c>
      <c r="F8481" s="35" t="s">
        <v>448</v>
      </c>
      <c r="G8481" s="35">
        <v>2026</v>
      </c>
      <c r="H8481" s="35" t="s">
        <v>522</v>
      </c>
      <c r="I8481" s="68">
        <v>723.05945217072201</v>
      </c>
      <c r="J8481" s="37"/>
    </row>
    <row r="8482" spans="1:10" x14ac:dyDescent="0.2">
      <c r="A8482" s="67">
        <v>317</v>
      </c>
      <c r="B8482" s="35" t="s">
        <v>440</v>
      </c>
      <c r="C8482" s="35">
        <v>31701</v>
      </c>
      <c r="D8482" s="35" t="s">
        <v>440</v>
      </c>
      <c r="E8482" s="35">
        <v>317011452</v>
      </c>
      <c r="F8482" s="35" t="s">
        <v>448</v>
      </c>
      <c r="G8482" s="35">
        <v>2031</v>
      </c>
      <c r="H8482" s="35" t="s">
        <v>589</v>
      </c>
      <c r="I8482" s="68">
        <v>6821.5675101781899</v>
      </c>
      <c r="J8482" s="37"/>
    </row>
    <row r="8483" spans="1:10" x14ac:dyDescent="0.2">
      <c r="A8483" s="67">
        <v>317</v>
      </c>
      <c r="B8483" s="35" t="s">
        <v>440</v>
      </c>
      <c r="C8483" s="35">
        <v>31701</v>
      </c>
      <c r="D8483" s="35" t="s">
        <v>440</v>
      </c>
      <c r="E8483" s="35">
        <v>317011452</v>
      </c>
      <c r="F8483" s="35" t="s">
        <v>448</v>
      </c>
      <c r="G8483" s="35">
        <v>2031</v>
      </c>
      <c r="H8483" s="35" t="s">
        <v>521</v>
      </c>
      <c r="I8483" s="68">
        <v>697.56995032804195</v>
      </c>
      <c r="J8483" s="37"/>
    </row>
    <row r="8484" spans="1:10" x14ac:dyDescent="0.2">
      <c r="A8484" s="67">
        <v>317</v>
      </c>
      <c r="B8484" s="35" t="s">
        <v>440</v>
      </c>
      <c r="C8484" s="35">
        <v>31701</v>
      </c>
      <c r="D8484" s="35" t="s">
        <v>440</v>
      </c>
      <c r="E8484" s="35">
        <v>317011452</v>
      </c>
      <c r="F8484" s="35" t="s">
        <v>448</v>
      </c>
      <c r="G8484" s="35">
        <v>2031</v>
      </c>
      <c r="H8484" s="35" t="s">
        <v>522</v>
      </c>
      <c r="I8484" s="68">
        <v>618.04186223803902</v>
      </c>
      <c r="J8484" s="37"/>
    </row>
    <row r="8485" spans="1:10" x14ac:dyDescent="0.2">
      <c r="A8485" s="67">
        <v>317</v>
      </c>
      <c r="B8485" s="35" t="s">
        <v>440</v>
      </c>
      <c r="C8485" s="35">
        <v>31701</v>
      </c>
      <c r="D8485" s="35" t="s">
        <v>440</v>
      </c>
      <c r="E8485" s="35">
        <v>317011452</v>
      </c>
      <c r="F8485" s="35" t="s">
        <v>448</v>
      </c>
      <c r="G8485" s="35">
        <v>2036</v>
      </c>
      <c r="H8485" s="35" t="s">
        <v>589</v>
      </c>
      <c r="I8485" s="68">
        <v>7048.1565714581102</v>
      </c>
      <c r="J8485" s="37"/>
    </row>
    <row r="8486" spans="1:10" x14ac:dyDescent="0.2">
      <c r="A8486" s="67">
        <v>317</v>
      </c>
      <c r="B8486" s="35" t="s">
        <v>440</v>
      </c>
      <c r="C8486" s="35">
        <v>31701</v>
      </c>
      <c r="D8486" s="35" t="s">
        <v>440</v>
      </c>
      <c r="E8486" s="35">
        <v>317011452</v>
      </c>
      <c r="F8486" s="35" t="s">
        <v>448</v>
      </c>
      <c r="G8486" s="35">
        <v>2036</v>
      </c>
      <c r="H8486" s="35" t="s">
        <v>521</v>
      </c>
      <c r="I8486" s="68">
        <v>701.29643247532397</v>
      </c>
      <c r="J8486" s="37"/>
    </row>
    <row r="8487" spans="1:10" x14ac:dyDescent="0.2">
      <c r="A8487" s="67">
        <v>317</v>
      </c>
      <c r="B8487" s="35" t="s">
        <v>440</v>
      </c>
      <c r="C8487" s="35">
        <v>31701</v>
      </c>
      <c r="D8487" s="35" t="s">
        <v>440</v>
      </c>
      <c r="E8487" s="35">
        <v>317011452</v>
      </c>
      <c r="F8487" s="35" t="s">
        <v>448</v>
      </c>
      <c r="G8487" s="35">
        <v>2036</v>
      </c>
      <c r="H8487" s="35" t="s">
        <v>522</v>
      </c>
      <c r="I8487" s="68">
        <v>595.046664350073</v>
      </c>
      <c r="J8487" s="37"/>
    </row>
    <row r="8488" spans="1:10" x14ac:dyDescent="0.2">
      <c r="A8488" s="67">
        <v>317</v>
      </c>
      <c r="B8488" s="35" t="s">
        <v>440</v>
      </c>
      <c r="C8488" s="35">
        <v>31701</v>
      </c>
      <c r="D8488" s="35" t="s">
        <v>440</v>
      </c>
      <c r="E8488" s="35">
        <v>317011452</v>
      </c>
      <c r="F8488" s="35" t="s">
        <v>448</v>
      </c>
      <c r="G8488" s="35">
        <v>2041</v>
      </c>
      <c r="H8488" s="35" t="s">
        <v>589</v>
      </c>
      <c r="I8488" s="68">
        <v>7405.7271111056498</v>
      </c>
      <c r="J8488" s="37"/>
    </row>
    <row r="8489" spans="1:10" x14ac:dyDescent="0.2">
      <c r="A8489" s="67">
        <v>317</v>
      </c>
      <c r="B8489" s="35" t="s">
        <v>440</v>
      </c>
      <c r="C8489" s="35">
        <v>31701</v>
      </c>
      <c r="D8489" s="35" t="s">
        <v>440</v>
      </c>
      <c r="E8489" s="35">
        <v>317011452</v>
      </c>
      <c r="F8489" s="35" t="s">
        <v>448</v>
      </c>
      <c r="G8489" s="35">
        <v>2041</v>
      </c>
      <c r="H8489" s="35" t="s">
        <v>521</v>
      </c>
      <c r="I8489" s="68">
        <v>730.50032597250197</v>
      </c>
      <c r="J8489" s="37"/>
    </row>
    <row r="8490" spans="1:10" x14ac:dyDescent="0.2">
      <c r="A8490" s="67">
        <v>317</v>
      </c>
      <c r="B8490" s="35" t="s">
        <v>440</v>
      </c>
      <c r="C8490" s="35">
        <v>31701</v>
      </c>
      <c r="D8490" s="35" t="s">
        <v>440</v>
      </c>
      <c r="E8490" s="35">
        <v>317011452</v>
      </c>
      <c r="F8490" s="35" t="s">
        <v>448</v>
      </c>
      <c r="G8490" s="35">
        <v>2041</v>
      </c>
      <c r="H8490" s="35" t="s">
        <v>522</v>
      </c>
      <c r="I8490" s="68">
        <v>606.04110836266602</v>
      </c>
      <c r="J8490" s="37"/>
    </row>
    <row r="8491" spans="1:10" x14ac:dyDescent="0.2">
      <c r="A8491" s="67">
        <v>317</v>
      </c>
      <c r="B8491" s="35" t="s">
        <v>440</v>
      </c>
      <c r="C8491" s="35">
        <v>31701</v>
      </c>
      <c r="D8491" s="35" t="s">
        <v>440</v>
      </c>
      <c r="E8491" s="35">
        <v>317011452</v>
      </c>
      <c r="F8491" s="35" t="s">
        <v>448</v>
      </c>
      <c r="G8491" s="35">
        <v>2046</v>
      </c>
      <c r="H8491" s="35" t="s">
        <v>589</v>
      </c>
      <c r="I8491" s="68">
        <v>7620.5006683270803</v>
      </c>
      <c r="J8491" s="37"/>
    </row>
    <row r="8492" spans="1:10" x14ac:dyDescent="0.2">
      <c r="A8492" s="67">
        <v>317</v>
      </c>
      <c r="B8492" s="35" t="s">
        <v>440</v>
      </c>
      <c r="C8492" s="35">
        <v>31701</v>
      </c>
      <c r="D8492" s="35" t="s">
        <v>440</v>
      </c>
      <c r="E8492" s="35">
        <v>317011452</v>
      </c>
      <c r="F8492" s="35" t="s">
        <v>448</v>
      </c>
      <c r="G8492" s="35">
        <v>2046</v>
      </c>
      <c r="H8492" s="35" t="s">
        <v>521</v>
      </c>
      <c r="I8492" s="68">
        <v>739.83187202558497</v>
      </c>
      <c r="J8492" s="37"/>
    </row>
    <row r="8493" spans="1:10" x14ac:dyDescent="0.2">
      <c r="A8493" s="67">
        <v>317</v>
      </c>
      <c r="B8493" s="35" t="s">
        <v>440</v>
      </c>
      <c r="C8493" s="35">
        <v>31701</v>
      </c>
      <c r="D8493" s="35" t="s">
        <v>440</v>
      </c>
      <c r="E8493" s="35">
        <v>317011452</v>
      </c>
      <c r="F8493" s="35" t="s">
        <v>448</v>
      </c>
      <c r="G8493" s="35">
        <v>2046</v>
      </c>
      <c r="H8493" s="35" t="s">
        <v>522</v>
      </c>
      <c r="I8493" s="68">
        <v>618.65551572873198</v>
      </c>
      <c r="J8493" s="37"/>
    </row>
    <row r="8494" spans="1:10" x14ac:dyDescent="0.2">
      <c r="A8494" s="67">
        <v>317</v>
      </c>
      <c r="B8494" s="35" t="s">
        <v>440</v>
      </c>
      <c r="C8494" s="35">
        <v>31701</v>
      </c>
      <c r="D8494" s="35" t="s">
        <v>440</v>
      </c>
      <c r="E8494" s="35">
        <v>317011453</v>
      </c>
      <c r="F8494" s="35" t="s">
        <v>449</v>
      </c>
      <c r="G8494" s="35">
        <v>2021</v>
      </c>
      <c r="H8494" s="35" t="s">
        <v>589</v>
      </c>
      <c r="I8494" s="68">
        <v>8438</v>
      </c>
      <c r="J8494" s="37"/>
    </row>
    <row r="8495" spans="1:10" x14ac:dyDescent="0.2">
      <c r="A8495" s="67">
        <v>317</v>
      </c>
      <c r="B8495" s="35" t="s">
        <v>440</v>
      </c>
      <c r="C8495" s="35">
        <v>31701</v>
      </c>
      <c r="D8495" s="35" t="s">
        <v>440</v>
      </c>
      <c r="E8495" s="35">
        <v>317011453</v>
      </c>
      <c r="F8495" s="35" t="s">
        <v>449</v>
      </c>
      <c r="G8495" s="35">
        <v>2021</v>
      </c>
      <c r="H8495" s="35" t="s">
        <v>521</v>
      </c>
      <c r="I8495" s="68">
        <v>838</v>
      </c>
      <c r="J8495" s="37"/>
    </row>
    <row r="8496" spans="1:10" x14ac:dyDescent="0.2">
      <c r="A8496" s="67">
        <v>317</v>
      </c>
      <c r="B8496" s="35" t="s">
        <v>440</v>
      </c>
      <c r="C8496" s="35">
        <v>31701</v>
      </c>
      <c r="D8496" s="35" t="s">
        <v>440</v>
      </c>
      <c r="E8496" s="35">
        <v>317011453</v>
      </c>
      <c r="F8496" s="35" t="s">
        <v>449</v>
      </c>
      <c r="G8496" s="35">
        <v>2021</v>
      </c>
      <c r="H8496" s="35" t="s">
        <v>522</v>
      </c>
      <c r="I8496" s="68">
        <v>880</v>
      </c>
      <c r="J8496" s="37"/>
    </row>
    <row r="8497" spans="1:10" x14ac:dyDescent="0.2">
      <c r="A8497" s="67">
        <v>317</v>
      </c>
      <c r="B8497" s="35" t="s">
        <v>440</v>
      </c>
      <c r="C8497" s="35">
        <v>31701</v>
      </c>
      <c r="D8497" s="35" t="s">
        <v>440</v>
      </c>
      <c r="E8497" s="35">
        <v>317011453</v>
      </c>
      <c r="F8497" s="35" t="s">
        <v>449</v>
      </c>
      <c r="G8497" s="35">
        <v>2026</v>
      </c>
      <c r="H8497" s="35" t="s">
        <v>589</v>
      </c>
      <c r="I8497" s="68">
        <v>9284.1293758053507</v>
      </c>
      <c r="J8497" s="37"/>
    </row>
    <row r="8498" spans="1:10" x14ac:dyDescent="0.2">
      <c r="A8498" s="67">
        <v>317</v>
      </c>
      <c r="B8498" s="35" t="s">
        <v>440</v>
      </c>
      <c r="C8498" s="35">
        <v>31701</v>
      </c>
      <c r="D8498" s="35" t="s">
        <v>440</v>
      </c>
      <c r="E8498" s="35">
        <v>317011453</v>
      </c>
      <c r="F8498" s="35" t="s">
        <v>449</v>
      </c>
      <c r="G8498" s="35">
        <v>2026</v>
      </c>
      <c r="H8498" s="35" t="s">
        <v>521</v>
      </c>
      <c r="I8498" s="68">
        <v>790.80792973801397</v>
      </c>
      <c r="J8498" s="37"/>
    </row>
    <row r="8499" spans="1:10" x14ac:dyDescent="0.2">
      <c r="A8499" s="67">
        <v>317</v>
      </c>
      <c r="B8499" s="35" t="s">
        <v>440</v>
      </c>
      <c r="C8499" s="35">
        <v>31701</v>
      </c>
      <c r="D8499" s="35" t="s">
        <v>440</v>
      </c>
      <c r="E8499" s="35">
        <v>317011453</v>
      </c>
      <c r="F8499" s="35" t="s">
        <v>449</v>
      </c>
      <c r="G8499" s="35">
        <v>2026</v>
      </c>
      <c r="H8499" s="35" t="s">
        <v>522</v>
      </c>
      <c r="I8499" s="68">
        <v>813.03369145309296</v>
      </c>
      <c r="J8499" s="37"/>
    </row>
    <row r="8500" spans="1:10" x14ac:dyDescent="0.2">
      <c r="A8500" s="67">
        <v>317</v>
      </c>
      <c r="B8500" s="35" t="s">
        <v>440</v>
      </c>
      <c r="C8500" s="35">
        <v>31701</v>
      </c>
      <c r="D8500" s="35" t="s">
        <v>440</v>
      </c>
      <c r="E8500" s="35">
        <v>317011453</v>
      </c>
      <c r="F8500" s="35" t="s">
        <v>449</v>
      </c>
      <c r="G8500" s="35">
        <v>2031</v>
      </c>
      <c r="H8500" s="35" t="s">
        <v>589</v>
      </c>
      <c r="I8500" s="68">
        <v>9660.4355190808292</v>
      </c>
      <c r="J8500" s="37"/>
    </row>
    <row r="8501" spans="1:10" x14ac:dyDescent="0.2">
      <c r="A8501" s="67">
        <v>317</v>
      </c>
      <c r="B8501" s="35" t="s">
        <v>440</v>
      </c>
      <c r="C8501" s="35">
        <v>31701</v>
      </c>
      <c r="D8501" s="35" t="s">
        <v>440</v>
      </c>
      <c r="E8501" s="35">
        <v>317011453</v>
      </c>
      <c r="F8501" s="35" t="s">
        <v>449</v>
      </c>
      <c r="G8501" s="35">
        <v>2031</v>
      </c>
      <c r="H8501" s="35" t="s">
        <v>521</v>
      </c>
      <c r="I8501" s="68">
        <v>765.79541260310805</v>
      </c>
      <c r="J8501" s="37"/>
    </row>
    <row r="8502" spans="1:10" x14ac:dyDescent="0.2">
      <c r="A8502" s="67">
        <v>317</v>
      </c>
      <c r="B8502" s="35" t="s">
        <v>440</v>
      </c>
      <c r="C8502" s="35">
        <v>31701</v>
      </c>
      <c r="D8502" s="35" t="s">
        <v>440</v>
      </c>
      <c r="E8502" s="35">
        <v>317011453</v>
      </c>
      <c r="F8502" s="35" t="s">
        <v>449</v>
      </c>
      <c r="G8502" s="35">
        <v>2031</v>
      </c>
      <c r="H8502" s="35" t="s">
        <v>522</v>
      </c>
      <c r="I8502" s="68">
        <v>733.97534944586096</v>
      </c>
      <c r="J8502" s="37"/>
    </row>
    <row r="8503" spans="1:10" x14ac:dyDescent="0.2">
      <c r="A8503" s="67">
        <v>317</v>
      </c>
      <c r="B8503" s="35" t="s">
        <v>440</v>
      </c>
      <c r="C8503" s="35">
        <v>31701</v>
      </c>
      <c r="D8503" s="35" t="s">
        <v>440</v>
      </c>
      <c r="E8503" s="35">
        <v>317011453</v>
      </c>
      <c r="F8503" s="35" t="s">
        <v>449</v>
      </c>
      <c r="G8503" s="35">
        <v>2036</v>
      </c>
      <c r="H8503" s="35" t="s">
        <v>589</v>
      </c>
      <c r="I8503" s="68">
        <v>9806.1340568777796</v>
      </c>
      <c r="J8503" s="37"/>
    </row>
    <row r="8504" spans="1:10" x14ac:dyDescent="0.2">
      <c r="A8504" s="67">
        <v>317</v>
      </c>
      <c r="B8504" s="35" t="s">
        <v>440</v>
      </c>
      <c r="C8504" s="35">
        <v>31701</v>
      </c>
      <c r="D8504" s="35" t="s">
        <v>440</v>
      </c>
      <c r="E8504" s="35">
        <v>317011453</v>
      </c>
      <c r="F8504" s="35" t="s">
        <v>449</v>
      </c>
      <c r="G8504" s="35">
        <v>2036</v>
      </c>
      <c r="H8504" s="35" t="s">
        <v>521</v>
      </c>
      <c r="I8504" s="68">
        <v>740.41338385927895</v>
      </c>
      <c r="J8504" s="37"/>
    </row>
    <row r="8505" spans="1:10" x14ac:dyDescent="0.2">
      <c r="A8505" s="67">
        <v>317</v>
      </c>
      <c r="B8505" s="35" t="s">
        <v>440</v>
      </c>
      <c r="C8505" s="35">
        <v>31701</v>
      </c>
      <c r="D8505" s="35" t="s">
        <v>440</v>
      </c>
      <c r="E8505" s="35">
        <v>317011453</v>
      </c>
      <c r="F8505" s="35" t="s">
        <v>449</v>
      </c>
      <c r="G8505" s="35">
        <v>2036</v>
      </c>
      <c r="H8505" s="35" t="s">
        <v>522</v>
      </c>
      <c r="I8505" s="68">
        <v>700.36328285453703</v>
      </c>
      <c r="J8505" s="37"/>
    </row>
    <row r="8506" spans="1:10" x14ac:dyDescent="0.2">
      <c r="A8506" s="67">
        <v>317</v>
      </c>
      <c r="B8506" s="35" t="s">
        <v>440</v>
      </c>
      <c r="C8506" s="35">
        <v>31701</v>
      </c>
      <c r="D8506" s="35" t="s">
        <v>440</v>
      </c>
      <c r="E8506" s="35">
        <v>317011453</v>
      </c>
      <c r="F8506" s="35" t="s">
        <v>449</v>
      </c>
      <c r="G8506" s="35">
        <v>2041</v>
      </c>
      <c r="H8506" s="35" t="s">
        <v>589</v>
      </c>
      <c r="I8506" s="68">
        <v>9967.9612994244508</v>
      </c>
      <c r="J8506" s="37"/>
    </row>
    <row r="8507" spans="1:10" x14ac:dyDescent="0.2">
      <c r="A8507" s="67">
        <v>317</v>
      </c>
      <c r="B8507" s="35" t="s">
        <v>440</v>
      </c>
      <c r="C8507" s="35">
        <v>31701</v>
      </c>
      <c r="D8507" s="35" t="s">
        <v>440</v>
      </c>
      <c r="E8507" s="35">
        <v>317011453</v>
      </c>
      <c r="F8507" s="35" t="s">
        <v>449</v>
      </c>
      <c r="G8507" s="35">
        <v>2041</v>
      </c>
      <c r="H8507" s="35" t="s">
        <v>521</v>
      </c>
      <c r="I8507" s="68">
        <v>746.466507703969</v>
      </c>
      <c r="J8507" s="37"/>
    </row>
    <row r="8508" spans="1:10" x14ac:dyDescent="0.2">
      <c r="A8508" s="67">
        <v>317</v>
      </c>
      <c r="B8508" s="35" t="s">
        <v>440</v>
      </c>
      <c r="C8508" s="35">
        <v>31701</v>
      </c>
      <c r="D8508" s="35" t="s">
        <v>440</v>
      </c>
      <c r="E8508" s="35">
        <v>317011453</v>
      </c>
      <c r="F8508" s="35" t="s">
        <v>449</v>
      </c>
      <c r="G8508" s="35">
        <v>2041</v>
      </c>
      <c r="H8508" s="35" t="s">
        <v>522</v>
      </c>
      <c r="I8508" s="68">
        <v>690.85723161478597</v>
      </c>
      <c r="J8508" s="37"/>
    </row>
    <row r="8509" spans="1:10" x14ac:dyDescent="0.2">
      <c r="A8509" s="67">
        <v>317</v>
      </c>
      <c r="B8509" s="35" t="s">
        <v>440</v>
      </c>
      <c r="C8509" s="35">
        <v>31701</v>
      </c>
      <c r="D8509" s="35" t="s">
        <v>440</v>
      </c>
      <c r="E8509" s="35">
        <v>317011453</v>
      </c>
      <c r="F8509" s="35" t="s">
        <v>449</v>
      </c>
      <c r="G8509" s="35">
        <v>2046</v>
      </c>
      <c r="H8509" s="35" t="s">
        <v>589</v>
      </c>
      <c r="I8509" s="68">
        <v>9996.6771694359195</v>
      </c>
      <c r="J8509" s="37"/>
    </row>
    <row r="8510" spans="1:10" x14ac:dyDescent="0.2">
      <c r="A8510" s="67">
        <v>317</v>
      </c>
      <c r="B8510" s="35" t="s">
        <v>440</v>
      </c>
      <c r="C8510" s="35">
        <v>31701</v>
      </c>
      <c r="D8510" s="35" t="s">
        <v>440</v>
      </c>
      <c r="E8510" s="35">
        <v>317011453</v>
      </c>
      <c r="F8510" s="35" t="s">
        <v>449</v>
      </c>
      <c r="G8510" s="35">
        <v>2046</v>
      </c>
      <c r="H8510" s="35" t="s">
        <v>521</v>
      </c>
      <c r="I8510" s="68">
        <v>740.17188325869699</v>
      </c>
      <c r="J8510" s="37"/>
    </row>
    <row r="8511" spans="1:10" x14ac:dyDescent="0.2">
      <c r="A8511" s="67">
        <v>317</v>
      </c>
      <c r="B8511" s="35" t="s">
        <v>440</v>
      </c>
      <c r="C8511" s="35">
        <v>31701</v>
      </c>
      <c r="D8511" s="35" t="s">
        <v>440</v>
      </c>
      <c r="E8511" s="35">
        <v>317011453</v>
      </c>
      <c r="F8511" s="35" t="s">
        <v>449</v>
      </c>
      <c r="G8511" s="35">
        <v>2046</v>
      </c>
      <c r="H8511" s="35" t="s">
        <v>522</v>
      </c>
      <c r="I8511" s="68">
        <v>694.32086297517196</v>
      </c>
      <c r="J8511" s="37"/>
    </row>
    <row r="8512" spans="1:10" x14ac:dyDescent="0.2">
      <c r="A8512" s="67">
        <v>317</v>
      </c>
      <c r="B8512" s="35" t="s">
        <v>440</v>
      </c>
      <c r="C8512" s="35">
        <v>31701</v>
      </c>
      <c r="D8512" s="35" t="s">
        <v>440</v>
      </c>
      <c r="E8512" s="35">
        <v>317011454</v>
      </c>
      <c r="F8512" s="35" t="s">
        <v>450</v>
      </c>
      <c r="G8512" s="35">
        <v>2021</v>
      </c>
      <c r="H8512" s="35" t="s">
        <v>589</v>
      </c>
      <c r="I8512" s="68">
        <v>5304</v>
      </c>
      <c r="J8512" s="37"/>
    </row>
    <row r="8513" spans="1:10" x14ac:dyDescent="0.2">
      <c r="A8513" s="67">
        <v>317</v>
      </c>
      <c r="B8513" s="35" t="s">
        <v>440</v>
      </c>
      <c r="C8513" s="35">
        <v>31701</v>
      </c>
      <c r="D8513" s="35" t="s">
        <v>440</v>
      </c>
      <c r="E8513" s="35">
        <v>317011454</v>
      </c>
      <c r="F8513" s="35" t="s">
        <v>450</v>
      </c>
      <c r="G8513" s="35">
        <v>2021</v>
      </c>
      <c r="H8513" s="35" t="s">
        <v>521</v>
      </c>
      <c r="I8513" s="68">
        <v>569</v>
      </c>
      <c r="J8513" s="37"/>
    </row>
    <row r="8514" spans="1:10" x14ac:dyDescent="0.2">
      <c r="A8514" s="67">
        <v>317</v>
      </c>
      <c r="B8514" s="35" t="s">
        <v>440</v>
      </c>
      <c r="C8514" s="35">
        <v>31701</v>
      </c>
      <c r="D8514" s="35" t="s">
        <v>440</v>
      </c>
      <c r="E8514" s="35">
        <v>317011454</v>
      </c>
      <c r="F8514" s="35" t="s">
        <v>450</v>
      </c>
      <c r="G8514" s="35">
        <v>2021</v>
      </c>
      <c r="H8514" s="35" t="s">
        <v>522</v>
      </c>
      <c r="I8514" s="68">
        <v>620</v>
      </c>
      <c r="J8514" s="37"/>
    </row>
    <row r="8515" spans="1:10" x14ac:dyDescent="0.2">
      <c r="A8515" s="67">
        <v>317</v>
      </c>
      <c r="B8515" s="35" t="s">
        <v>440</v>
      </c>
      <c r="C8515" s="35">
        <v>31701</v>
      </c>
      <c r="D8515" s="35" t="s">
        <v>440</v>
      </c>
      <c r="E8515" s="35">
        <v>317011454</v>
      </c>
      <c r="F8515" s="35" t="s">
        <v>450</v>
      </c>
      <c r="G8515" s="35">
        <v>2026</v>
      </c>
      <c r="H8515" s="35" t="s">
        <v>589</v>
      </c>
      <c r="I8515" s="68">
        <v>5576.9219878706999</v>
      </c>
      <c r="J8515" s="37"/>
    </row>
    <row r="8516" spans="1:10" x14ac:dyDescent="0.2">
      <c r="A8516" s="67">
        <v>317</v>
      </c>
      <c r="B8516" s="35" t="s">
        <v>440</v>
      </c>
      <c r="C8516" s="35">
        <v>31701</v>
      </c>
      <c r="D8516" s="35" t="s">
        <v>440</v>
      </c>
      <c r="E8516" s="35">
        <v>317011454</v>
      </c>
      <c r="F8516" s="35" t="s">
        <v>450</v>
      </c>
      <c r="G8516" s="35">
        <v>2026</v>
      </c>
      <c r="H8516" s="35" t="s">
        <v>521</v>
      </c>
      <c r="I8516" s="68">
        <v>437.47004325834399</v>
      </c>
      <c r="J8516" s="37"/>
    </row>
    <row r="8517" spans="1:10" x14ac:dyDescent="0.2">
      <c r="A8517" s="67">
        <v>317</v>
      </c>
      <c r="B8517" s="35" t="s">
        <v>440</v>
      </c>
      <c r="C8517" s="35">
        <v>31701</v>
      </c>
      <c r="D8517" s="35" t="s">
        <v>440</v>
      </c>
      <c r="E8517" s="35">
        <v>317011454</v>
      </c>
      <c r="F8517" s="35" t="s">
        <v>450</v>
      </c>
      <c r="G8517" s="35">
        <v>2026</v>
      </c>
      <c r="H8517" s="35" t="s">
        <v>522</v>
      </c>
      <c r="I8517" s="68">
        <v>586.276020231134</v>
      </c>
      <c r="J8517" s="37"/>
    </row>
    <row r="8518" spans="1:10" x14ac:dyDescent="0.2">
      <c r="A8518" s="67">
        <v>317</v>
      </c>
      <c r="B8518" s="35" t="s">
        <v>440</v>
      </c>
      <c r="C8518" s="35">
        <v>31701</v>
      </c>
      <c r="D8518" s="35" t="s">
        <v>440</v>
      </c>
      <c r="E8518" s="35">
        <v>317011454</v>
      </c>
      <c r="F8518" s="35" t="s">
        <v>450</v>
      </c>
      <c r="G8518" s="35">
        <v>2031</v>
      </c>
      <c r="H8518" s="35" t="s">
        <v>589</v>
      </c>
      <c r="I8518" s="68">
        <v>6022.4106025967003</v>
      </c>
      <c r="J8518" s="37"/>
    </row>
    <row r="8519" spans="1:10" x14ac:dyDescent="0.2">
      <c r="A8519" s="67">
        <v>317</v>
      </c>
      <c r="B8519" s="35" t="s">
        <v>440</v>
      </c>
      <c r="C8519" s="35">
        <v>31701</v>
      </c>
      <c r="D8519" s="35" t="s">
        <v>440</v>
      </c>
      <c r="E8519" s="35">
        <v>317011454</v>
      </c>
      <c r="F8519" s="35" t="s">
        <v>450</v>
      </c>
      <c r="G8519" s="35">
        <v>2031</v>
      </c>
      <c r="H8519" s="35" t="s">
        <v>521</v>
      </c>
      <c r="I8519" s="68">
        <v>424.559262546014</v>
      </c>
      <c r="J8519" s="37"/>
    </row>
    <row r="8520" spans="1:10" x14ac:dyDescent="0.2">
      <c r="A8520" s="67">
        <v>317</v>
      </c>
      <c r="B8520" s="35" t="s">
        <v>440</v>
      </c>
      <c r="C8520" s="35">
        <v>31701</v>
      </c>
      <c r="D8520" s="35" t="s">
        <v>440</v>
      </c>
      <c r="E8520" s="35">
        <v>317011454</v>
      </c>
      <c r="F8520" s="35" t="s">
        <v>450</v>
      </c>
      <c r="G8520" s="35">
        <v>2031</v>
      </c>
      <c r="H8520" s="35" t="s">
        <v>522</v>
      </c>
      <c r="I8520" s="68">
        <v>538.59502618574902</v>
      </c>
      <c r="J8520" s="37"/>
    </row>
    <row r="8521" spans="1:10" x14ac:dyDescent="0.2">
      <c r="A8521" s="67">
        <v>317</v>
      </c>
      <c r="B8521" s="35" t="s">
        <v>440</v>
      </c>
      <c r="C8521" s="35">
        <v>31701</v>
      </c>
      <c r="D8521" s="35" t="s">
        <v>440</v>
      </c>
      <c r="E8521" s="35">
        <v>317011454</v>
      </c>
      <c r="F8521" s="35" t="s">
        <v>450</v>
      </c>
      <c r="G8521" s="35">
        <v>2036</v>
      </c>
      <c r="H8521" s="35" t="s">
        <v>589</v>
      </c>
      <c r="I8521" s="68">
        <v>6542.5454263949496</v>
      </c>
      <c r="J8521" s="37"/>
    </row>
    <row r="8522" spans="1:10" x14ac:dyDescent="0.2">
      <c r="A8522" s="67">
        <v>317</v>
      </c>
      <c r="B8522" s="35" t="s">
        <v>440</v>
      </c>
      <c r="C8522" s="35">
        <v>31701</v>
      </c>
      <c r="D8522" s="35" t="s">
        <v>440</v>
      </c>
      <c r="E8522" s="35">
        <v>317011454</v>
      </c>
      <c r="F8522" s="35" t="s">
        <v>450</v>
      </c>
      <c r="G8522" s="35">
        <v>2036</v>
      </c>
      <c r="H8522" s="35" t="s">
        <v>521</v>
      </c>
      <c r="I8522" s="68">
        <v>445.01302005576503</v>
      </c>
      <c r="J8522" s="37"/>
    </row>
    <row r="8523" spans="1:10" x14ac:dyDescent="0.2">
      <c r="A8523" s="67">
        <v>317</v>
      </c>
      <c r="B8523" s="35" t="s">
        <v>440</v>
      </c>
      <c r="C8523" s="35">
        <v>31701</v>
      </c>
      <c r="D8523" s="35" t="s">
        <v>440</v>
      </c>
      <c r="E8523" s="35">
        <v>317011454</v>
      </c>
      <c r="F8523" s="35" t="s">
        <v>450</v>
      </c>
      <c r="G8523" s="35">
        <v>2036</v>
      </c>
      <c r="H8523" s="35" t="s">
        <v>522</v>
      </c>
      <c r="I8523" s="68">
        <v>537.98778666661099</v>
      </c>
      <c r="J8523" s="37"/>
    </row>
    <row r="8524" spans="1:10" x14ac:dyDescent="0.2">
      <c r="A8524" s="67">
        <v>317</v>
      </c>
      <c r="B8524" s="35" t="s">
        <v>440</v>
      </c>
      <c r="C8524" s="35">
        <v>31701</v>
      </c>
      <c r="D8524" s="35" t="s">
        <v>440</v>
      </c>
      <c r="E8524" s="35">
        <v>317011454</v>
      </c>
      <c r="F8524" s="35" t="s">
        <v>450</v>
      </c>
      <c r="G8524" s="35">
        <v>2041</v>
      </c>
      <c r="H8524" s="35" t="s">
        <v>589</v>
      </c>
      <c r="I8524" s="68">
        <v>6638.5310798533401</v>
      </c>
      <c r="J8524" s="37"/>
    </row>
    <row r="8525" spans="1:10" x14ac:dyDescent="0.2">
      <c r="A8525" s="67">
        <v>317</v>
      </c>
      <c r="B8525" s="35" t="s">
        <v>440</v>
      </c>
      <c r="C8525" s="35">
        <v>31701</v>
      </c>
      <c r="D8525" s="35" t="s">
        <v>440</v>
      </c>
      <c r="E8525" s="35">
        <v>317011454</v>
      </c>
      <c r="F8525" s="35" t="s">
        <v>450</v>
      </c>
      <c r="G8525" s="35">
        <v>2041</v>
      </c>
      <c r="H8525" s="35" t="s">
        <v>521</v>
      </c>
      <c r="I8525" s="68">
        <v>453.35581484550403</v>
      </c>
      <c r="J8525" s="37"/>
    </row>
    <row r="8526" spans="1:10" x14ac:dyDescent="0.2">
      <c r="A8526" s="67">
        <v>317</v>
      </c>
      <c r="B8526" s="35" t="s">
        <v>440</v>
      </c>
      <c r="C8526" s="35">
        <v>31701</v>
      </c>
      <c r="D8526" s="35" t="s">
        <v>440</v>
      </c>
      <c r="E8526" s="35">
        <v>317011454</v>
      </c>
      <c r="F8526" s="35" t="s">
        <v>450</v>
      </c>
      <c r="G8526" s="35">
        <v>2041</v>
      </c>
      <c r="H8526" s="35" t="s">
        <v>522</v>
      </c>
      <c r="I8526" s="68">
        <v>531.18235801069795</v>
      </c>
      <c r="J8526" s="37"/>
    </row>
    <row r="8527" spans="1:10" x14ac:dyDescent="0.2">
      <c r="A8527" s="67">
        <v>317</v>
      </c>
      <c r="B8527" s="35" t="s">
        <v>440</v>
      </c>
      <c r="C8527" s="35">
        <v>31701</v>
      </c>
      <c r="D8527" s="35" t="s">
        <v>440</v>
      </c>
      <c r="E8527" s="35">
        <v>317011454</v>
      </c>
      <c r="F8527" s="35" t="s">
        <v>450</v>
      </c>
      <c r="G8527" s="35">
        <v>2046</v>
      </c>
      <c r="H8527" s="35" t="s">
        <v>589</v>
      </c>
      <c r="I8527" s="68">
        <v>6672.8914304964101</v>
      </c>
      <c r="J8527" s="37"/>
    </row>
    <row r="8528" spans="1:10" x14ac:dyDescent="0.2">
      <c r="A8528" s="67">
        <v>317</v>
      </c>
      <c r="B8528" s="35" t="s">
        <v>440</v>
      </c>
      <c r="C8528" s="35">
        <v>31701</v>
      </c>
      <c r="D8528" s="35" t="s">
        <v>440</v>
      </c>
      <c r="E8528" s="35">
        <v>317011454</v>
      </c>
      <c r="F8528" s="35" t="s">
        <v>450</v>
      </c>
      <c r="G8528" s="35">
        <v>2046</v>
      </c>
      <c r="H8528" s="35" t="s">
        <v>521</v>
      </c>
      <c r="I8528" s="68">
        <v>451.20252589209701</v>
      </c>
      <c r="J8528" s="37"/>
    </row>
    <row r="8529" spans="1:10" x14ac:dyDescent="0.2">
      <c r="A8529" s="67">
        <v>317</v>
      </c>
      <c r="B8529" s="35" t="s">
        <v>440</v>
      </c>
      <c r="C8529" s="35">
        <v>31701</v>
      </c>
      <c r="D8529" s="35" t="s">
        <v>440</v>
      </c>
      <c r="E8529" s="35">
        <v>317011454</v>
      </c>
      <c r="F8529" s="35" t="s">
        <v>450</v>
      </c>
      <c r="G8529" s="35">
        <v>2046</v>
      </c>
      <c r="H8529" s="35" t="s">
        <v>522</v>
      </c>
      <c r="I8529" s="68">
        <v>536.60822845455505</v>
      </c>
      <c r="J8529" s="37"/>
    </row>
    <row r="8530" spans="1:10" x14ac:dyDescent="0.2">
      <c r="A8530" s="67">
        <v>317</v>
      </c>
      <c r="B8530" s="35" t="s">
        <v>440</v>
      </c>
      <c r="C8530" s="35">
        <v>31701</v>
      </c>
      <c r="D8530" s="35" t="s">
        <v>440</v>
      </c>
      <c r="E8530" s="35">
        <v>317011455</v>
      </c>
      <c r="F8530" s="35" t="s">
        <v>451</v>
      </c>
      <c r="G8530" s="35">
        <v>2021</v>
      </c>
      <c r="H8530" s="35" t="s">
        <v>589</v>
      </c>
      <c r="I8530" s="68">
        <v>7192</v>
      </c>
      <c r="J8530" s="37"/>
    </row>
    <row r="8531" spans="1:10" x14ac:dyDescent="0.2">
      <c r="A8531" s="67">
        <v>317</v>
      </c>
      <c r="B8531" s="35" t="s">
        <v>440</v>
      </c>
      <c r="C8531" s="35">
        <v>31701</v>
      </c>
      <c r="D8531" s="35" t="s">
        <v>440</v>
      </c>
      <c r="E8531" s="35">
        <v>317011455</v>
      </c>
      <c r="F8531" s="35" t="s">
        <v>451</v>
      </c>
      <c r="G8531" s="35">
        <v>2021</v>
      </c>
      <c r="H8531" s="35" t="s">
        <v>521</v>
      </c>
      <c r="I8531" s="68">
        <v>769</v>
      </c>
      <c r="J8531" s="37"/>
    </row>
    <row r="8532" spans="1:10" x14ac:dyDescent="0.2">
      <c r="A8532" s="67">
        <v>317</v>
      </c>
      <c r="B8532" s="35" t="s">
        <v>440</v>
      </c>
      <c r="C8532" s="35">
        <v>31701</v>
      </c>
      <c r="D8532" s="35" t="s">
        <v>440</v>
      </c>
      <c r="E8532" s="35">
        <v>317011455</v>
      </c>
      <c r="F8532" s="35" t="s">
        <v>451</v>
      </c>
      <c r="G8532" s="35">
        <v>2021</v>
      </c>
      <c r="H8532" s="35" t="s">
        <v>522</v>
      </c>
      <c r="I8532" s="68">
        <v>768</v>
      </c>
      <c r="J8532" s="37"/>
    </row>
    <row r="8533" spans="1:10" x14ac:dyDescent="0.2">
      <c r="A8533" s="67">
        <v>317</v>
      </c>
      <c r="B8533" s="35" t="s">
        <v>440</v>
      </c>
      <c r="C8533" s="35">
        <v>31701</v>
      </c>
      <c r="D8533" s="35" t="s">
        <v>440</v>
      </c>
      <c r="E8533" s="35">
        <v>317011455</v>
      </c>
      <c r="F8533" s="35" t="s">
        <v>451</v>
      </c>
      <c r="G8533" s="35">
        <v>2026</v>
      </c>
      <c r="H8533" s="35" t="s">
        <v>589</v>
      </c>
      <c r="I8533" s="68">
        <v>7513.2612881191799</v>
      </c>
      <c r="J8533" s="37"/>
    </row>
    <row r="8534" spans="1:10" x14ac:dyDescent="0.2">
      <c r="A8534" s="67">
        <v>317</v>
      </c>
      <c r="B8534" s="35" t="s">
        <v>440</v>
      </c>
      <c r="C8534" s="35">
        <v>31701</v>
      </c>
      <c r="D8534" s="35" t="s">
        <v>440</v>
      </c>
      <c r="E8534" s="35">
        <v>317011455</v>
      </c>
      <c r="F8534" s="35" t="s">
        <v>451</v>
      </c>
      <c r="G8534" s="35">
        <v>2026</v>
      </c>
      <c r="H8534" s="35" t="s">
        <v>521</v>
      </c>
      <c r="I8534" s="68">
        <v>727.25895248715801</v>
      </c>
      <c r="J8534" s="37"/>
    </row>
    <row r="8535" spans="1:10" x14ac:dyDescent="0.2">
      <c r="A8535" s="67">
        <v>317</v>
      </c>
      <c r="B8535" s="35" t="s">
        <v>440</v>
      </c>
      <c r="C8535" s="35">
        <v>31701</v>
      </c>
      <c r="D8535" s="35" t="s">
        <v>440</v>
      </c>
      <c r="E8535" s="35">
        <v>317011455</v>
      </c>
      <c r="F8535" s="35" t="s">
        <v>451</v>
      </c>
      <c r="G8535" s="35">
        <v>2026</v>
      </c>
      <c r="H8535" s="35" t="s">
        <v>522</v>
      </c>
      <c r="I8535" s="68">
        <v>694.09388326732096</v>
      </c>
      <c r="J8535" s="37"/>
    </row>
    <row r="8536" spans="1:10" x14ac:dyDescent="0.2">
      <c r="A8536" s="67">
        <v>317</v>
      </c>
      <c r="B8536" s="35" t="s">
        <v>440</v>
      </c>
      <c r="C8536" s="35">
        <v>31701</v>
      </c>
      <c r="D8536" s="35" t="s">
        <v>440</v>
      </c>
      <c r="E8536" s="35">
        <v>317011455</v>
      </c>
      <c r="F8536" s="35" t="s">
        <v>451</v>
      </c>
      <c r="G8536" s="35">
        <v>2031</v>
      </c>
      <c r="H8536" s="35" t="s">
        <v>589</v>
      </c>
      <c r="I8536" s="68">
        <v>7615.27286040533</v>
      </c>
      <c r="J8536" s="37"/>
    </row>
    <row r="8537" spans="1:10" x14ac:dyDescent="0.2">
      <c r="A8537" s="67">
        <v>317</v>
      </c>
      <c r="B8537" s="35" t="s">
        <v>440</v>
      </c>
      <c r="C8537" s="35">
        <v>31701</v>
      </c>
      <c r="D8537" s="35" t="s">
        <v>440</v>
      </c>
      <c r="E8537" s="35">
        <v>317011455</v>
      </c>
      <c r="F8537" s="35" t="s">
        <v>451</v>
      </c>
      <c r="G8537" s="35">
        <v>2031</v>
      </c>
      <c r="H8537" s="35" t="s">
        <v>521</v>
      </c>
      <c r="I8537" s="68">
        <v>708.72865647395201</v>
      </c>
      <c r="J8537" s="37"/>
    </row>
    <row r="8538" spans="1:10" x14ac:dyDescent="0.2">
      <c r="A8538" s="67">
        <v>317</v>
      </c>
      <c r="B8538" s="35" t="s">
        <v>440</v>
      </c>
      <c r="C8538" s="35">
        <v>31701</v>
      </c>
      <c r="D8538" s="35" t="s">
        <v>440</v>
      </c>
      <c r="E8538" s="35">
        <v>317011455</v>
      </c>
      <c r="F8538" s="35" t="s">
        <v>451</v>
      </c>
      <c r="G8538" s="35">
        <v>2031</v>
      </c>
      <c r="H8538" s="35" t="s">
        <v>522</v>
      </c>
      <c r="I8538" s="68">
        <v>610.61260699438003</v>
      </c>
      <c r="J8538" s="37"/>
    </row>
    <row r="8539" spans="1:10" x14ac:dyDescent="0.2">
      <c r="A8539" s="67">
        <v>317</v>
      </c>
      <c r="B8539" s="35" t="s">
        <v>440</v>
      </c>
      <c r="C8539" s="35">
        <v>31701</v>
      </c>
      <c r="D8539" s="35" t="s">
        <v>440</v>
      </c>
      <c r="E8539" s="35">
        <v>317011455</v>
      </c>
      <c r="F8539" s="35" t="s">
        <v>451</v>
      </c>
      <c r="G8539" s="35">
        <v>2036</v>
      </c>
      <c r="H8539" s="35" t="s">
        <v>589</v>
      </c>
      <c r="I8539" s="68">
        <v>7662.7335348104498</v>
      </c>
      <c r="J8539" s="37"/>
    </row>
    <row r="8540" spans="1:10" x14ac:dyDescent="0.2">
      <c r="A8540" s="67">
        <v>317</v>
      </c>
      <c r="B8540" s="35" t="s">
        <v>440</v>
      </c>
      <c r="C8540" s="35">
        <v>31701</v>
      </c>
      <c r="D8540" s="35" t="s">
        <v>440</v>
      </c>
      <c r="E8540" s="35">
        <v>317011455</v>
      </c>
      <c r="F8540" s="35" t="s">
        <v>451</v>
      </c>
      <c r="G8540" s="35">
        <v>2036</v>
      </c>
      <c r="H8540" s="35" t="s">
        <v>521</v>
      </c>
      <c r="I8540" s="68">
        <v>690.51588489283404</v>
      </c>
      <c r="J8540" s="37"/>
    </row>
    <row r="8541" spans="1:10" x14ac:dyDescent="0.2">
      <c r="A8541" s="67">
        <v>317</v>
      </c>
      <c r="B8541" s="35" t="s">
        <v>440</v>
      </c>
      <c r="C8541" s="35">
        <v>31701</v>
      </c>
      <c r="D8541" s="35" t="s">
        <v>440</v>
      </c>
      <c r="E8541" s="35">
        <v>317011455</v>
      </c>
      <c r="F8541" s="35" t="s">
        <v>451</v>
      </c>
      <c r="G8541" s="35">
        <v>2036</v>
      </c>
      <c r="H8541" s="35" t="s">
        <v>522</v>
      </c>
      <c r="I8541" s="68">
        <v>581.36470417037901</v>
      </c>
      <c r="J8541" s="37"/>
    </row>
    <row r="8542" spans="1:10" x14ac:dyDescent="0.2">
      <c r="A8542" s="67">
        <v>317</v>
      </c>
      <c r="B8542" s="35" t="s">
        <v>440</v>
      </c>
      <c r="C8542" s="35">
        <v>31701</v>
      </c>
      <c r="D8542" s="35" t="s">
        <v>440</v>
      </c>
      <c r="E8542" s="35">
        <v>317011455</v>
      </c>
      <c r="F8542" s="35" t="s">
        <v>451</v>
      </c>
      <c r="G8542" s="35">
        <v>2041</v>
      </c>
      <c r="H8542" s="35" t="s">
        <v>589</v>
      </c>
      <c r="I8542" s="68">
        <v>7684.536036214</v>
      </c>
      <c r="J8542" s="37"/>
    </row>
    <row r="8543" spans="1:10" x14ac:dyDescent="0.2">
      <c r="A8543" s="67">
        <v>317</v>
      </c>
      <c r="B8543" s="35" t="s">
        <v>440</v>
      </c>
      <c r="C8543" s="35">
        <v>31701</v>
      </c>
      <c r="D8543" s="35" t="s">
        <v>440</v>
      </c>
      <c r="E8543" s="35">
        <v>317011455</v>
      </c>
      <c r="F8543" s="35" t="s">
        <v>451</v>
      </c>
      <c r="G8543" s="35">
        <v>2041</v>
      </c>
      <c r="H8543" s="35" t="s">
        <v>521</v>
      </c>
      <c r="I8543" s="68">
        <v>686.39818041410899</v>
      </c>
      <c r="J8543" s="37"/>
    </row>
    <row r="8544" spans="1:10" x14ac:dyDescent="0.2">
      <c r="A8544" s="67">
        <v>317</v>
      </c>
      <c r="B8544" s="35" t="s">
        <v>440</v>
      </c>
      <c r="C8544" s="35">
        <v>31701</v>
      </c>
      <c r="D8544" s="35" t="s">
        <v>440</v>
      </c>
      <c r="E8544" s="35">
        <v>317011455</v>
      </c>
      <c r="F8544" s="35" t="s">
        <v>451</v>
      </c>
      <c r="G8544" s="35">
        <v>2041</v>
      </c>
      <c r="H8544" s="35" t="s">
        <v>522</v>
      </c>
      <c r="I8544" s="68">
        <v>563.67990724559695</v>
      </c>
      <c r="J8544" s="37"/>
    </row>
    <row r="8545" spans="1:10" x14ac:dyDescent="0.2">
      <c r="A8545" s="67">
        <v>317</v>
      </c>
      <c r="B8545" s="35" t="s">
        <v>440</v>
      </c>
      <c r="C8545" s="35">
        <v>31701</v>
      </c>
      <c r="D8545" s="35" t="s">
        <v>440</v>
      </c>
      <c r="E8545" s="35">
        <v>317011455</v>
      </c>
      <c r="F8545" s="35" t="s">
        <v>451</v>
      </c>
      <c r="G8545" s="35">
        <v>2046</v>
      </c>
      <c r="H8545" s="35" t="s">
        <v>589</v>
      </c>
      <c r="I8545" s="68">
        <v>7697.2930521867802</v>
      </c>
      <c r="J8545" s="37"/>
    </row>
    <row r="8546" spans="1:10" x14ac:dyDescent="0.2">
      <c r="A8546" s="67">
        <v>317</v>
      </c>
      <c r="B8546" s="35" t="s">
        <v>440</v>
      </c>
      <c r="C8546" s="35">
        <v>31701</v>
      </c>
      <c r="D8546" s="35" t="s">
        <v>440</v>
      </c>
      <c r="E8546" s="35">
        <v>317011455</v>
      </c>
      <c r="F8546" s="35" t="s">
        <v>451</v>
      </c>
      <c r="G8546" s="35">
        <v>2046</v>
      </c>
      <c r="H8546" s="35" t="s">
        <v>521</v>
      </c>
      <c r="I8546" s="68">
        <v>676.88934566739204</v>
      </c>
      <c r="J8546" s="37"/>
    </row>
    <row r="8547" spans="1:10" x14ac:dyDescent="0.2">
      <c r="A8547" s="67">
        <v>317</v>
      </c>
      <c r="B8547" s="35" t="s">
        <v>440</v>
      </c>
      <c r="C8547" s="35">
        <v>31701</v>
      </c>
      <c r="D8547" s="35" t="s">
        <v>440</v>
      </c>
      <c r="E8547" s="35">
        <v>317011455</v>
      </c>
      <c r="F8547" s="35" t="s">
        <v>451</v>
      </c>
      <c r="G8547" s="35">
        <v>2046</v>
      </c>
      <c r="H8547" s="35" t="s">
        <v>522</v>
      </c>
      <c r="I8547" s="68">
        <v>560.431726019434</v>
      </c>
      <c r="J8547" s="37"/>
    </row>
    <row r="8548" spans="1:10" x14ac:dyDescent="0.2">
      <c r="A8548" s="67">
        <v>317</v>
      </c>
      <c r="B8548" s="35" t="s">
        <v>440</v>
      </c>
      <c r="C8548" s="35">
        <v>31701</v>
      </c>
      <c r="D8548" s="35" t="s">
        <v>440</v>
      </c>
      <c r="E8548" s="35">
        <v>317011456</v>
      </c>
      <c r="F8548" s="35" t="s">
        <v>452</v>
      </c>
      <c r="G8548" s="35">
        <v>2021</v>
      </c>
      <c r="H8548" s="35" t="s">
        <v>589</v>
      </c>
      <c r="I8548" s="68">
        <v>12036</v>
      </c>
      <c r="J8548" s="37"/>
    </row>
    <row r="8549" spans="1:10" x14ac:dyDescent="0.2">
      <c r="A8549" s="67">
        <v>317</v>
      </c>
      <c r="B8549" s="35" t="s">
        <v>440</v>
      </c>
      <c r="C8549" s="35">
        <v>31701</v>
      </c>
      <c r="D8549" s="35" t="s">
        <v>440</v>
      </c>
      <c r="E8549" s="35">
        <v>317011456</v>
      </c>
      <c r="F8549" s="35" t="s">
        <v>452</v>
      </c>
      <c r="G8549" s="35">
        <v>2021</v>
      </c>
      <c r="H8549" s="35" t="s">
        <v>521</v>
      </c>
      <c r="I8549" s="68">
        <v>1124</v>
      </c>
      <c r="J8549" s="37"/>
    </row>
    <row r="8550" spans="1:10" x14ac:dyDescent="0.2">
      <c r="A8550" s="67">
        <v>317</v>
      </c>
      <c r="B8550" s="35" t="s">
        <v>440</v>
      </c>
      <c r="C8550" s="35">
        <v>31701</v>
      </c>
      <c r="D8550" s="35" t="s">
        <v>440</v>
      </c>
      <c r="E8550" s="35">
        <v>317011456</v>
      </c>
      <c r="F8550" s="35" t="s">
        <v>452</v>
      </c>
      <c r="G8550" s="35">
        <v>2021</v>
      </c>
      <c r="H8550" s="35" t="s">
        <v>522</v>
      </c>
      <c r="I8550" s="68">
        <v>1024</v>
      </c>
      <c r="J8550" s="37"/>
    </row>
    <row r="8551" spans="1:10" x14ac:dyDescent="0.2">
      <c r="A8551" s="67">
        <v>317</v>
      </c>
      <c r="B8551" s="35" t="s">
        <v>440</v>
      </c>
      <c r="C8551" s="35">
        <v>31701</v>
      </c>
      <c r="D8551" s="35" t="s">
        <v>440</v>
      </c>
      <c r="E8551" s="35">
        <v>317011456</v>
      </c>
      <c r="F8551" s="35" t="s">
        <v>452</v>
      </c>
      <c r="G8551" s="35">
        <v>2026</v>
      </c>
      <c r="H8551" s="35" t="s">
        <v>589</v>
      </c>
      <c r="I8551" s="68">
        <v>12456.066038005099</v>
      </c>
      <c r="J8551" s="37"/>
    </row>
    <row r="8552" spans="1:10" x14ac:dyDescent="0.2">
      <c r="A8552" s="67">
        <v>317</v>
      </c>
      <c r="B8552" s="35" t="s">
        <v>440</v>
      </c>
      <c r="C8552" s="35">
        <v>31701</v>
      </c>
      <c r="D8552" s="35" t="s">
        <v>440</v>
      </c>
      <c r="E8552" s="35">
        <v>317011456</v>
      </c>
      <c r="F8552" s="35" t="s">
        <v>452</v>
      </c>
      <c r="G8552" s="35">
        <v>2026</v>
      </c>
      <c r="H8552" s="35" t="s">
        <v>521</v>
      </c>
      <c r="I8552" s="68">
        <v>1022.07813821087</v>
      </c>
      <c r="J8552" s="37"/>
    </row>
    <row r="8553" spans="1:10" x14ac:dyDescent="0.2">
      <c r="A8553" s="67">
        <v>317</v>
      </c>
      <c r="B8553" s="35" t="s">
        <v>440</v>
      </c>
      <c r="C8553" s="35">
        <v>31701</v>
      </c>
      <c r="D8553" s="35" t="s">
        <v>440</v>
      </c>
      <c r="E8553" s="35">
        <v>317011456</v>
      </c>
      <c r="F8553" s="35" t="s">
        <v>452</v>
      </c>
      <c r="G8553" s="35">
        <v>2026</v>
      </c>
      <c r="H8553" s="35" t="s">
        <v>522</v>
      </c>
      <c r="I8553" s="68">
        <v>1042.6815790830999</v>
      </c>
      <c r="J8553" s="37"/>
    </row>
    <row r="8554" spans="1:10" x14ac:dyDescent="0.2">
      <c r="A8554" s="67">
        <v>317</v>
      </c>
      <c r="B8554" s="35" t="s">
        <v>440</v>
      </c>
      <c r="C8554" s="35">
        <v>31701</v>
      </c>
      <c r="D8554" s="35" t="s">
        <v>440</v>
      </c>
      <c r="E8554" s="35">
        <v>317011456</v>
      </c>
      <c r="F8554" s="35" t="s">
        <v>452</v>
      </c>
      <c r="G8554" s="35">
        <v>2031</v>
      </c>
      <c r="H8554" s="35" t="s">
        <v>589</v>
      </c>
      <c r="I8554" s="68">
        <v>13067.120660197699</v>
      </c>
      <c r="J8554" s="37"/>
    </row>
    <row r="8555" spans="1:10" x14ac:dyDescent="0.2">
      <c r="A8555" s="67">
        <v>317</v>
      </c>
      <c r="B8555" s="35" t="s">
        <v>440</v>
      </c>
      <c r="C8555" s="35">
        <v>31701</v>
      </c>
      <c r="D8555" s="35" t="s">
        <v>440</v>
      </c>
      <c r="E8555" s="35">
        <v>317011456</v>
      </c>
      <c r="F8555" s="35" t="s">
        <v>452</v>
      </c>
      <c r="G8555" s="35">
        <v>2031</v>
      </c>
      <c r="H8555" s="35" t="s">
        <v>521</v>
      </c>
      <c r="I8555" s="68">
        <v>1012.31750423347</v>
      </c>
      <c r="J8555" s="37"/>
    </row>
    <row r="8556" spans="1:10" x14ac:dyDescent="0.2">
      <c r="A8556" s="67">
        <v>317</v>
      </c>
      <c r="B8556" s="35" t="s">
        <v>440</v>
      </c>
      <c r="C8556" s="35">
        <v>31701</v>
      </c>
      <c r="D8556" s="35" t="s">
        <v>440</v>
      </c>
      <c r="E8556" s="35">
        <v>317011456</v>
      </c>
      <c r="F8556" s="35" t="s">
        <v>452</v>
      </c>
      <c r="G8556" s="35">
        <v>2031</v>
      </c>
      <c r="H8556" s="35" t="s">
        <v>522</v>
      </c>
      <c r="I8556" s="68">
        <v>990.360876228179</v>
      </c>
      <c r="J8556" s="37"/>
    </row>
    <row r="8557" spans="1:10" x14ac:dyDescent="0.2">
      <c r="A8557" s="67">
        <v>317</v>
      </c>
      <c r="B8557" s="35" t="s">
        <v>440</v>
      </c>
      <c r="C8557" s="35">
        <v>31701</v>
      </c>
      <c r="D8557" s="35" t="s">
        <v>440</v>
      </c>
      <c r="E8557" s="35">
        <v>317011456</v>
      </c>
      <c r="F8557" s="35" t="s">
        <v>452</v>
      </c>
      <c r="G8557" s="35">
        <v>2036</v>
      </c>
      <c r="H8557" s="35" t="s">
        <v>589</v>
      </c>
      <c r="I8557" s="68">
        <v>13437.917287218001</v>
      </c>
      <c r="J8557" s="37"/>
    </row>
    <row r="8558" spans="1:10" x14ac:dyDescent="0.2">
      <c r="A8558" s="67">
        <v>317</v>
      </c>
      <c r="B8558" s="35" t="s">
        <v>440</v>
      </c>
      <c r="C8558" s="35">
        <v>31701</v>
      </c>
      <c r="D8558" s="35" t="s">
        <v>440</v>
      </c>
      <c r="E8558" s="35">
        <v>317011456</v>
      </c>
      <c r="F8558" s="35" t="s">
        <v>452</v>
      </c>
      <c r="G8558" s="35">
        <v>2036</v>
      </c>
      <c r="H8558" s="35" t="s">
        <v>521</v>
      </c>
      <c r="I8558" s="68">
        <v>999.28247336806805</v>
      </c>
      <c r="J8558" s="37"/>
    </row>
    <row r="8559" spans="1:10" x14ac:dyDescent="0.2">
      <c r="A8559" s="67">
        <v>317</v>
      </c>
      <c r="B8559" s="35" t="s">
        <v>440</v>
      </c>
      <c r="C8559" s="35">
        <v>31701</v>
      </c>
      <c r="D8559" s="35" t="s">
        <v>440</v>
      </c>
      <c r="E8559" s="35">
        <v>317011456</v>
      </c>
      <c r="F8559" s="35" t="s">
        <v>452</v>
      </c>
      <c r="G8559" s="35">
        <v>2036</v>
      </c>
      <c r="H8559" s="35" t="s">
        <v>522</v>
      </c>
      <c r="I8559" s="68">
        <v>962.68039403221405</v>
      </c>
      <c r="J8559" s="37"/>
    </row>
    <row r="8560" spans="1:10" x14ac:dyDescent="0.2">
      <c r="A8560" s="67">
        <v>317</v>
      </c>
      <c r="B8560" s="35" t="s">
        <v>440</v>
      </c>
      <c r="C8560" s="35">
        <v>31701</v>
      </c>
      <c r="D8560" s="35" t="s">
        <v>440</v>
      </c>
      <c r="E8560" s="35">
        <v>317011456</v>
      </c>
      <c r="F8560" s="35" t="s">
        <v>452</v>
      </c>
      <c r="G8560" s="35">
        <v>2041</v>
      </c>
      <c r="H8560" s="35" t="s">
        <v>589</v>
      </c>
      <c r="I8560" s="68">
        <v>13766.8337576175</v>
      </c>
      <c r="J8560" s="37"/>
    </row>
    <row r="8561" spans="1:10" x14ac:dyDescent="0.2">
      <c r="A8561" s="67">
        <v>317</v>
      </c>
      <c r="B8561" s="35" t="s">
        <v>440</v>
      </c>
      <c r="C8561" s="35">
        <v>31701</v>
      </c>
      <c r="D8561" s="35" t="s">
        <v>440</v>
      </c>
      <c r="E8561" s="35">
        <v>317011456</v>
      </c>
      <c r="F8561" s="35" t="s">
        <v>452</v>
      </c>
      <c r="G8561" s="35">
        <v>2041</v>
      </c>
      <c r="H8561" s="35" t="s">
        <v>521</v>
      </c>
      <c r="I8561" s="68">
        <v>1016.25964440364</v>
      </c>
      <c r="J8561" s="37"/>
    </row>
    <row r="8562" spans="1:10" x14ac:dyDescent="0.2">
      <c r="A8562" s="67">
        <v>317</v>
      </c>
      <c r="B8562" s="35" t="s">
        <v>440</v>
      </c>
      <c r="C8562" s="35">
        <v>31701</v>
      </c>
      <c r="D8562" s="35" t="s">
        <v>440</v>
      </c>
      <c r="E8562" s="35">
        <v>317011456</v>
      </c>
      <c r="F8562" s="35" t="s">
        <v>452</v>
      </c>
      <c r="G8562" s="35">
        <v>2041</v>
      </c>
      <c r="H8562" s="35" t="s">
        <v>522</v>
      </c>
      <c r="I8562" s="68">
        <v>959.18962071175997</v>
      </c>
      <c r="J8562" s="37"/>
    </row>
    <row r="8563" spans="1:10" x14ac:dyDescent="0.2">
      <c r="A8563" s="67">
        <v>317</v>
      </c>
      <c r="B8563" s="35" t="s">
        <v>440</v>
      </c>
      <c r="C8563" s="35">
        <v>31701</v>
      </c>
      <c r="D8563" s="35" t="s">
        <v>440</v>
      </c>
      <c r="E8563" s="35">
        <v>317011456</v>
      </c>
      <c r="F8563" s="35" t="s">
        <v>452</v>
      </c>
      <c r="G8563" s="35">
        <v>2046</v>
      </c>
      <c r="H8563" s="35" t="s">
        <v>589</v>
      </c>
      <c r="I8563" s="68">
        <v>13949.203805834901</v>
      </c>
      <c r="J8563" s="37"/>
    </row>
    <row r="8564" spans="1:10" x14ac:dyDescent="0.2">
      <c r="A8564" s="67">
        <v>317</v>
      </c>
      <c r="B8564" s="35" t="s">
        <v>440</v>
      </c>
      <c r="C8564" s="35">
        <v>31701</v>
      </c>
      <c r="D8564" s="35" t="s">
        <v>440</v>
      </c>
      <c r="E8564" s="35">
        <v>317011456</v>
      </c>
      <c r="F8564" s="35" t="s">
        <v>452</v>
      </c>
      <c r="G8564" s="35">
        <v>2046</v>
      </c>
      <c r="H8564" s="35" t="s">
        <v>521</v>
      </c>
      <c r="I8564" s="68">
        <v>1015.87604666625</v>
      </c>
      <c r="J8564" s="37"/>
    </row>
    <row r="8565" spans="1:10" x14ac:dyDescent="0.2">
      <c r="A8565" s="67">
        <v>317</v>
      </c>
      <c r="B8565" s="35" t="s">
        <v>440</v>
      </c>
      <c r="C8565" s="35">
        <v>31701</v>
      </c>
      <c r="D8565" s="35" t="s">
        <v>440</v>
      </c>
      <c r="E8565" s="35">
        <v>317011456</v>
      </c>
      <c r="F8565" s="35" t="s">
        <v>452</v>
      </c>
      <c r="G8565" s="35">
        <v>2046</v>
      </c>
      <c r="H8565" s="35" t="s">
        <v>522</v>
      </c>
      <c r="I8565" s="68">
        <v>972.09493227993801</v>
      </c>
      <c r="J8565" s="37"/>
    </row>
    <row r="8566" spans="1:10" x14ac:dyDescent="0.2">
      <c r="A8566" s="67">
        <v>317</v>
      </c>
      <c r="B8566" s="35" t="s">
        <v>440</v>
      </c>
      <c r="C8566" s="35">
        <v>31701</v>
      </c>
      <c r="D8566" s="35" t="s">
        <v>440</v>
      </c>
      <c r="E8566" s="35">
        <v>317011457</v>
      </c>
      <c r="F8566" s="35" t="s">
        <v>453</v>
      </c>
      <c r="G8566" s="35">
        <v>2021</v>
      </c>
      <c r="H8566" s="35" t="s">
        <v>589</v>
      </c>
      <c r="I8566" s="68">
        <v>8410</v>
      </c>
      <c r="J8566" s="37"/>
    </row>
    <row r="8567" spans="1:10" x14ac:dyDescent="0.2">
      <c r="A8567" s="67">
        <v>317</v>
      </c>
      <c r="B8567" s="35" t="s">
        <v>440</v>
      </c>
      <c r="C8567" s="35">
        <v>31701</v>
      </c>
      <c r="D8567" s="35" t="s">
        <v>440</v>
      </c>
      <c r="E8567" s="35">
        <v>317011457</v>
      </c>
      <c r="F8567" s="35" t="s">
        <v>453</v>
      </c>
      <c r="G8567" s="35">
        <v>2021</v>
      </c>
      <c r="H8567" s="35" t="s">
        <v>521</v>
      </c>
      <c r="I8567" s="68">
        <v>920</v>
      </c>
      <c r="J8567" s="37"/>
    </row>
    <row r="8568" spans="1:10" x14ac:dyDescent="0.2">
      <c r="A8568" s="67">
        <v>317</v>
      </c>
      <c r="B8568" s="35" t="s">
        <v>440</v>
      </c>
      <c r="C8568" s="35">
        <v>31701</v>
      </c>
      <c r="D8568" s="35" t="s">
        <v>440</v>
      </c>
      <c r="E8568" s="35">
        <v>317011457</v>
      </c>
      <c r="F8568" s="35" t="s">
        <v>453</v>
      </c>
      <c r="G8568" s="35">
        <v>2021</v>
      </c>
      <c r="H8568" s="35" t="s">
        <v>522</v>
      </c>
      <c r="I8568" s="68">
        <v>1308</v>
      </c>
      <c r="J8568" s="37"/>
    </row>
    <row r="8569" spans="1:10" x14ac:dyDescent="0.2">
      <c r="A8569" s="67">
        <v>317</v>
      </c>
      <c r="B8569" s="35" t="s">
        <v>440</v>
      </c>
      <c r="C8569" s="35">
        <v>31701</v>
      </c>
      <c r="D8569" s="35" t="s">
        <v>440</v>
      </c>
      <c r="E8569" s="35">
        <v>317011457</v>
      </c>
      <c r="F8569" s="35" t="s">
        <v>453</v>
      </c>
      <c r="G8569" s="35">
        <v>2026</v>
      </c>
      <c r="H8569" s="35" t="s">
        <v>589</v>
      </c>
      <c r="I8569" s="68">
        <v>8971.3252173057208</v>
      </c>
      <c r="J8569" s="37"/>
    </row>
    <row r="8570" spans="1:10" x14ac:dyDescent="0.2">
      <c r="A8570" s="67">
        <v>317</v>
      </c>
      <c r="B8570" s="35" t="s">
        <v>440</v>
      </c>
      <c r="C8570" s="35">
        <v>31701</v>
      </c>
      <c r="D8570" s="35" t="s">
        <v>440</v>
      </c>
      <c r="E8570" s="35">
        <v>317011457</v>
      </c>
      <c r="F8570" s="35" t="s">
        <v>453</v>
      </c>
      <c r="G8570" s="35">
        <v>2026</v>
      </c>
      <c r="H8570" s="35" t="s">
        <v>521</v>
      </c>
      <c r="I8570" s="68">
        <v>920.882226441689</v>
      </c>
      <c r="J8570" s="37"/>
    </row>
    <row r="8571" spans="1:10" x14ac:dyDescent="0.2">
      <c r="A8571" s="67">
        <v>317</v>
      </c>
      <c r="B8571" s="35" t="s">
        <v>440</v>
      </c>
      <c r="C8571" s="35">
        <v>31701</v>
      </c>
      <c r="D8571" s="35" t="s">
        <v>440</v>
      </c>
      <c r="E8571" s="35">
        <v>317011457</v>
      </c>
      <c r="F8571" s="35" t="s">
        <v>453</v>
      </c>
      <c r="G8571" s="35">
        <v>2026</v>
      </c>
      <c r="H8571" s="35" t="s">
        <v>522</v>
      </c>
      <c r="I8571" s="68">
        <v>971.46891577375902</v>
      </c>
      <c r="J8571" s="37"/>
    </row>
    <row r="8572" spans="1:10" x14ac:dyDescent="0.2">
      <c r="A8572" s="67">
        <v>317</v>
      </c>
      <c r="B8572" s="35" t="s">
        <v>440</v>
      </c>
      <c r="C8572" s="35">
        <v>31701</v>
      </c>
      <c r="D8572" s="35" t="s">
        <v>440</v>
      </c>
      <c r="E8572" s="35">
        <v>317011457</v>
      </c>
      <c r="F8572" s="35" t="s">
        <v>453</v>
      </c>
      <c r="G8572" s="35">
        <v>2031</v>
      </c>
      <c r="H8572" s="35" t="s">
        <v>589</v>
      </c>
      <c r="I8572" s="68">
        <v>9289.5529576281097</v>
      </c>
      <c r="J8572" s="37"/>
    </row>
    <row r="8573" spans="1:10" x14ac:dyDescent="0.2">
      <c r="A8573" s="67">
        <v>317</v>
      </c>
      <c r="B8573" s="35" t="s">
        <v>440</v>
      </c>
      <c r="C8573" s="35">
        <v>31701</v>
      </c>
      <c r="D8573" s="35" t="s">
        <v>440</v>
      </c>
      <c r="E8573" s="35">
        <v>317011457</v>
      </c>
      <c r="F8573" s="35" t="s">
        <v>453</v>
      </c>
      <c r="G8573" s="35">
        <v>2031</v>
      </c>
      <c r="H8573" s="35" t="s">
        <v>521</v>
      </c>
      <c r="I8573" s="68">
        <v>912.66616260215403</v>
      </c>
      <c r="J8573" s="37"/>
    </row>
    <row r="8574" spans="1:10" x14ac:dyDescent="0.2">
      <c r="A8574" s="67">
        <v>317</v>
      </c>
      <c r="B8574" s="35" t="s">
        <v>440</v>
      </c>
      <c r="C8574" s="35">
        <v>31701</v>
      </c>
      <c r="D8574" s="35" t="s">
        <v>440</v>
      </c>
      <c r="E8574" s="35">
        <v>317011457</v>
      </c>
      <c r="F8574" s="35" t="s">
        <v>453</v>
      </c>
      <c r="G8574" s="35">
        <v>2031</v>
      </c>
      <c r="H8574" s="35" t="s">
        <v>522</v>
      </c>
      <c r="I8574" s="68">
        <v>870.48997831620295</v>
      </c>
      <c r="J8574" s="37"/>
    </row>
    <row r="8575" spans="1:10" x14ac:dyDescent="0.2">
      <c r="A8575" s="67">
        <v>317</v>
      </c>
      <c r="B8575" s="35" t="s">
        <v>440</v>
      </c>
      <c r="C8575" s="35">
        <v>31701</v>
      </c>
      <c r="D8575" s="35" t="s">
        <v>440</v>
      </c>
      <c r="E8575" s="35">
        <v>317011457</v>
      </c>
      <c r="F8575" s="35" t="s">
        <v>453</v>
      </c>
      <c r="G8575" s="35">
        <v>2036</v>
      </c>
      <c r="H8575" s="35" t="s">
        <v>589</v>
      </c>
      <c r="I8575" s="68">
        <v>9416.7374836426898</v>
      </c>
      <c r="J8575" s="37"/>
    </row>
    <row r="8576" spans="1:10" x14ac:dyDescent="0.2">
      <c r="A8576" s="67">
        <v>317</v>
      </c>
      <c r="B8576" s="35" t="s">
        <v>440</v>
      </c>
      <c r="C8576" s="35">
        <v>31701</v>
      </c>
      <c r="D8576" s="35" t="s">
        <v>440</v>
      </c>
      <c r="E8576" s="35">
        <v>317011457</v>
      </c>
      <c r="F8576" s="35" t="s">
        <v>453</v>
      </c>
      <c r="G8576" s="35">
        <v>2036</v>
      </c>
      <c r="H8576" s="35" t="s">
        <v>521</v>
      </c>
      <c r="I8576" s="68">
        <v>890.53542487657</v>
      </c>
      <c r="J8576" s="37"/>
    </row>
    <row r="8577" spans="1:10" x14ac:dyDescent="0.2">
      <c r="A8577" s="67">
        <v>317</v>
      </c>
      <c r="B8577" s="35" t="s">
        <v>440</v>
      </c>
      <c r="C8577" s="35">
        <v>31701</v>
      </c>
      <c r="D8577" s="35" t="s">
        <v>440</v>
      </c>
      <c r="E8577" s="35">
        <v>317011457</v>
      </c>
      <c r="F8577" s="35" t="s">
        <v>453</v>
      </c>
      <c r="G8577" s="35">
        <v>2036</v>
      </c>
      <c r="H8577" s="35" t="s">
        <v>522</v>
      </c>
      <c r="I8577" s="68">
        <v>834.07006519318304</v>
      </c>
      <c r="J8577" s="37"/>
    </row>
    <row r="8578" spans="1:10" x14ac:dyDescent="0.2">
      <c r="A8578" s="67">
        <v>317</v>
      </c>
      <c r="B8578" s="35" t="s">
        <v>440</v>
      </c>
      <c r="C8578" s="35">
        <v>31701</v>
      </c>
      <c r="D8578" s="35" t="s">
        <v>440</v>
      </c>
      <c r="E8578" s="35">
        <v>317011457</v>
      </c>
      <c r="F8578" s="35" t="s">
        <v>453</v>
      </c>
      <c r="G8578" s="35">
        <v>2041</v>
      </c>
      <c r="H8578" s="35" t="s">
        <v>589</v>
      </c>
      <c r="I8578" s="68">
        <v>9515.9802263033707</v>
      </c>
      <c r="J8578" s="37"/>
    </row>
    <row r="8579" spans="1:10" x14ac:dyDescent="0.2">
      <c r="A8579" s="67">
        <v>317</v>
      </c>
      <c r="B8579" s="35" t="s">
        <v>440</v>
      </c>
      <c r="C8579" s="35">
        <v>31701</v>
      </c>
      <c r="D8579" s="35" t="s">
        <v>440</v>
      </c>
      <c r="E8579" s="35">
        <v>317011457</v>
      </c>
      <c r="F8579" s="35" t="s">
        <v>453</v>
      </c>
      <c r="G8579" s="35">
        <v>2041</v>
      </c>
      <c r="H8579" s="35" t="s">
        <v>521</v>
      </c>
      <c r="I8579" s="68">
        <v>895.53714739817599</v>
      </c>
      <c r="J8579" s="37"/>
    </row>
    <row r="8580" spans="1:10" x14ac:dyDescent="0.2">
      <c r="A8580" s="67">
        <v>317</v>
      </c>
      <c r="B8580" s="35" t="s">
        <v>440</v>
      </c>
      <c r="C8580" s="35">
        <v>31701</v>
      </c>
      <c r="D8580" s="35" t="s">
        <v>440</v>
      </c>
      <c r="E8580" s="35">
        <v>317011457</v>
      </c>
      <c r="F8580" s="35" t="s">
        <v>453</v>
      </c>
      <c r="G8580" s="35">
        <v>2041</v>
      </c>
      <c r="H8580" s="35" t="s">
        <v>522</v>
      </c>
      <c r="I8580" s="68">
        <v>816.06219559521605</v>
      </c>
      <c r="J8580" s="37"/>
    </row>
    <row r="8581" spans="1:10" x14ac:dyDescent="0.2">
      <c r="A8581" s="67">
        <v>317</v>
      </c>
      <c r="B8581" s="35" t="s">
        <v>440</v>
      </c>
      <c r="C8581" s="35">
        <v>31701</v>
      </c>
      <c r="D8581" s="35" t="s">
        <v>440</v>
      </c>
      <c r="E8581" s="35">
        <v>317011457</v>
      </c>
      <c r="F8581" s="35" t="s">
        <v>453</v>
      </c>
      <c r="G8581" s="35">
        <v>2046</v>
      </c>
      <c r="H8581" s="35" t="s">
        <v>589</v>
      </c>
      <c r="I8581" s="68">
        <v>9525.9125259776301</v>
      </c>
      <c r="J8581" s="37"/>
    </row>
    <row r="8582" spans="1:10" x14ac:dyDescent="0.2">
      <c r="A8582" s="67">
        <v>317</v>
      </c>
      <c r="B8582" s="35" t="s">
        <v>440</v>
      </c>
      <c r="C8582" s="35">
        <v>31701</v>
      </c>
      <c r="D8582" s="35" t="s">
        <v>440</v>
      </c>
      <c r="E8582" s="35">
        <v>317011457</v>
      </c>
      <c r="F8582" s="35" t="s">
        <v>453</v>
      </c>
      <c r="G8582" s="35">
        <v>2046</v>
      </c>
      <c r="H8582" s="35" t="s">
        <v>521</v>
      </c>
      <c r="I8582" s="68">
        <v>884.88042820207204</v>
      </c>
      <c r="J8582" s="37"/>
    </row>
    <row r="8583" spans="1:10" x14ac:dyDescent="0.2">
      <c r="A8583" s="67">
        <v>317</v>
      </c>
      <c r="B8583" s="35" t="s">
        <v>440</v>
      </c>
      <c r="C8583" s="35">
        <v>31701</v>
      </c>
      <c r="D8583" s="35" t="s">
        <v>440</v>
      </c>
      <c r="E8583" s="35">
        <v>317011457</v>
      </c>
      <c r="F8583" s="35" t="s">
        <v>453</v>
      </c>
      <c r="G8583" s="35">
        <v>2046</v>
      </c>
      <c r="H8583" s="35" t="s">
        <v>522</v>
      </c>
      <c r="I8583" s="68">
        <v>817.30132347347603</v>
      </c>
      <c r="J8583" s="37"/>
    </row>
    <row r="8584" spans="1:10" x14ac:dyDescent="0.2">
      <c r="A8584" s="67">
        <v>317</v>
      </c>
      <c r="B8584" s="35" t="s">
        <v>440</v>
      </c>
      <c r="C8584" s="35">
        <v>31701</v>
      </c>
      <c r="D8584" s="35" t="s">
        <v>440</v>
      </c>
      <c r="E8584" s="35">
        <v>317011458</v>
      </c>
      <c r="F8584" s="35" t="s">
        <v>454</v>
      </c>
      <c r="G8584" s="35">
        <v>2021</v>
      </c>
      <c r="H8584" s="35" t="s">
        <v>589</v>
      </c>
      <c r="I8584" s="68">
        <v>13124</v>
      </c>
      <c r="J8584" s="37"/>
    </row>
    <row r="8585" spans="1:10" x14ac:dyDescent="0.2">
      <c r="A8585" s="67">
        <v>317</v>
      </c>
      <c r="B8585" s="35" t="s">
        <v>440</v>
      </c>
      <c r="C8585" s="35">
        <v>31701</v>
      </c>
      <c r="D8585" s="35" t="s">
        <v>440</v>
      </c>
      <c r="E8585" s="35">
        <v>317011458</v>
      </c>
      <c r="F8585" s="35" t="s">
        <v>454</v>
      </c>
      <c r="G8585" s="35">
        <v>2021</v>
      </c>
      <c r="H8585" s="35" t="s">
        <v>521</v>
      </c>
      <c r="I8585" s="68">
        <v>1608</v>
      </c>
      <c r="J8585" s="37"/>
    </row>
    <row r="8586" spans="1:10" x14ac:dyDescent="0.2">
      <c r="A8586" s="67">
        <v>317</v>
      </c>
      <c r="B8586" s="35" t="s">
        <v>440</v>
      </c>
      <c r="C8586" s="35">
        <v>31701</v>
      </c>
      <c r="D8586" s="35" t="s">
        <v>440</v>
      </c>
      <c r="E8586" s="35">
        <v>317011458</v>
      </c>
      <c r="F8586" s="35" t="s">
        <v>454</v>
      </c>
      <c r="G8586" s="35">
        <v>2021</v>
      </c>
      <c r="H8586" s="35" t="s">
        <v>522</v>
      </c>
      <c r="I8586" s="68">
        <v>1392</v>
      </c>
      <c r="J8586" s="37"/>
    </row>
    <row r="8587" spans="1:10" x14ac:dyDescent="0.2">
      <c r="A8587" s="67">
        <v>317</v>
      </c>
      <c r="B8587" s="35" t="s">
        <v>440</v>
      </c>
      <c r="C8587" s="35">
        <v>31701</v>
      </c>
      <c r="D8587" s="35" t="s">
        <v>440</v>
      </c>
      <c r="E8587" s="35">
        <v>317011458</v>
      </c>
      <c r="F8587" s="35" t="s">
        <v>454</v>
      </c>
      <c r="G8587" s="35">
        <v>2026</v>
      </c>
      <c r="H8587" s="35" t="s">
        <v>589</v>
      </c>
      <c r="I8587" s="68">
        <v>15130.2296518077</v>
      </c>
      <c r="J8587" s="37"/>
    </row>
    <row r="8588" spans="1:10" x14ac:dyDescent="0.2">
      <c r="A8588" s="67">
        <v>317</v>
      </c>
      <c r="B8588" s="35" t="s">
        <v>440</v>
      </c>
      <c r="C8588" s="35">
        <v>31701</v>
      </c>
      <c r="D8588" s="35" t="s">
        <v>440</v>
      </c>
      <c r="E8588" s="35">
        <v>317011458</v>
      </c>
      <c r="F8588" s="35" t="s">
        <v>454</v>
      </c>
      <c r="G8588" s="35">
        <v>2026</v>
      </c>
      <c r="H8588" s="35" t="s">
        <v>521</v>
      </c>
      <c r="I8588" s="68">
        <v>1671.6393659139401</v>
      </c>
      <c r="J8588" s="37"/>
    </row>
    <row r="8589" spans="1:10" x14ac:dyDescent="0.2">
      <c r="A8589" s="67">
        <v>317</v>
      </c>
      <c r="B8589" s="35" t="s">
        <v>440</v>
      </c>
      <c r="C8589" s="35">
        <v>31701</v>
      </c>
      <c r="D8589" s="35" t="s">
        <v>440</v>
      </c>
      <c r="E8589" s="35">
        <v>317011458</v>
      </c>
      <c r="F8589" s="35" t="s">
        <v>454</v>
      </c>
      <c r="G8589" s="35">
        <v>2026</v>
      </c>
      <c r="H8589" s="35" t="s">
        <v>522</v>
      </c>
      <c r="I8589" s="68">
        <v>1431.76179803383</v>
      </c>
      <c r="J8589" s="37"/>
    </row>
    <row r="8590" spans="1:10" x14ac:dyDescent="0.2">
      <c r="A8590" s="67">
        <v>317</v>
      </c>
      <c r="B8590" s="35" t="s">
        <v>440</v>
      </c>
      <c r="C8590" s="35">
        <v>31701</v>
      </c>
      <c r="D8590" s="35" t="s">
        <v>440</v>
      </c>
      <c r="E8590" s="35">
        <v>317011458</v>
      </c>
      <c r="F8590" s="35" t="s">
        <v>454</v>
      </c>
      <c r="G8590" s="35">
        <v>2031</v>
      </c>
      <c r="H8590" s="35" t="s">
        <v>589</v>
      </c>
      <c r="I8590" s="68">
        <v>18000.406417980401</v>
      </c>
      <c r="J8590" s="37"/>
    </row>
    <row r="8591" spans="1:10" x14ac:dyDescent="0.2">
      <c r="A8591" s="67">
        <v>317</v>
      </c>
      <c r="B8591" s="35" t="s">
        <v>440</v>
      </c>
      <c r="C8591" s="35">
        <v>31701</v>
      </c>
      <c r="D8591" s="35" t="s">
        <v>440</v>
      </c>
      <c r="E8591" s="35">
        <v>317011458</v>
      </c>
      <c r="F8591" s="35" t="s">
        <v>454</v>
      </c>
      <c r="G8591" s="35">
        <v>2031</v>
      </c>
      <c r="H8591" s="35" t="s">
        <v>521</v>
      </c>
      <c r="I8591" s="68">
        <v>1886.62501350363</v>
      </c>
      <c r="J8591" s="37"/>
    </row>
    <row r="8592" spans="1:10" x14ac:dyDescent="0.2">
      <c r="A8592" s="67">
        <v>317</v>
      </c>
      <c r="B8592" s="35" t="s">
        <v>440</v>
      </c>
      <c r="C8592" s="35">
        <v>31701</v>
      </c>
      <c r="D8592" s="35" t="s">
        <v>440</v>
      </c>
      <c r="E8592" s="35">
        <v>317011458</v>
      </c>
      <c r="F8592" s="35" t="s">
        <v>454</v>
      </c>
      <c r="G8592" s="35">
        <v>2031</v>
      </c>
      <c r="H8592" s="35" t="s">
        <v>522</v>
      </c>
      <c r="I8592" s="68">
        <v>1536.3956201859701</v>
      </c>
      <c r="J8592" s="37"/>
    </row>
    <row r="8593" spans="1:10" x14ac:dyDescent="0.2">
      <c r="A8593" s="67">
        <v>317</v>
      </c>
      <c r="B8593" s="35" t="s">
        <v>440</v>
      </c>
      <c r="C8593" s="35">
        <v>31701</v>
      </c>
      <c r="D8593" s="35" t="s">
        <v>440</v>
      </c>
      <c r="E8593" s="35">
        <v>317011458</v>
      </c>
      <c r="F8593" s="35" t="s">
        <v>454</v>
      </c>
      <c r="G8593" s="35">
        <v>2036</v>
      </c>
      <c r="H8593" s="35" t="s">
        <v>589</v>
      </c>
      <c r="I8593" s="68">
        <v>20011.816460258498</v>
      </c>
      <c r="J8593" s="37"/>
    </row>
    <row r="8594" spans="1:10" x14ac:dyDescent="0.2">
      <c r="A8594" s="67">
        <v>317</v>
      </c>
      <c r="B8594" s="35" t="s">
        <v>440</v>
      </c>
      <c r="C8594" s="35">
        <v>31701</v>
      </c>
      <c r="D8594" s="35" t="s">
        <v>440</v>
      </c>
      <c r="E8594" s="35">
        <v>317011458</v>
      </c>
      <c r="F8594" s="35" t="s">
        <v>454</v>
      </c>
      <c r="G8594" s="35">
        <v>2036</v>
      </c>
      <c r="H8594" s="35" t="s">
        <v>521</v>
      </c>
      <c r="I8594" s="68">
        <v>2008.3027584466299</v>
      </c>
      <c r="J8594" s="37"/>
    </row>
    <row r="8595" spans="1:10" x14ac:dyDescent="0.2">
      <c r="A8595" s="67">
        <v>317</v>
      </c>
      <c r="B8595" s="35" t="s">
        <v>440</v>
      </c>
      <c r="C8595" s="35">
        <v>31701</v>
      </c>
      <c r="D8595" s="35" t="s">
        <v>440</v>
      </c>
      <c r="E8595" s="35">
        <v>317011458</v>
      </c>
      <c r="F8595" s="35" t="s">
        <v>454</v>
      </c>
      <c r="G8595" s="35">
        <v>2036</v>
      </c>
      <c r="H8595" s="35" t="s">
        <v>522</v>
      </c>
      <c r="I8595" s="68">
        <v>1618.9166192304899</v>
      </c>
      <c r="J8595" s="37"/>
    </row>
    <row r="8596" spans="1:10" x14ac:dyDescent="0.2">
      <c r="A8596" s="67">
        <v>317</v>
      </c>
      <c r="B8596" s="35" t="s">
        <v>440</v>
      </c>
      <c r="C8596" s="35">
        <v>31701</v>
      </c>
      <c r="D8596" s="35" t="s">
        <v>440</v>
      </c>
      <c r="E8596" s="35">
        <v>317011458</v>
      </c>
      <c r="F8596" s="35" t="s">
        <v>454</v>
      </c>
      <c r="G8596" s="35">
        <v>2041</v>
      </c>
      <c r="H8596" s="35" t="s">
        <v>589</v>
      </c>
      <c r="I8596" s="68">
        <v>21530.396316373499</v>
      </c>
      <c r="J8596" s="37"/>
    </row>
    <row r="8597" spans="1:10" x14ac:dyDescent="0.2">
      <c r="A8597" s="67">
        <v>317</v>
      </c>
      <c r="B8597" s="35" t="s">
        <v>440</v>
      </c>
      <c r="C8597" s="35">
        <v>31701</v>
      </c>
      <c r="D8597" s="35" t="s">
        <v>440</v>
      </c>
      <c r="E8597" s="35">
        <v>317011458</v>
      </c>
      <c r="F8597" s="35" t="s">
        <v>454</v>
      </c>
      <c r="G8597" s="35">
        <v>2041</v>
      </c>
      <c r="H8597" s="35" t="s">
        <v>521</v>
      </c>
      <c r="I8597" s="68">
        <v>2143.8025284828</v>
      </c>
      <c r="J8597" s="37"/>
    </row>
    <row r="8598" spans="1:10" x14ac:dyDescent="0.2">
      <c r="A8598" s="67">
        <v>317</v>
      </c>
      <c r="B8598" s="35" t="s">
        <v>440</v>
      </c>
      <c r="C8598" s="35">
        <v>31701</v>
      </c>
      <c r="D8598" s="35" t="s">
        <v>440</v>
      </c>
      <c r="E8598" s="35">
        <v>317011458</v>
      </c>
      <c r="F8598" s="35" t="s">
        <v>454</v>
      </c>
      <c r="G8598" s="35">
        <v>2041</v>
      </c>
      <c r="H8598" s="35" t="s">
        <v>522</v>
      </c>
      <c r="I8598" s="68">
        <v>1687.82557169646</v>
      </c>
      <c r="J8598" s="37"/>
    </row>
    <row r="8599" spans="1:10" x14ac:dyDescent="0.2">
      <c r="A8599" s="67">
        <v>317</v>
      </c>
      <c r="B8599" s="35" t="s">
        <v>440</v>
      </c>
      <c r="C8599" s="35">
        <v>31701</v>
      </c>
      <c r="D8599" s="35" t="s">
        <v>440</v>
      </c>
      <c r="E8599" s="35">
        <v>317011458</v>
      </c>
      <c r="F8599" s="35" t="s">
        <v>454</v>
      </c>
      <c r="G8599" s="35">
        <v>2046</v>
      </c>
      <c r="H8599" s="35" t="s">
        <v>589</v>
      </c>
      <c r="I8599" s="68">
        <v>23668.673354853399</v>
      </c>
      <c r="J8599" s="37"/>
    </row>
    <row r="8600" spans="1:10" x14ac:dyDescent="0.2">
      <c r="A8600" s="67">
        <v>317</v>
      </c>
      <c r="B8600" s="35" t="s">
        <v>440</v>
      </c>
      <c r="C8600" s="35">
        <v>31701</v>
      </c>
      <c r="D8600" s="35" t="s">
        <v>440</v>
      </c>
      <c r="E8600" s="35">
        <v>317011458</v>
      </c>
      <c r="F8600" s="35" t="s">
        <v>454</v>
      </c>
      <c r="G8600" s="35">
        <v>2046</v>
      </c>
      <c r="H8600" s="35" t="s">
        <v>521</v>
      </c>
      <c r="I8600" s="68">
        <v>2328.1138510129599</v>
      </c>
      <c r="J8600" s="37"/>
    </row>
    <row r="8601" spans="1:10" x14ac:dyDescent="0.2">
      <c r="A8601" s="67">
        <v>317</v>
      </c>
      <c r="B8601" s="35" t="s">
        <v>440</v>
      </c>
      <c r="C8601" s="35">
        <v>31701</v>
      </c>
      <c r="D8601" s="35" t="s">
        <v>440</v>
      </c>
      <c r="E8601" s="35">
        <v>317011458</v>
      </c>
      <c r="F8601" s="35" t="s">
        <v>454</v>
      </c>
      <c r="G8601" s="35">
        <v>2046</v>
      </c>
      <c r="H8601" s="35" t="s">
        <v>522</v>
      </c>
      <c r="I8601" s="68">
        <v>1858.1740556841501</v>
      </c>
      <c r="J8601" s="37"/>
    </row>
    <row r="8602" spans="1:10" x14ac:dyDescent="0.2">
      <c r="A8602" s="67">
        <v>317</v>
      </c>
      <c r="B8602" s="35" t="s">
        <v>440</v>
      </c>
      <c r="C8602" s="35">
        <v>31701</v>
      </c>
      <c r="D8602" s="35" t="s">
        <v>440</v>
      </c>
      <c r="E8602" s="35">
        <v>317011459</v>
      </c>
      <c r="F8602" s="35" t="s">
        <v>455</v>
      </c>
      <c r="G8602" s="35">
        <v>2021</v>
      </c>
      <c r="H8602" s="35" t="s">
        <v>589</v>
      </c>
      <c r="I8602" s="68">
        <v>12099</v>
      </c>
      <c r="J8602" s="37"/>
    </row>
    <row r="8603" spans="1:10" x14ac:dyDescent="0.2">
      <c r="A8603" s="67">
        <v>317</v>
      </c>
      <c r="B8603" s="35" t="s">
        <v>440</v>
      </c>
      <c r="C8603" s="35">
        <v>31701</v>
      </c>
      <c r="D8603" s="35" t="s">
        <v>440</v>
      </c>
      <c r="E8603" s="35">
        <v>317011459</v>
      </c>
      <c r="F8603" s="35" t="s">
        <v>455</v>
      </c>
      <c r="G8603" s="35">
        <v>2021</v>
      </c>
      <c r="H8603" s="35" t="s">
        <v>521</v>
      </c>
      <c r="I8603" s="68">
        <v>1187</v>
      </c>
      <c r="J8603" s="37"/>
    </row>
    <row r="8604" spans="1:10" x14ac:dyDescent="0.2">
      <c r="A8604" s="67">
        <v>317</v>
      </c>
      <c r="B8604" s="35" t="s">
        <v>440</v>
      </c>
      <c r="C8604" s="35">
        <v>31701</v>
      </c>
      <c r="D8604" s="35" t="s">
        <v>440</v>
      </c>
      <c r="E8604" s="35">
        <v>317011459</v>
      </c>
      <c r="F8604" s="35" t="s">
        <v>455</v>
      </c>
      <c r="G8604" s="35">
        <v>2021</v>
      </c>
      <c r="H8604" s="35" t="s">
        <v>522</v>
      </c>
      <c r="I8604" s="68">
        <v>1025</v>
      </c>
      <c r="J8604" s="37"/>
    </row>
    <row r="8605" spans="1:10" x14ac:dyDescent="0.2">
      <c r="A8605" s="67">
        <v>317</v>
      </c>
      <c r="B8605" s="35" t="s">
        <v>440</v>
      </c>
      <c r="C8605" s="35">
        <v>31701</v>
      </c>
      <c r="D8605" s="35" t="s">
        <v>440</v>
      </c>
      <c r="E8605" s="35">
        <v>317011459</v>
      </c>
      <c r="F8605" s="35" t="s">
        <v>455</v>
      </c>
      <c r="G8605" s="35">
        <v>2026</v>
      </c>
      <c r="H8605" s="35" t="s">
        <v>589</v>
      </c>
      <c r="I8605" s="68">
        <v>12646.127042013501</v>
      </c>
      <c r="J8605" s="37"/>
    </row>
    <row r="8606" spans="1:10" x14ac:dyDescent="0.2">
      <c r="A8606" s="67">
        <v>317</v>
      </c>
      <c r="B8606" s="35" t="s">
        <v>440</v>
      </c>
      <c r="C8606" s="35">
        <v>31701</v>
      </c>
      <c r="D8606" s="35" t="s">
        <v>440</v>
      </c>
      <c r="E8606" s="35">
        <v>317011459</v>
      </c>
      <c r="F8606" s="35" t="s">
        <v>455</v>
      </c>
      <c r="G8606" s="35">
        <v>2026</v>
      </c>
      <c r="H8606" s="35" t="s">
        <v>521</v>
      </c>
      <c r="I8606" s="68">
        <v>1047.3259766855699</v>
      </c>
      <c r="J8606" s="37"/>
    </row>
    <row r="8607" spans="1:10" x14ac:dyDescent="0.2">
      <c r="A8607" s="67">
        <v>317</v>
      </c>
      <c r="B8607" s="35" t="s">
        <v>440</v>
      </c>
      <c r="C8607" s="35">
        <v>31701</v>
      </c>
      <c r="D8607" s="35" t="s">
        <v>440</v>
      </c>
      <c r="E8607" s="35">
        <v>317011459</v>
      </c>
      <c r="F8607" s="35" t="s">
        <v>455</v>
      </c>
      <c r="G8607" s="35">
        <v>2026</v>
      </c>
      <c r="H8607" s="35" t="s">
        <v>522</v>
      </c>
      <c r="I8607" s="68">
        <v>1028.7627668068501</v>
      </c>
      <c r="J8607" s="37"/>
    </row>
    <row r="8608" spans="1:10" x14ac:dyDescent="0.2">
      <c r="A8608" s="67">
        <v>317</v>
      </c>
      <c r="B8608" s="35" t="s">
        <v>440</v>
      </c>
      <c r="C8608" s="35">
        <v>31701</v>
      </c>
      <c r="D8608" s="35" t="s">
        <v>440</v>
      </c>
      <c r="E8608" s="35">
        <v>317011459</v>
      </c>
      <c r="F8608" s="35" t="s">
        <v>455</v>
      </c>
      <c r="G8608" s="35">
        <v>2031</v>
      </c>
      <c r="H8608" s="35" t="s">
        <v>589</v>
      </c>
      <c r="I8608" s="68">
        <v>12989.415618961801</v>
      </c>
      <c r="J8608" s="37"/>
    </row>
    <row r="8609" spans="1:10" x14ac:dyDescent="0.2">
      <c r="A8609" s="67">
        <v>317</v>
      </c>
      <c r="B8609" s="35" t="s">
        <v>440</v>
      </c>
      <c r="C8609" s="35">
        <v>31701</v>
      </c>
      <c r="D8609" s="35" t="s">
        <v>440</v>
      </c>
      <c r="E8609" s="35">
        <v>317011459</v>
      </c>
      <c r="F8609" s="35" t="s">
        <v>455</v>
      </c>
      <c r="G8609" s="35">
        <v>2031</v>
      </c>
      <c r="H8609" s="35" t="s">
        <v>521</v>
      </c>
      <c r="I8609" s="68">
        <v>1032.21373173814</v>
      </c>
      <c r="J8609" s="37"/>
    </row>
    <row r="8610" spans="1:10" x14ac:dyDescent="0.2">
      <c r="A8610" s="67">
        <v>317</v>
      </c>
      <c r="B8610" s="35" t="s">
        <v>440</v>
      </c>
      <c r="C8610" s="35">
        <v>31701</v>
      </c>
      <c r="D8610" s="35" t="s">
        <v>440</v>
      </c>
      <c r="E8610" s="35">
        <v>317011459</v>
      </c>
      <c r="F8610" s="35" t="s">
        <v>455</v>
      </c>
      <c r="G8610" s="35">
        <v>2031</v>
      </c>
      <c r="H8610" s="35" t="s">
        <v>522</v>
      </c>
      <c r="I8610" s="68">
        <v>939.66847827649997</v>
      </c>
      <c r="J8610" s="37"/>
    </row>
    <row r="8611" spans="1:10" x14ac:dyDescent="0.2">
      <c r="A8611" s="67">
        <v>317</v>
      </c>
      <c r="B8611" s="35" t="s">
        <v>440</v>
      </c>
      <c r="C8611" s="35">
        <v>31701</v>
      </c>
      <c r="D8611" s="35" t="s">
        <v>440</v>
      </c>
      <c r="E8611" s="35">
        <v>317011459</v>
      </c>
      <c r="F8611" s="35" t="s">
        <v>455</v>
      </c>
      <c r="G8611" s="35">
        <v>2036</v>
      </c>
      <c r="H8611" s="35" t="s">
        <v>589</v>
      </c>
      <c r="I8611" s="68">
        <v>13105.724118004</v>
      </c>
      <c r="J8611" s="37"/>
    </row>
    <row r="8612" spans="1:10" x14ac:dyDescent="0.2">
      <c r="A8612" s="67">
        <v>317</v>
      </c>
      <c r="B8612" s="35" t="s">
        <v>440</v>
      </c>
      <c r="C8612" s="35">
        <v>31701</v>
      </c>
      <c r="D8612" s="35" t="s">
        <v>440</v>
      </c>
      <c r="E8612" s="35">
        <v>317011459</v>
      </c>
      <c r="F8612" s="35" t="s">
        <v>455</v>
      </c>
      <c r="G8612" s="35">
        <v>2036</v>
      </c>
      <c r="H8612" s="35" t="s">
        <v>521</v>
      </c>
      <c r="I8612" s="68">
        <v>1024.6852883188801</v>
      </c>
      <c r="J8612" s="37"/>
    </row>
    <row r="8613" spans="1:10" x14ac:dyDescent="0.2">
      <c r="A8613" s="67">
        <v>317</v>
      </c>
      <c r="B8613" s="35" t="s">
        <v>440</v>
      </c>
      <c r="C8613" s="35">
        <v>31701</v>
      </c>
      <c r="D8613" s="35" t="s">
        <v>440</v>
      </c>
      <c r="E8613" s="35">
        <v>317011459</v>
      </c>
      <c r="F8613" s="35" t="s">
        <v>455</v>
      </c>
      <c r="G8613" s="35">
        <v>2036</v>
      </c>
      <c r="H8613" s="35" t="s">
        <v>522</v>
      </c>
      <c r="I8613" s="68">
        <v>902.05111680402695</v>
      </c>
      <c r="J8613" s="37"/>
    </row>
    <row r="8614" spans="1:10" x14ac:dyDescent="0.2">
      <c r="A8614" s="67">
        <v>317</v>
      </c>
      <c r="B8614" s="35" t="s">
        <v>440</v>
      </c>
      <c r="C8614" s="35">
        <v>31701</v>
      </c>
      <c r="D8614" s="35" t="s">
        <v>440</v>
      </c>
      <c r="E8614" s="35">
        <v>317011459</v>
      </c>
      <c r="F8614" s="35" t="s">
        <v>455</v>
      </c>
      <c r="G8614" s="35">
        <v>2041</v>
      </c>
      <c r="H8614" s="35" t="s">
        <v>589</v>
      </c>
      <c r="I8614" s="68">
        <v>13353.479096700699</v>
      </c>
      <c r="J8614" s="37"/>
    </row>
    <row r="8615" spans="1:10" x14ac:dyDescent="0.2">
      <c r="A8615" s="67">
        <v>317</v>
      </c>
      <c r="B8615" s="35" t="s">
        <v>440</v>
      </c>
      <c r="C8615" s="35">
        <v>31701</v>
      </c>
      <c r="D8615" s="35" t="s">
        <v>440</v>
      </c>
      <c r="E8615" s="35">
        <v>317011459</v>
      </c>
      <c r="F8615" s="35" t="s">
        <v>455</v>
      </c>
      <c r="G8615" s="35">
        <v>2041</v>
      </c>
      <c r="H8615" s="35" t="s">
        <v>521</v>
      </c>
      <c r="I8615" s="68">
        <v>1051.69808392405</v>
      </c>
      <c r="J8615" s="37"/>
    </row>
    <row r="8616" spans="1:10" x14ac:dyDescent="0.2">
      <c r="A8616" s="67">
        <v>317</v>
      </c>
      <c r="B8616" s="35" t="s">
        <v>440</v>
      </c>
      <c r="C8616" s="35">
        <v>31701</v>
      </c>
      <c r="D8616" s="35" t="s">
        <v>440</v>
      </c>
      <c r="E8616" s="35">
        <v>317011459</v>
      </c>
      <c r="F8616" s="35" t="s">
        <v>455</v>
      </c>
      <c r="G8616" s="35">
        <v>2041</v>
      </c>
      <c r="H8616" s="35" t="s">
        <v>522</v>
      </c>
      <c r="I8616" s="68">
        <v>906.314310293434</v>
      </c>
      <c r="J8616" s="37"/>
    </row>
    <row r="8617" spans="1:10" x14ac:dyDescent="0.2">
      <c r="A8617" s="67">
        <v>317</v>
      </c>
      <c r="B8617" s="35" t="s">
        <v>440</v>
      </c>
      <c r="C8617" s="35">
        <v>31701</v>
      </c>
      <c r="D8617" s="35" t="s">
        <v>440</v>
      </c>
      <c r="E8617" s="35">
        <v>317011459</v>
      </c>
      <c r="F8617" s="35" t="s">
        <v>455</v>
      </c>
      <c r="G8617" s="35">
        <v>2046</v>
      </c>
      <c r="H8617" s="35" t="s">
        <v>589</v>
      </c>
      <c r="I8617" s="68">
        <v>13444.3170739446</v>
      </c>
      <c r="J8617" s="37"/>
    </row>
    <row r="8618" spans="1:10" x14ac:dyDescent="0.2">
      <c r="A8618" s="67">
        <v>317</v>
      </c>
      <c r="B8618" s="35" t="s">
        <v>440</v>
      </c>
      <c r="C8618" s="35">
        <v>31701</v>
      </c>
      <c r="D8618" s="35" t="s">
        <v>440</v>
      </c>
      <c r="E8618" s="35">
        <v>317011459</v>
      </c>
      <c r="F8618" s="35" t="s">
        <v>455</v>
      </c>
      <c r="G8618" s="35">
        <v>2046</v>
      </c>
      <c r="H8618" s="35" t="s">
        <v>521</v>
      </c>
      <c r="I8618" s="68">
        <v>1054.9112279692199</v>
      </c>
      <c r="J8618" s="37"/>
    </row>
    <row r="8619" spans="1:10" x14ac:dyDescent="0.2">
      <c r="A8619" s="67">
        <v>317</v>
      </c>
      <c r="B8619" s="35" t="s">
        <v>440</v>
      </c>
      <c r="C8619" s="35">
        <v>31701</v>
      </c>
      <c r="D8619" s="35" t="s">
        <v>440</v>
      </c>
      <c r="E8619" s="35">
        <v>317011459</v>
      </c>
      <c r="F8619" s="35" t="s">
        <v>455</v>
      </c>
      <c r="G8619" s="35">
        <v>2046</v>
      </c>
      <c r="H8619" s="35" t="s">
        <v>522</v>
      </c>
      <c r="I8619" s="68">
        <v>919.69302540020999</v>
      </c>
      <c r="J8619" s="37"/>
    </row>
    <row r="8620" spans="1:10" x14ac:dyDescent="0.2">
      <c r="A8620" s="67">
        <v>318</v>
      </c>
      <c r="B8620" s="35" t="s">
        <v>456</v>
      </c>
      <c r="C8620" s="35">
        <v>31801</v>
      </c>
      <c r="D8620" s="35" t="s">
        <v>579</v>
      </c>
      <c r="E8620" s="35">
        <v>318011460</v>
      </c>
      <c r="F8620" s="35" t="s">
        <v>457</v>
      </c>
      <c r="G8620" s="35">
        <v>2021</v>
      </c>
      <c r="H8620" s="35" t="s">
        <v>589</v>
      </c>
      <c r="I8620" s="68">
        <v>7687</v>
      </c>
      <c r="J8620" s="37"/>
    </row>
    <row r="8621" spans="1:10" x14ac:dyDescent="0.2">
      <c r="A8621" s="67">
        <v>318</v>
      </c>
      <c r="B8621" s="35" t="s">
        <v>456</v>
      </c>
      <c r="C8621" s="35">
        <v>31801</v>
      </c>
      <c r="D8621" s="35" t="s">
        <v>579</v>
      </c>
      <c r="E8621" s="35">
        <v>318011460</v>
      </c>
      <c r="F8621" s="35" t="s">
        <v>457</v>
      </c>
      <c r="G8621" s="35">
        <v>2021</v>
      </c>
      <c r="H8621" s="35" t="s">
        <v>521</v>
      </c>
      <c r="I8621" s="68">
        <v>715</v>
      </c>
      <c r="J8621" s="37"/>
    </row>
    <row r="8622" spans="1:10" x14ac:dyDescent="0.2">
      <c r="A8622" s="67">
        <v>318</v>
      </c>
      <c r="B8622" s="35" t="s">
        <v>456</v>
      </c>
      <c r="C8622" s="35">
        <v>31801</v>
      </c>
      <c r="D8622" s="35" t="s">
        <v>579</v>
      </c>
      <c r="E8622" s="35">
        <v>318011460</v>
      </c>
      <c r="F8622" s="35" t="s">
        <v>457</v>
      </c>
      <c r="G8622" s="35">
        <v>2021</v>
      </c>
      <c r="H8622" s="35" t="s">
        <v>522</v>
      </c>
      <c r="I8622" s="68">
        <v>661</v>
      </c>
      <c r="J8622" s="37"/>
    </row>
    <row r="8623" spans="1:10" x14ac:dyDescent="0.2">
      <c r="A8623" s="67">
        <v>318</v>
      </c>
      <c r="B8623" s="35" t="s">
        <v>456</v>
      </c>
      <c r="C8623" s="35">
        <v>31801</v>
      </c>
      <c r="D8623" s="35" t="s">
        <v>579</v>
      </c>
      <c r="E8623" s="35">
        <v>318011460</v>
      </c>
      <c r="F8623" s="35" t="s">
        <v>457</v>
      </c>
      <c r="G8623" s="35">
        <v>2026</v>
      </c>
      <c r="H8623" s="35" t="s">
        <v>589</v>
      </c>
      <c r="I8623" s="68">
        <v>8046.60090991984</v>
      </c>
      <c r="J8623" s="37"/>
    </row>
    <row r="8624" spans="1:10" x14ac:dyDescent="0.2">
      <c r="A8624" s="67">
        <v>318</v>
      </c>
      <c r="B8624" s="35" t="s">
        <v>456</v>
      </c>
      <c r="C8624" s="35">
        <v>31801</v>
      </c>
      <c r="D8624" s="35" t="s">
        <v>579</v>
      </c>
      <c r="E8624" s="35">
        <v>318011460</v>
      </c>
      <c r="F8624" s="35" t="s">
        <v>457</v>
      </c>
      <c r="G8624" s="35">
        <v>2026</v>
      </c>
      <c r="H8624" s="35" t="s">
        <v>521</v>
      </c>
      <c r="I8624" s="68">
        <v>627.24874545236003</v>
      </c>
      <c r="J8624" s="37"/>
    </row>
    <row r="8625" spans="1:10" x14ac:dyDescent="0.2">
      <c r="A8625" s="67">
        <v>318</v>
      </c>
      <c r="B8625" s="35" t="s">
        <v>456</v>
      </c>
      <c r="C8625" s="35">
        <v>31801</v>
      </c>
      <c r="D8625" s="35" t="s">
        <v>579</v>
      </c>
      <c r="E8625" s="35">
        <v>318011460</v>
      </c>
      <c r="F8625" s="35" t="s">
        <v>457</v>
      </c>
      <c r="G8625" s="35">
        <v>2026</v>
      </c>
      <c r="H8625" s="35" t="s">
        <v>522</v>
      </c>
      <c r="I8625" s="68">
        <v>586.76502593236398</v>
      </c>
      <c r="J8625" s="37"/>
    </row>
    <row r="8626" spans="1:10" x14ac:dyDescent="0.2">
      <c r="A8626" s="67">
        <v>318</v>
      </c>
      <c r="B8626" s="35" t="s">
        <v>456</v>
      </c>
      <c r="C8626" s="35">
        <v>31801</v>
      </c>
      <c r="D8626" s="35" t="s">
        <v>579</v>
      </c>
      <c r="E8626" s="35">
        <v>318011460</v>
      </c>
      <c r="F8626" s="35" t="s">
        <v>457</v>
      </c>
      <c r="G8626" s="35">
        <v>2031</v>
      </c>
      <c r="H8626" s="35" t="s">
        <v>589</v>
      </c>
      <c r="I8626" s="68">
        <v>8367.3817930031892</v>
      </c>
      <c r="J8626" s="37"/>
    </row>
    <row r="8627" spans="1:10" x14ac:dyDescent="0.2">
      <c r="A8627" s="67">
        <v>318</v>
      </c>
      <c r="B8627" s="35" t="s">
        <v>456</v>
      </c>
      <c r="C8627" s="35">
        <v>31801</v>
      </c>
      <c r="D8627" s="35" t="s">
        <v>579</v>
      </c>
      <c r="E8627" s="35">
        <v>318011460</v>
      </c>
      <c r="F8627" s="35" t="s">
        <v>457</v>
      </c>
      <c r="G8627" s="35">
        <v>2031</v>
      </c>
      <c r="H8627" s="35" t="s">
        <v>521</v>
      </c>
      <c r="I8627" s="68">
        <v>615.22610108795902</v>
      </c>
      <c r="J8627" s="37"/>
    </row>
    <row r="8628" spans="1:10" x14ac:dyDescent="0.2">
      <c r="A8628" s="67">
        <v>318</v>
      </c>
      <c r="B8628" s="35" t="s">
        <v>456</v>
      </c>
      <c r="C8628" s="35">
        <v>31801</v>
      </c>
      <c r="D8628" s="35" t="s">
        <v>579</v>
      </c>
      <c r="E8628" s="35">
        <v>318011460</v>
      </c>
      <c r="F8628" s="35" t="s">
        <v>457</v>
      </c>
      <c r="G8628" s="35">
        <v>2031</v>
      </c>
      <c r="H8628" s="35" t="s">
        <v>522</v>
      </c>
      <c r="I8628" s="68">
        <v>513.13846564595201</v>
      </c>
      <c r="J8628" s="37"/>
    </row>
    <row r="8629" spans="1:10" x14ac:dyDescent="0.2">
      <c r="A8629" s="67">
        <v>318</v>
      </c>
      <c r="B8629" s="35" t="s">
        <v>456</v>
      </c>
      <c r="C8629" s="35">
        <v>31801</v>
      </c>
      <c r="D8629" s="35" t="s">
        <v>579</v>
      </c>
      <c r="E8629" s="35">
        <v>318011460</v>
      </c>
      <c r="F8629" s="35" t="s">
        <v>457</v>
      </c>
      <c r="G8629" s="35">
        <v>2036</v>
      </c>
      <c r="H8629" s="35" t="s">
        <v>589</v>
      </c>
      <c r="I8629" s="68">
        <v>8556.1290945165802</v>
      </c>
      <c r="J8629" s="37"/>
    </row>
    <row r="8630" spans="1:10" x14ac:dyDescent="0.2">
      <c r="A8630" s="67">
        <v>318</v>
      </c>
      <c r="B8630" s="35" t="s">
        <v>456</v>
      </c>
      <c r="C8630" s="35">
        <v>31801</v>
      </c>
      <c r="D8630" s="35" t="s">
        <v>579</v>
      </c>
      <c r="E8630" s="35">
        <v>318011460</v>
      </c>
      <c r="F8630" s="35" t="s">
        <v>457</v>
      </c>
      <c r="G8630" s="35">
        <v>2036</v>
      </c>
      <c r="H8630" s="35" t="s">
        <v>521</v>
      </c>
      <c r="I8630" s="68">
        <v>604.09464423881604</v>
      </c>
      <c r="J8630" s="37"/>
    </row>
    <row r="8631" spans="1:10" x14ac:dyDescent="0.2">
      <c r="A8631" s="67">
        <v>318</v>
      </c>
      <c r="B8631" s="35" t="s">
        <v>456</v>
      </c>
      <c r="C8631" s="35">
        <v>31801</v>
      </c>
      <c r="D8631" s="35" t="s">
        <v>579</v>
      </c>
      <c r="E8631" s="35">
        <v>318011460</v>
      </c>
      <c r="F8631" s="35" t="s">
        <v>457</v>
      </c>
      <c r="G8631" s="35">
        <v>2036</v>
      </c>
      <c r="H8631" s="35" t="s">
        <v>522</v>
      </c>
      <c r="I8631" s="68">
        <v>480.83237192391198</v>
      </c>
      <c r="J8631" s="37"/>
    </row>
    <row r="8632" spans="1:10" x14ac:dyDescent="0.2">
      <c r="A8632" s="67">
        <v>318</v>
      </c>
      <c r="B8632" s="35" t="s">
        <v>456</v>
      </c>
      <c r="C8632" s="35">
        <v>31801</v>
      </c>
      <c r="D8632" s="35" t="s">
        <v>579</v>
      </c>
      <c r="E8632" s="35">
        <v>318011460</v>
      </c>
      <c r="F8632" s="35" t="s">
        <v>457</v>
      </c>
      <c r="G8632" s="35">
        <v>2041</v>
      </c>
      <c r="H8632" s="35" t="s">
        <v>589</v>
      </c>
      <c r="I8632" s="68">
        <v>8570.45664460023</v>
      </c>
      <c r="J8632" s="37"/>
    </row>
    <row r="8633" spans="1:10" x14ac:dyDescent="0.2">
      <c r="A8633" s="67">
        <v>318</v>
      </c>
      <c r="B8633" s="35" t="s">
        <v>456</v>
      </c>
      <c r="C8633" s="35">
        <v>31801</v>
      </c>
      <c r="D8633" s="35" t="s">
        <v>579</v>
      </c>
      <c r="E8633" s="35">
        <v>318011460</v>
      </c>
      <c r="F8633" s="35" t="s">
        <v>457</v>
      </c>
      <c r="G8633" s="35">
        <v>2041</v>
      </c>
      <c r="H8633" s="35" t="s">
        <v>521</v>
      </c>
      <c r="I8633" s="68">
        <v>601.419027809912</v>
      </c>
      <c r="J8633" s="37"/>
    </row>
    <row r="8634" spans="1:10" x14ac:dyDescent="0.2">
      <c r="A8634" s="67">
        <v>318</v>
      </c>
      <c r="B8634" s="35" t="s">
        <v>456</v>
      </c>
      <c r="C8634" s="35">
        <v>31801</v>
      </c>
      <c r="D8634" s="35" t="s">
        <v>579</v>
      </c>
      <c r="E8634" s="35">
        <v>318011460</v>
      </c>
      <c r="F8634" s="35" t="s">
        <v>457</v>
      </c>
      <c r="G8634" s="35">
        <v>2041</v>
      </c>
      <c r="H8634" s="35" t="s">
        <v>522</v>
      </c>
      <c r="I8634" s="68">
        <v>469.18043826916397</v>
      </c>
      <c r="J8634" s="37"/>
    </row>
    <row r="8635" spans="1:10" x14ac:dyDescent="0.2">
      <c r="A8635" s="67">
        <v>318</v>
      </c>
      <c r="B8635" s="35" t="s">
        <v>456</v>
      </c>
      <c r="C8635" s="35">
        <v>31801</v>
      </c>
      <c r="D8635" s="35" t="s">
        <v>579</v>
      </c>
      <c r="E8635" s="35">
        <v>318011460</v>
      </c>
      <c r="F8635" s="35" t="s">
        <v>457</v>
      </c>
      <c r="G8635" s="35">
        <v>2046</v>
      </c>
      <c r="H8635" s="35" t="s">
        <v>589</v>
      </c>
      <c r="I8635" s="68">
        <v>8576.0853894597094</v>
      </c>
      <c r="J8635" s="37"/>
    </row>
    <row r="8636" spans="1:10" x14ac:dyDescent="0.2">
      <c r="A8636" s="67">
        <v>318</v>
      </c>
      <c r="B8636" s="35" t="s">
        <v>456</v>
      </c>
      <c r="C8636" s="35">
        <v>31801</v>
      </c>
      <c r="D8636" s="35" t="s">
        <v>579</v>
      </c>
      <c r="E8636" s="35">
        <v>318011460</v>
      </c>
      <c r="F8636" s="35" t="s">
        <v>457</v>
      </c>
      <c r="G8636" s="35">
        <v>2046</v>
      </c>
      <c r="H8636" s="35" t="s">
        <v>521</v>
      </c>
      <c r="I8636" s="68">
        <v>596.73555301327099</v>
      </c>
      <c r="J8636" s="37"/>
    </row>
    <row r="8637" spans="1:10" x14ac:dyDescent="0.2">
      <c r="A8637" s="67">
        <v>318</v>
      </c>
      <c r="B8637" s="35" t="s">
        <v>456</v>
      </c>
      <c r="C8637" s="35">
        <v>31801</v>
      </c>
      <c r="D8637" s="35" t="s">
        <v>579</v>
      </c>
      <c r="E8637" s="35">
        <v>318011460</v>
      </c>
      <c r="F8637" s="35" t="s">
        <v>457</v>
      </c>
      <c r="G8637" s="35">
        <v>2046</v>
      </c>
      <c r="H8637" s="35" t="s">
        <v>522</v>
      </c>
      <c r="I8637" s="68">
        <v>468.23516820633102</v>
      </c>
      <c r="J8637" s="37"/>
    </row>
    <row r="8638" spans="1:10" x14ac:dyDescent="0.2">
      <c r="A8638" s="67">
        <v>318</v>
      </c>
      <c r="B8638" s="35" t="s">
        <v>456</v>
      </c>
      <c r="C8638" s="35">
        <v>31801</v>
      </c>
      <c r="D8638" s="35" t="s">
        <v>579</v>
      </c>
      <c r="E8638" s="35">
        <v>318011461</v>
      </c>
      <c r="F8638" s="35" t="s">
        <v>458</v>
      </c>
      <c r="G8638" s="35">
        <v>2021</v>
      </c>
      <c r="H8638" s="35" t="s">
        <v>589</v>
      </c>
      <c r="I8638" s="68">
        <v>6504</v>
      </c>
      <c r="J8638" s="37"/>
    </row>
    <row r="8639" spans="1:10" x14ac:dyDescent="0.2">
      <c r="A8639" s="67">
        <v>318</v>
      </c>
      <c r="B8639" s="35" t="s">
        <v>456</v>
      </c>
      <c r="C8639" s="35">
        <v>31801</v>
      </c>
      <c r="D8639" s="35" t="s">
        <v>579</v>
      </c>
      <c r="E8639" s="35">
        <v>318011461</v>
      </c>
      <c r="F8639" s="35" t="s">
        <v>458</v>
      </c>
      <c r="G8639" s="35">
        <v>2021</v>
      </c>
      <c r="H8639" s="35" t="s">
        <v>521</v>
      </c>
      <c r="I8639" s="68">
        <v>609</v>
      </c>
      <c r="J8639" s="37"/>
    </row>
    <row r="8640" spans="1:10" x14ac:dyDescent="0.2">
      <c r="A8640" s="67">
        <v>318</v>
      </c>
      <c r="B8640" s="35" t="s">
        <v>456</v>
      </c>
      <c r="C8640" s="35">
        <v>31801</v>
      </c>
      <c r="D8640" s="35" t="s">
        <v>579</v>
      </c>
      <c r="E8640" s="35">
        <v>318011461</v>
      </c>
      <c r="F8640" s="35" t="s">
        <v>458</v>
      </c>
      <c r="G8640" s="35">
        <v>2021</v>
      </c>
      <c r="H8640" s="35" t="s">
        <v>522</v>
      </c>
      <c r="I8640" s="68">
        <v>611</v>
      </c>
      <c r="J8640" s="37"/>
    </row>
    <row r="8641" spans="1:10" x14ac:dyDescent="0.2">
      <c r="A8641" s="67">
        <v>318</v>
      </c>
      <c r="B8641" s="35" t="s">
        <v>456</v>
      </c>
      <c r="C8641" s="35">
        <v>31801</v>
      </c>
      <c r="D8641" s="35" t="s">
        <v>579</v>
      </c>
      <c r="E8641" s="35">
        <v>318011461</v>
      </c>
      <c r="F8641" s="35" t="s">
        <v>458</v>
      </c>
      <c r="G8641" s="35">
        <v>2026</v>
      </c>
      <c r="H8641" s="35" t="s">
        <v>589</v>
      </c>
      <c r="I8641" s="68">
        <v>6904.4806707890702</v>
      </c>
      <c r="J8641" s="37"/>
    </row>
    <row r="8642" spans="1:10" x14ac:dyDescent="0.2">
      <c r="A8642" s="67">
        <v>318</v>
      </c>
      <c r="B8642" s="35" t="s">
        <v>456</v>
      </c>
      <c r="C8642" s="35">
        <v>31801</v>
      </c>
      <c r="D8642" s="35" t="s">
        <v>579</v>
      </c>
      <c r="E8642" s="35">
        <v>318011461</v>
      </c>
      <c r="F8642" s="35" t="s">
        <v>458</v>
      </c>
      <c r="G8642" s="35">
        <v>2026</v>
      </c>
      <c r="H8642" s="35" t="s">
        <v>521</v>
      </c>
      <c r="I8642" s="68">
        <v>584.42375816136303</v>
      </c>
      <c r="J8642" s="37"/>
    </row>
    <row r="8643" spans="1:10" x14ac:dyDescent="0.2">
      <c r="A8643" s="67">
        <v>318</v>
      </c>
      <c r="B8643" s="35" t="s">
        <v>456</v>
      </c>
      <c r="C8643" s="35">
        <v>31801</v>
      </c>
      <c r="D8643" s="35" t="s">
        <v>579</v>
      </c>
      <c r="E8643" s="35">
        <v>318011461</v>
      </c>
      <c r="F8643" s="35" t="s">
        <v>458</v>
      </c>
      <c r="G8643" s="35">
        <v>2026</v>
      </c>
      <c r="H8643" s="35" t="s">
        <v>522</v>
      </c>
      <c r="I8643" s="68">
        <v>538.30538065895803</v>
      </c>
      <c r="J8643" s="37"/>
    </row>
    <row r="8644" spans="1:10" x14ac:dyDescent="0.2">
      <c r="A8644" s="67">
        <v>318</v>
      </c>
      <c r="B8644" s="35" t="s">
        <v>456</v>
      </c>
      <c r="C8644" s="35">
        <v>31801</v>
      </c>
      <c r="D8644" s="35" t="s">
        <v>579</v>
      </c>
      <c r="E8644" s="35">
        <v>318011461</v>
      </c>
      <c r="F8644" s="35" t="s">
        <v>458</v>
      </c>
      <c r="G8644" s="35">
        <v>2031</v>
      </c>
      <c r="H8644" s="35" t="s">
        <v>589</v>
      </c>
      <c r="I8644" s="68">
        <v>6981.9439040522402</v>
      </c>
      <c r="J8644" s="37"/>
    </row>
    <row r="8645" spans="1:10" x14ac:dyDescent="0.2">
      <c r="A8645" s="67">
        <v>318</v>
      </c>
      <c r="B8645" s="35" t="s">
        <v>456</v>
      </c>
      <c r="C8645" s="35">
        <v>31801</v>
      </c>
      <c r="D8645" s="35" t="s">
        <v>579</v>
      </c>
      <c r="E8645" s="35">
        <v>318011461</v>
      </c>
      <c r="F8645" s="35" t="s">
        <v>458</v>
      </c>
      <c r="G8645" s="35">
        <v>2031</v>
      </c>
      <c r="H8645" s="35" t="s">
        <v>521</v>
      </c>
      <c r="I8645" s="68">
        <v>566.18802585636695</v>
      </c>
      <c r="J8645" s="37"/>
    </row>
    <row r="8646" spans="1:10" x14ac:dyDescent="0.2">
      <c r="A8646" s="67">
        <v>318</v>
      </c>
      <c r="B8646" s="35" t="s">
        <v>456</v>
      </c>
      <c r="C8646" s="35">
        <v>31801</v>
      </c>
      <c r="D8646" s="35" t="s">
        <v>579</v>
      </c>
      <c r="E8646" s="35">
        <v>318011461</v>
      </c>
      <c r="F8646" s="35" t="s">
        <v>458</v>
      </c>
      <c r="G8646" s="35">
        <v>2031</v>
      </c>
      <c r="H8646" s="35" t="s">
        <v>522</v>
      </c>
      <c r="I8646" s="68">
        <v>479.07787970077698</v>
      </c>
      <c r="J8646" s="37"/>
    </row>
    <row r="8647" spans="1:10" x14ac:dyDescent="0.2">
      <c r="A8647" s="67">
        <v>318</v>
      </c>
      <c r="B8647" s="35" t="s">
        <v>456</v>
      </c>
      <c r="C8647" s="35">
        <v>31801</v>
      </c>
      <c r="D8647" s="35" t="s">
        <v>579</v>
      </c>
      <c r="E8647" s="35">
        <v>318011461</v>
      </c>
      <c r="F8647" s="35" t="s">
        <v>458</v>
      </c>
      <c r="G8647" s="35">
        <v>2036</v>
      </c>
      <c r="H8647" s="35" t="s">
        <v>589</v>
      </c>
      <c r="I8647" s="68">
        <v>7018.0567445575898</v>
      </c>
      <c r="J8647" s="37"/>
    </row>
    <row r="8648" spans="1:10" x14ac:dyDescent="0.2">
      <c r="A8648" s="67">
        <v>318</v>
      </c>
      <c r="B8648" s="35" t="s">
        <v>456</v>
      </c>
      <c r="C8648" s="35">
        <v>31801</v>
      </c>
      <c r="D8648" s="35" t="s">
        <v>579</v>
      </c>
      <c r="E8648" s="35">
        <v>318011461</v>
      </c>
      <c r="F8648" s="35" t="s">
        <v>458</v>
      </c>
      <c r="G8648" s="35">
        <v>2036</v>
      </c>
      <c r="H8648" s="35" t="s">
        <v>521</v>
      </c>
      <c r="I8648" s="68">
        <v>560.88131876386797</v>
      </c>
      <c r="J8648" s="37"/>
    </row>
    <row r="8649" spans="1:10" x14ac:dyDescent="0.2">
      <c r="A8649" s="67">
        <v>318</v>
      </c>
      <c r="B8649" s="35" t="s">
        <v>456</v>
      </c>
      <c r="C8649" s="35">
        <v>31801</v>
      </c>
      <c r="D8649" s="35" t="s">
        <v>579</v>
      </c>
      <c r="E8649" s="35">
        <v>318011461</v>
      </c>
      <c r="F8649" s="35" t="s">
        <v>458</v>
      </c>
      <c r="G8649" s="35">
        <v>2036</v>
      </c>
      <c r="H8649" s="35" t="s">
        <v>522</v>
      </c>
      <c r="I8649" s="68">
        <v>448.271746287925</v>
      </c>
      <c r="J8649" s="37"/>
    </row>
    <row r="8650" spans="1:10" x14ac:dyDescent="0.2">
      <c r="A8650" s="67">
        <v>318</v>
      </c>
      <c r="B8650" s="35" t="s">
        <v>456</v>
      </c>
      <c r="C8650" s="35">
        <v>31801</v>
      </c>
      <c r="D8650" s="35" t="s">
        <v>579</v>
      </c>
      <c r="E8650" s="35">
        <v>318011461</v>
      </c>
      <c r="F8650" s="35" t="s">
        <v>458</v>
      </c>
      <c r="G8650" s="35">
        <v>2041</v>
      </c>
      <c r="H8650" s="35" t="s">
        <v>589</v>
      </c>
      <c r="I8650" s="68">
        <v>7019.04706051425</v>
      </c>
      <c r="J8650" s="37"/>
    </row>
    <row r="8651" spans="1:10" x14ac:dyDescent="0.2">
      <c r="A8651" s="67">
        <v>318</v>
      </c>
      <c r="B8651" s="35" t="s">
        <v>456</v>
      </c>
      <c r="C8651" s="35">
        <v>31801</v>
      </c>
      <c r="D8651" s="35" t="s">
        <v>579</v>
      </c>
      <c r="E8651" s="35">
        <v>318011461</v>
      </c>
      <c r="F8651" s="35" t="s">
        <v>458</v>
      </c>
      <c r="G8651" s="35">
        <v>2041</v>
      </c>
      <c r="H8651" s="35" t="s">
        <v>521</v>
      </c>
      <c r="I8651" s="68">
        <v>563.33397192017901</v>
      </c>
      <c r="J8651" s="37"/>
    </row>
    <row r="8652" spans="1:10" x14ac:dyDescent="0.2">
      <c r="A8652" s="67">
        <v>318</v>
      </c>
      <c r="B8652" s="35" t="s">
        <v>456</v>
      </c>
      <c r="C8652" s="35">
        <v>31801</v>
      </c>
      <c r="D8652" s="35" t="s">
        <v>579</v>
      </c>
      <c r="E8652" s="35">
        <v>318011461</v>
      </c>
      <c r="F8652" s="35" t="s">
        <v>458</v>
      </c>
      <c r="G8652" s="35">
        <v>2041</v>
      </c>
      <c r="H8652" s="35" t="s">
        <v>522</v>
      </c>
      <c r="I8652" s="68">
        <v>444.82877717496501</v>
      </c>
      <c r="J8652" s="37"/>
    </row>
    <row r="8653" spans="1:10" x14ac:dyDescent="0.2">
      <c r="A8653" s="67">
        <v>318</v>
      </c>
      <c r="B8653" s="35" t="s">
        <v>456</v>
      </c>
      <c r="C8653" s="35">
        <v>31801</v>
      </c>
      <c r="D8653" s="35" t="s">
        <v>579</v>
      </c>
      <c r="E8653" s="35">
        <v>318011461</v>
      </c>
      <c r="F8653" s="35" t="s">
        <v>458</v>
      </c>
      <c r="G8653" s="35">
        <v>2046</v>
      </c>
      <c r="H8653" s="35" t="s">
        <v>589</v>
      </c>
      <c r="I8653" s="68">
        <v>7016.5376840606104</v>
      </c>
      <c r="J8653" s="37"/>
    </row>
    <row r="8654" spans="1:10" x14ac:dyDescent="0.2">
      <c r="A8654" s="67">
        <v>318</v>
      </c>
      <c r="B8654" s="35" t="s">
        <v>456</v>
      </c>
      <c r="C8654" s="35">
        <v>31801</v>
      </c>
      <c r="D8654" s="35" t="s">
        <v>579</v>
      </c>
      <c r="E8654" s="35">
        <v>318011461</v>
      </c>
      <c r="F8654" s="35" t="s">
        <v>458</v>
      </c>
      <c r="G8654" s="35">
        <v>2046</v>
      </c>
      <c r="H8654" s="35" t="s">
        <v>521</v>
      </c>
      <c r="I8654" s="68">
        <v>563.33738868707098</v>
      </c>
      <c r="J8654" s="37"/>
    </row>
    <row r="8655" spans="1:10" x14ac:dyDescent="0.2">
      <c r="A8655" s="67">
        <v>318</v>
      </c>
      <c r="B8655" s="35" t="s">
        <v>456</v>
      </c>
      <c r="C8655" s="35">
        <v>31801</v>
      </c>
      <c r="D8655" s="35" t="s">
        <v>579</v>
      </c>
      <c r="E8655" s="35">
        <v>318011461</v>
      </c>
      <c r="F8655" s="35" t="s">
        <v>458</v>
      </c>
      <c r="G8655" s="35">
        <v>2046</v>
      </c>
      <c r="H8655" s="35" t="s">
        <v>522</v>
      </c>
      <c r="I8655" s="68">
        <v>447.33473686170998</v>
      </c>
      <c r="J8655" s="37"/>
    </row>
    <row r="8656" spans="1:10" x14ac:dyDescent="0.2">
      <c r="A8656" s="67">
        <v>318</v>
      </c>
      <c r="B8656" s="35" t="s">
        <v>456</v>
      </c>
      <c r="C8656" s="35">
        <v>31801</v>
      </c>
      <c r="D8656" s="35" t="s">
        <v>579</v>
      </c>
      <c r="E8656" s="35">
        <v>318011462</v>
      </c>
      <c r="F8656" s="35" t="s">
        <v>459</v>
      </c>
      <c r="G8656" s="35">
        <v>2021</v>
      </c>
      <c r="H8656" s="35" t="s">
        <v>589</v>
      </c>
      <c r="I8656" s="68">
        <v>6338</v>
      </c>
      <c r="J8656" s="37"/>
    </row>
    <row r="8657" spans="1:10" x14ac:dyDescent="0.2">
      <c r="A8657" s="67">
        <v>318</v>
      </c>
      <c r="B8657" s="35" t="s">
        <v>456</v>
      </c>
      <c r="C8657" s="35">
        <v>31801</v>
      </c>
      <c r="D8657" s="35" t="s">
        <v>579</v>
      </c>
      <c r="E8657" s="35">
        <v>318011462</v>
      </c>
      <c r="F8657" s="35" t="s">
        <v>459</v>
      </c>
      <c r="G8657" s="35">
        <v>2021</v>
      </c>
      <c r="H8657" s="35" t="s">
        <v>521</v>
      </c>
      <c r="I8657" s="68">
        <v>749</v>
      </c>
      <c r="J8657" s="37"/>
    </row>
    <row r="8658" spans="1:10" x14ac:dyDescent="0.2">
      <c r="A8658" s="67">
        <v>318</v>
      </c>
      <c r="B8658" s="35" t="s">
        <v>456</v>
      </c>
      <c r="C8658" s="35">
        <v>31801</v>
      </c>
      <c r="D8658" s="35" t="s">
        <v>579</v>
      </c>
      <c r="E8658" s="35">
        <v>318011462</v>
      </c>
      <c r="F8658" s="35" t="s">
        <v>459</v>
      </c>
      <c r="G8658" s="35">
        <v>2021</v>
      </c>
      <c r="H8658" s="35" t="s">
        <v>522</v>
      </c>
      <c r="I8658" s="68">
        <v>1048</v>
      </c>
      <c r="J8658" s="37"/>
    </row>
    <row r="8659" spans="1:10" x14ac:dyDescent="0.2">
      <c r="A8659" s="67">
        <v>318</v>
      </c>
      <c r="B8659" s="35" t="s">
        <v>456</v>
      </c>
      <c r="C8659" s="35">
        <v>31801</v>
      </c>
      <c r="D8659" s="35" t="s">
        <v>579</v>
      </c>
      <c r="E8659" s="35">
        <v>318011462</v>
      </c>
      <c r="F8659" s="35" t="s">
        <v>459</v>
      </c>
      <c r="G8659" s="35">
        <v>2026</v>
      </c>
      <c r="H8659" s="35" t="s">
        <v>589</v>
      </c>
      <c r="I8659" s="68">
        <v>6496.8289886693001</v>
      </c>
      <c r="J8659" s="37"/>
    </row>
    <row r="8660" spans="1:10" x14ac:dyDescent="0.2">
      <c r="A8660" s="67">
        <v>318</v>
      </c>
      <c r="B8660" s="35" t="s">
        <v>456</v>
      </c>
      <c r="C8660" s="35">
        <v>31801</v>
      </c>
      <c r="D8660" s="35" t="s">
        <v>579</v>
      </c>
      <c r="E8660" s="35">
        <v>318011462</v>
      </c>
      <c r="F8660" s="35" t="s">
        <v>459</v>
      </c>
      <c r="G8660" s="35">
        <v>2026</v>
      </c>
      <c r="H8660" s="35" t="s">
        <v>521</v>
      </c>
      <c r="I8660" s="68">
        <v>689.95896006420401</v>
      </c>
      <c r="J8660" s="37"/>
    </row>
    <row r="8661" spans="1:10" x14ac:dyDescent="0.2">
      <c r="A8661" s="67">
        <v>318</v>
      </c>
      <c r="B8661" s="35" t="s">
        <v>456</v>
      </c>
      <c r="C8661" s="35">
        <v>31801</v>
      </c>
      <c r="D8661" s="35" t="s">
        <v>579</v>
      </c>
      <c r="E8661" s="35">
        <v>318011462</v>
      </c>
      <c r="F8661" s="35" t="s">
        <v>459</v>
      </c>
      <c r="G8661" s="35">
        <v>2026</v>
      </c>
      <c r="H8661" s="35" t="s">
        <v>522</v>
      </c>
      <c r="I8661" s="68">
        <v>985.21205126650204</v>
      </c>
      <c r="J8661" s="37"/>
    </row>
    <row r="8662" spans="1:10" x14ac:dyDescent="0.2">
      <c r="A8662" s="67">
        <v>318</v>
      </c>
      <c r="B8662" s="35" t="s">
        <v>456</v>
      </c>
      <c r="C8662" s="35">
        <v>31801</v>
      </c>
      <c r="D8662" s="35" t="s">
        <v>579</v>
      </c>
      <c r="E8662" s="35">
        <v>318011462</v>
      </c>
      <c r="F8662" s="35" t="s">
        <v>459</v>
      </c>
      <c r="G8662" s="35">
        <v>2031</v>
      </c>
      <c r="H8662" s="35" t="s">
        <v>589</v>
      </c>
      <c r="I8662" s="68">
        <v>6620.6946157666098</v>
      </c>
      <c r="J8662" s="37"/>
    </row>
    <row r="8663" spans="1:10" x14ac:dyDescent="0.2">
      <c r="A8663" s="67">
        <v>318</v>
      </c>
      <c r="B8663" s="35" t="s">
        <v>456</v>
      </c>
      <c r="C8663" s="35">
        <v>31801</v>
      </c>
      <c r="D8663" s="35" t="s">
        <v>579</v>
      </c>
      <c r="E8663" s="35">
        <v>318011462</v>
      </c>
      <c r="F8663" s="35" t="s">
        <v>459</v>
      </c>
      <c r="G8663" s="35">
        <v>2031</v>
      </c>
      <c r="H8663" s="35" t="s">
        <v>521</v>
      </c>
      <c r="I8663" s="68">
        <v>665.55043462677997</v>
      </c>
      <c r="J8663" s="37"/>
    </row>
    <row r="8664" spans="1:10" x14ac:dyDescent="0.2">
      <c r="A8664" s="67">
        <v>318</v>
      </c>
      <c r="B8664" s="35" t="s">
        <v>456</v>
      </c>
      <c r="C8664" s="35">
        <v>31801</v>
      </c>
      <c r="D8664" s="35" t="s">
        <v>579</v>
      </c>
      <c r="E8664" s="35">
        <v>318011462</v>
      </c>
      <c r="F8664" s="35" t="s">
        <v>459</v>
      </c>
      <c r="G8664" s="35">
        <v>2031</v>
      </c>
      <c r="H8664" s="35" t="s">
        <v>522</v>
      </c>
      <c r="I8664" s="68">
        <v>885.75494960660501</v>
      </c>
      <c r="J8664" s="37"/>
    </row>
    <row r="8665" spans="1:10" x14ac:dyDescent="0.2">
      <c r="A8665" s="67">
        <v>318</v>
      </c>
      <c r="B8665" s="35" t="s">
        <v>456</v>
      </c>
      <c r="C8665" s="35">
        <v>31801</v>
      </c>
      <c r="D8665" s="35" t="s">
        <v>579</v>
      </c>
      <c r="E8665" s="35">
        <v>318011462</v>
      </c>
      <c r="F8665" s="35" t="s">
        <v>459</v>
      </c>
      <c r="G8665" s="35">
        <v>2036</v>
      </c>
      <c r="H8665" s="35" t="s">
        <v>589</v>
      </c>
      <c r="I8665" s="68">
        <v>6686.7892914283602</v>
      </c>
      <c r="J8665" s="37"/>
    </row>
    <row r="8666" spans="1:10" x14ac:dyDescent="0.2">
      <c r="A8666" s="67">
        <v>318</v>
      </c>
      <c r="B8666" s="35" t="s">
        <v>456</v>
      </c>
      <c r="C8666" s="35">
        <v>31801</v>
      </c>
      <c r="D8666" s="35" t="s">
        <v>579</v>
      </c>
      <c r="E8666" s="35">
        <v>318011462</v>
      </c>
      <c r="F8666" s="35" t="s">
        <v>459</v>
      </c>
      <c r="G8666" s="35">
        <v>2036</v>
      </c>
      <c r="H8666" s="35" t="s">
        <v>521</v>
      </c>
      <c r="I8666" s="68">
        <v>656.32828403677195</v>
      </c>
      <c r="J8666" s="37"/>
    </row>
    <row r="8667" spans="1:10" x14ac:dyDescent="0.2">
      <c r="A8667" s="67">
        <v>318</v>
      </c>
      <c r="B8667" s="35" t="s">
        <v>456</v>
      </c>
      <c r="C8667" s="35">
        <v>31801</v>
      </c>
      <c r="D8667" s="35" t="s">
        <v>579</v>
      </c>
      <c r="E8667" s="35">
        <v>318011462</v>
      </c>
      <c r="F8667" s="35" t="s">
        <v>459</v>
      </c>
      <c r="G8667" s="35">
        <v>2036</v>
      </c>
      <c r="H8667" s="35" t="s">
        <v>522</v>
      </c>
      <c r="I8667" s="68">
        <v>828.88242453485896</v>
      </c>
      <c r="J8667" s="37"/>
    </row>
    <row r="8668" spans="1:10" x14ac:dyDescent="0.2">
      <c r="A8668" s="67">
        <v>318</v>
      </c>
      <c r="B8668" s="35" t="s">
        <v>456</v>
      </c>
      <c r="C8668" s="35">
        <v>31801</v>
      </c>
      <c r="D8668" s="35" t="s">
        <v>579</v>
      </c>
      <c r="E8668" s="35">
        <v>318011462</v>
      </c>
      <c r="F8668" s="35" t="s">
        <v>459</v>
      </c>
      <c r="G8668" s="35">
        <v>2041</v>
      </c>
      <c r="H8668" s="35" t="s">
        <v>589</v>
      </c>
      <c r="I8668" s="68">
        <v>6693.6391163370799</v>
      </c>
      <c r="J8668" s="37"/>
    </row>
    <row r="8669" spans="1:10" x14ac:dyDescent="0.2">
      <c r="A8669" s="67">
        <v>318</v>
      </c>
      <c r="B8669" s="35" t="s">
        <v>456</v>
      </c>
      <c r="C8669" s="35">
        <v>31801</v>
      </c>
      <c r="D8669" s="35" t="s">
        <v>579</v>
      </c>
      <c r="E8669" s="35">
        <v>318011462</v>
      </c>
      <c r="F8669" s="35" t="s">
        <v>459</v>
      </c>
      <c r="G8669" s="35">
        <v>2041</v>
      </c>
      <c r="H8669" s="35" t="s">
        <v>521</v>
      </c>
      <c r="I8669" s="68">
        <v>652.56407120350002</v>
      </c>
      <c r="J8669" s="37"/>
    </row>
    <row r="8670" spans="1:10" x14ac:dyDescent="0.2">
      <c r="A8670" s="67">
        <v>318</v>
      </c>
      <c r="B8670" s="35" t="s">
        <v>456</v>
      </c>
      <c r="C8670" s="35">
        <v>31801</v>
      </c>
      <c r="D8670" s="35" t="s">
        <v>579</v>
      </c>
      <c r="E8670" s="35">
        <v>318011462</v>
      </c>
      <c r="F8670" s="35" t="s">
        <v>459</v>
      </c>
      <c r="G8670" s="35">
        <v>2041</v>
      </c>
      <c r="H8670" s="35" t="s">
        <v>522</v>
      </c>
      <c r="I8670" s="68">
        <v>825.79681245942004</v>
      </c>
      <c r="J8670" s="37"/>
    </row>
    <row r="8671" spans="1:10" x14ac:dyDescent="0.2">
      <c r="A8671" s="67">
        <v>318</v>
      </c>
      <c r="B8671" s="35" t="s">
        <v>456</v>
      </c>
      <c r="C8671" s="35">
        <v>31801</v>
      </c>
      <c r="D8671" s="35" t="s">
        <v>579</v>
      </c>
      <c r="E8671" s="35">
        <v>318011462</v>
      </c>
      <c r="F8671" s="35" t="s">
        <v>459</v>
      </c>
      <c r="G8671" s="35">
        <v>2046</v>
      </c>
      <c r="H8671" s="35" t="s">
        <v>589</v>
      </c>
      <c r="I8671" s="68">
        <v>6695.6611436298499</v>
      </c>
      <c r="J8671" s="37"/>
    </row>
    <row r="8672" spans="1:10" x14ac:dyDescent="0.2">
      <c r="A8672" s="67">
        <v>318</v>
      </c>
      <c r="B8672" s="35" t="s">
        <v>456</v>
      </c>
      <c r="C8672" s="35">
        <v>31801</v>
      </c>
      <c r="D8672" s="35" t="s">
        <v>579</v>
      </c>
      <c r="E8672" s="35">
        <v>318011462</v>
      </c>
      <c r="F8672" s="35" t="s">
        <v>459</v>
      </c>
      <c r="G8672" s="35">
        <v>2046</v>
      </c>
      <c r="H8672" s="35" t="s">
        <v>521</v>
      </c>
      <c r="I8672" s="68">
        <v>645.00642929636194</v>
      </c>
      <c r="J8672" s="37"/>
    </row>
    <row r="8673" spans="1:10" x14ac:dyDescent="0.2">
      <c r="A8673" s="67">
        <v>318</v>
      </c>
      <c r="B8673" s="35" t="s">
        <v>456</v>
      </c>
      <c r="C8673" s="35">
        <v>31801</v>
      </c>
      <c r="D8673" s="35" t="s">
        <v>579</v>
      </c>
      <c r="E8673" s="35">
        <v>318011462</v>
      </c>
      <c r="F8673" s="35" t="s">
        <v>459</v>
      </c>
      <c r="G8673" s="35">
        <v>2046</v>
      </c>
      <c r="H8673" s="35" t="s">
        <v>522</v>
      </c>
      <c r="I8673" s="68">
        <v>831.33242707378304</v>
      </c>
      <c r="J8673" s="37"/>
    </row>
    <row r="8674" spans="1:10" x14ac:dyDescent="0.2">
      <c r="A8674" s="67">
        <v>318</v>
      </c>
      <c r="B8674" s="35" t="s">
        <v>456</v>
      </c>
      <c r="C8674" s="35">
        <v>31801</v>
      </c>
      <c r="D8674" s="35" t="s">
        <v>579</v>
      </c>
      <c r="E8674" s="35">
        <v>318011463</v>
      </c>
      <c r="F8674" s="35" t="s">
        <v>460</v>
      </c>
      <c r="G8674" s="35">
        <v>2021</v>
      </c>
      <c r="H8674" s="35" t="s">
        <v>589</v>
      </c>
      <c r="I8674" s="68">
        <v>3135</v>
      </c>
      <c r="J8674" s="37"/>
    </row>
    <row r="8675" spans="1:10" x14ac:dyDescent="0.2">
      <c r="A8675" s="67">
        <v>318</v>
      </c>
      <c r="B8675" s="35" t="s">
        <v>456</v>
      </c>
      <c r="C8675" s="35">
        <v>31801</v>
      </c>
      <c r="D8675" s="35" t="s">
        <v>579</v>
      </c>
      <c r="E8675" s="35">
        <v>318011463</v>
      </c>
      <c r="F8675" s="35" t="s">
        <v>460</v>
      </c>
      <c r="G8675" s="35">
        <v>2021</v>
      </c>
      <c r="H8675" s="35" t="s">
        <v>521</v>
      </c>
      <c r="I8675" s="68">
        <v>352</v>
      </c>
      <c r="J8675" s="37"/>
    </row>
    <row r="8676" spans="1:10" x14ac:dyDescent="0.2">
      <c r="A8676" s="67">
        <v>318</v>
      </c>
      <c r="B8676" s="35" t="s">
        <v>456</v>
      </c>
      <c r="C8676" s="35">
        <v>31801</v>
      </c>
      <c r="D8676" s="35" t="s">
        <v>579</v>
      </c>
      <c r="E8676" s="35">
        <v>318011463</v>
      </c>
      <c r="F8676" s="35" t="s">
        <v>460</v>
      </c>
      <c r="G8676" s="35">
        <v>2021</v>
      </c>
      <c r="H8676" s="35" t="s">
        <v>522</v>
      </c>
      <c r="I8676" s="68">
        <v>298</v>
      </c>
      <c r="J8676" s="37"/>
    </row>
    <row r="8677" spans="1:10" x14ac:dyDescent="0.2">
      <c r="A8677" s="67">
        <v>318</v>
      </c>
      <c r="B8677" s="35" t="s">
        <v>456</v>
      </c>
      <c r="C8677" s="35">
        <v>31801</v>
      </c>
      <c r="D8677" s="35" t="s">
        <v>579</v>
      </c>
      <c r="E8677" s="35">
        <v>318011463</v>
      </c>
      <c r="F8677" s="35" t="s">
        <v>460</v>
      </c>
      <c r="G8677" s="35">
        <v>2026</v>
      </c>
      <c r="H8677" s="35" t="s">
        <v>589</v>
      </c>
      <c r="I8677" s="68">
        <v>3348.4970113194099</v>
      </c>
      <c r="J8677" s="37"/>
    </row>
    <row r="8678" spans="1:10" x14ac:dyDescent="0.2">
      <c r="A8678" s="67">
        <v>318</v>
      </c>
      <c r="B8678" s="35" t="s">
        <v>456</v>
      </c>
      <c r="C8678" s="35">
        <v>31801</v>
      </c>
      <c r="D8678" s="35" t="s">
        <v>579</v>
      </c>
      <c r="E8678" s="35">
        <v>318011463</v>
      </c>
      <c r="F8678" s="35" t="s">
        <v>460</v>
      </c>
      <c r="G8678" s="35">
        <v>2026</v>
      </c>
      <c r="H8678" s="35" t="s">
        <v>521</v>
      </c>
      <c r="I8678" s="68">
        <v>300.832807223271</v>
      </c>
      <c r="J8678" s="37"/>
    </row>
    <row r="8679" spans="1:10" x14ac:dyDescent="0.2">
      <c r="A8679" s="67">
        <v>318</v>
      </c>
      <c r="B8679" s="35" t="s">
        <v>456</v>
      </c>
      <c r="C8679" s="35">
        <v>31801</v>
      </c>
      <c r="D8679" s="35" t="s">
        <v>579</v>
      </c>
      <c r="E8679" s="35">
        <v>318011463</v>
      </c>
      <c r="F8679" s="35" t="s">
        <v>460</v>
      </c>
      <c r="G8679" s="35">
        <v>2026</v>
      </c>
      <c r="H8679" s="35" t="s">
        <v>522</v>
      </c>
      <c r="I8679" s="68">
        <v>290.57388252536799</v>
      </c>
      <c r="J8679" s="37"/>
    </row>
    <row r="8680" spans="1:10" x14ac:dyDescent="0.2">
      <c r="A8680" s="67">
        <v>318</v>
      </c>
      <c r="B8680" s="35" t="s">
        <v>456</v>
      </c>
      <c r="C8680" s="35">
        <v>31801</v>
      </c>
      <c r="D8680" s="35" t="s">
        <v>579</v>
      </c>
      <c r="E8680" s="35">
        <v>318011463</v>
      </c>
      <c r="F8680" s="35" t="s">
        <v>460</v>
      </c>
      <c r="G8680" s="35">
        <v>2031</v>
      </c>
      <c r="H8680" s="35" t="s">
        <v>589</v>
      </c>
      <c r="I8680" s="68">
        <v>3408.57473313837</v>
      </c>
      <c r="J8680" s="37"/>
    </row>
    <row r="8681" spans="1:10" x14ac:dyDescent="0.2">
      <c r="A8681" s="67">
        <v>318</v>
      </c>
      <c r="B8681" s="35" t="s">
        <v>456</v>
      </c>
      <c r="C8681" s="35">
        <v>31801</v>
      </c>
      <c r="D8681" s="35" t="s">
        <v>579</v>
      </c>
      <c r="E8681" s="35">
        <v>318011463</v>
      </c>
      <c r="F8681" s="35" t="s">
        <v>460</v>
      </c>
      <c r="G8681" s="35">
        <v>2031</v>
      </c>
      <c r="H8681" s="35" t="s">
        <v>521</v>
      </c>
      <c r="I8681" s="68">
        <v>288.71280687111903</v>
      </c>
      <c r="J8681" s="37"/>
    </row>
    <row r="8682" spans="1:10" x14ac:dyDescent="0.2">
      <c r="A8682" s="67">
        <v>318</v>
      </c>
      <c r="B8682" s="35" t="s">
        <v>456</v>
      </c>
      <c r="C8682" s="35">
        <v>31801</v>
      </c>
      <c r="D8682" s="35" t="s">
        <v>579</v>
      </c>
      <c r="E8682" s="35">
        <v>318011463</v>
      </c>
      <c r="F8682" s="35" t="s">
        <v>460</v>
      </c>
      <c r="G8682" s="35">
        <v>2031</v>
      </c>
      <c r="H8682" s="35" t="s">
        <v>522</v>
      </c>
      <c r="I8682" s="68">
        <v>247.35511813872401</v>
      </c>
      <c r="J8682" s="37"/>
    </row>
    <row r="8683" spans="1:10" x14ac:dyDescent="0.2">
      <c r="A8683" s="67">
        <v>318</v>
      </c>
      <c r="B8683" s="35" t="s">
        <v>456</v>
      </c>
      <c r="C8683" s="35">
        <v>31801</v>
      </c>
      <c r="D8683" s="35" t="s">
        <v>579</v>
      </c>
      <c r="E8683" s="35">
        <v>318011463</v>
      </c>
      <c r="F8683" s="35" t="s">
        <v>460</v>
      </c>
      <c r="G8683" s="35">
        <v>2036</v>
      </c>
      <c r="H8683" s="35" t="s">
        <v>589</v>
      </c>
      <c r="I8683" s="68">
        <v>3434.4509110509298</v>
      </c>
      <c r="J8683" s="37"/>
    </row>
    <row r="8684" spans="1:10" x14ac:dyDescent="0.2">
      <c r="A8684" s="67">
        <v>318</v>
      </c>
      <c r="B8684" s="35" t="s">
        <v>456</v>
      </c>
      <c r="C8684" s="35">
        <v>31801</v>
      </c>
      <c r="D8684" s="35" t="s">
        <v>579</v>
      </c>
      <c r="E8684" s="35">
        <v>318011463</v>
      </c>
      <c r="F8684" s="35" t="s">
        <v>460</v>
      </c>
      <c r="G8684" s="35">
        <v>2036</v>
      </c>
      <c r="H8684" s="35" t="s">
        <v>521</v>
      </c>
      <c r="I8684" s="68">
        <v>287.16147776601099</v>
      </c>
      <c r="J8684" s="37"/>
    </row>
    <row r="8685" spans="1:10" x14ac:dyDescent="0.2">
      <c r="A8685" s="67">
        <v>318</v>
      </c>
      <c r="B8685" s="35" t="s">
        <v>456</v>
      </c>
      <c r="C8685" s="35">
        <v>31801</v>
      </c>
      <c r="D8685" s="35" t="s">
        <v>579</v>
      </c>
      <c r="E8685" s="35">
        <v>318011463</v>
      </c>
      <c r="F8685" s="35" t="s">
        <v>460</v>
      </c>
      <c r="G8685" s="35">
        <v>2036</v>
      </c>
      <c r="H8685" s="35" t="s">
        <v>522</v>
      </c>
      <c r="I8685" s="68">
        <v>228.11183989174501</v>
      </c>
      <c r="J8685" s="37"/>
    </row>
    <row r="8686" spans="1:10" x14ac:dyDescent="0.2">
      <c r="A8686" s="67">
        <v>318</v>
      </c>
      <c r="B8686" s="35" t="s">
        <v>456</v>
      </c>
      <c r="C8686" s="35">
        <v>31801</v>
      </c>
      <c r="D8686" s="35" t="s">
        <v>579</v>
      </c>
      <c r="E8686" s="35">
        <v>318011463</v>
      </c>
      <c r="F8686" s="35" t="s">
        <v>460</v>
      </c>
      <c r="G8686" s="35">
        <v>2041</v>
      </c>
      <c r="H8686" s="35" t="s">
        <v>589</v>
      </c>
      <c r="I8686" s="68">
        <v>3441.0672545125199</v>
      </c>
      <c r="J8686" s="37"/>
    </row>
    <row r="8687" spans="1:10" x14ac:dyDescent="0.2">
      <c r="A8687" s="67">
        <v>318</v>
      </c>
      <c r="B8687" s="35" t="s">
        <v>456</v>
      </c>
      <c r="C8687" s="35">
        <v>31801</v>
      </c>
      <c r="D8687" s="35" t="s">
        <v>579</v>
      </c>
      <c r="E8687" s="35">
        <v>318011463</v>
      </c>
      <c r="F8687" s="35" t="s">
        <v>460</v>
      </c>
      <c r="G8687" s="35">
        <v>2041</v>
      </c>
      <c r="H8687" s="35" t="s">
        <v>521</v>
      </c>
      <c r="I8687" s="68">
        <v>293.712044159936</v>
      </c>
      <c r="J8687" s="37"/>
    </row>
    <row r="8688" spans="1:10" x14ac:dyDescent="0.2">
      <c r="A8688" s="67">
        <v>318</v>
      </c>
      <c r="B8688" s="35" t="s">
        <v>456</v>
      </c>
      <c r="C8688" s="35">
        <v>31801</v>
      </c>
      <c r="D8688" s="35" t="s">
        <v>579</v>
      </c>
      <c r="E8688" s="35">
        <v>318011463</v>
      </c>
      <c r="F8688" s="35" t="s">
        <v>460</v>
      </c>
      <c r="G8688" s="35">
        <v>2041</v>
      </c>
      <c r="H8688" s="35" t="s">
        <v>522</v>
      </c>
      <c r="I8688" s="68">
        <v>227.18918617195001</v>
      </c>
      <c r="J8688" s="37"/>
    </row>
    <row r="8689" spans="1:10" x14ac:dyDescent="0.2">
      <c r="A8689" s="67">
        <v>318</v>
      </c>
      <c r="B8689" s="35" t="s">
        <v>456</v>
      </c>
      <c r="C8689" s="35">
        <v>31801</v>
      </c>
      <c r="D8689" s="35" t="s">
        <v>579</v>
      </c>
      <c r="E8689" s="35">
        <v>318011463</v>
      </c>
      <c r="F8689" s="35" t="s">
        <v>460</v>
      </c>
      <c r="G8689" s="35">
        <v>2046</v>
      </c>
      <c r="H8689" s="35" t="s">
        <v>589</v>
      </c>
      <c r="I8689" s="68">
        <v>3446.6511984501299</v>
      </c>
      <c r="J8689" s="37"/>
    </row>
    <row r="8690" spans="1:10" x14ac:dyDescent="0.2">
      <c r="A8690" s="67">
        <v>318</v>
      </c>
      <c r="B8690" s="35" t="s">
        <v>456</v>
      </c>
      <c r="C8690" s="35">
        <v>31801</v>
      </c>
      <c r="D8690" s="35" t="s">
        <v>579</v>
      </c>
      <c r="E8690" s="35">
        <v>318011463</v>
      </c>
      <c r="F8690" s="35" t="s">
        <v>460</v>
      </c>
      <c r="G8690" s="35">
        <v>2046</v>
      </c>
      <c r="H8690" s="35" t="s">
        <v>521</v>
      </c>
      <c r="I8690" s="68">
        <v>297.40152601810098</v>
      </c>
      <c r="J8690" s="37"/>
    </row>
    <row r="8691" spans="1:10" x14ac:dyDescent="0.2">
      <c r="A8691" s="67">
        <v>318</v>
      </c>
      <c r="B8691" s="35" t="s">
        <v>456</v>
      </c>
      <c r="C8691" s="35">
        <v>31801</v>
      </c>
      <c r="D8691" s="35" t="s">
        <v>579</v>
      </c>
      <c r="E8691" s="35">
        <v>318011463</v>
      </c>
      <c r="F8691" s="35" t="s">
        <v>460</v>
      </c>
      <c r="G8691" s="35">
        <v>2046</v>
      </c>
      <c r="H8691" s="35" t="s">
        <v>522</v>
      </c>
      <c r="I8691" s="68">
        <v>231.077963000403</v>
      </c>
      <c r="J8691" s="37"/>
    </row>
    <row r="8692" spans="1:10" x14ac:dyDescent="0.2">
      <c r="A8692" s="67">
        <v>318</v>
      </c>
      <c r="B8692" s="35" t="s">
        <v>456</v>
      </c>
      <c r="C8692" s="35">
        <v>31801</v>
      </c>
      <c r="D8692" s="35" t="s">
        <v>579</v>
      </c>
      <c r="E8692" s="35">
        <v>318011464</v>
      </c>
      <c r="F8692" s="35" t="s">
        <v>461</v>
      </c>
      <c r="G8692" s="35">
        <v>2021</v>
      </c>
      <c r="H8692" s="35" t="s">
        <v>589</v>
      </c>
      <c r="I8692" s="68">
        <v>3831</v>
      </c>
      <c r="J8692" s="37"/>
    </row>
    <row r="8693" spans="1:10" x14ac:dyDescent="0.2">
      <c r="A8693" s="67">
        <v>318</v>
      </c>
      <c r="B8693" s="35" t="s">
        <v>456</v>
      </c>
      <c r="C8693" s="35">
        <v>31801</v>
      </c>
      <c r="D8693" s="35" t="s">
        <v>579</v>
      </c>
      <c r="E8693" s="35">
        <v>318011464</v>
      </c>
      <c r="F8693" s="35" t="s">
        <v>461</v>
      </c>
      <c r="G8693" s="35">
        <v>2021</v>
      </c>
      <c r="H8693" s="35" t="s">
        <v>521</v>
      </c>
      <c r="I8693" s="68">
        <v>330</v>
      </c>
      <c r="J8693" s="37"/>
    </row>
    <row r="8694" spans="1:10" x14ac:dyDescent="0.2">
      <c r="A8694" s="67">
        <v>318</v>
      </c>
      <c r="B8694" s="35" t="s">
        <v>456</v>
      </c>
      <c r="C8694" s="35">
        <v>31801</v>
      </c>
      <c r="D8694" s="35" t="s">
        <v>579</v>
      </c>
      <c r="E8694" s="35">
        <v>318011464</v>
      </c>
      <c r="F8694" s="35" t="s">
        <v>461</v>
      </c>
      <c r="G8694" s="35">
        <v>2021</v>
      </c>
      <c r="H8694" s="35" t="s">
        <v>522</v>
      </c>
      <c r="I8694" s="68">
        <v>324</v>
      </c>
      <c r="J8694" s="37"/>
    </row>
    <row r="8695" spans="1:10" x14ac:dyDescent="0.2">
      <c r="A8695" s="67">
        <v>318</v>
      </c>
      <c r="B8695" s="35" t="s">
        <v>456</v>
      </c>
      <c r="C8695" s="35">
        <v>31801</v>
      </c>
      <c r="D8695" s="35" t="s">
        <v>579</v>
      </c>
      <c r="E8695" s="35">
        <v>318011464</v>
      </c>
      <c r="F8695" s="35" t="s">
        <v>461</v>
      </c>
      <c r="G8695" s="35">
        <v>2026</v>
      </c>
      <c r="H8695" s="35" t="s">
        <v>589</v>
      </c>
      <c r="I8695" s="68">
        <v>3880.9813839132498</v>
      </c>
      <c r="J8695" s="37"/>
    </row>
    <row r="8696" spans="1:10" x14ac:dyDescent="0.2">
      <c r="A8696" s="67">
        <v>318</v>
      </c>
      <c r="B8696" s="35" t="s">
        <v>456</v>
      </c>
      <c r="C8696" s="35">
        <v>31801</v>
      </c>
      <c r="D8696" s="35" t="s">
        <v>579</v>
      </c>
      <c r="E8696" s="35">
        <v>318011464</v>
      </c>
      <c r="F8696" s="35" t="s">
        <v>461</v>
      </c>
      <c r="G8696" s="35">
        <v>2026</v>
      </c>
      <c r="H8696" s="35" t="s">
        <v>521</v>
      </c>
      <c r="I8696" s="68">
        <v>303.56995914877598</v>
      </c>
      <c r="J8696" s="37"/>
    </row>
    <row r="8697" spans="1:10" x14ac:dyDescent="0.2">
      <c r="A8697" s="67">
        <v>318</v>
      </c>
      <c r="B8697" s="35" t="s">
        <v>456</v>
      </c>
      <c r="C8697" s="35">
        <v>31801</v>
      </c>
      <c r="D8697" s="35" t="s">
        <v>579</v>
      </c>
      <c r="E8697" s="35">
        <v>318011464</v>
      </c>
      <c r="F8697" s="35" t="s">
        <v>461</v>
      </c>
      <c r="G8697" s="35">
        <v>2026</v>
      </c>
      <c r="H8697" s="35" t="s">
        <v>522</v>
      </c>
      <c r="I8697" s="68">
        <v>286.44865693796498</v>
      </c>
      <c r="J8697" s="37"/>
    </row>
    <row r="8698" spans="1:10" x14ac:dyDescent="0.2">
      <c r="A8698" s="67">
        <v>318</v>
      </c>
      <c r="B8698" s="35" t="s">
        <v>456</v>
      </c>
      <c r="C8698" s="35">
        <v>31801</v>
      </c>
      <c r="D8698" s="35" t="s">
        <v>579</v>
      </c>
      <c r="E8698" s="35">
        <v>318011464</v>
      </c>
      <c r="F8698" s="35" t="s">
        <v>461</v>
      </c>
      <c r="G8698" s="35">
        <v>2031</v>
      </c>
      <c r="H8698" s="35" t="s">
        <v>589</v>
      </c>
      <c r="I8698" s="68">
        <v>3939.949406491</v>
      </c>
      <c r="J8698" s="37"/>
    </row>
    <row r="8699" spans="1:10" x14ac:dyDescent="0.2">
      <c r="A8699" s="67">
        <v>318</v>
      </c>
      <c r="B8699" s="35" t="s">
        <v>456</v>
      </c>
      <c r="C8699" s="35">
        <v>31801</v>
      </c>
      <c r="D8699" s="35" t="s">
        <v>579</v>
      </c>
      <c r="E8699" s="35">
        <v>318011464</v>
      </c>
      <c r="F8699" s="35" t="s">
        <v>461</v>
      </c>
      <c r="G8699" s="35">
        <v>2031</v>
      </c>
      <c r="H8699" s="35" t="s">
        <v>521</v>
      </c>
      <c r="I8699" s="68">
        <v>279.17709227546698</v>
      </c>
      <c r="J8699" s="37"/>
    </row>
    <row r="8700" spans="1:10" x14ac:dyDescent="0.2">
      <c r="A8700" s="67">
        <v>318</v>
      </c>
      <c r="B8700" s="35" t="s">
        <v>456</v>
      </c>
      <c r="C8700" s="35">
        <v>31801</v>
      </c>
      <c r="D8700" s="35" t="s">
        <v>579</v>
      </c>
      <c r="E8700" s="35">
        <v>318011464</v>
      </c>
      <c r="F8700" s="35" t="s">
        <v>461</v>
      </c>
      <c r="G8700" s="35">
        <v>2031</v>
      </c>
      <c r="H8700" s="35" t="s">
        <v>522</v>
      </c>
      <c r="I8700" s="68">
        <v>251.87350123353499</v>
      </c>
      <c r="J8700" s="37"/>
    </row>
    <row r="8701" spans="1:10" x14ac:dyDescent="0.2">
      <c r="A8701" s="67">
        <v>318</v>
      </c>
      <c r="B8701" s="35" t="s">
        <v>456</v>
      </c>
      <c r="C8701" s="35">
        <v>31801</v>
      </c>
      <c r="D8701" s="35" t="s">
        <v>579</v>
      </c>
      <c r="E8701" s="35">
        <v>318011464</v>
      </c>
      <c r="F8701" s="35" t="s">
        <v>461</v>
      </c>
      <c r="G8701" s="35">
        <v>2036</v>
      </c>
      <c r="H8701" s="35" t="s">
        <v>589</v>
      </c>
      <c r="I8701" s="68">
        <v>3978.96707404994</v>
      </c>
      <c r="J8701" s="37"/>
    </row>
    <row r="8702" spans="1:10" x14ac:dyDescent="0.2">
      <c r="A8702" s="67">
        <v>318</v>
      </c>
      <c r="B8702" s="35" t="s">
        <v>456</v>
      </c>
      <c r="C8702" s="35">
        <v>31801</v>
      </c>
      <c r="D8702" s="35" t="s">
        <v>579</v>
      </c>
      <c r="E8702" s="35">
        <v>318011464</v>
      </c>
      <c r="F8702" s="35" t="s">
        <v>461</v>
      </c>
      <c r="G8702" s="35">
        <v>2036</v>
      </c>
      <c r="H8702" s="35" t="s">
        <v>521</v>
      </c>
      <c r="I8702" s="68">
        <v>265.50485918535702</v>
      </c>
      <c r="J8702" s="37"/>
    </row>
    <row r="8703" spans="1:10" x14ac:dyDescent="0.2">
      <c r="A8703" s="67">
        <v>318</v>
      </c>
      <c r="B8703" s="35" t="s">
        <v>456</v>
      </c>
      <c r="C8703" s="35">
        <v>31801</v>
      </c>
      <c r="D8703" s="35" t="s">
        <v>579</v>
      </c>
      <c r="E8703" s="35">
        <v>318011464</v>
      </c>
      <c r="F8703" s="35" t="s">
        <v>461</v>
      </c>
      <c r="G8703" s="35">
        <v>2036</v>
      </c>
      <c r="H8703" s="35" t="s">
        <v>522</v>
      </c>
      <c r="I8703" s="68">
        <v>226.52806676471101</v>
      </c>
      <c r="J8703" s="37"/>
    </row>
    <row r="8704" spans="1:10" x14ac:dyDescent="0.2">
      <c r="A8704" s="67">
        <v>318</v>
      </c>
      <c r="B8704" s="35" t="s">
        <v>456</v>
      </c>
      <c r="C8704" s="35">
        <v>31801</v>
      </c>
      <c r="D8704" s="35" t="s">
        <v>579</v>
      </c>
      <c r="E8704" s="35">
        <v>318011464</v>
      </c>
      <c r="F8704" s="35" t="s">
        <v>461</v>
      </c>
      <c r="G8704" s="35">
        <v>2041</v>
      </c>
      <c r="H8704" s="35" t="s">
        <v>589</v>
      </c>
      <c r="I8704" s="68">
        <v>3997.3554607761698</v>
      </c>
      <c r="J8704" s="37"/>
    </row>
    <row r="8705" spans="1:10" x14ac:dyDescent="0.2">
      <c r="A8705" s="67">
        <v>318</v>
      </c>
      <c r="B8705" s="35" t="s">
        <v>456</v>
      </c>
      <c r="C8705" s="35">
        <v>31801</v>
      </c>
      <c r="D8705" s="35" t="s">
        <v>579</v>
      </c>
      <c r="E8705" s="35">
        <v>318011464</v>
      </c>
      <c r="F8705" s="35" t="s">
        <v>461</v>
      </c>
      <c r="G8705" s="35">
        <v>2041</v>
      </c>
      <c r="H8705" s="35" t="s">
        <v>521</v>
      </c>
      <c r="I8705" s="68">
        <v>257.05367385603398</v>
      </c>
      <c r="J8705" s="37"/>
    </row>
    <row r="8706" spans="1:10" x14ac:dyDescent="0.2">
      <c r="A8706" s="67">
        <v>318</v>
      </c>
      <c r="B8706" s="35" t="s">
        <v>456</v>
      </c>
      <c r="C8706" s="35">
        <v>31801</v>
      </c>
      <c r="D8706" s="35" t="s">
        <v>579</v>
      </c>
      <c r="E8706" s="35">
        <v>318011464</v>
      </c>
      <c r="F8706" s="35" t="s">
        <v>461</v>
      </c>
      <c r="G8706" s="35">
        <v>2041</v>
      </c>
      <c r="H8706" s="35" t="s">
        <v>522</v>
      </c>
      <c r="I8706" s="68">
        <v>216.59086536780401</v>
      </c>
      <c r="J8706" s="37"/>
    </row>
    <row r="8707" spans="1:10" x14ac:dyDescent="0.2">
      <c r="A8707" s="67">
        <v>318</v>
      </c>
      <c r="B8707" s="35" t="s">
        <v>456</v>
      </c>
      <c r="C8707" s="35">
        <v>31801</v>
      </c>
      <c r="D8707" s="35" t="s">
        <v>579</v>
      </c>
      <c r="E8707" s="35">
        <v>318011464</v>
      </c>
      <c r="F8707" s="35" t="s">
        <v>461</v>
      </c>
      <c r="G8707" s="35">
        <v>2046</v>
      </c>
      <c r="H8707" s="35" t="s">
        <v>589</v>
      </c>
      <c r="I8707" s="68">
        <v>4012.28496484066</v>
      </c>
      <c r="J8707" s="37"/>
    </row>
    <row r="8708" spans="1:10" x14ac:dyDescent="0.2">
      <c r="A8708" s="67">
        <v>318</v>
      </c>
      <c r="B8708" s="35" t="s">
        <v>456</v>
      </c>
      <c r="C8708" s="35">
        <v>31801</v>
      </c>
      <c r="D8708" s="35" t="s">
        <v>579</v>
      </c>
      <c r="E8708" s="35">
        <v>318011464</v>
      </c>
      <c r="F8708" s="35" t="s">
        <v>461</v>
      </c>
      <c r="G8708" s="35">
        <v>2046</v>
      </c>
      <c r="H8708" s="35" t="s">
        <v>521</v>
      </c>
      <c r="I8708" s="68">
        <v>248.15277910074701</v>
      </c>
      <c r="J8708" s="37"/>
    </row>
    <row r="8709" spans="1:10" x14ac:dyDescent="0.2">
      <c r="A8709" s="67">
        <v>318</v>
      </c>
      <c r="B8709" s="35" t="s">
        <v>456</v>
      </c>
      <c r="C8709" s="35">
        <v>31801</v>
      </c>
      <c r="D8709" s="35" t="s">
        <v>579</v>
      </c>
      <c r="E8709" s="35">
        <v>318011464</v>
      </c>
      <c r="F8709" s="35" t="s">
        <v>461</v>
      </c>
      <c r="G8709" s="35">
        <v>2046</v>
      </c>
      <c r="H8709" s="35" t="s">
        <v>522</v>
      </c>
      <c r="I8709" s="68">
        <v>210.56225605859501</v>
      </c>
      <c r="J8709" s="37"/>
    </row>
    <row r="8710" spans="1:10" x14ac:dyDescent="0.2">
      <c r="A8710" s="67">
        <v>318</v>
      </c>
      <c r="B8710" s="35" t="s">
        <v>456</v>
      </c>
      <c r="C8710" s="35">
        <v>31801</v>
      </c>
      <c r="D8710" s="35" t="s">
        <v>579</v>
      </c>
      <c r="E8710" s="35">
        <v>318011465</v>
      </c>
      <c r="F8710" s="35" t="s">
        <v>645</v>
      </c>
      <c r="G8710" s="35">
        <v>2021</v>
      </c>
      <c r="H8710" s="35" t="s">
        <v>589</v>
      </c>
      <c r="I8710" s="68">
        <v>5543</v>
      </c>
      <c r="J8710" s="37"/>
    </row>
    <row r="8711" spans="1:10" x14ac:dyDescent="0.2">
      <c r="A8711" s="67">
        <v>318</v>
      </c>
      <c r="B8711" s="35" t="s">
        <v>456</v>
      </c>
      <c r="C8711" s="35">
        <v>31801</v>
      </c>
      <c r="D8711" s="35" t="s">
        <v>579</v>
      </c>
      <c r="E8711" s="35">
        <v>318011465</v>
      </c>
      <c r="F8711" s="35" t="s">
        <v>645</v>
      </c>
      <c r="G8711" s="35">
        <v>2021</v>
      </c>
      <c r="H8711" s="35" t="s">
        <v>521</v>
      </c>
      <c r="I8711" s="68">
        <v>480</v>
      </c>
      <c r="J8711" s="37"/>
    </row>
    <row r="8712" spans="1:10" x14ac:dyDescent="0.2">
      <c r="A8712" s="67">
        <v>318</v>
      </c>
      <c r="B8712" s="35" t="s">
        <v>456</v>
      </c>
      <c r="C8712" s="35">
        <v>31801</v>
      </c>
      <c r="D8712" s="35" t="s">
        <v>579</v>
      </c>
      <c r="E8712" s="35">
        <v>318011465</v>
      </c>
      <c r="F8712" s="35" t="s">
        <v>645</v>
      </c>
      <c r="G8712" s="35">
        <v>2021</v>
      </c>
      <c r="H8712" s="35" t="s">
        <v>522</v>
      </c>
      <c r="I8712" s="68">
        <v>482</v>
      </c>
      <c r="J8712" s="37"/>
    </row>
    <row r="8713" spans="1:10" x14ac:dyDescent="0.2">
      <c r="A8713" s="67">
        <v>318</v>
      </c>
      <c r="B8713" s="35" t="s">
        <v>456</v>
      </c>
      <c r="C8713" s="35">
        <v>31801</v>
      </c>
      <c r="D8713" s="35" t="s">
        <v>579</v>
      </c>
      <c r="E8713" s="35">
        <v>318011465</v>
      </c>
      <c r="F8713" s="35" t="s">
        <v>645</v>
      </c>
      <c r="G8713" s="35">
        <v>2026</v>
      </c>
      <c r="H8713" s="35" t="s">
        <v>589</v>
      </c>
      <c r="I8713" s="68">
        <v>5818.4878917994802</v>
      </c>
      <c r="J8713" s="37"/>
    </row>
    <row r="8714" spans="1:10" x14ac:dyDescent="0.2">
      <c r="A8714" s="67">
        <v>318</v>
      </c>
      <c r="B8714" s="35" t="s">
        <v>456</v>
      </c>
      <c r="C8714" s="35">
        <v>31801</v>
      </c>
      <c r="D8714" s="35" t="s">
        <v>579</v>
      </c>
      <c r="E8714" s="35">
        <v>318011465</v>
      </c>
      <c r="F8714" s="35" t="s">
        <v>645</v>
      </c>
      <c r="G8714" s="35">
        <v>2026</v>
      </c>
      <c r="H8714" s="35" t="s">
        <v>521</v>
      </c>
      <c r="I8714" s="68">
        <v>457.41263797137498</v>
      </c>
      <c r="J8714" s="37"/>
    </row>
    <row r="8715" spans="1:10" x14ac:dyDescent="0.2">
      <c r="A8715" s="67">
        <v>318</v>
      </c>
      <c r="B8715" s="35" t="s">
        <v>456</v>
      </c>
      <c r="C8715" s="35">
        <v>31801</v>
      </c>
      <c r="D8715" s="35" t="s">
        <v>579</v>
      </c>
      <c r="E8715" s="35">
        <v>318011465</v>
      </c>
      <c r="F8715" s="35" t="s">
        <v>645</v>
      </c>
      <c r="G8715" s="35">
        <v>2026</v>
      </c>
      <c r="H8715" s="35" t="s">
        <v>522</v>
      </c>
      <c r="I8715" s="68">
        <v>478.14815545892702</v>
      </c>
      <c r="J8715" s="37"/>
    </row>
    <row r="8716" spans="1:10" x14ac:dyDescent="0.2">
      <c r="A8716" s="67">
        <v>318</v>
      </c>
      <c r="B8716" s="35" t="s">
        <v>456</v>
      </c>
      <c r="C8716" s="35">
        <v>31801</v>
      </c>
      <c r="D8716" s="35" t="s">
        <v>579</v>
      </c>
      <c r="E8716" s="35">
        <v>318011465</v>
      </c>
      <c r="F8716" s="35" t="s">
        <v>645</v>
      </c>
      <c r="G8716" s="35">
        <v>2031</v>
      </c>
      <c r="H8716" s="35" t="s">
        <v>589</v>
      </c>
      <c r="I8716" s="68">
        <v>5884.9166015363498</v>
      </c>
      <c r="J8716" s="37"/>
    </row>
    <row r="8717" spans="1:10" x14ac:dyDescent="0.2">
      <c r="A8717" s="67">
        <v>318</v>
      </c>
      <c r="B8717" s="35" t="s">
        <v>456</v>
      </c>
      <c r="C8717" s="35">
        <v>31801</v>
      </c>
      <c r="D8717" s="35" t="s">
        <v>579</v>
      </c>
      <c r="E8717" s="35">
        <v>318011465</v>
      </c>
      <c r="F8717" s="35" t="s">
        <v>645</v>
      </c>
      <c r="G8717" s="35">
        <v>2031</v>
      </c>
      <c r="H8717" s="35" t="s">
        <v>521</v>
      </c>
      <c r="I8717" s="68">
        <v>432.25076560464498</v>
      </c>
      <c r="J8717" s="37"/>
    </row>
    <row r="8718" spans="1:10" x14ac:dyDescent="0.2">
      <c r="A8718" s="67">
        <v>318</v>
      </c>
      <c r="B8718" s="35" t="s">
        <v>456</v>
      </c>
      <c r="C8718" s="35">
        <v>31801</v>
      </c>
      <c r="D8718" s="35" t="s">
        <v>579</v>
      </c>
      <c r="E8718" s="35">
        <v>318011465</v>
      </c>
      <c r="F8718" s="35" t="s">
        <v>645</v>
      </c>
      <c r="G8718" s="35">
        <v>2031</v>
      </c>
      <c r="H8718" s="35" t="s">
        <v>522</v>
      </c>
      <c r="I8718" s="68">
        <v>441.16387508443199</v>
      </c>
      <c r="J8718" s="37"/>
    </row>
    <row r="8719" spans="1:10" x14ac:dyDescent="0.2">
      <c r="A8719" s="67">
        <v>318</v>
      </c>
      <c r="B8719" s="35" t="s">
        <v>456</v>
      </c>
      <c r="C8719" s="35">
        <v>31801</v>
      </c>
      <c r="D8719" s="35" t="s">
        <v>579</v>
      </c>
      <c r="E8719" s="35">
        <v>318011465</v>
      </c>
      <c r="F8719" s="35" t="s">
        <v>645</v>
      </c>
      <c r="G8719" s="35">
        <v>2036</v>
      </c>
      <c r="H8719" s="35" t="s">
        <v>589</v>
      </c>
      <c r="I8719" s="68">
        <v>5919.3730540216502</v>
      </c>
      <c r="J8719" s="37"/>
    </row>
    <row r="8720" spans="1:10" x14ac:dyDescent="0.2">
      <c r="A8720" s="67">
        <v>318</v>
      </c>
      <c r="B8720" s="35" t="s">
        <v>456</v>
      </c>
      <c r="C8720" s="35">
        <v>31801</v>
      </c>
      <c r="D8720" s="35" t="s">
        <v>579</v>
      </c>
      <c r="E8720" s="35">
        <v>318011465</v>
      </c>
      <c r="F8720" s="35" t="s">
        <v>645</v>
      </c>
      <c r="G8720" s="35">
        <v>2036</v>
      </c>
      <c r="H8720" s="35" t="s">
        <v>521</v>
      </c>
      <c r="I8720" s="68">
        <v>436.95464228086001</v>
      </c>
      <c r="J8720" s="37"/>
    </row>
    <row r="8721" spans="1:10" x14ac:dyDescent="0.2">
      <c r="A8721" s="67">
        <v>318</v>
      </c>
      <c r="B8721" s="35" t="s">
        <v>456</v>
      </c>
      <c r="C8721" s="35">
        <v>31801</v>
      </c>
      <c r="D8721" s="35" t="s">
        <v>579</v>
      </c>
      <c r="E8721" s="35">
        <v>318011465</v>
      </c>
      <c r="F8721" s="35" t="s">
        <v>645</v>
      </c>
      <c r="G8721" s="35">
        <v>2036</v>
      </c>
      <c r="H8721" s="35" t="s">
        <v>522</v>
      </c>
      <c r="I8721" s="68">
        <v>406.59571993598303</v>
      </c>
      <c r="J8721" s="37"/>
    </row>
    <row r="8722" spans="1:10" x14ac:dyDescent="0.2">
      <c r="A8722" s="67">
        <v>318</v>
      </c>
      <c r="B8722" s="35" t="s">
        <v>456</v>
      </c>
      <c r="C8722" s="35">
        <v>31801</v>
      </c>
      <c r="D8722" s="35" t="s">
        <v>579</v>
      </c>
      <c r="E8722" s="35">
        <v>318011465</v>
      </c>
      <c r="F8722" s="35" t="s">
        <v>645</v>
      </c>
      <c r="G8722" s="35">
        <v>2041</v>
      </c>
      <c r="H8722" s="35" t="s">
        <v>589</v>
      </c>
      <c r="I8722" s="68">
        <v>5917.2905080882001</v>
      </c>
      <c r="J8722" s="37"/>
    </row>
    <row r="8723" spans="1:10" x14ac:dyDescent="0.2">
      <c r="A8723" s="67">
        <v>318</v>
      </c>
      <c r="B8723" s="35" t="s">
        <v>456</v>
      </c>
      <c r="C8723" s="35">
        <v>31801</v>
      </c>
      <c r="D8723" s="35" t="s">
        <v>579</v>
      </c>
      <c r="E8723" s="35">
        <v>318011465</v>
      </c>
      <c r="F8723" s="35" t="s">
        <v>645</v>
      </c>
      <c r="G8723" s="35">
        <v>2041</v>
      </c>
      <c r="H8723" s="35" t="s">
        <v>521</v>
      </c>
      <c r="I8723" s="68">
        <v>446.62884487569698</v>
      </c>
      <c r="J8723" s="37"/>
    </row>
    <row r="8724" spans="1:10" x14ac:dyDescent="0.2">
      <c r="A8724" s="67">
        <v>318</v>
      </c>
      <c r="B8724" s="35" t="s">
        <v>456</v>
      </c>
      <c r="C8724" s="35">
        <v>31801</v>
      </c>
      <c r="D8724" s="35" t="s">
        <v>579</v>
      </c>
      <c r="E8724" s="35">
        <v>318011465</v>
      </c>
      <c r="F8724" s="35" t="s">
        <v>645</v>
      </c>
      <c r="G8724" s="35">
        <v>2041</v>
      </c>
      <c r="H8724" s="35" t="s">
        <v>522</v>
      </c>
      <c r="I8724" s="68">
        <v>410.069098024504</v>
      </c>
      <c r="J8724" s="37"/>
    </row>
    <row r="8725" spans="1:10" x14ac:dyDescent="0.2">
      <c r="A8725" s="67">
        <v>318</v>
      </c>
      <c r="B8725" s="35" t="s">
        <v>456</v>
      </c>
      <c r="C8725" s="35">
        <v>31801</v>
      </c>
      <c r="D8725" s="35" t="s">
        <v>579</v>
      </c>
      <c r="E8725" s="35">
        <v>318011465</v>
      </c>
      <c r="F8725" s="35" t="s">
        <v>645</v>
      </c>
      <c r="G8725" s="35">
        <v>2046</v>
      </c>
      <c r="H8725" s="35" t="s">
        <v>589</v>
      </c>
      <c r="I8725" s="68">
        <v>5917.7290278362698</v>
      </c>
      <c r="J8725" s="37"/>
    </row>
    <row r="8726" spans="1:10" x14ac:dyDescent="0.2">
      <c r="A8726" s="67">
        <v>318</v>
      </c>
      <c r="B8726" s="35" t="s">
        <v>456</v>
      </c>
      <c r="C8726" s="35">
        <v>31801</v>
      </c>
      <c r="D8726" s="35" t="s">
        <v>579</v>
      </c>
      <c r="E8726" s="35">
        <v>318011465</v>
      </c>
      <c r="F8726" s="35" t="s">
        <v>645</v>
      </c>
      <c r="G8726" s="35">
        <v>2046</v>
      </c>
      <c r="H8726" s="35" t="s">
        <v>521</v>
      </c>
      <c r="I8726" s="68">
        <v>451.27098197274199</v>
      </c>
      <c r="J8726" s="37"/>
    </row>
    <row r="8727" spans="1:10" x14ac:dyDescent="0.2">
      <c r="A8727" s="67">
        <v>318</v>
      </c>
      <c r="B8727" s="35" t="s">
        <v>456</v>
      </c>
      <c r="C8727" s="35">
        <v>31801</v>
      </c>
      <c r="D8727" s="35" t="s">
        <v>579</v>
      </c>
      <c r="E8727" s="35">
        <v>318011465</v>
      </c>
      <c r="F8727" s="35" t="s">
        <v>645</v>
      </c>
      <c r="G8727" s="35">
        <v>2046</v>
      </c>
      <c r="H8727" s="35" t="s">
        <v>522</v>
      </c>
      <c r="I8727" s="68">
        <v>416.88301670997799</v>
      </c>
      <c r="J8727" s="37"/>
    </row>
    <row r="8728" spans="1:10" x14ac:dyDescent="0.2">
      <c r="A8728" s="67">
        <v>318</v>
      </c>
      <c r="B8728" s="35" t="s">
        <v>456</v>
      </c>
      <c r="C8728" s="35">
        <v>31801</v>
      </c>
      <c r="D8728" s="35" t="s">
        <v>579</v>
      </c>
      <c r="E8728" s="35">
        <v>318011466</v>
      </c>
      <c r="F8728" s="35" t="s">
        <v>462</v>
      </c>
      <c r="G8728" s="35">
        <v>2021</v>
      </c>
      <c r="H8728" s="35" t="s">
        <v>589</v>
      </c>
      <c r="I8728" s="68">
        <v>1621</v>
      </c>
      <c r="J8728" s="37"/>
    </row>
    <row r="8729" spans="1:10" x14ac:dyDescent="0.2">
      <c r="A8729" s="67">
        <v>318</v>
      </c>
      <c r="B8729" s="35" t="s">
        <v>456</v>
      </c>
      <c r="C8729" s="35">
        <v>31801</v>
      </c>
      <c r="D8729" s="35" t="s">
        <v>579</v>
      </c>
      <c r="E8729" s="35">
        <v>318011466</v>
      </c>
      <c r="F8729" s="35" t="s">
        <v>462</v>
      </c>
      <c r="G8729" s="35">
        <v>2021</v>
      </c>
      <c r="H8729" s="35" t="s">
        <v>521</v>
      </c>
      <c r="I8729" s="68">
        <v>357</v>
      </c>
      <c r="J8729" s="37"/>
    </row>
    <row r="8730" spans="1:10" x14ac:dyDescent="0.2">
      <c r="A8730" s="67">
        <v>318</v>
      </c>
      <c r="B8730" s="35" t="s">
        <v>456</v>
      </c>
      <c r="C8730" s="35">
        <v>31801</v>
      </c>
      <c r="D8730" s="35" t="s">
        <v>579</v>
      </c>
      <c r="E8730" s="35">
        <v>318011466</v>
      </c>
      <c r="F8730" s="35" t="s">
        <v>462</v>
      </c>
      <c r="G8730" s="35">
        <v>2021</v>
      </c>
      <c r="H8730" s="35" t="s">
        <v>522</v>
      </c>
      <c r="I8730" s="68">
        <v>202</v>
      </c>
      <c r="J8730" s="37"/>
    </row>
    <row r="8731" spans="1:10" x14ac:dyDescent="0.2">
      <c r="A8731" s="67">
        <v>318</v>
      </c>
      <c r="B8731" s="35" t="s">
        <v>456</v>
      </c>
      <c r="C8731" s="35">
        <v>31801</v>
      </c>
      <c r="D8731" s="35" t="s">
        <v>579</v>
      </c>
      <c r="E8731" s="35">
        <v>318011466</v>
      </c>
      <c r="F8731" s="35" t="s">
        <v>462</v>
      </c>
      <c r="G8731" s="35">
        <v>2026</v>
      </c>
      <c r="H8731" s="35" t="s">
        <v>589</v>
      </c>
      <c r="I8731" s="68">
        <v>1783.0566294768701</v>
      </c>
      <c r="J8731" s="37"/>
    </row>
    <row r="8732" spans="1:10" x14ac:dyDescent="0.2">
      <c r="A8732" s="67">
        <v>318</v>
      </c>
      <c r="B8732" s="35" t="s">
        <v>456</v>
      </c>
      <c r="C8732" s="35">
        <v>31801</v>
      </c>
      <c r="D8732" s="35" t="s">
        <v>579</v>
      </c>
      <c r="E8732" s="35">
        <v>318011466</v>
      </c>
      <c r="F8732" s="35" t="s">
        <v>462</v>
      </c>
      <c r="G8732" s="35">
        <v>2026</v>
      </c>
      <c r="H8732" s="35" t="s">
        <v>521</v>
      </c>
      <c r="I8732" s="68">
        <v>304.35457483550101</v>
      </c>
      <c r="J8732" s="37"/>
    </row>
    <row r="8733" spans="1:10" x14ac:dyDescent="0.2">
      <c r="A8733" s="67">
        <v>318</v>
      </c>
      <c r="B8733" s="35" t="s">
        <v>456</v>
      </c>
      <c r="C8733" s="35">
        <v>31801</v>
      </c>
      <c r="D8733" s="35" t="s">
        <v>579</v>
      </c>
      <c r="E8733" s="35">
        <v>318011466</v>
      </c>
      <c r="F8733" s="35" t="s">
        <v>462</v>
      </c>
      <c r="G8733" s="35">
        <v>2026</v>
      </c>
      <c r="H8733" s="35" t="s">
        <v>522</v>
      </c>
      <c r="I8733" s="68">
        <v>247.58979568762999</v>
      </c>
      <c r="J8733" s="37"/>
    </row>
    <row r="8734" spans="1:10" x14ac:dyDescent="0.2">
      <c r="A8734" s="67">
        <v>318</v>
      </c>
      <c r="B8734" s="35" t="s">
        <v>456</v>
      </c>
      <c r="C8734" s="35">
        <v>31801</v>
      </c>
      <c r="D8734" s="35" t="s">
        <v>579</v>
      </c>
      <c r="E8734" s="35">
        <v>318011466</v>
      </c>
      <c r="F8734" s="35" t="s">
        <v>462</v>
      </c>
      <c r="G8734" s="35">
        <v>2031</v>
      </c>
      <c r="H8734" s="35" t="s">
        <v>589</v>
      </c>
      <c r="I8734" s="68">
        <v>1857.50953069262</v>
      </c>
      <c r="J8734" s="37"/>
    </row>
    <row r="8735" spans="1:10" x14ac:dyDescent="0.2">
      <c r="A8735" s="67">
        <v>318</v>
      </c>
      <c r="B8735" s="35" t="s">
        <v>456</v>
      </c>
      <c r="C8735" s="35">
        <v>31801</v>
      </c>
      <c r="D8735" s="35" t="s">
        <v>579</v>
      </c>
      <c r="E8735" s="35">
        <v>318011466</v>
      </c>
      <c r="F8735" s="35" t="s">
        <v>462</v>
      </c>
      <c r="G8735" s="35">
        <v>2031</v>
      </c>
      <c r="H8735" s="35" t="s">
        <v>521</v>
      </c>
      <c r="I8735" s="68">
        <v>288.34221201751501</v>
      </c>
      <c r="J8735" s="37"/>
    </row>
    <row r="8736" spans="1:10" x14ac:dyDescent="0.2">
      <c r="A8736" s="67">
        <v>318</v>
      </c>
      <c r="B8736" s="35" t="s">
        <v>456</v>
      </c>
      <c r="C8736" s="35">
        <v>31801</v>
      </c>
      <c r="D8736" s="35" t="s">
        <v>579</v>
      </c>
      <c r="E8736" s="35">
        <v>318011466</v>
      </c>
      <c r="F8736" s="35" t="s">
        <v>462</v>
      </c>
      <c r="G8736" s="35">
        <v>2031</v>
      </c>
      <c r="H8736" s="35" t="s">
        <v>522</v>
      </c>
      <c r="I8736" s="68">
        <v>221.72150421579499</v>
      </c>
      <c r="J8736" s="37"/>
    </row>
    <row r="8737" spans="1:10" x14ac:dyDescent="0.2">
      <c r="A8737" s="67">
        <v>318</v>
      </c>
      <c r="B8737" s="35" t="s">
        <v>456</v>
      </c>
      <c r="C8737" s="35">
        <v>31801</v>
      </c>
      <c r="D8737" s="35" t="s">
        <v>579</v>
      </c>
      <c r="E8737" s="35">
        <v>318011466</v>
      </c>
      <c r="F8737" s="35" t="s">
        <v>462</v>
      </c>
      <c r="G8737" s="35">
        <v>2036</v>
      </c>
      <c r="H8737" s="35" t="s">
        <v>589</v>
      </c>
      <c r="I8737" s="68">
        <v>1912.4519867732699</v>
      </c>
      <c r="J8737" s="37"/>
    </row>
    <row r="8738" spans="1:10" x14ac:dyDescent="0.2">
      <c r="A8738" s="67">
        <v>318</v>
      </c>
      <c r="B8738" s="35" t="s">
        <v>456</v>
      </c>
      <c r="C8738" s="35">
        <v>31801</v>
      </c>
      <c r="D8738" s="35" t="s">
        <v>579</v>
      </c>
      <c r="E8738" s="35">
        <v>318011466</v>
      </c>
      <c r="F8738" s="35" t="s">
        <v>462</v>
      </c>
      <c r="G8738" s="35">
        <v>2036</v>
      </c>
      <c r="H8738" s="35" t="s">
        <v>521</v>
      </c>
      <c r="I8738" s="68">
        <v>289.64667422908002</v>
      </c>
      <c r="J8738" s="37"/>
    </row>
    <row r="8739" spans="1:10" x14ac:dyDescent="0.2">
      <c r="A8739" s="67">
        <v>318</v>
      </c>
      <c r="B8739" s="35" t="s">
        <v>456</v>
      </c>
      <c r="C8739" s="35">
        <v>31801</v>
      </c>
      <c r="D8739" s="35" t="s">
        <v>579</v>
      </c>
      <c r="E8739" s="35">
        <v>318011466</v>
      </c>
      <c r="F8739" s="35" t="s">
        <v>462</v>
      </c>
      <c r="G8739" s="35">
        <v>2036</v>
      </c>
      <c r="H8739" s="35" t="s">
        <v>522</v>
      </c>
      <c r="I8739" s="68">
        <v>200.40171614805999</v>
      </c>
      <c r="J8739" s="37"/>
    </row>
    <row r="8740" spans="1:10" x14ac:dyDescent="0.2">
      <c r="A8740" s="67">
        <v>318</v>
      </c>
      <c r="B8740" s="35" t="s">
        <v>456</v>
      </c>
      <c r="C8740" s="35">
        <v>31801</v>
      </c>
      <c r="D8740" s="35" t="s">
        <v>579</v>
      </c>
      <c r="E8740" s="35">
        <v>318011466</v>
      </c>
      <c r="F8740" s="35" t="s">
        <v>462</v>
      </c>
      <c r="G8740" s="35">
        <v>2041</v>
      </c>
      <c r="H8740" s="35" t="s">
        <v>589</v>
      </c>
      <c r="I8740" s="68">
        <v>1950.0636522063301</v>
      </c>
      <c r="J8740" s="37"/>
    </row>
    <row r="8741" spans="1:10" x14ac:dyDescent="0.2">
      <c r="A8741" s="67">
        <v>318</v>
      </c>
      <c r="B8741" s="35" t="s">
        <v>456</v>
      </c>
      <c r="C8741" s="35">
        <v>31801</v>
      </c>
      <c r="D8741" s="35" t="s">
        <v>579</v>
      </c>
      <c r="E8741" s="35">
        <v>318011466</v>
      </c>
      <c r="F8741" s="35" t="s">
        <v>462</v>
      </c>
      <c r="G8741" s="35">
        <v>2041</v>
      </c>
      <c r="H8741" s="35" t="s">
        <v>521</v>
      </c>
      <c r="I8741" s="68">
        <v>290.41141476498302</v>
      </c>
      <c r="J8741" s="37"/>
    </row>
    <row r="8742" spans="1:10" x14ac:dyDescent="0.2">
      <c r="A8742" s="67">
        <v>318</v>
      </c>
      <c r="B8742" s="35" t="s">
        <v>456</v>
      </c>
      <c r="C8742" s="35">
        <v>31801</v>
      </c>
      <c r="D8742" s="35" t="s">
        <v>579</v>
      </c>
      <c r="E8742" s="35">
        <v>318011466</v>
      </c>
      <c r="F8742" s="35" t="s">
        <v>462</v>
      </c>
      <c r="G8742" s="35">
        <v>2041</v>
      </c>
      <c r="H8742" s="35" t="s">
        <v>522</v>
      </c>
      <c r="I8742" s="68">
        <v>204.104498440388</v>
      </c>
      <c r="J8742" s="37"/>
    </row>
    <row r="8743" spans="1:10" x14ac:dyDescent="0.2">
      <c r="A8743" s="67">
        <v>318</v>
      </c>
      <c r="B8743" s="35" t="s">
        <v>456</v>
      </c>
      <c r="C8743" s="35">
        <v>31801</v>
      </c>
      <c r="D8743" s="35" t="s">
        <v>579</v>
      </c>
      <c r="E8743" s="35">
        <v>318011466</v>
      </c>
      <c r="F8743" s="35" t="s">
        <v>462</v>
      </c>
      <c r="G8743" s="35">
        <v>2046</v>
      </c>
      <c r="H8743" s="35" t="s">
        <v>589</v>
      </c>
      <c r="I8743" s="68">
        <v>1991.8399003710699</v>
      </c>
      <c r="J8743" s="37"/>
    </row>
    <row r="8744" spans="1:10" x14ac:dyDescent="0.2">
      <c r="A8744" s="67">
        <v>318</v>
      </c>
      <c r="B8744" s="35" t="s">
        <v>456</v>
      </c>
      <c r="C8744" s="35">
        <v>31801</v>
      </c>
      <c r="D8744" s="35" t="s">
        <v>579</v>
      </c>
      <c r="E8744" s="35">
        <v>318011466</v>
      </c>
      <c r="F8744" s="35" t="s">
        <v>462</v>
      </c>
      <c r="G8744" s="35">
        <v>2046</v>
      </c>
      <c r="H8744" s="35" t="s">
        <v>521</v>
      </c>
      <c r="I8744" s="68">
        <v>291.14156509221101</v>
      </c>
      <c r="J8744" s="37"/>
    </row>
    <row r="8745" spans="1:10" x14ac:dyDescent="0.2">
      <c r="A8745" s="67">
        <v>318</v>
      </c>
      <c r="B8745" s="35" t="s">
        <v>456</v>
      </c>
      <c r="C8745" s="35">
        <v>31801</v>
      </c>
      <c r="D8745" s="35" t="s">
        <v>579</v>
      </c>
      <c r="E8745" s="35">
        <v>318011466</v>
      </c>
      <c r="F8745" s="35" t="s">
        <v>462</v>
      </c>
      <c r="G8745" s="35">
        <v>2046</v>
      </c>
      <c r="H8745" s="35" t="s">
        <v>522</v>
      </c>
      <c r="I8745" s="68">
        <v>206.83194641636399</v>
      </c>
      <c r="J8745" s="37"/>
    </row>
    <row r="8746" spans="1:10" x14ac:dyDescent="0.2">
      <c r="A8746" s="67">
        <v>318</v>
      </c>
      <c r="B8746" s="35" t="s">
        <v>456</v>
      </c>
      <c r="C8746" s="35">
        <v>31802</v>
      </c>
      <c r="D8746" s="35" t="s">
        <v>456</v>
      </c>
      <c r="E8746" s="35">
        <v>318021467</v>
      </c>
      <c r="F8746" s="35" t="s">
        <v>463</v>
      </c>
      <c r="G8746" s="35">
        <v>2021</v>
      </c>
      <c r="H8746" s="35" t="s">
        <v>589</v>
      </c>
      <c r="I8746" s="68">
        <v>3980</v>
      </c>
      <c r="J8746" s="37"/>
    </row>
    <row r="8747" spans="1:10" x14ac:dyDescent="0.2">
      <c r="A8747" s="67">
        <v>318</v>
      </c>
      <c r="B8747" s="35" t="s">
        <v>456</v>
      </c>
      <c r="C8747" s="35">
        <v>31802</v>
      </c>
      <c r="D8747" s="35" t="s">
        <v>456</v>
      </c>
      <c r="E8747" s="35">
        <v>318021467</v>
      </c>
      <c r="F8747" s="35" t="s">
        <v>463</v>
      </c>
      <c r="G8747" s="35">
        <v>2021</v>
      </c>
      <c r="H8747" s="35" t="s">
        <v>521</v>
      </c>
      <c r="I8747" s="68">
        <v>453</v>
      </c>
      <c r="J8747" s="37"/>
    </row>
    <row r="8748" spans="1:10" x14ac:dyDescent="0.2">
      <c r="A8748" s="67">
        <v>318</v>
      </c>
      <c r="B8748" s="35" t="s">
        <v>456</v>
      </c>
      <c r="C8748" s="35">
        <v>31802</v>
      </c>
      <c r="D8748" s="35" t="s">
        <v>456</v>
      </c>
      <c r="E8748" s="35">
        <v>318021467</v>
      </c>
      <c r="F8748" s="35" t="s">
        <v>463</v>
      </c>
      <c r="G8748" s="35">
        <v>2021</v>
      </c>
      <c r="H8748" s="35" t="s">
        <v>522</v>
      </c>
      <c r="I8748" s="68">
        <v>414</v>
      </c>
      <c r="J8748" s="37"/>
    </row>
    <row r="8749" spans="1:10" x14ac:dyDescent="0.2">
      <c r="A8749" s="67">
        <v>318</v>
      </c>
      <c r="B8749" s="35" t="s">
        <v>456</v>
      </c>
      <c r="C8749" s="35">
        <v>31802</v>
      </c>
      <c r="D8749" s="35" t="s">
        <v>456</v>
      </c>
      <c r="E8749" s="35">
        <v>318021467</v>
      </c>
      <c r="F8749" s="35" t="s">
        <v>463</v>
      </c>
      <c r="G8749" s="35">
        <v>2026</v>
      </c>
      <c r="H8749" s="35" t="s">
        <v>589</v>
      </c>
      <c r="I8749" s="68">
        <v>3993.24790604898</v>
      </c>
      <c r="J8749" s="37"/>
    </row>
    <row r="8750" spans="1:10" x14ac:dyDescent="0.2">
      <c r="A8750" s="67">
        <v>318</v>
      </c>
      <c r="B8750" s="35" t="s">
        <v>456</v>
      </c>
      <c r="C8750" s="35">
        <v>31802</v>
      </c>
      <c r="D8750" s="35" t="s">
        <v>456</v>
      </c>
      <c r="E8750" s="35">
        <v>318021467</v>
      </c>
      <c r="F8750" s="35" t="s">
        <v>463</v>
      </c>
      <c r="G8750" s="35">
        <v>2026</v>
      </c>
      <c r="H8750" s="35" t="s">
        <v>521</v>
      </c>
      <c r="I8750" s="68">
        <v>395.59536529899901</v>
      </c>
      <c r="J8750" s="37"/>
    </row>
    <row r="8751" spans="1:10" x14ac:dyDescent="0.2">
      <c r="A8751" s="67">
        <v>318</v>
      </c>
      <c r="B8751" s="35" t="s">
        <v>456</v>
      </c>
      <c r="C8751" s="35">
        <v>31802</v>
      </c>
      <c r="D8751" s="35" t="s">
        <v>456</v>
      </c>
      <c r="E8751" s="35">
        <v>318021467</v>
      </c>
      <c r="F8751" s="35" t="s">
        <v>463</v>
      </c>
      <c r="G8751" s="35">
        <v>2026</v>
      </c>
      <c r="H8751" s="35" t="s">
        <v>522</v>
      </c>
      <c r="I8751" s="68">
        <v>453.18057987289802</v>
      </c>
      <c r="J8751" s="37"/>
    </row>
    <row r="8752" spans="1:10" x14ac:dyDescent="0.2">
      <c r="A8752" s="67">
        <v>318</v>
      </c>
      <c r="B8752" s="35" t="s">
        <v>456</v>
      </c>
      <c r="C8752" s="35">
        <v>31802</v>
      </c>
      <c r="D8752" s="35" t="s">
        <v>456</v>
      </c>
      <c r="E8752" s="35">
        <v>318021467</v>
      </c>
      <c r="F8752" s="35" t="s">
        <v>463</v>
      </c>
      <c r="G8752" s="35">
        <v>2031</v>
      </c>
      <c r="H8752" s="35" t="s">
        <v>589</v>
      </c>
      <c r="I8752" s="68">
        <v>4080.6240249196298</v>
      </c>
      <c r="J8752" s="37"/>
    </row>
    <row r="8753" spans="1:10" x14ac:dyDescent="0.2">
      <c r="A8753" s="67">
        <v>318</v>
      </c>
      <c r="B8753" s="35" t="s">
        <v>456</v>
      </c>
      <c r="C8753" s="35">
        <v>31802</v>
      </c>
      <c r="D8753" s="35" t="s">
        <v>456</v>
      </c>
      <c r="E8753" s="35">
        <v>318021467</v>
      </c>
      <c r="F8753" s="35" t="s">
        <v>463</v>
      </c>
      <c r="G8753" s="35">
        <v>2031</v>
      </c>
      <c r="H8753" s="35" t="s">
        <v>521</v>
      </c>
      <c r="I8753" s="68">
        <v>382.68685516090397</v>
      </c>
      <c r="J8753" s="37"/>
    </row>
    <row r="8754" spans="1:10" x14ac:dyDescent="0.2">
      <c r="A8754" s="67">
        <v>318</v>
      </c>
      <c r="B8754" s="35" t="s">
        <v>456</v>
      </c>
      <c r="C8754" s="35">
        <v>31802</v>
      </c>
      <c r="D8754" s="35" t="s">
        <v>456</v>
      </c>
      <c r="E8754" s="35">
        <v>318021467</v>
      </c>
      <c r="F8754" s="35" t="s">
        <v>463</v>
      </c>
      <c r="G8754" s="35">
        <v>2031</v>
      </c>
      <c r="H8754" s="35" t="s">
        <v>522</v>
      </c>
      <c r="I8754" s="68">
        <v>428.95504145061602</v>
      </c>
      <c r="J8754" s="37"/>
    </row>
    <row r="8755" spans="1:10" x14ac:dyDescent="0.2">
      <c r="A8755" s="67">
        <v>318</v>
      </c>
      <c r="B8755" s="35" t="s">
        <v>456</v>
      </c>
      <c r="C8755" s="35">
        <v>31802</v>
      </c>
      <c r="D8755" s="35" t="s">
        <v>456</v>
      </c>
      <c r="E8755" s="35">
        <v>318021467</v>
      </c>
      <c r="F8755" s="35" t="s">
        <v>463</v>
      </c>
      <c r="G8755" s="35">
        <v>2036</v>
      </c>
      <c r="H8755" s="35" t="s">
        <v>589</v>
      </c>
      <c r="I8755" s="68">
        <v>4132.9977922386897</v>
      </c>
      <c r="J8755" s="37"/>
    </row>
    <row r="8756" spans="1:10" x14ac:dyDescent="0.2">
      <c r="A8756" s="67">
        <v>318</v>
      </c>
      <c r="B8756" s="35" t="s">
        <v>456</v>
      </c>
      <c r="C8756" s="35">
        <v>31802</v>
      </c>
      <c r="D8756" s="35" t="s">
        <v>456</v>
      </c>
      <c r="E8756" s="35">
        <v>318021467</v>
      </c>
      <c r="F8756" s="35" t="s">
        <v>463</v>
      </c>
      <c r="G8756" s="35">
        <v>2036</v>
      </c>
      <c r="H8756" s="35" t="s">
        <v>521</v>
      </c>
      <c r="I8756" s="68">
        <v>382.74657375919401</v>
      </c>
      <c r="J8756" s="37"/>
    </row>
    <row r="8757" spans="1:10" x14ac:dyDescent="0.2">
      <c r="A8757" s="67">
        <v>318</v>
      </c>
      <c r="B8757" s="35" t="s">
        <v>456</v>
      </c>
      <c r="C8757" s="35">
        <v>31802</v>
      </c>
      <c r="D8757" s="35" t="s">
        <v>456</v>
      </c>
      <c r="E8757" s="35">
        <v>318021467</v>
      </c>
      <c r="F8757" s="35" t="s">
        <v>463</v>
      </c>
      <c r="G8757" s="35">
        <v>2036</v>
      </c>
      <c r="H8757" s="35" t="s">
        <v>522</v>
      </c>
      <c r="I8757" s="68">
        <v>407.13701937431898</v>
      </c>
      <c r="J8757" s="37"/>
    </row>
    <row r="8758" spans="1:10" x14ac:dyDescent="0.2">
      <c r="A8758" s="67">
        <v>318</v>
      </c>
      <c r="B8758" s="35" t="s">
        <v>456</v>
      </c>
      <c r="C8758" s="35">
        <v>31802</v>
      </c>
      <c r="D8758" s="35" t="s">
        <v>456</v>
      </c>
      <c r="E8758" s="35">
        <v>318021467</v>
      </c>
      <c r="F8758" s="35" t="s">
        <v>463</v>
      </c>
      <c r="G8758" s="35">
        <v>2041</v>
      </c>
      <c r="H8758" s="35" t="s">
        <v>589</v>
      </c>
      <c r="I8758" s="68">
        <v>4145.3263252265297</v>
      </c>
      <c r="J8758" s="37"/>
    </row>
    <row r="8759" spans="1:10" x14ac:dyDescent="0.2">
      <c r="A8759" s="67">
        <v>318</v>
      </c>
      <c r="B8759" s="35" t="s">
        <v>456</v>
      </c>
      <c r="C8759" s="35">
        <v>31802</v>
      </c>
      <c r="D8759" s="35" t="s">
        <v>456</v>
      </c>
      <c r="E8759" s="35">
        <v>318021467</v>
      </c>
      <c r="F8759" s="35" t="s">
        <v>463</v>
      </c>
      <c r="G8759" s="35">
        <v>2041</v>
      </c>
      <c r="H8759" s="35" t="s">
        <v>521</v>
      </c>
      <c r="I8759" s="68">
        <v>387.04210561438401</v>
      </c>
      <c r="J8759" s="37"/>
    </row>
    <row r="8760" spans="1:10" x14ac:dyDescent="0.2">
      <c r="A8760" s="67">
        <v>318</v>
      </c>
      <c r="B8760" s="35" t="s">
        <v>456</v>
      </c>
      <c r="C8760" s="35">
        <v>31802</v>
      </c>
      <c r="D8760" s="35" t="s">
        <v>456</v>
      </c>
      <c r="E8760" s="35">
        <v>318021467</v>
      </c>
      <c r="F8760" s="35" t="s">
        <v>463</v>
      </c>
      <c r="G8760" s="35">
        <v>2041</v>
      </c>
      <c r="H8760" s="35" t="s">
        <v>522</v>
      </c>
      <c r="I8760" s="68">
        <v>409.68149162250199</v>
      </c>
      <c r="J8760" s="37"/>
    </row>
    <row r="8761" spans="1:10" x14ac:dyDescent="0.2">
      <c r="A8761" s="67">
        <v>318</v>
      </c>
      <c r="B8761" s="35" t="s">
        <v>456</v>
      </c>
      <c r="C8761" s="35">
        <v>31802</v>
      </c>
      <c r="D8761" s="35" t="s">
        <v>456</v>
      </c>
      <c r="E8761" s="35">
        <v>318021467</v>
      </c>
      <c r="F8761" s="35" t="s">
        <v>463</v>
      </c>
      <c r="G8761" s="35">
        <v>2046</v>
      </c>
      <c r="H8761" s="35" t="s">
        <v>589</v>
      </c>
      <c r="I8761" s="68">
        <v>4155.42492374833</v>
      </c>
      <c r="J8761" s="37"/>
    </row>
    <row r="8762" spans="1:10" x14ac:dyDescent="0.2">
      <c r="A8762" s="67">
        <v>318</v>
      </c>
      <c r="B8762" s="35" t="s">
        <v>456</v>
      </c>
      <c r="C8762" s="35">
        <v>31802</v>
      </c>
      <c r="D8762" s="35" t="s">
        <v>456</v>
      </c>
      <c r="E8762" s="35">
        <v>318021467</v>
      </c>
      <c r="F8762" s="35" t="s">
        <v>463</v>
      </c>
      <c r="G8762" s="35">
        <v>2046</v>
      </c>
      <c r="H8762" s="35" t="s">
        <v>521</v>
      </c>
      <c r="I8762" s="68">
        <v>386.62005250779401</v>
      </c>
      <c r="J8762" s="37"/>
    </row>
    <row r="8763" spans="1:10" x14ac:dyDescent="0.2">
      <c r="A8763" s="67">
        <v>318</v>
      </c>
      <c r="B8763" s="35" t="s">
        <v>456</v>
      </c>
      <c r="C8763" s="35">
        <v>31802</v>
      </c>
      <c r="D8763" s="35" t="s">
        <v>456</v>
      </c>
      <c r="E8763" s="35">
        <v>318021467</v>
      </c>
      <c r="F8763" s="35" t="s">
        <v>463</v>
      </c>
      <c r="G8763" s="35">
        <v>2046</v>
      </c>
      <c r="H8763" s="35" t="s">
        <v>522</v>
      </c>
      <c r="I8763" s="68">
        <v>413.21390780705599</v>
      </c>
      <c r="J8763" s="37"/>
    </row>
    <row r="8764" spans="1:10" x14ac:dyDescent="0.2">
      <c r="A8764" s="67">
        <v>318</v>
      </c>
      <c r="B8764" s="35" t="s">
        <v>456</v>
      </c>
      <c r="C8764" s="35">
        <v>31802</v>
      </c>
      <c r="D8764" s="35" t="s">
        <v>456</v>
      </c>
      <c r="E8764" s="35">
        <v>318021468</v>
      </c>
      <c r="F8764" s="35" t="s">
        <v>646</v>
      </c>
      <c r="G8764" s="35">
        <v>2021</v>
      </c>
      <c r="H8764" s="35" t="s">
        <v>589</v>
      </c>
      <c r="I8764" s="68">
        <v>8481</v>
      </c>
      <c r="J8764" s="37"/>
    </row>
    <row r="8765" spans="1:10" x14ac:dyDescent="0.2">
      <c r="A8765" s="67">
        <v>318</v>
      </c>
      <c r="B8765" s="35" t="s">
        <v>456</v>
      </c>
      <c r="C8765" s="35">
        <v>31802</v>
      </c>
      <c r="D8765" s="35" t="s">
        <v>456</v>
      </c>
      <c r="E8765" s="35">
        <v>318021468</v>
      </c>
      <c r="F8765" s="35" t="s">
        <v>646</v>
      </c>
      <c r="G8765" s="35">
        <v>2021</v>
      </c>
      <c r="H8765" s="35" t="s">
        <v>521</v>
      </c>
      <c r="I8765" s="68">
        <v>838</v>
      </c>
      <c r="J8765" s="37"/>
    </row>
    <row r="8766" spans="1:10" x14ac:dyDescent="0.2">
      <c r="A8766" s="67">
        <v>318</v>
      </c>
      <c r="B8766" s="35" t="s">
        <v>456</v>
      </c>
      <c r="C8766" s="35">
        <v>31802</v>
      </c>
      <c r="D8766" s="35" t="s">
        <v>456</v>
      </c>
      <c r="E8766" s="35">
        <v>318021468</v>
      </c>
      <c r="F8766" s="35" t="s">
        <v>646</v>
      </c>
      <c r="G8766" s="35">
        <v>2021</v>
      </c>
      <c r="H8766" s="35" t="s">
        <v>522</v>
      </c>
      <c r="I8766" s="68">
        <v>934</v>
      </c>
      <c r="J8766" s="37"/>
    </row>
    <row r="8767" spans="1:10" x14ac:dyDescent="0.2">
      <c r="A8767" s="67">
        <v>318</v>
      </c>
      <c r="B8767" s="35" t="s">
        <v>456</v>
      </c>
      <c r="C8767" s="35">
        <v>31802</v>
      </c>
      <c r="D8767" s="35" t="s">
        <v>456</v>
      </c>
      <c r="E8767" s="35">
        <v>318021468</v>
      </c>
      <c r="F8767" s="35" t="s">
        <v>646</v>
      </c>
      <c r="G8767" s="35">
        <v>2026</v>
      </c>
      <c r="H8767" s="35" t="s">
        <v>589</v>
      </c>
      <c r="I8767" s="68">
        <v>8867.5515005577108</v>
      </c>
      <c r="J8767" s="37"/>
    </row>
    <row r="8768" spans="1:10" x14ac:dyDescent="0.2">
      <c r="A8768" s="67">
        <v>318</v>
      </c>
      <c r="B8768" s="35" t="s">
        <v>456</v>
      </c>
      <c r="C8768" s="35">
        <v>31802</v>
      </c>
      <c r="D8768" s="35" t="s">
        <v>456</v>
      </c>
      <c r="E8768" s="35">
        <v>318021468</v>
      </c>
      <c r="F8768" s="35" t="s">
        <v>646</v>
      </c>
      <c r="G8768" s="35">
        <v>2026</v>
      </c>
      <c r="H8768" s="35" t="s">
        <v>521</v>
      </c>
      <c r="I8768" s="68">
        <v>673.14724428422505</v>
      </c>
      <c r="J8768" s="37"/>
    </row>
    <row r="8769" spans="1:10" x14ac:dyDescent="0.2">
      <c r="A8769" s="67">
        <v>318</v>
      </c>
      <c r="B8769" s="35" t="s">
        <v>456</v>
      </c>
      <c r="C8769" s="35">
        <v>31802</v>
      </c>
      <c r="D8769" s="35" t="s">
        <v>456</v>
      </c>
      <c r="E8769" s="35">
        <v>318021468</v>
      </c>
      <c r="F8769" s="35" t="s">
        <v>646</v>
      </c>
      <c r="G8769" s="35">
        <v>2026</v>
      </c>
      <c r="H8769" s="35" t="s">
        <v>522</v>
      </c>
      <c r="I8769" s="68">
        <v>830.22863126620496</v>
      </c>
      <c r="J8769" s="37"/>
    </row>
    <row r="8770" spans="1:10" x14ac:dyDescent="0.2">
      <c r="A8770" s="67">
        <v>318</v>
      </c>
      <c r="B8770" s="35" t="s">
        <v>456</v>
      </c>
      <c r="C8770" s="35">
        <v>31802</v>
      </c>
      <c r="D8770" s="35" t="s">
        <v>456</v>
      </c>
      <c r="E8770" s="35">
        <v>318021468</v>
      </c>
      <c r="F8770" s="35" t="s">
        <v>646</v>
      </c>
      <c r="G8770" s="35">
        <v>2031</v>
      </c>
      <c r="H8770" s="35" t="s">
        <v>589</v>
      </c>
      <c r="I8770" s="68">
        <v>8974.2851834313005</v>
      </c>
      <c r="J8770" s="37"/>
    </row>
    <row r="8771" spans="1:10" x14ac:dyDescent="0.2">
      <c r="A8771" s="67">
        <v>318</v>
      </c>
      <c r="B8771" s="35" t="s">
        <v>456</v>
      </c>
      <c r="C8771" s="35">
        <v>31802</v>
      </c>
      <c r="D8771" s="35" t="s">
        <v>456</v>
      </c>
      <c r="E8771" s="35">
        <v>318021468</v>
      </c>
      <c r="F8771" s="35" t="s">
        <v>646</v>
      </c>
      <c r="G8771" s="35">
        <v>2031</v>
      </c>
      <c r="H8771" s="35" t="s">
        <v>521</v>
      </c>
      <c r="I8771" s="68">
        <v>656.33305124537299</v>
      </c>
      <c r="J8771" s="37"/>
    </row>
    <row r="8772" spans="1:10" x14ac:dyDescent="0.2">
      <c r="A8772" s="67">
        <v>318</v>
      </c>
      <c r="B8772" s="35" t="s">
        <v>456</v>
      </c>
      <c r="C8772" s="35">
        <v>31802</v>
      </c>
      <c r="D8772" s="35" t="s">
        <v>456</v>
      </c>
      <c r="E8772" s="35">
        <v>318021468</v>
      </c>
      <c r="F8772" s="35" t="s">
        <v>646</v>
      </c>
      <c r="G8772" s="35">
        <v>2031</v>
      </c>
      <c r="H8772" s="35" t="s">
        <v>522</v>
      </c>
      <c r="I8772" s="68">
        <v>740.75493078793602</v>
      </c>
      <c r="J8772" s="37"/>
    </row>
    <row r="8773" spans="1:10" x14ac:dyDescent="0.2">
      <c r="A8773" s="67">
        <v>318</v>
      </c>
      <c r="B8773" s="35" t="s">
        <v>456</v>
      </c>
      <c r="C8773" s="35">
        <v>31802</v>
      </c>
      <c r="D8773" s="35" t="s">
        <v>456</v>
      </c>
      <c r="E8773" s="35">
        <v>318021468</v>
      </c>
      <c r="F8773" s="35" t="s">
        <v>646</v>
      </c>
      <c r="G8773" s="35">
        <v>2036</v>
      </c>
      <c r="H8773" s="35" t="s">
        <v>589</v>
      </c>
      <c r="I8773" s="68">
        <v>9008.32082174678</v>
      </c>
      <c r="J8773" s="37"/>
    </row>
    <row r="8774" spans="1:10" x14ac:dyDescent="0.2">
      <c r="A8774" s="67">
        <v>318</v>
      </c>
      <c r="B8774" s="35" t="s">
        <v>456</v>
      </c>
      <c r="C8774" s="35">
        <v>31802</v>
      </c>
      <c r="D8774" s="35" t="s">
        <v>456</v>
      </c>
      <c r="E8774" s="35">
        <v>318021468</v>
      </c>
      <c r="F8774" s="35" t="s">
        <v>646</v>
      </c>
      <c r="G8774" s="35">
        <v>2036</v>
      </c>
      <c r="H8774" s="35" t="s">
        <v>521</v>
      </c>
      <c r="I8774" s="68">
        <v>658.96708931202204</v>
      </c>
      <c r="J8774" s="37"/>
    </row>
    <row r="8775" spans="1:10" x14ac:dyDescent="0.2">
      <c r="A8775" s="67">
        <v>318</v>
      </c>
      <c r="B8775" s="35" t="s">
        <v>456</v>
      </c>
      <c r="C8775" s="35">
        <v>31802</v>
      </c>
      <c r="D8775" s="35" t="s">
        <v>456</v>
      </c>
      <c r="E8775" s="35">
        <v>318021468</v>
      </c>
      <c r="F8775" s="35" t="s">
        <v>646</v>
      </c>
      <c r="G8775" s="35">
        <v>2036</v>
      </c>
      <c r="H8775" s="35" t="s">
        <v>522</v>
      </c>
      <c r="I8775" s="68">
        <v>704.68737621812602</v>
      </c>
      <c r="J8775" s="37"/>
    </row>
    <row r="8776" spans="1:10" x14ac:dyDescent="0.2">
      <c r="A8776" s="67">
        <v>318</v>
      </c>
      <c r="B8776" s="35" t="s">
        <v>456</v>
      </c>
      <c r="C8776" s="35">
        <v>31802</v>
      </c>
      <c r="D8776" s="35" t="s">
        <v>456</v>
      </c>
      <c r="E8776" s="35">
        <v>318021468</v>
      </c>
      <c r="F8776" s="35" t="s">
        <v>646</v>
      </c>
      <c r="G8776" s="35">
        <v>2041</v>
      </c>
      <c r="H8776" s="35" t="s">
        <v>589</v>
      </c>
      <c r="I8776" s="68">
        <v>9001.5167407758709</v>
      </c>
      <c r="J8776" s="37"/>
    </row>
    <row r="8777" spans="1:10" x14ac:dyDescent="0.2">
      <c r="A8777" s="67">
        <v>318</v>
      </c>
      <c r="B8777" s="35" t="s">
        <v>456</v>
      </c>
      <c r="C8777" s="35">
        <v>31802</v>
      </c>
      <c r="D8777" s="35" t="s">
        <v>456</v>
      </c>
      <c r="E8777" s="35">
        <v>318021468</v>
      </c>
      <c r="F8777" s="35" t="s">
        <v>646</v>
      </c>
      <c r="G8777" s="35">
        <v>2041</v>
      </c>
      <c r="H8777" s="35" t="s">
        <v>521</v>
      </c>
      <c r="I8777" s="68">
        <v>670.54479137524299</v>
      </c>
      <c r="J8777" s="37"/>
    </row>
    <row r="8778" spans="1:10" x14ac:dyDescent="0.2">
      <c r="A8778" s="67">
        <v>318</v>
      </c>
      <c r="B8778" s="35" t="s">
        <v>456</v>
      </c>
      <c r="C8778" s="35">
        <v>31802</v>
      </c>
      <c r="D8778" s="35" t="s">
        <v>456</v>
      </c>
      <c r="E8778" s="35">
        <v>318021468</v>
      </c>
      <c r="F8778" s="35" t="s">
        <v>646</v>
      </c>
      <c r="G8778" s="35">
        <v>2041</v>
      </c>
      <c r="H8778" s="35" t="s">
        <v>522</v>
      </c>
      <c r="I8778" s="68">
        <v>715.84950780622898</v>
      </c>
      <c r="J8778" s="37"/>
    </row>
    <row r="8779" spans="1:10" x14ac:dyDescent="0.2">
      <c r="A8779" s="67">
        <v>318</v>
      </c>
      <c r="B8779" s="35" t="s">
        <v>456</v>
      </c>
      <c r="C8779" s="35">
        <v>31802</v>
      </c>
      <c r="D8779" s="35" t="s">
        <v>456</v>
      </c>
      <c r="E8779" s="35">
        <v>318021468</v>
      </c>
      <c r="F8779" s="35" t="s">
        <v>646</v>
      </c>
      <c r="G8779" s="35">
        <v>2046</v>
      </c>
      <c r="H8779" s="35" t="s">
        <v>589</v>
      </c>
      <c r="I8779" s="68">
        <v>9004.1524062437293</v>
      </c>
      <c r="J8779" s="37"/>
    </row>
    <row r="8780" spans="1:10" x14ac:dyDescent="0.2">
      <c r="A8780" s="67">
        <v>318</v>
      </c>
      <c r="B8780" s="35" t="s">
        <v>456</v>
      </c>
      <c r="C8780" s="35">
        <v>31802</v>
      </c>
      <c r="D8780" s="35" t="s">
        <v>456</v>
      </c>
      <c r="E8780" s="35">
        <v>318021468</v>
      </c>
      <c r="F8780" s="35" t="s">
        <v>646</v>
      </c>
      <c r="G8780" s="35">
        <v>2046</v>
      </c>
      <c r="H8780" s="35" t="s">
        <v>521</v>
      </c>
      <c r="I8780" s="68">
        <v>674.05251915316296</v>
      </c>
      <c r="J8780" s="37"/>
    </row>
    <row r="8781" spans="1:10" x14ac:dyDescent="0.2">
      <c r="A8781" s="67">
        <v>318</v>
      </c>
      <c r="B8781" s="35" t="s">
        <v>456</v>
      </c>
      <c r="C8781" s="35">
        <v>31802</v>
      </c>
      <c r="D8781" s="35" t="s">
        <v>456</v>
      </c>
      <c r="E8781" s="35">
        <v>318021468</v>
      </c>
      <c r="F8781" s="35" t="s">
        <v>646</v>
      </c>
      <c r="G8781" s="35">
        <v>2046</v>
      </c>
      <c r="H8781" s="35" t="s">
        <v>522</v>
      </c>
      <c r="I8781" s="68">
        <v>725.52307891479404</v>
      </c>
      <c r="J8781" s="37"/>
    </row>
    <row r="8782" spans="1:10" x14ac:dyDescent="0.2">
      <c r="A8782" s="67">
        <v>318</v>
      </c>
      <c r="B8782" s="35" t="s">
        <v>456</v>
      </c>
      <c r="C8782" s="35">
        <v>31802</v>
      </c>
      <c r="D8782" s="35" t="s">
        <v>456</v>
      </c>
      <c r="E8782" s="35">
        <v>318021469</v>
      </c>
      <c r="F8782" s="35" t="s">
        <v>464</v>
      </c>
      <c r="G8782" s="35">
        <v>2021</v>
      </c>
      <c r="H8782" s="35" t="s">
        <v>589</v>
      </c>
      <c r="I8782" s="68">
        <v>2681</v>
      </c>
      <c r="J8782" s="37"/>
    </row>
    <row r="8783" spans="1:10" x14ac:dyDescent="0.2">
      <c r="A8783" s="67">
        <v>318</v>
      </c>
      <c r="B8783" s="35" t="s">
        <v>456</v>
      </c>
      <c r="C8783" s="35">
        <v>31802</v>
      </c>
      <c r="D8783" s="35" t="s">
        <v>456</v>
      </c>
      <c r="E8783" s="35">
        <v>318021469</v>
      </c>
      <c r="F8783" s="35" t="s">
        <v>464</v>
      </c>
      <c r="G8783" s="35">
        <v>2021</v>
      </c>
      <c r="H8783" s="35" t="s">
        <v>521</v>
      </c>
      <c r="I8783" s="68">
        <v>298</v>
      </c>
      <c r="J8783" s="37"/>
    </row>
    <row r="8784" spans="1:10" x14ac:dyDescent="0.2">
      <c r="A8784" s="67">
        <v>318</v>
      </c>
      <c r="B8784" s="35" t="s">
        <v>456</v>
      </c>
      <c r="C8784" s="35">
        <v>31802</v>
      </c>
      <c r="D8784" s="35" t="s">
        <v>456</v>
      </c>
      <c r="E8784" s="35">
        <v>318021469</v>
      </c>
      <c r="F8784" s="35" t="s">
        <v>464</v>
      </c>
      <c r="G8784" s="35">
        <v>2021</v>
      </c>
      <c r="H8784" s="35" t="s">
        <v>522</v>
      </c>
      <c r="I8784" s="68">
        <v>236</v>
      </c>
      <c r="J8784" s="37"/>
    </row>
    <row r="8785" spans="1:10" x14ac:dyDescent="0.2">
      <c r="A8785" s="67">
        <v>318</v>
      </c>
      <c r="B8785" s="35" t="s">
        <v>456</v>
      </c>
      <c r="C8785" s="35">
        <v>31802</v>
      </c>
      <c r="D8785" s="35" t="s">
        <v>456</v>
      </c>
      <c r="E8785" s="35">
        <v>318021469</v>
      </c>
      <c r="F8785" s="35" t="s">
        <v>464</v>
      </c>
      <c r="G8785" s="35">
        <v>2026</v>
      </c>
      <c r="H8785" s="35" t="s">
        <v>589</v>
      </c>
      <c r="I8785" s="68">
        <v>2709.6007802968702</v>
      </c>
      <c r="J8785" s="37"/>
    </row>
    <row r="8786" spans="1:10" x14ac:dyDescent="0.2">
      <c r="A8786" s="67">
        <v>318</v>
      </c>
      <c r="B8786" s="35" t="s">
        <v>456</v>
      </c>
      <c r="C8786" s="35">
        <v>31802</v>
      </c>
      <c r="D8786" s="35" t="s">
        <v>456</v>
      </c>
      <c r="E8786" s="35">
        <v>318021469</v>
      </c>
      <c r="F8786" s="35" t="s">
        <v>464</v>
      </c>
      <c r="G8786" s="35">
        <v>2026</v>
      </c>
      <c r="H8786" s="35" t="s">
        <v>521</v>
      </c>
      <c r="I8786" s="68">
        <v>262.89828638451701</v>
      </c>
      <c r="J8786" s="37"/>
    </row>
    <row r="8787" spans="1:10" x14ac:dyDescent="0.2">
      <c r="A8787" s="67">
        <v>318</v>
      </c>
      <c r="B8787" s="35" t="s">
        <v>456</v>
      </c>
      <c r="C8787" s="35">
        <v>31802</v>
      </c>
      <c r="D8787" s="35" t="s">
        <v>456</v>
      </c>
      <c r="E8787" s="35">
        <v>318021469</v>
      </c>
      <c r="F8787" s="35" t="s">
        <v>464</v>
      </c>
      <c r="G8787" s="35">
        <v>2026</v>
      </c>
      <c r="H8787" s="35" t="s">
        <v>522</v>
      </c>
      <c r="I8787" s="68">
        <v>217.50079166585999</v>
      </c>
      <c r="J8787" s="37"/>
    </row>
    <row r="8788" spans="1:10" x14ac:dyDescent="0.2">
      <c r="A8788" s="67">
        <v>318</v>
      </c>
      <c r="B8788" s="35" t="s">
        <v>456</v>
      </c>
      <c r="C8788" s="35">
        <v>31802</v>
      </c>
      <c r="D8788" s="35" t="s">
        <v>456</v>
      </c>
      <c r="E8788" s="35">
        <v>318021469</v>
      </c>
      <c r="F8788" s="35" t="s">
        <v>464</v>
      </c>
      <c r="G8788" s="35">
        <v>2031</v>
      </c>
      <c r="H8788" s="35" t="s">
        <v>589</v>
      </c>
      <c r="I8788" s="68">
        <v>2756.5970112527998</v>
      </c>
      <c r="J8788" s="37"/>
    </row>
    <row r="8789" spans="1:10" x14ac:dyDescent="0.2">
      <c r="A8789" s="67">
        <v>318</v>
      </c>
      <c r="B8789" s="35" t="s">
        <v>456</v>
      </c>
      <c r="C8789" s="35">
        <v>31802</v>
      </c>
      <c r="D8789" s="35" t="s">
        <v>456</v>
      </c>
      <c r="E8789" s="35">
        <v>318021469</v>
      </c>
      <c r="F8789" s="35" t="s">
        <v>464</v>
      </c>
      <c r="G8789" s="35">
        <v>2031</v>
      </c>
      <c r="H8789" s="35" t="s">
        <v>521</v>
      </c>
      <c r="I8789" s="68">
        <v>243.585895399186</v>
      </c>
      <c r="J8789" s="37"/>
    </row>
    <row r="8790" spans="1:10" x14ac:dyDescent="0.2">
      <c r="A8790" s="67">
        <v>318</v>
      </c>
      <c r="B8790" s="35" t="s">
        <v>456</v>
      </c>
      <c r="C8790" s="35">
        <v>31802</v>
      </c>
      <c r="D8790" s="35" t="s">
        <v>456</v>
      </c>
      <c r="E8790" s="35">
        <v>318021469</v>
      </c>
      <c r="F8790" s="35" t="s">
        <v>464</v>
      </c>
      <c r="G8790" s="35">
        <v>2031</v>
      </c>
      <c r="H8790" s="35" t="s">
        <v>522</v>
      </c>
      <c r="I8790" s="68">
        <v>193.49749157249499</v>
      </c>
      <c r="J8790" s="37"/>
    </row>
    <row r="8791" spans="1:10" x14ac:dyDescent="0.2">
      <c r="A8791" s="67">
        <v>318</v>
      </c>
      <c r="B8791" s="35" t="s">
        <v>456</v>
      </c>
      <c r="C8791" s="35">
        <v>31802</v>
      </c>
      <c r="D8791" s="35" t="s">
        <v>456</v>
      </c>
      <c r="E8791" s="35">
        <v>318021469</v>
      </c>
      <c r="F8791" s="35" t="s">
        <v>464</v>
      </c>
      <c r="G8791" s="35">
        <v>2036</v>
      </c>
      <c r="H8791" s="35" t="s">
        <v>589</v>
      </c>
      <c r="I8791" s="68">
        <v>2784.7282227198798</v>
      </c>
      <c r="J8791" s="37"/>
    </row>
    <row r="8792" spans="1:10" x14ac:dyDescent="0.2">
      <c r="A8792" s="67">
        <v>318</v>
      </c>
      <c r="B8792" s="35" t="s">
        <v>456</v>
      </c>
      <c r="C8792" s="35">
        <v>31802</v>
      </c>
      <c r="D8792" s="35" t="s">
        <v>456</v>
      </c>
      <c r="E8792" s="35">
        <v>318021469</v>
      </c>
      <c r="F8792" s="35" t="s">
        <v>464</v>
      </c>
      <c r="G8792" s="35">
        <v>2036</v>
      </c>
      <c r="H8792" s="35" t="s">
        <v>521</v>
      </c>
      <c r="I8792" s="68">
        <v>235.913650921526</v>
      </c>
      <c r="J8792" s="37"/>
    </row>
    <row r="8793" spans="1:10" x14ac:dyDescent="0.2">
      <c r="A8793" s="67">
        <v>318</v>
      </c>
      <c r="B8793" s="35" t="s">
        <v>456</v>
      </c>
      <c r="C8793" s="35">
        <v>31802</v>
      </c>
      <c r="D8793" s="35" t="s">
        <v>456</v>
      </c>
      <c r="E8793" s="35">
        <v>318021469</v>
      </c>
      <c r="F8793" s="35" t="s">
        <v>464</v>
      </c>
      <c r="G8793" s="35">
        <v>2036</v>
      </c>
      <c r="H8793" s="35" t="s">
        <v>522</v>
      </c>
      <c r="I8793" s="68">
        <v>175.38440750583999</v>
      </c>
      <c r="J8793" s="37"/>
    </row>
    <row r="8794" spans="1:10" x14ac:dyDescent="0.2">
      <c r="A8794" s="67">
        <v>318</v>
      </c>
      <c r="B8794" s="35" t="s">
        <v>456</v>
      </c>
      <c r="C8794" s="35">
        <v>31802</v>
      </c>
      <c r="D8794" s="35" t="s">
        <v>456</v>
      </c>
      <c r="E8794" s="35">
        <v>318021469</v>
      </c>
      <c r="F8794" s="35" t="s">
        <v>464</v>
      </c>
      <c r="G8794" s="35">
        <v>2041</v>
      </c>
      <c r="H8794" s="35" t="s">
        <v>589</v>
      </c>
      <c r="I8794" s="68">
        <v>2794.3490904744299</v>
      </c>
      <c r="J8794" s="37"/>
    </row>
    <row r="8795" spans="1:10" x14ac:dyDescent="0.2">
      <c r="A8795" s="67">
        <v>318</v>
      </c>
      <c r="B8795" s="35" t="s">
        <v>456</v>
      </c>
      <c r="C8795" s="35">
        <v>31802</v>
      </c>
      <c r="D8795" s="35" t="s">
        <v>456</v>
      </c>
      <c r="E8795" s="35">
        <v>318021469</v>
      </c>
      <c r="F8795" s="35" t="s">
        <v>464</v>
      </c>
      <c r="G8795" s="35">
        <v>2041</v>
      </c>
      <c r="H8795" s="35" t="s">
        <v>521</v>
      </c>
      <c r="I8795" s="68">
        <v>232.589705256889</v>
      </c>
      <c r="J8795" s="37"/>
    </row>
    <row r="8796" spans="1:10" x14ac:dyDescent="0.2">
      <c r="A8796" s="67">
        <v>318</v>
      </c>
      <c r="B8796" s="35" t="s">
        <v>456</v>
      </c>
      <c r="C8796" s="35">
        <v>31802</v>
      </c>
      <c r="D8796" s="35" t="s">
        <v>456</v>
      </c>
      <c r="E8796" s="35">
        <v>318021469</v>
      </c>
      <c r="F8796" s="35" t="s">
        <v>464</v>
      </c>
      <c r="G8796" s="35">
        <v>2041</v>
      </c>
      <c r="H8796" s="35" t="s">
        <v>522</v>
      </c>
      <c r="I8796" s="68">
        <v>170.16563704347001</v>
      </c>
      <c r="J8796" s="37"/>
    </row>
    <row r="8797" spans="1:10" x14ac:dyDescent="0.2">
      <c r="A8797" s="67">
        <v>318</v>
      </c>
      <c r="B8797" s="35" t="s">
        <v>456</v>
      </c>
      <c r="C8797" s="35">
        <v>31802</v>
      </c>
      <c r="D8797" s="35" t="s">
        <v>456</v>
      </c>
      <c r="E8797" s="35">
        <v>318021469</v>
      </c>
      <c r="F8797" s="35" t="s">
        <v>464</v>
      </c>
      <c r="G8797" s="35">
        <v>2046</v>
      </c>
      <c r="H8797" s="35" t="s">
        <v>589</v>
      </c>
      <c r="I8797" s="68">
        <v>2802.4432659512299</v>
      </c>
      <c r="J8797" s="37"/>
    </row>
    <row r="8798" spans="1:10" x14ac:dyDescent="0.2">
      <c r="A8798" s="67">
        <v>318</v>
      </c>
      <c r="B8798" s="35" t="s">
        <v>456</v>
      </c>
      <c r="C8798" s="35">
        <v>31802</v>
      </c>
      <c r="D8798" s="35" t="s">
        <v>456</v>
      </c>
      <c r="E8798" s="35">
        <v>318021469</v>
      </c>
      <c r="F8798" s="35" t="s">
        <v>464</v>
      </c>
      <c r="G8798" s="35">
        <v>2046</v>
      </c>
      <c r="H8798" s="35" t="s">
        <v>521</v>
      </c>
      <c r="I8798" s="68">
        <v>227.08805472142299</v>
      </c>
      <c r="J8798" s="37"/>
    </row>
    <row r="8799" spans="1:10" x14ac:dyDescent="0.2">
      <c r="A8799" s="67">
        <v>318</v>
      </c>
      <c r="B8799" s="35" t="s">
        <v>456</v>
      </c>
      <c r="C8799" s="35">
        <v>31802</v>
      </c>
      <c r="D8799" s="35" t="s">
        <v>456</v>
      </c>
      <c r="E8799" s="35">
        <v>318021469</v>
      </c>
      <c r="F8799" s="35" t="s">
        <v>464</v>
      </c>
      <c r="G8799" s="35">
        <v>2046</v>
      </c>
      <c r="H8799" s="35" t="s">
        <v>522</v>
      </c>
      <c r="I8799" s="68">
        <v>167.90553462214601</v>
      </c>
      <c r="J8799" s="37"/>
    </row>
    <row r="8800" spans="1:10" x14ac:dyDescent="0.2">
      <c r="A8800" s="67">
        <v>318</v>
      </c>
      <c r="B8800" s="35" t="s">
        <v>456</v>
      </c>
      <c r="C8800" s="35">
        <v>31802</v>
      </c>
      <c r="D8800" s="35" t="s">
        <v>456</v>
      </c>
      <c r="E8800" s="35">
        <v>318021470</v>
      </c>
      <c r="F8800" s="35" t="s">
        <v>465</v>
      </c>
      <c r="G8800" s="35">
        <v>2021</v>
      </c>
      <c r="H8800" s="35" t="s">
        <v>589</v>
      </c>
      <c r="I8800" s="68">
        <v>6945</v>
      </c>
      <c r="J8800" s="37"/>
    </row>
    <row r="8801" spans="1:10" x14ac:dyDescent="0.2">
      <c r="A8801" s="67">
        <v>318</v>
      </c>
      <c r="B8801" s="35" t="s">
        <v>456</v>
      </c>
      <c r="C8801" s="35">
        <v>31802</v>
      </c>
      <c r="D8801" s="35" t="s">
        <v>456</v>
      </c>
      <c r="E8801" s="35">
        <v>318021470</v>
      </c>
      <c r="F8801" s="35" t="s">
        <v>465</v>
      </c>
      <c r="G8801" s="35">
        <v>2021</v>
      </c>
      <c r="H8801" s="35" t="s">
        <v>521</v>
      </c>
      <c r="I8801" s="68">
        <v>964</v>
      </c>
      <c r="J8801" s="37"/>
    </row>
    <row r="8802" spans="1:10" x14ac:dyDescent="0.2">
      <c r="A8802" s="67">
        <v>318</v>
      </c>
      <c r="B8802" s="35" t="s">
        <v>456</v>
      </c>
      <c r="C8802" s="35">
        <v>31802</v>
      </c>
      <c r="D8802" s="35" t="s">
        <v>456</v>
      </c>
      <c r="E8802" s="35">
        <v>318021470</v>
      </c>
      <c r="F8802" s="35" t="s">
        <v>465</v>
      </c>
      <c r="G8802" s="35">
        <v>2021</v>
      </c>
      <c r="H8802" s="35" t="s">
        <v>522</v>
      </c>
      <c r="I8802" s="68">
        <v>713</v>
      </c>
      <c r="J8802" s="37"/>
    </row>
    <row r="8803" spans="1:10" x14ac:dyDescent="0.2">
      <c r="A8803" s="67">
        <v>318</v>
      </c>
      <c r="B8803" s="35" t="s">
        <v>456</v>
      </c>
      <c r="C8803" s="35">
        <v>31802</v>
      </c>
      <c r="D8803" s="35" t="s">
        <v>456</v>
      </c>
      <c r="E8803" s="35">
        <v>318021470</v>
      </c>
      <c r="F8803" s="35" t="s">
        <v>465</v>
      </c>
      <c r="G8803" s="35">
        <v>2026</v>
      </c>
      <c r="H8803" s="35" t="s">
        <v>589</v>
      </c>
      <c r="I8803" s="68">
        <v>8810.9213412702902</v>
      </c>
      <c r="J8803" s="37"/>
    </row>
    <row r="8804" spans="1:10" x14ac:dyDescent="0.2">
      <c r="A8804" s="67">
        <v>318</v>
      </c>
      <c r="B8804" s="35" t="s">
        <v>456</v>
      </c>
      <c r="C8804" s="35">
        <v>31802</v>
      </c>
      <c r="D8804" s="35" t="s">
        <v>456</v>
      </c>
      <c r="E8804" s="35">
        <v>318021470</v>
      </c>
      <c r="F8804" s="35" t="s">
        <v>465</v>
      </c>
      <c r="G8804" s="35">
        <v>2026</v>
      </c>
      <c r="H8804" s="35" t="s">
        <v>521</v>
      </c>
      <c r="I8804" s="68">
        <v>1233.1057583352599</v>
      </c>
      <c r="J8804" s="37"/>
    </row>
    <row r="8805" spans="1:10" x14ac:dyDescent="0.2">
      <c r="A8805" s="67">
        <v>318</v>
      </c>
      <c r="B8805" s="35" t="s">
        <v>456</v>
      </c>
      <c r="C8805" s="35">
        <v>31802</v>
      </c>
      <c r="D8805" s="35" t="s">
        <v>456</v>
      </c>
      <c r="E8805" s="35">
        <v>318021470</v>
      </c>
      <c r="F8805" s="35" t="s">
        <v>465</v>
      </c>
      <c r="G8805" s="35">
        <v>2026</v>
      </c>
      <c r="H8805" s="35" t="s">
        <v>522</v>
      </c>
      <c r="I8805" s="68">
        <v>1022.55287695254</v>
      </c>
      <c r="J8805" s="37"/>
    </row>
    <row r="8806" spans="1:10" x14ac:dyDescent="0.2">
      <c r="A8806" s="67">
        <v>318</v>
      </c>
      <c r="B8806" s="35" t="s">
        <v>456</v>
      </c>
      <c r="C8806" s="35">
        <v>31802</v>
      </c>
      <c r="D8806" s="35" t="s">
        <v>456</v>
      </c>
      <c r="E8806" s="35">
        <v>318021470</v>
      </c>
      <c r="F8806" s="35" t="s">
        <v>465</v>
      </c>
      <c r="G8806" s="35">
        <v>2031</v>
      </c>
      <c r="H8806" s="35" t="s">
        <v>589</v>
      </c>
      <c r="I8806" s="68">
        <v>10187.312179261</v>
      </c>
      <c r="J8806" s="37"/>
    </row>
    <row r="8807" spans="1:10" x14ac:dyDescent="0.2">
      <c r="A8807" s="67">
        <v>318</v>
      </c>
      <c r="B8807" s="35" t="s">
        <v>456</v>
      </c>
      <c r="C8807" s="35">
        <v>31802</v>
      </c>
      <c r="D8807" s="35" t="s">
        <v>456</v>
      </c>
      <c r="E8807" s="35">
        <v>318021470</v>
      </c>
      <c r="F8807" s="35" t="s">
        <v>465</v>
      </c>
      <c r="G8807" s="35">
        <v>2031</v>
      </c>
      <c r="H8807" s="35" t="s">
        <v>521</v>
      </c>
      <c r="I8807" s="68">
        <v>1377.9587003584199</v>
      </c>
      <c r="J8807" s="37"/>
    </row>
    <row r="8808" spans="1:10" x14ac:dyDescent="0.2">
      <c r="A8808" s="67">
        <v>318</v>
      </c>
      <c r="B8808" s="35" t="s">
        <v>456</v>
      </c>
      <c r="C8808" s="35">
        <v>31802</v>
      </c>
      <c r="D8808" s="35" t="s">
        <v>456</v>
      </c>
      <c r="E8808" s="35">
        <v>318021470</v>
      </c>
      <c r="F8808" s="35" t="s">
        <v>465</v>
      </c>
      <c r="G8808" s="35">
        <v>2031</v>
      </c>
      <c r="H8808" s="35" t="s">
        <v>522</v>
      </c>
      <c r="I8808" s="68">
        <v>1162.27878714039</v>
      </c>
      <c r="J8808" s="37"/>
    </row>
    <row r="8809" spans="1:10" x14ac:dyDescent="0.2">
      <c r="A8809" s="67">
        <v>318</v>
      </c>
      <c r="B8809" s="35" t="s">
        <v>456</v>
      </c>
      <c r="C8809" s="35">
        <v>31802</v>
      </c>
      <c r="D8809" s="35" t="s">
        <v>456</v>
      </c>
      <c r="E8809" s="35">
        <v>318021470</v>
      </c>
      <c r="F8809" s="35" t="s">
        <v>465</v>
      </c>
      <c r="G8809" s="35">
        <v>2036</v>
      </c>
      <c r="H8809" s="35" t="s">
        <v>589</v>
      </c>
      <c r="I8809" s="68">
        <v>11281.5870289757</v>
      </c>
      <c r="J8809" s="37"/>
    </row>
    <row r="8810" spans="1:10" x14ac:dyDescent="0.2">
      <c r="A8810" s="67">
        <v>318</v>
      </c>
      <c r="B8810" s="35" t="s">
        <v>456</v>
      </c>
      <c r="C8810" s="35">
        <v>31802</v>
      </c>
      <c r="D8810" s="35" t="s">
        <v>456</v>
      </c>
      <c r="E8810" s="35">
        <v>318021470</v>
      </c>
      <c r="F8810" s="35" t="s">
        <v>465</v>
      </c>
      <c r="G8810" s="35">
        <v>2036</v>
      </c>
      <c r="H8810" s="35" t="s">
        <v>521</v>
      </c>
      <c r="I8810" s="68">
        <v>1485.9748576259999</v>
      </c>
      <c r="J8810" s="37"/>
    </row>
    <row r="8811" spans="1:10" x14ac:dyDescent="0.2">
      <c r="A8811" s="67">
        <v>318</v>
      </c>
      <c r="B8811" s="35" t="s">
        <v>456</v>
      </c>
      <c r="C8811" s="35">
        <v>31802</v>
      </c>
      <c r="D8811" s="35" t="s">
        <v>456</v>
      </c>
      <c r="E8811" s="35">
        <v>318021470</v>
      </c>
      <c r="F8811" s="35" t="s">
        <v>465</v>
      </c>
      <c r="G8811" s="35">
        <v>2036</v>
      </c>
      <c r="H8811" s="35" t="s">
        <v>522</v>
      </c>
      <c r="I8811" s="68">
        <v>1215.6516478471101</v>
      </c>
      <c r="J8811" s="37"/>
    </row>
    <row r="8812" spans="1:10" x14ac:dyDescent="0.2">
      <c r="A8812" s="67">
        <v>318</v>
      </c>
      <c r="B8812" s="35" t="s">
        <v>456</v>
      </c>
      <c r="C8812" s="35">
        <v>31802</v>
      </c>
      <c r="D8812" s="35" t="s">
        <v>456</v>
      </c>
      <c r="E8812" s="35">
        <v>318021470</v>
      </c>
      <c r="F8812" s="35" t="s">
        <v>465</v>
      </c>
      <c r="G8812" s="35">
        <v>2041</v>
      </c>
      <c r="H8812" s="35" t="s">
        <v>589</v>
      </c>
      <c r="I8812" s="68">
        <v>12109.8218129734</v>
      </c>
      <c r="J8812" s="37"/>
    </row>
    <row r="8813" spans="1:10" x14ac:dyDescent="0.2">
      <c r="A8813" s="67">
        <v>318</v>
      </c>
      <c r="B8813" s="35" t="s">
        <v>456</v>
      </c>
      <c r="C8813" s="35">
        <v>31802</v>
      </c>
      <c r="D8813" s="35" t="s">
        <v>456</v>
      </c>
      <c r="E8813" s="35">
        <v>318021470</v>
      </c>
      <c r="F8813" s="35" t="s">
        <v>465</v>
      </c>
      <c r="G8813" s="35">
        <v>2041</v>
      </c>
      <c r="H8813" s="35" t="s">
        <v>521</v>
      </c>
      <c r="I8813" s="68">
        <v>1610.3813975325199</v>
      </c>
      <c r="J8813" s="37"/>
    </row>
    <row r="8814" spans="1:10" x14ac:dyDescent="0.2">
      <c r="A8814" s="67">
        <v>318</v>
      </c>
      <c r="B8814" s="35" t="s">
        <v>456</v>
      </c>
      <c r="C8814" s="35">
        <v>31802</v>
      </c>
      <c r="D8814" s="35" t="s">
        <v>456</v>
      </c>
      <c r="E8814" s="35">
        <v>318021470</v>
      </c>
      <c r="F8814" s="35" t="s">
        <v>465</v>
      </c>
      <c r="G8814" s="35">
        <v>2041</v>
      </c>
      <c r="H8814" s="35" t="s">
        <v>522</v>
      </c>
      <c r="I8814" s="68">
        <v>1295.67033975661</v>
      </c>
      <c r="J8814" s="37"/>
    </row>
    <row r="8815" spans="1:10" x14ac:dyDescent="0.2">
      <c r="A8815" s="67">
        <v>318</v>
      </c>
      <c r="B8815" s="35" t="s">
        <v>456</v>
      </c>
      <c r="C8815" s="35">
        <v>31802</v>
      </c>
      <c r="D8815" s="35" t="s">
        <v>456</v>
      </c>
      <c r="E8815" s="35">
        <v>318021470</v>
      </c>
      <c r="F8815" s="35" t="s">
        <v>465</v>
      </c>
      <c r="G8815" s="35">
        <v>2046</v>
      </c>
      <c r="H8815" s="35" t="s">
        <v>589</v>
      </c>
      <c r="I8815" s="68">
        <v>12591.1186107125</v>
      </c>
      <c r="J8815" s="37"/>
    </row>
    <row r="8816" spans="1:10" x14ac:dyDescent="0.2">
      <c r="A8816" s="67">
        <v>318</v>
      </c>
      <c r="B8816" s="35" t="s">
        <v>456</v>
      </c>
      <c r="C8816" s="35">
        <v>31802</v>
      </c>
      <c r="D8816" s="35" t="s">
        <v>456</v>
      </c>
      <c r="E8816" s="35">
        <v>318021470</v>
      </c>
      <c r="F8816" s="35" t="s">
        <v>465</v>
      </c>
      <c r="G8816" s="35">
        <v>2046</v>
      </c>
      <c r="H8816" s="35" t="s">
        <v>521</v>
      </c>
      <c r="I8816" s="68">
        <v>1678.90123871372</v>
      </c>
      <c r="J8816" s="37"/>
    </row>
    <row r="8817" spans="1:10" x14ac:dyDescent="0.2">
      <c r="A8817" s="67">
        <v>318</v>
      </c>
      <c r="B8817" s="35" t="s">
        <v>456</v>
      </c>
      <c r="C8817" s="35">
        <v>31802</v>
      </c>
      <c r="D8817" s="35" t="s">
        <v>456</v>
      </c>
      <c r="E8817" s="35">
        <v>318021470</v>
      </c>
      <c r="F8817" s="35" t="s">
        <v>465</v>
      </c>
      <c r="G8817" s="35">
        <v>2046</v>
      </c>
      <c r="H8817" s="35" t="s">
        <v>522</v>
      </c>
      <c r="I8817" s="68">
        <v>1365.4717727403499</v>
      </c>
      <c r="J8817" s="37"/>
    </row>
    <row r="8818" spans="1:10" x14ac:dyDescent="0.2">
      <c r="A8818" s="67">
        <v>318</v>
      </c>
      <c r="B8818" s="35" t="s">
        <v>456</v>
      </c>
      <c r="C8818" s="35">
        <v>31802</v>
      </c>
      <c r="D8818" s="35" t="s">
        <v>456</v>
      </c>
      <c r="E8818" s="35">
        <v>318021471</v>
      </c>
      <c r="F8818" s="35" t="s">
        <v>466</v>
      </c>
      <c r="G8818" s="35">
        <v>2021</v>
      </c>
      <c r="H8818" s="35" t="s">
        <v>589</v>
      </c>
      <c r="I8818" s="68">
        <v>8893</v>
      </c>
      <c r="J8818" s="37"/>
    </row>
    <row r="8819" spans="1:10" x14ac:dyDescent="0.2">
      <c r="A8819" s="67">
        <v>318</v>
      </c>
      <c r="B8819" s="35" t="s">
        <v>456</v>
      </c>
      <c r="C8819" s="35">
        <v>31802</v>
      </c>
      <c r="D8819" s="35" t="s">
        <v>456</v>
      </c>
      <c r="E8819" s="35">
        <v>318021471</v>
      </c>
      <c r="F8819" s="35" t="s">
        <v>466</v>
      </c>
      <c r="G8819" s="35">
        <v>2021</v>
      </c>
      <c r="H8819" s="35" t="s">
        <v>521</v>
      </c>
      <c r="I8819" s="68">
        <v>1107</v>
      </c>
      <c r="J8819" s="37"/>
    </row>
    <row r="8820" spans="1:10" x14ac:dyDescent="0.2">
      <c r="A8820" s="67">
        <v>318</v>
      </c>
      <c r="B8820" s="35" t="s">
        <v>456</v>
      </c>
      <c r="C8820" s="35">
        <v>31802</v>
      </c>
      <c r="D8820" s="35" t="s">
        <v>456</v>
      </c>
      <c r="E8820" s="35">
        <v>318021471</v>
      </c>
      <c r="F8820" s="35" t="s">
        <v>466</v>
      </c>
      <c r="G8820" s="35">
        <v>2021</v>
      </c>
      <c r="H8820" s="35" t="s">
        <v>522</v>
      </c>
      <c r="I8820" s="68">
        <v>951</v>
      </c>
      <c r="J8820" s="37"/>
    </row>
    <row r="8821" spans="1:10" x14ac:dyDescent="0.2">
      <c r="A8821" s="67">
        <v>318</v>
      </c>
      <c r="B8821" s="35" t="s">
        <v>456</v>
      </c>
      <c r="C8821" s="35">
        <v>31802</v>
      </c>
      <c r="D8821" s="35" t="s">
        <v>456</v>
      </c>
      <c r="E8821" s="35">
        <v>318021471</v>
      </c>
      <c r="F8821" s="35" t="s">
        <v>466</v>
      </c>
      <c r="G8821" s="35">
        <v>2026</v>
      </c>
      <c r="H8821" s="35" t="s">
        <v>589</v>
      </c>
      <c r="I8821" s="68">
        <v>9434.3532021479896</v>
      </c>
      <c r="J8821" s="37"/>
    </row>
    <row r="8822" spans="1:10" x14ac:dyDescent="0.2">
      <c r="A8822" s="67">
        <v>318</v>
      </c>
      <c r="B8822" s="35" t="s">
        <v>456</v>
      </c>
      <c r="C8822" s="35">
        <v>31802</v>
      </c>
      <c r="D8822" s="35" t="s">
        <v>456</v>
      </c>
      <c r="E8822" s="35">
        <v>318021471</v>
      </c>
      <c r="F8822" s="35" t="s">
        <v>466</v>
      </c>
      <c r="G8822" s="35">
        <v>2026</v>
      </c>
      <c r="H8822" s="35" t="s">
        <v>521</v>
      </c>
      <c r="I8822" s="68">
        <v>1049.20661355781</v>
      </c>
      <c r="J8822" s="37"/>
    </row>
    <row r="8823" spans="1:10" x14ac:dyDescent="0.2">
      <c r="A8823" s="67">
        <v>318</v>
      </c>
      <c r="B8823" s="35" t="s">
        <v>456</v>
      </c>
      <c r="C8823" s="35">
        <v>31802</v>
      </c>
      <c r="D8823" s="35" t="s">
        <v>456</v>
      </c>
      <c r="E8823" s="35">
        <v>318021471</v>
      </c>
      <c r="F8823" s="35" t="s">
        <v>466</v>
      </c>
      <c r="G8823" s="35">
        <v>2026</v>
      </c>
      <c r="H8823" s="35" t="s">
        <v>522</v>
      </c>
      <c r="I8823" s="68">
        <v>1038.5772384540501</v>
      </c>
      <c r="J8823" s="37"/>
    </row>
    <row r="8824" spans="1:10" x14ac:dyDescent="0.2">
      <c r="A8824" s="67">
        <v>318</v>
      </c>
      <c r="B8824" s="35" t="s">
        <v>456</v>
      </c>
      <c r="C8824" s="35">
        <v>31802</v>
      </c>
      <c r="D8824" s="35" t="s">
        <v>456</v>
      </c>
      <c r="E8824" s="35">
        <v>318021471</v>
      </c>
      <c r="F8824" s="35" t="s">
        <v>466</v>
      </c>
      <c r="G8824" s="35">
        <v>2031</v>
      </c>
      <c r="H8824" s="35" t="s">
        <v>589</v>
      </c>
      <c r="I8824" s="68">
        <v>9738.5532489933594</v>
      </c>
      <c r="J8824" s="37"/>
    </row>
    <row r="8825" spans="1:10" x14ac:dyDescent="0.2">
      <c r="A8825" s="67">
        <v>318</v>
      </c>
      <c r="B8825" s="35" t="s">
        <v>456</v>
      </c>
      <c r="C8825" s="35">
        <v>31802</v>
      </c>
      <c r="D8825" s="35" t="s">
        <v>456</v>
      </c>
      <c r="E8825" s="35">
        <v>318021471</v>
      </c>
      <c r="F8825" s="35" t="s">
        <v>466</v>
      </c>
      <c r="G8825" s="35">
        <v>2031</v>
      </c>
      <c r="H8825" s="35" t="s">
        <v>521</v>
      </c>
      <c r="I8825" s="68">
        <v>1037.94091934059</v>
      </c>
      <c r="J8825" s="37"/>
    </row>
    <row r="8826" spans="1:10" x14ac:dyDescent="0.2">
      <c r="A8826" s="67">
        <v>318</v>
      </c>
      <c r="B8826" s="35" t="s">
        <v>456</v>
      </c>
      <c r="C8826" s="35">
        <v>31802</v>
      </c>
      <c r="D8826" s="35" t="s">
        <v>456</v>
      </c>
      <c r="E8826" s="35">
        <v>318021471</v>
      </c>
      <c r="F8826" s="35" t="s">
        <v>466</v>
      </c>
      <c r="G8826" s="35">
        <v>2031</v>
      </c>
      <c r="H8826" s="35" t="s">
        <v>522</v>
      </c>
      <c r="I8826" s="68">
        <v>983.88806277043102</v>
      </c>
      <c r="J8826" s="37"/>
    </row>
    <row r="8827" spans="1:10" x14ac:dyDescent="0.2">
      <c r="A8827" s="67">
        <v>318</v>
      </c>
      <c r="B8827" s="35" t="s">
        <v>456</v>
      </c>
      <c r="C8827" s="35">
        <v>31802</v>
      </c>
      <c r="D8827" s="35" t="s">
        <v>456</v>
      </c>
      <c r="E8827" s="35">
        <v>318021471</v>
      </c>
      <c r="F8827" s="35" t="s">
        <v>466</v>
      </c>
      <c r="G8827" s="35">
        <v>2036</v>
      </c>
      <c r="H8827" s="35" t="s">
        <v>589</v>
      </c>
      <c r="I8827" s="68">
        <v>10006.6978144885</v>
      </c>
      <c r="J8827" s="37"/>
    </row>
    <row r="8828" spans="1:10" x14ac:dyDescent="0.2">
      <c r="A8828" s="67">
        <v>318</v>
      </c>
      <c r="B8828" s="35" t="s">
        <v>456</v>
      </c>
      <c r="C8828" s="35">
        <v>31802</v>
      </c>
      <c r="D8828" s="35" t="s">
        <v>456</v>
      </c>
      <c r="E8828" s="35">
        <v>318021471</v>
      </c>
      <c r="F8828" s="35" t="s">
        <v>466</v>
      </c>
      <c r="G8828" s="35">
        <v>2036</v>
      </c>
      <c r="H8828" s="35" t="s">
        <v>521</v>
      </c>
      <c r="I8828" s="68">
        <v>1053.3838791020801</v>
      </c>
      <c r="J8828" s="37"/>
    </row>
    <row r="8829" spans="1:10" x14ac:dyDescent="0.2">
      <c r="A8829" s="67">
        <v>318</v>
      </c>
      <c r="B8829" s="35" t="s">
        <v>456</v>
      </c>
      <c r="C8829" s="35">
        <v>31802</v>
      </c>
      <c r="D8829" s="35" t="s">
        <v>456</v>
      </c>
      <c r="E8829" s="35">
        <v>318021471</v>
      </c>
      <c r="F8829" s="35" t="s">
        <v>466</v>
      </c>
      <c r="G8829" s="35">
        <v>2036</v>
      </c>
      <c r="H8829" s="35" t="s">
        <v>522</v>
      </c>
      <c r="I8829" s="68">
        <v>949.02070801532705</v>
      </c>
      <c r="J8829" s="37"/>
    </row>
    <row r="8830" spans="1:10" x14ac:dyDescent="0.2">
      <c r="A8830" s="67">
        <v>318</v>
      </c>
      <c r="B8830" s="35" t="s">
        <v>456</v>
      </c>
      <c r="C8830" s="35">
        <v>31802</v>
      </c>
      <c r="D8830" s="35" t="s">
        <v>456</v>
      </c>
      <c r="E8830" s="35">
        <v>318021471</v>
      </c>
      <c r="F8830" s="35" t="s">
        <v>466</v>
      </c>
      <c r="G8830" s="35">
        <v>2041</v>
      </c>
      <c r="H8830" s="35" t="s">
        <v>589</v>
      </c>
      <c r="I8830" s="68">
        <v>10228.051640630199</v>
      </c>
      <c r="J8830" s="37"/>
    </row>
    <row r="8831" spans="1:10" x14ac:dyDescent="0.2">
      <c r="A8831" s="67">
        <v>318</v>
      </c>
      <c r="B8831" s="35" t="s">
        <v>456</v>
      </c>
      <c r="C8831" s="35">
        <v>31802</v>
      </c>
      <c r="D8831" s="35" t="s">
        <v>456</v>
      </c>
      <c r="E8831" s="35">
        <v>318021471</v>
      </c>
      <c r="F8831" s="35" t="s">
        <v>466</v>
      </c>
      <c r="G8831" s="35">
        <v>2041</v>
      </c>
      <c r="H8831" s="35" t="s">
        <v>521</v>
      </c>
      <c r="I8831" s="68">
        <v>1090.4491414999</v>
      </c>
      <c r="J8831" s="37"/>
    </row>
    <row r="8832" spans="1:10" x14ac:dyDescent="0.2">
      <c r="A8832" s="67">
        <v>318</v>
      </c>
      <c r="B8832" s="35" t="s">
        <v>456</v>
      </c>
      <c r="C8832" s="35">
        <v>31802</v>
      </c>
      <c r="D8832" s="35" t="s">
        <v>456</v>
      </c>
      <c r="E8832" s="35">
        <v>318021471</v>
      </c>
      <c r="F8832" s="35" t="s">
        <v>466</v>
      </c>
      <c r="G8832" s="35">
        <v>2041</v>
      </c>
      <c r="H8832" s="35" t="s">
        <v>522</v>
      </c>
      <c r="I8832" s="68">
        <v>971.47855895146597</v>
      </c>
      <c r="J8832" s="37"/>
    </row>
    <row r="8833" spans="1:10" x14ac:dyDescent="0.2">
      <c r="A8833" s="67">
        <v>318</v>
      </c>
      <c r="B8833" s="35" t="s">
        <v>456</v>
      </c>
      <c r="C8833" s="35">
        <v>31802</v>
      </c>
      <c r="D8833" s="35" t="s">
        <v>456</v>
      </c>
      <c r="E8833" s="35">
        <v>318021471</v>
      </c>
      <c r="F8833" s="35" t="s">
        <v>466</v>
      </c>
      <c r="G8833" s="35">
        <v>2046</v>
      </c>
      <c r="H8833" s="35" t="s">
        <v>589</v>
      </c>
      <c r="I8833" s="68">
        <v>10547.0817322892</v>
      </c>
      <c r="J8833" s="37"/>
    </row>
    <row r="8834" spans="1:10" x14ac:dyDescent="0.2">
      <c r="A8834" s="67">
        <v>318</v>
      </c>
      <c r="B8834" s="35" t="s">
        <v>456</v>
      </c>
      <c r="C8834" s="35">
        <v>31802</v>
      </c>
      <c r="D8834" s="35" t="s">
        <v>456</v>
      </c>
      <c r="E8834" s="35">
        <v>318021471</v>
      </c>
      <c r="F8834" s="35" t="s">
        <v>466</v>
      </c>
      <c r="G8834" s="35">
        <v>2046</v>
      </c>
      <c r="H8834" s="35" t="s">
        <v>521</v>
      </c>
      <c r="I8834" s="68">
        <v>1124.3964552037801</v>
      </c>
      <c r="J8834" s="37"/>
    </row>
    <row r="8835" spans="1:10" x14ac:dyDescent="0.2">
      <c r="A8835" s="67">
        <v>318</v>
      </c>
      <c r="B8835" s="35" t="s">
        <v>456</v>
      </c>
      <c r="C8835" s="35">
        <v>31802</v>
      </c>
      <c r="D8835" s="35" t="s">
        <v>456</v>
      </c>
      <c r="E8835" s="35">
        <v>318021471</v>
      </c>
      <c r="F8835" s="35" t="s">
        <v>466</v>
      </c>
      <c r="G8835" s="35">
        <v>2046</v>
      </c>
      <c r="H8835" s="35" t="s">
        <v>522</v>
      </c>
      <c r="I8835" s="68">
        <v>1014.38156448679</v>
      </c>
      <c r="J8835" s="37"/>
    </row>
    <row r="8836" spans="1:10" x14ac:dyDescent="0.2">
      <c r="A8836" s="67">
        <v>318</v>
      </c>
      <c r="B8836" s="35" t="s">
        <v>456</v>
      </c>
      <c r="C8836" s="35">
        <v>31802</v>
      </c>
      <c r="D8836" s="35" t="s">
        <v>456</v>
      </c>
      <c r="E8836" s="35">
        <v>318021472</v>
      </c>
      <c r="F8836" s="35" t="s">
        <v>467</v>
      </c>
      <c r="G8836" s="35">
        <v>2021</v>
      </c>
      <c r="H8836" s="35" t="s">
        <v>589</v>
      </c>
      <c r="I8836" s="68">
        <v>4981</v>
      </c>
      <c r="J8836" s="37"/>
    </row>
    <row r="8837" spans="1:10" x14ac:dyDescent="0.2">
      <c r="A8837" s="67">
        <v>318</v>
      </c>
      <c r="B8837" s="35" t="s">
        <v>456</v>
      </c>
      <c r="C8837" s="35">
        <v>31802</v>
      </c>
      <c r="D8837" s="35" t="s">
        <v>456</v>
      </c>
      <c r="E8837" s="35">
        <v>318021472</v>
      </c>
      <c r="F8837" s="35" t="s">
        <v>467</v>
      </c>
      <c r="G8837" s="35">
        <v>2021</v>
      </c>
      <c r="H8837" s="35" t="s">
        <v>521</v>
      </c>
      <c r="I8837" s="68">
        <v>491</v>
      </c>
      <c r="J8837" s="37"/>
    </row>
    <row r="8838" spans="1:10" x14ac:dyDescent="0.2">
      <c r="A8838" s="67">
        <v>318</v>
      </c>
      <c r="B8838" s="35" t="s">
        <v>456</v>
      </c>
      <c r="C8838" s="35">
        <v>31802</v>
      </c>
      <c r="D8838" s="35" t="s">
        <v>456</v>
      </c>
      <c r="E8838" s="35">
        <v>318021472</v>
      </c>
      <c r="F8838" s="35" t="s">
        <v>467</v>
      </c>
      <c r="G8838" s="35">
        <v>2021</v>
      </c>
      <c r="H8838" s="35" t="s">
        <v>522</v>
      </c>
      <c r="I8838" s="68">
        <v>430</v>
      </c>
      <c r="J8838" s="37"/>
    </row>
    <row r="8839" spans="1:10" x14ac:dyDescent="0.2">
      <c r="A8839" s="67">
        <v>318</v>
      </c>
      <c r="B8839" s="35" t="s">
        <v>456</v>
      </c>
      <c r="C8839" s="35">
        <v>31802</v>
      </c>
      <c r="D8839" s="35" t="s">
        <v>456</v>
      </c>
      <c r="E8839" s="35">
        <v>318021472</v>
      </c>
      <c r="F8839" s="35" t="s">
        <v>467</v>
      </c>
      <c r="G8839" s="35">
        <v>2026</v>
      </c>
      <c r="H8839" s="35" t="s">
        <v>589</v>
      </c>
      <c r="I8839" s="68">
        <v>5170.0168080680996</v>
      </c>
      <c r="J8839" s="37"/>
    </row>
    <row r="8840" spans="1:10" x14ac:dyDescent="0.2">
      <c r="A8840" s="67">
        <v>318</v>
      </c>
      <c r="B8840" s="35" t="s">
        <v>456</v>
      </c>
      <c r="C8840" s="35">
        <v>31802</v>
      </c>
      <c r="D8840" s="35" t="s">
        <v>456</v>
      </c>
      <c r="E8840" s="35">
        <v>318021472</v>
      </c>
      <c r="F8840" s="35" t="s">
        <v>467</v>
      </c>
      <c r="G8840" s="35">
        <v>2026</v>
      </c>
      <c r="H8840" s="35" t="s">
        <v>521</v>
      </c>
      <c r="I8840" s="68">
        <v>485.329944132219</v>
      </c>
      <c r="J8840" s="37"/>
    </row>
    <row r="8841" spans="1:10" x14ac:dyDescent="0.2">
      <c r="A8841" s="67">
        <v>318</v>
      </c>
      <c r="B8841" s="35" t="s">
        <v>456</v>
      </c>
      <c r="C8841" s="35">
        <v>31802</v>
      </c>
      <c r="D8841" s="35" t="s">
        <v>456</v>
      </c>
      <c r="E8841" s="35">
        <v>318021472</v>
      </c>
      <c r="F8841" s="35" t="s">
        <v>467</v>
      </c>
      <c r="G8841" s="35">
        <v>2026</v>
      </c>
      <c r="H8841" s="35" t="s">
        <v>522</v>
      </c>
      <c r="I8841" s="68">
        <v>463.95907269686199</v>
      </c>
      <c r="J8841" s="37"/>
    </row>
    <row r="8842" spans="1:10" x14ac:dyDescent="0.2">
      <c r="A8842" s="67">
        <v>318</v>
      </c>
      <c r="B8842" s="35" t="s">
        <v>456</v>
      </c>
      <c r="C8842" s="35">
        <v>31802</v>
      </c>
      <c r="D8842" s="35" t="s">
        <v>456</v>
      </c>
      <c r="E8842" s="35">
        <v>318021472</v>
      </c>
      <c r="F8842" s="35" t="s">
        <v>467</v>
      </c>
      <c r="G8842" s="35">
        <v>2031</v>
      </c>
      <c r="H8842" s="35" t="s">
        <v>589</v>
      </c>
      <c r="I8842" s="68">
        <v>5237.9911716685701</v>
      </c>
      <c r="J8842" s="37"/>
    </row>
    <row r="8843" spans="1:10" x14ac:dyDescent="0.2">
      <c r="A8843" s="67">
        <v>318</v>
      </c>
      <c r="B8843" s="35" t="s">
        <v>456</v>
      </c>
      <c r="C8843" s="35">
        <v>31802</v>
      </c>
      <c r="D8843" s="35" t="s">
        <v>456</v>
      </c>
      <c r="E8843" s="35">
        <v>318021472</v>
      </c>
      <c r="F8843" s="35" t="s">
        <v>467</v>
      </c>
      <c r="G8843" s="35">
        <v>2031</v>
      </c>
      <c r="H8843" s="35" t="s">
        <v>521</v>
      </c>
      <c r="I8843" s="68">
        <v>468.25875204152601</v>
      </c>
      <c r="J8843" s="37"/>
    </row>
    <row r="8844" spans="1:10" x14ac:dyDescent="0.2">
      <c r="A8844" s="67">
        <v>318</v>
      </c>
      <c r="B8844" s="35" t="s">
        <v>456</v>
      </c>
      <c r="C8844" s="35">
        <v>31802</v>
      </c>
      <c r="D8844" s="35" t="s">
        <v>456</v>
      </c>
      <c r="E8844" s="35">
        <v>318021472</v>
      </c>
      <c r="F8844" s="35" t="s">
        <v>467</v>
      </c>
      <c r="G8844" s="35">
        <v>2031</v>
      </c>
      <c r="H8844" s="35" t="s">
        <v>522</v>
      </c>
      <c r="I8844" s="68">
        <v>441.45107291129398</v>
      </c>
      <c r="J8844" s="37"/>
    </row>
    <row r="8845" spans="1:10" x14ac:dyDescent="0.2">
      <c r="A8845" s="67">
        <v>318</v>
      </c>
      <c r="B8845" s="35" t="s">
        <v>456</v>
      </c>
      <c r="C8845" s="35">
        <v>31802</v>
      </c>
      <c r="D8845" s="35" t="s">
        <v>456</v>
      </c>
      <c r="E8845" s="35">
        <v>318021472</v>
      </c>
      <c r="F8845" s="35" t="s">
        <v>467</v>
      </c>
      <c r="G8845" s="35">
        <v>2036</v>
      </c>
      <c r="H8845" s="35" t="s">
        <v>589</v>
      </c>
      <c r="I8845" s="68">
        <v>5281.9795066677698</v>
      </c>
      <c r="J8845" s="37"/>
    </row>
    <row r="8846" spans="1:10" x14ac:dyDescent="0.2">
      <c r="A8846" s="67">
        <v>318</v>
      </c>
      <c r="B8846" s="35" t="s">
        <v>456</v>
      </c>
      <c r="C8846" s="35">
        <v>31802</v>
      </c>
      <c r="D8846" s="35" t="s">
        <v>456</v>
      </c>
      <c r="E8846" s="35">
        <v>318021472</v>
      </c>
      <c r="F8846" s="35" t="s">
        <v>467</v>
      </c>
      <c r="G8846" s="35">
        <v>2036</v>
      </c>
      <c r="H8846" s="35" t="s">
        <v>521</v>
      </c>
      <c r="I8846" s="68">
        <v>463.79260126886902</v>
      </c>
      <c r="J8846" s="37"/>
    </row>
    <row r="8847" spans="1:10" x14ac:dyDescent="0.2">
      <c r="A8847" s="67">
        <v>318</v>
      </c>
      <c r="B8847" s="35" t="s">
        <v>456</v>
      </c>
      <c r="C8847" s="35">
        <v>31802</v>
      </c>
      <c r="D8847" s="35" t="s">
        <v>456</v>
      </c>
      <c r="E8847" s="35">
        <v>318021472</v>
      </c>
      <c r="F8847" s="35" t="s">
        <v>467</v>
      </c>
      <c r="G8847" s="35">
        <v>2036</v>
      </c>
      <c r="H8847" s="35" t="s">
        <v>522</v>
      </c>
      <c r="I8847" s="68">
        <v>419.032735910263</v>
      </c>
      <c r="J8847" s="37"/>
    </row>
    <row r="8848" spans="1:10" x14ac:dyDescent="0.2">
      <c r="A8848" s="67">
        <v>318</v>
      </c>
      <c r="B8848" s="35" t="s">
        <v>456</v>
      </c>
      <c r="C8848" s="35">
        <v>31802</v>
      </c>
      <c r="D8848" s="35" t="s">
        <v>456</v>
      </c>
      <c r="E8848" s="35">
        <v>318021472</v>
      </c>
      <c r="F8848" s="35" t="s">
        <v>467</v>
      </c>
      <c r="G8848" s="35">
        <v>2041</v>
      </c>
      <c r="H8848" s="35" t="s">
        <v>589</v>
      </c>
      <c r="I8848" s="68">
        <v>5289.7397990578602</v>
      </c>
      <c r="J8848" s="37"/>
    </row>
    <row r="8849" spans="1:10" x14ac:dyDescent="0.2">
      <c r="A8849" s="67">
        <v>318</v>
      </c>
      <c r="B8849" s="35" t="s">
        <v>456</v>
      </c>
      <c r="C8849" s="35">
        <v>31802</v>
      </c>
      <c r="D8849" s="35" t="s">
        <v>456</v>
      </c>
      <c r="E8849" s="35">
        <v>318021472</v>
      </c>
      <c r="F8849" s="35" t="s">
        <v>467</v>
      </c>
      <c r="G8849" s="35">
        <v>2041</v>
      </c>
      <c r="H8849" s="35" t="s">
        <v>521</v>
      </c>
      <c r="I8849" s="68">
        <v>466.50259378810398</v>
      </c>
      <c r="J8849" s="37"/>
    </row>
    <row r="8850" spans="1:10" x14ac:dyDescent="0.2">
      <c r="A8850" s="67">
        <v>318</v>
      </c>
      <c r="B8850" s="35" t="s">
        <v>456</v>
      </c>
      <c r="C8850" s="35">
        <v>31802</v>
      </c>
      <c r="D8850" s="35" t="s">
        <v>456</v>
      </c>
      <c r="E8850" s="35">
        <v>318021472</v>
      </c>
      <c r="F8850" s="35" t="s">
        <v>467</v>
      </c>
      <c r="G8850" s="35">
        <v>2041</v>
      </c>
      <c r="H8850" s="35" t="s">
        <v>522</v>
      </c>
      <c r="I8850" s="68">
        <v>417.20964143083899</v>
      </c>
      <c r="J8850" s="37"/>
    </row>
    <row r="8851" spans="1:10" x14ac:dyDescent="0.2">
      <c r="A8851" s="67">
        <v>318</v>
      </c>
      <c r="B8851" s="35" t="s">
        <v>456</v>
      </c>
      <c r="C8851" s="35">
        <v>31802</v>
      </c>
      <c r="D8851" s="35" t="s">
        <v>456</v>
      </c>
      <c r="E8851" s="35">
        <v>318021472</v>
      </c>
      <c r="F8851" s="35" t="s">
        <v>467</v>
      </c>
      <c r="G8851" s="35">
        <v>2046</v>
      </c>
      <c r="H8851" s="35" t="s">
        <v>589</v>
      </c>
      <c r="I8851" s="68">
        <v>5292.5082114739098</v>
      </c>
      <c r="J8851" s="37"/>
    </row>
    <row r="8852" spans="1:10" x14ac:dyDescent="0.2">
      <c r="A8852" s="67">
        <v>318</v>
      </c>
      <c r="B8852" s="35" t="s">
        <v>456</v>
      </c>
      <c r="C8852" s="35">
        <v>31802</v>
      </c>
      <c r="D8852" s="35" t="s">
        <v>456</v>
      </c>
      <c r="E8852" s="35">
        <v>318021472</v>
      </c>
      <c r="F8852" s="35" t="s">
        <v>467</v>
      </c>
      <c r="G8852" s="35">
        <v>2046</v>
      </c>
      <c r="H8852" s="35" t="s">
        <v>521</v>
      </c>
      <c r="I8852" s="68">
        <v>464.02097160689999</v>
      </c>
      <c r="J8852" s="37"/>
    </row>
    <row r="8853" spans="1:10" x14ac:dyDescent="0.2">
      <c r="A8853" s="67">
        <v>318</v>
      </c>
      <c r="B8853" s="35" t="s">
        <v>456</v>
      </c>
      <c r="C8853" s="35">
        <v>31802</v>
      </c>
      <c r="D8853" s="35" t="s">
        <v>456</v>
      </c>
      <c r="E8853" s="35">
        <v>318021472</v>
      </c>
      <c r="F8853" s="35" t="s">
        <v>467</v>
      </c>
      <c r="G8853" s="35">
        <v>2046</v>
      </c>
      <c r="H8853" s="35" t="s">
        <v>522</v>
      </c>
      <c r="I8853" s="68">
        <v>419.78650270167901</v>
      </c>
      <c r="J8853" s="37"/>
    </row>
    <row r="8854" spans="1:10" x14ac:dyDescent="0.2">
      <c r="A8854" s="67">
        <v>318</v>
      </c>
      <c r="B8854" s="35" t="s">
        <v>456</v>
      </c>
      <c r="C8854" s="35">
        <v>31802</v>
      </c>
      <c r="D8854" s="35" t="s">
        <v>456</v>
      </c>
      <c r="E8854" s="35">
        <v>318021474</v>
      </c>
      <c r="F8854" s="35" t="s">
        <v>468</v>
      </c>
      <c r="G8854" s="35">
        <v>2021</v>
      </c>
      <c r="H8854" s="35" t="s">
        <v>589</v>
      </c>
      <c r="I8854" s="68">
        <v>6939</v>
      </c>
      <c r="J8854" s="37"/>
    </row>
    <row r="8855" spans="1:10" x14ac:dyDescent="0.2">
      <c r="A8855" s="67">
        <v>318</v>
      </c>
      <c r="B8855" s="35" t="s">
        <v>456</v>
      </c>
      <c r="C8855" s="35">
        <v>31802</v>
      </c>
      <c r="D8855" s="35" t="s">
        <v>456</v>
      </c>
      <c r="E8855" s="35">
        <v>318021474</v>
      </c>
      <c r="F8855" s="35" t="s">
        <v>468</v>
      </c>
      <c r="G8855" s="35">
        <v>2021</v>
      </c>
      <c r="H8855" s="35" t="s">
        <v>521</v>
      </c>
      <c r="I8855" s="68">
        <v>548</v>
      </c>
      <c r="J8855" s="37"/>
    </row>
    <row r="8856" spans="1:10" x14ac:dyDescent="0.2">
      <c r="A8856" s="67">
        <v>318</v>
      </c>
      <c r="B8856" s="35" t="s">
        <v>456</v>
      </c>
      <c r="C8856" s="35">
        <v>31802</v>
      </c>
      <c r="D8856" s="35" t="s">
        <v>456</v>
      </c>
      <c r="E8856" s="35">
        <v>318021474</v>
      </c>
      <c r="F8856" s="35" t="s">
        <v>468</v>
      </c>
      <c r="G8856" s="35">
        <v>2021</v>
      </c>
      <c r="H8856" s="35" t="s">
        <v>522</v>
      </c>
      <c r="I8856" s="68">
        <v>516</v>
      </c>
      <c r="J8856" s="37"/>
    </row>
    <row r="8857" spans="1:10" x14ac:dyDescent="0.2">
      <c r="A8857" s="67">
        <v>318</v>
      </c>
      <c r="B8857" s="35" t="s">
        <v>456</v>
      </c>
      <c r="C8857" s="35">
        <v>31802</v>
      </c>
      <c r="D8857" s="35" t="s">
        <v>456</v>
      </c>
      <c r="E8857" s="35">
        <v>318021474</v>
      </c>
      <c r="F8857" s="35" t="s">
        <v>468</v>
      </c>
      <c r="G8857" s="35">
        <v>2026</v>
      </c>
      <c r="H8857" s="35" t="s">
        <v>589</v>
      </c>
      <c r="I8857" s="68">
        <v>7376.9018295229398</v>
      </c>
      <c r="J8857" s="37"/>
    </row>
    <row r="8858" spans="1:10" x14ac:dyDescent="0.2">
      <c r="A8858" s="67">
        <v>318</v>
      </c>
      <c r="B8858" s="35" t="s">
        <v>456</v>
      </c>
      <c r="C8858" s="35">
        <v>31802</v>
      </c>
      <c r="D8858" s="35" t="s">
        <v>456</v>
      </c>
      <c r="E8858" s="35">
        <v>318021474</v>
      </c>
      <c r="F8858" s="35" t="s">
        <v>468</v>
      </c>
      <c r="G8858" s="35">
        <v>2026</v>
      </c>
      <c r="H8858" s="35" t="s">
        <v>521</v>
      </c>
      <c r="I8858" s="68">
        <v>413.82255450814301</v>
      </c>
      <c r="J8858" s="37"/>
    </row>
    <row r="8859" spans="1:10" x14ac:dyDescent="0.2">
      <c r="A8859" s="67">
        <v>318</v>
      </c>
      <c r="B8859" s="35" t="s">
        <v>456</v>
      </c>
      <c r="C8859" s="35">
        <v>31802</v>
      </c>
      <c r="D8859" s="35" t="s">
        <v>456</v>
      </c>
      <c r="E8859" s="35">
        <v>318021474</v>
      </c>
      <c r="F8859" s="35" t="s">
        <v>468</v>
      </c>
      <c r="G8859" s="35">
        <v>2026</v>
      </c>
      <c r="H8859" s="35" t="s">
        <v>522</v>
      </c>
      <c r="I8859" s="68">
        <v>527.27527458392501</v>
      </c>
      <c r="J8859" s="37"/>
    </row>
    <row r="8860" spans="1:10" x14ac:dyDescent="0.2">
      <c r="A8860" s="67">
        <v>318</v>
      </c>
      <c r="B8860" s="35" t="s">
        <v>456</v>
      </c>
      <c r="C8860" s="35">
        <v>31802</v>
      </c>
      <c r="D8860" s="35" t="s">
        <v>456</v>
      </c>
      <c r="E8860" s="35">
        <v>318021474</v>
      </c>
      <c r="F8860" s="35" t="s">
        <v>468</v>
      </c>
      <c r="G8860" s="35">
        <v>2031</v>
      </c>
      <c r="H8860" s="35" t="s">
        <v>589</v>
      </c>
      <c r="I8860" s="68">
        <v>7383.3141468311396</v>
      </c>
      <c r="J8860" s="37"/>
    </row>
    <row r="8861" spans="1:10" x14ac:dyDescent="0.2">
      <c r="A8861" s="67">
        <v>318</v>
      </c>
      <c r="B8861" s="35" t="s">
        <v>456</v>
      </c>
      <c r="C8861" s="35">
        <v>31802</v>
      </c>
      <c r="D8861" s="35" t="s">
        <v>456</v>
      </c>
      <c r="E8861" s="35">
        <v>318021474</v>
      </c>
      <c r="F8861" s="35" t="s">
        <v>468</v>
      </c>
      <c r="G8861" s="35">
        <v>2031</v>
      </c>
      <c r="H8861" s="35" t="s">
        <v>521</v>
      </c>
      <c r="I8861" s="68">
        <v>378.586715182261</v>
      </c>
      <c r="J8861" s="37"/>
    </row>
    <row r="8862" spans="1:10" x14ac:dyDescent="0.2">
      <c r="A8862" s="67">
        <v>318</v>
      </c>
      <c r="B8862" s="35" t="s">
        <v>456</v>
      </c>
      <c r="C8862" s="35">
        <v>31802</v>
      </c>
      <c r="D8862" s="35" t="s">
        <v>456</v>
      </c>
      <c r="E8862" s="35">
        <v>318021474</v>
      </c>
      <c r="F8862" s="35" t="s">
        <v>468</v>
      </c>
      <c r="G8862" s="35">
        <v>2031</v>
      </c>
      <c r="H8862" s="35" t="s">
        <v>522</v>
      </c>
      <c r="I8862" s="68">
        <v>474.28976602265902</v>
      </c>
      <c r="J8862" s="37"/>
    </row>
    <row r="8863" spans="1:10" x14ac:dyDescent="0.2">
      <c r="A8863" s="67">
        <v>318</v>
      </c>
      <c r="B8863" s="35" t="s">
        <v>456</v>
      </c>
      <c r="C8863" s="35">
        <v>31802</v>
      </c>
      <c r="D8863" s="35" t="s">
        <v>456</v>
      </c>
      <c r="E8863" s="35">
        <v>318021474</v>
      </c>
      <c r="F8863" s="35" t="s">
        <v>468</v>
      </c>
      <c r="G8863" s="35">
        <v>2036</v>
      </c>
      <c r="H8863" s="35" t="s">
        <v>589</v>
      </c>
      <c r="I8863" s="68">
        <v>7463.6666557609597</v>
      </c>
      <c r="J8863" s="37"/>
    </row>
    <row r="8864" spans="1:10" x14ac:dyDescent="0.2">
      <c r="A8864" s="67">
        <v>318</v>
      </c>
      <c r="B8864" s="35" t="s">
        <v>456</v>
      </c>
      <c r="C8864" s="35">
        <v>31802</v>
      </c>
      <c r="D8864" s="35" t="s">
        <v>456</v>
      </c>
      <c r="E8864" s="35">
        <v>318021474</v>
      </c>
      <c r="F8864" s="35" t="s">
        <v>468</v>
      </c>
      <c r="G8864" s="35">
        <v>2036</v>
      </c>
      <c r="H8864" s="35" t="s">
        <v>521</v>
      </c>
      <c r="I8864" s="68">
        <v>378.19143777277401</v>
      </c>
      <c r="J8864" s="37"/>
    </row>
    <row r="8865" spans="1:10" x14ac:dyDescent="0.2">
      <c r="A8865" s="67">
        <v>318</v>
      </c>
      <c r="B8865" s="35" t="s">
        <v>456</v>
      </c>
      <c r="C8865" s="35">
        <v>31802</v>
      </c>
      <c r="D8865" s="35" t="s">
        <v>456</v>
      </c>
      <c r="E8865" s="35">
        <v>318021474</v>
      </c>
      <c r="F8865" s="35" t="s">
        <v>468</v>
      </c>
      <c r="G8865" s="35">
        <v>2036</v>
      </c>
      <c r="H8865" s="35" t="s">
        <v>522</v>
      </c>
      <c r="I8865" s="68">
        <v>462.81946164810898</v>
      </c>
      <c r="J8865" s="37"/>
    </row>
    <row r="8866" spans="1:10" x14ac:dyDescent="0.2">
      <c r="A8866" s="67">
        <v>318</v>
      </c>
      <c r="B8866" s="35" t="s">
        <v>456</v>
      </c>
      <c r="C8866" s="35">
        <v>31802</v>
      </c>
      <c r="D8866" s="35" t="s">
        <v>456</v>
      </c>
      <c r="E8866" s="35">
        <v>318021474</v>
      </c>
      <c r="F8866" s="35" t="s">
        <v>468</v>
      </c>
      <c r="G8866" s="35">
        <v>2041</v>
      </c>
      <c r="H8866" s="35" t="s">
        <v>589</v>
      </c>
      <c r="I8866" s="68">
        <v>7501.6953672969803</v>
      </c>
      <c r="J8866" s="37"/>
    </row>
    <row r="8867" spans="1:10" x14ac:dyDescent="0.2">
      <c r="A8867" s="67">
        <v>318</v>
      </c>
      <c r="B8867" s="35" t="s">
        <v>456</v>
      </c>
      <c r="C8867" s="35">
        <v>31802</v>
      </c>
      <c r="D8867" s="35" t="s">
        <v>456</v>
      </c>
      <c r="E8867" s="35">
        <v>318021474</v>
      </c>
      <c r="F8867" s="35" t="s">
        <v>468</v>
      </c>
      <c r="G8867" s="35">
        <v>2041</v>
      </c>
      <c r="H8867" s="35" t="s">
        <v>521</v>
      </c>
      <c r="I8867" s="68">
        <v>390.55781203905002</v>
      </c>
      <c r="J8867" s="37"/>
    </row>
    <row r="8868" spans="1:10" x14ac:dyDescent="0.2">
      <c r="A8868" s="67">
        <v>318</v>
      </c>
      <c r="B8868" s="35" t="s">
        <v>456</v>
      </c>
      <c r="C8868" s="35">
        <v>31802</v>
      </c>
      <c r="D8868" s="35" t="s">
        <v>456</v>
      </c>
      <c r="E8868" s="35">
        <v>318021474</v>
      </c>
      <c r="F8868" s="35" t="s">
        <v>468</v>
      </c>
      <c r="G8868" s="35">
        <v>2041</v>
      </c>
      <c r="H8868" s="35" t="s">
        <v>522</v>
      </c>
      <c r="I8868" s="68">
        <v>481.25589172080203</v>
      </c>
      <c r="J8868" s="37"/>
    </row>
    <row r="8869" spans="1:10" x14ac:dyDescent="0.2">
      <c r="A8869" s="67">
        <v>318</v>
      </c>
      <c r="B8869" s="35" t="s">
        <v>456</v>
      </c>
      <c r="C8869" s="35">
        <v>31802</v>
      </c>
      <c r="D8869" s="35" t="s">
        <v>456</v>
      </c>
      <c r="E8869" s="35">
        <v>318021474</v>
      </c>
      <c r="F8869" s="35" t="s">
        <v>468</v>
      </c>
      <c r="G8869" s="35">
        <v>2046</v>
      </c>
      <c r="H8869" s="35" t="s">
        <v>589</v>
      </c>
      <c r="I8869" s="68">
        <v>7531.8250667680704</v>
      </c>
      <c r="J8869" s="37"/>
    </row>
    <row r="8870" spans="1:10" x14ac:dyDescent="0.2">
      <c r="A8870" s="67">
        <v>318</v>
      </c>
      <c r="B8870" s="35" t="s">
        <v>456</v>
      </c>
      <c r="C8870" s="35">
        <v>31802</v>
      </c>
      <c r="D8870" s="35" t="s">
        <v>456</v>
      </c>
      <c r="E8870" s="35">
        <v>318021474</v>
      </c>
      <c r="F8870" s="35" t="s">
        <v>468</v>
      </c>
      <c r="G8870" s="35">
        <v>2046</v>
      </c>
      <c r="H8870" s="35" t="s">
        <v>521</v>
      </c>
      <c r="I8870" s="68">
        <v>396.11586047684801</v>
      </c>
      <c r="J8870" s="37"/>
    </row>
    <row r="8871" spans="1:10" x14ac:dyDescent="0.2">
      <c r="A8871" s="67">
        <v>318</v>
      </c>
      <c r="B8871" s="35" t="s">
        <v>456</v>
      </c>
      <c r="C8871" s="35">
        <v>31802</v>
      </c>
      <c r="D8871" s="35" t="s">
        <v>456</v>
      </c>
      <c r="E8871" s="35">
        <v>318021474</v>
      </c>
      <c r="F8871" s="35" t="s">
        <v>468</v>
      </c>
      <c r="G8871" s="35">
        <v>2046</v>
      </c>
      <c r="H8871" s="35" t="s">
        <v>522</v>
      </c>
      <c r="I8871" s="68">
        <v>496.04988357313403</v>
      </c>
      <c r="J8871" s="37"/>
    </row>
    <row r="8872" spans="1:10" x14ac:dyDescent="0.2">
      <c r="A8872" s="67">
        <v>318</v>
      </c>
      <c r="B8872" s="35" t="s">
        <v>456</v>
      </c>
      <c r="C8872" s="35">
        <v>31802</v>
      </c>
      <c r="D8872" s="35" t="s">
        <v>456</v>
      </c>
      <c r="E8872" s="35">
        <v>318021475</v>
      </c>
      <c r="F8872" s="35" t="s">
        <v>469</v>
      </c>
      <c r="G8872" s="35">
        <v>2021</v>
      </c>
      <c r="H8872" s="35" t="s">
        <v>589</v>
      </c>
      <c r="I8872" s="68">
        <v>5592</v>
      </c>
      <c r="J8872" s="37"/>
    </row>
    <row r="8873" spans="1:10" x14ac:dyDescent="0.2">
      <c r="A8873" s="67">
        <v>318</v>
      </c>
      <c r="B8873" s="35" t="s">
        <v>456</v>
      </c>
      <c r="C8873" s="35">
        <v>31802</v>
      </c>
      <c r="D8873" s="35" t="s">
        <v>456</v>
      </c>
      <c r="E8873" s="35">
        <v>318021475</v>
      </c>
      <c r="F8873" s="35" t="s">
        <v>469</v>
      </c>
      <c r="G8873" s="35">
        <v>2021</v>
      </c>
      <c r="H8873" s="35" t="s">
        <v>521</v>
      </c>
      <c r="I8873" s="68">
        <v>412</v>
      </c>
      <c r="J8873" s="37"/>
    </row>
    <row r="8874" spans="1:10" x14ac:dyDescent="0.2">
      <c r="A8874" s="67">
        <v>318</v>
      </c>
      <c r="B8874" s="35" t="s">
        <v>456</v>
      </c>
      <c r="C8874" s="35">
        <v>31802</v>
      </c>
      <c r="D8874" s="35" t="s">
        <v>456</v>
      </c>
      <c r="E8874" s="35">
        <v>318021475</v>
      </c>
      <c r="F8874" s="35" t="s">
        <v>469</v>
      </c>
      <c r="G8874" s="35">
        <v>2021</v>
      </c>
      <c r="H8874" s="35" t="s">
        <v>522</v>
      </c>
      <c r="I8874" s="68">
        <v>347</v>
      </c>
      <c r="J8874" s="37"/>
    </row>
    <row r="8875" spans="1:10" x14ac:dyDescent="0.2">
      <c r="A8875" s="67">
        <v>318</v>
      </c>
      <c r="B8875" s="35" t="s">
        <v>456</v>
      </c>
      <c r="C8875" s="35">
        <v>31802</v>
      </c>
      <c r="D8875" s="35" t="s">
        <v>456</v>
      </c>
      <c r="E8875" s="35">
        <v>318021475</v>
      </c>
      <c r="F8875" s="35" t="s">
        <v>469</v>
      </c>
      <c r="G8875" s="35">
        <v>2026</v>
      </c>
      <c r="H8875" s="35" t="s">
        <v>589</v>
      </c>
      <c r="I8875" s="68">
        <v>5873.3049861248501</v>
      </c>
      <c r="J8875" s="37"/>
    </row>
    <row r="8876" spans="1:10" x14ac:dyDescent="0.2">
      <c r="A8876" s="67">
        <v>318</v>
      </c>
      <c r="B8876" s="35" t="s">
        <v>456</v>
      </c>
      <c r="C8876" s="35">
        <v>31802</v>
      </c>
      <c r="D8876" s="35" t="s">
        <v>456</v>
      </c>
      <c r="E8876" s="35">
        <v>318021475</v>
      </c>
      <c r="F8876" s="35" t="s">
        <v>469</v>
      </c>
      <c r="G8876" s="35">
        <v>2026</v>
      </c>
      <c r="H8876" s="35" t="s">
        <v>521</v>
      </c>
      <c r="I8876" s="68">
        <v>355.76508840289102</v>
      </c>
      <c r="J8876" s="37"/>
    </row>
    <row r="8877" spans="1:10" x14ac:dyDescent="0.2">
      <c r="A8877" s="67">
        <v>318</v>
      </c>
      <c r="B8877" s="35" t="s">
        <v>456</v>
      </c>
      <c r="C8877" s="35">
        <v>31802</v>
      </c>
      <c r="D8877" s="35" t="s">
        <v>456</v>
      </c>
      <c r="E8877" s="35">
        <v>318021475</v>
      </c>
      <c r="F8877" s="35" t="s">
        <v>469</v>
      </c>
      <c r="G8877" s="35">
        <v>2026</v>
      </c>
      <c r="H8877" s="35" t="s">
        <v>522</v>
      </c>
      <c r="I8877" s="68">
        <v>392.66221262444799</v>
      </c>
      <c r="J8877" s="37"/>
    </row>
    <row r="8878" spans="1:10" x14ac:dyDescent="0.2">
      <c r="A8878" s="67">
        <v>318</v>
      </c>
      <c r="B8878" s="35" t="s">
        <v>456</v>
      </c>
      <c r="C8878" s="35">
        <v>31802</v>
      </c>
      <c r="D8878" s="35" t="s">
        <v>456</v>
      </c>
      <c r="E8878" s="35">
        <v>318021475</v>
      </c>
      <c r="F8878" s="35" t="s">
        <v>469</v>
      </c>
      <c r="G8878" s="35">
        <v>2031</v>
      </c>
      <c r="H8878" s="35" t="s">
        <v>589</v>
      </c>
      <c r="I8878" s="68">
        <v>5979.8466254314799</v>
      </c>
      <c r="J8878" s="37"/>
    </row>
    <row r="8879" spans="1:10" x14ac:dyDescent="0.2">
      <c r="A8879" s="67">
        <v>318</v>
      </c>
      <c r="B8879" s="35" t="s">
        <v>456</v>
      </c>
      <c r="C8879" s="35">
        <v>31802</v>
      </c>
      <c r="D8879" s="35" t="s">
        <v>456</v>
      </c>
      <c r="E8879" s="35">
        <v>318021475</v>
      </c>
      <c r="F8879" s="35" t="s">
        <v>469</v>
      </c>
      <c r="G8879" s="35">
        <v>2031</v>
      </c>
      <c r="H8879" s="35" t="s">
        <v>521</v>
      </c>
      <c r="I8879" s="68">
        <v>338.816288005329</v>
      </c>
      <c r="J8879" s="37"/>
    </row>
    <row r="8880" spans="1:10" x14ac:dyDescent="0.2">
      <c r="A8880" s="67">
        <v>318</v>
      </c>
      <c r="B8880" s="35" t="s">
        <v>456</v>
      </c>
      <c r="C8880" s="35">
        <v>31802</v>
      </c>
      <c r="D8880" s="35" t="s">
        <v>456</v>
      </c>
      <c r="E8880" s="35">
        <v>318021475</v>
      </c>
      <c r="F8880" s="35" t="s">
        <v>469</v>
      </c>
      <c r="G8880" s="35">
        <v>2031</v>
      </c>
      <c r="H8880" s="35" t="s">
        <v>522</v>
      </c>
      <c r="I8880" s="68">
        <v>357.90184568085198</v>
      </c>
      <c r="J8880" s="37"/>
    </row>
    <row r="8881" spans="1:10" x14ac:dyDescent="0.2">
      <c r="A8881" s="67">
        <v>318</v>
      </c>
      <c r="B8881" s="35" t="s">
        <v>456</v>
      </c>
      <c r="C8881" s="35">
        <v>31802</v>
      </c>
      <c r="D8881" s="35" t="s">
        <v>456</v>
      </c>
      <c r="E8881" s="35">
        <v>318021475</v>
      </c>
      <c r="F8881" s="35" t="s">
        <v>469</v>
      </c>
      <c r="G8881" s="35">
        <v>2036</v>
      </c>
      <c r="H8881" s="35" t="s">
        <v>589</v>
      </c>
      <c r="I8881" s="68">
        <v>6036.0620599595504</v>
      </c>
      <c r="J8881" s="37"/>
    </row>
    <row r="8882" spans="1:10" x14ac:dyDescent="0.2">
      <c r="A8882" s="67">
        <v>318</v>
      </c>
      <c r="B8882" s="35" t="s">
        <v>456</v>
      </c>
      <c r="C8882" s="35">
        <v>31802</v>
      </c>
      <c r="D8882" s="35" t="s">
        <v>456</v>
      </c>
      <c r="E8882" s="35">
        <v>318021475</v>
      </c>
      <c r="F8882" s="35" t="s">
        <v>469</v>
      </c>
      <c r="G8882" s="35">
        <v>2036</v>
      </c>
      <c r="H8882" s="35" t="s">
        <v>521</v>
      </c>
      <c r="I8882" s="68">
        <v>332.22561001358002</v>
      </c>
      <c r="J8882" s="37"/>
    </row>
    <row r="8883" spans="1:10" x14ac:dyDescent="0.2">
      <c r="A8883" s="67">
        <v>318</v>
      </c>
      <c r="B8883" s="35" t="s">
        <v>456</v>
      </c>
      <c r="C8883" s="35">
        <v>31802</v>
      </c>
      <c r="D8883" s="35" t="s">
        <v>456</v>
      </c>
      <c r="E8883" s="35">
        <v>318021475</v>
      </c>
      <c r="F8883" s="35" t="s">
        <v>469</v>
      </c>
      <c r="G8883" s="35">
        <v>2036</v>
      </c>
      <c r="H8883" s="35" t="s">
        <v>522</v>
      </c>
      <c r="I8883" s="68">
        <v>335.151976092197</v>
      </c>
      <c r="J8883" s="37"/>
    </row>
    <row r="8884" spans="1:10" x14ac:dyDescent="0.2">
      <c r="A8884" s="67">
        <v>318</v>
      </c>
      <c r="B8884" s="35" t="s">
        <v>456</v>
      </c>
      <c r="C8884" s="35">
        <v>31802</v>
      </c>
      <c r="D8884" s="35" t="s">
        <v>456</v>
      </c>
      <c r="E8884" s="35">
        <v>318021475</v>
      </c>
      <c r="F8884" s="35" t="s">
        <v>469</v>
      </c>
      <c r="G8884" s="35">
        <v>2041</v>
      </c>
      <c r="H8884" s="35" t="s">
        <v>589</v>
      </c>
      <c r="I8884" s="68">
        <v>6050.0116626792596</v>
      </c>
      <c r="J8884" s="37"/>
    </row>
    <row r="8885" spans="1:10" x14ac:dyDescent="0.2">
      <c r="A8885" s="67">
        <v>318</v>
      </c>
      <c r="B8885" s="35" t="s">
        <v>456</v>
      </c>
      <c r="C8885" s="35">
        <v>31802</v>
      </c>
      <c r="D8885" s="35" t="s">
        <v>456</v>
      </c>
      <c r="E8885" s="35">
        <v>318021475</v>
      </c>
      <c r="F8885" s="35" t="s">
        <v>469</v>
      </c>
      <c r="G8885" s="35">
        <v>2041</v>
      </c>
      <c r="H8885" s="35" t="s">
        <v>521</v>
      </c>
      <c r="I8885" s="68">
        <v>332.746533491192</v>
      </c>
      <c r="J8885" s="37"/>
    </row>
    <row r="8886" spans="1:10" x14ac:dyDescent="0.2">
      <c r="A8886" s="67">
        <v>318</v>
      </c>
      <c r="B8886" s="35" t="s">
        <v>456</v>
      </c>
      <c r="C8886" s="35">
        <v>31802</v>
      </c>
      <c r="D8886" s="35" t="s">
        <v>456</v>
      </c>
      <c r="E8886" s="35">
        <v>318021475</v>
      </c>
      <c r="F8886" s="35" t="s">
        <v>469</v>
      </c>
      <c r="G8886" s="35">
        <v>2041</v>
      </c>
      <c r="H8886" s="35" t="s">
        <v>522</v>
      </c>
      <c r="I8886" s="68">
        <v>333.92359603837002</v>
      </c>
      <c r="J8886" s="37"/>
    </row>
    <row r="8887" spans="1:10" x14ac:dyDescent="0.2">
      <c r="A8887" s="67">
        <v>318</v>
      </c>
      <c r="B8887" s="35" t="s">
        <v>456</v>
      </c>
      <c r="C8887" s="35">
        <v>31802</v>
      </c>
      <c r="D8887" s="35" t="s">
        <v>456</v>
      </c>
      <c r="E8887" s="35">
        <v>318021475</v>
      </c>
      <c r="F8887" s="35" t="s">
        <v>469</v>
      </c>
      <c r="G8887" s="35">
        <v>2046</v>
      </c>
      <c r="H8887" s="35" t="s">
        <v>589</v>
      </c>
      <c r="I8887" s="68">
        <v>6057.3315176219503</v>
      </c>
      <c r="J8887" s="37"/>
    </row>
    <row r="8888" spans="1:10" x14ac:dyDescent="0.2">
      <c r="A8888" s="67">
        <v>318</v>
      </c>
      <c r="B8888" s="35" t="s">
        <v>456</v>
      </c>
      <c r="C8888" s="35">
        <v>31802</v>
      </c>
      <c r="D8888" s="35" t="s">
        <v>456</v>
      </c>
      <c r="E8888" s="35">
        <v>318021475</v>
      </c>
      <c r="F8888" s="35" t="s">
        <v>469</v>
      </c>
      <c r="G8888" s="35">
        <v>2046</v>
      </c>
      <c r="H8888" s="35" t="s">
        <v>521</v>
      </c>
      <c r="I8888" s="68">
        <v>330.36578288319498</v>
      </c>
      <c r="J8888" s="37"/>
    </row>
    <row r="8889" spans="1:10" x14ac:dyDescent="0.2">
      <c r="A8889" s="67">
        <v>318</v>
      </c>
      <c r="B8889" s="35" t="s">
        <v>456</v>
      </c>
      <c r="C8889" s="35">
        <v>31802</v>
      </c>
      <c r="D8889" s="35" t="s">
        <v>456</v>
      </c>
      <c r="E8889" s="35">
        <v>318021475</v>
      </c>
      <c r="F8889" s="35" t="s">
        <v>469</v>
      </c>
      <c r="G8889" s="35">
        <v>2046</v>
      </c>
      <c r="H8889" s="35" t="s">
        <v>522</v>
      </c>
      <c r="I8889" s="68">
        <v>335.74308796537798</v>
      </c>
      <c r="J8889" s="37"/>
    </row>
    <row r="8890" spans="1:10" x14ac:dyDescent="0.2">
      <c r="A8890" s="67">
        <v>318</v>
      </c>
      <c r="B8890" s="35" t="s">
        <v>456</v>
      </c>
      <c r="C8890" s="35">
        <v>31802</v>
      </c>
      <c r="D8890" s="35" t="s">
        <v>456</v>
      </c>
      <c r="E8890" s="35">
        <v>318021476</v>
      </c>
      <c r="F8890" s="35" t="s">
        <v>470</v>
      </c>
      <c r="G8890" s="35">
        <v>2021</v>
      </c>
      <c r="H8890" s="35" t="s">
        <v>589</v>
      </c>
      <c r="I8890" s="68">
        <v>6198</v>
      </c>
      <c r="J8890" s="37"/>
    </row>
    <row r="8891" spans="1:10" x14ac:dyDescent="0.2">
      <c r="A8891" s="67">
        <v>318</v>
      </c>
      <c r="B8891" s="35" t="s">
        <v>456</v>
      </c>
      <c r="C8891" s="35">
        <v>31802</v>
      </c>
      <c r="D8891" s="35" t="s">
        <v>456</v>
      </c>
      <c r="E8891" s="35">
        <v>318021476</v>
      </c>
      <c r="F8891" s="35" t="s">
        <v>470</v>
      </c>
      <c r="G8891" s="35">
        <v>2021</v>
      </c>
      <c r="H8891" s="35" t="s">
        <v>521</v>
      </c>
      <c r="I8891" s="68">
        <v>736</v>
      </c>
      <c r="J8891" s="37"/>
    </row>
    <row r="8892" spans="1:10" x14ac:dyDescent="0.2">
      <c r="A8892" s="67">
        <v>318</v>
      </c>
      <c r="B8892" s="35" t="s">
        <v>456</v>
      </c>
      <c r="C8892" s="35">
        <v>31802</v>
      </c>
      <c r="D8892" s="35" t="s">
        <v>456</v>
      </c>
      <c r="E8892" s="35">
        <v>318021476</v>
      </c>
      <c r="F8892" s="35" t="s">
        <v>470</v>
      </c>
      <c r="G8892" s="35">
        <v>2021</v>
      </c>
      <c r="H8892" s="35" t="s">
        <v>522</v>
      </c>
      <c r="I8892" s="68">
        <v>740</v>
      </c>
      <c r="J8892" s="37"/>
    </row>
    <row r="8893" spans="1:10" x14ac:dyDescent="0.2">
      <c r="A8893" s="67">
        <v>318</v>
      </c>
      <c r="B8893" s="35" t="s">
        <v>456</v>
      </c>
      <c r="C8893" s="35">
        <v>31802</v>
      </c>
      <c r="D8893" s="35" t="s">
        <v>456</v>
      </c>
      <c r="E8893" s="35">
        <v>318021476</v>
      </c>
      <c r="F8893" s="35" t="s">
        <v>470</v>
      </c>
      <c r="G8893" s="35">
        <v>2026</v>
      </c>
      <c r="H8893" s="35" t="s">
        <v>589</v>
      </c>
      <c r="I8893" s="68">
        <v>6547.7255471109702</v>
      </c>
      <c r="J8893" s="37"/>
    </row>
    <row r="8894" spans="1:10" x14ac:dyDescent="0.2">
      <c r="A8894" s="67">
        <v>318</v>
      </c>
      <c r="B8894" s="35" t="s">
        <v>456</v>
      </c>
      <c r="C8894" s="35">
        <v>31802</v>
      </c>
      <c r="D8894" s="35" t="s">
        <v>456</v>
      </c>
      <c r="E8894" s="35">
        <v>318021476</v>
      </c>
      <c r="F8894" s="35" t="s">
        <v>470</v>
      </c>
      <c r="G8894" s="35">
        <v>2026</v>
      </c>
      <c r="H8894" s="35" t="s">
        <v>521</v>
      </c>
      <c r="I8894" s="68">
        <v>638.18774468890695</v>
      </c>
      <c r="J8894" s="37"/>
    </row>
    <row r="8895" spans="1:10" x14ac:dyDescent="0.2">
      <c r="A8895" s="67">
        <v>318</v>
      </c>
      <c r="B8895" s="35" t="s">
        <v>456</v>
      </c>
      <c r="C8895" s="35">
        <v>31802</v>
      </c>
      <c r="D8895" s="35" t="s">
        <v>456</v>
      </c>
      <c r="E8895" s="35">
        <v>318021476</v>
      </c>
      <c r="F8895" s="35" t="s">
        <v>470</v>
      </c>
      <c r="G8895" s="35">
        <v>2026</v>
      </c>
      <c r="H8895" s="35" t="s">
        <v>522</v>
      </c>
      <c r="I8895" s="68">
        <v>693.85505131743798</v>
      </c>
      <c r="J8895" s="37"/>
    </row>
    <row r="8896" spans="1:10" x14ac:dyDescent="0.2">
      <c r="A8896" s="67">
        <v>318</v>
      </c>
      <c r="B8896" s="35" t="s">
        <v>456</v>
      </c>
      <c r="C8896" s="35">
        <v>31802</v>
      </c>
      <c r="D8896" s="35" t="s">
        <v>456</v>
      </c>
      <c r="E8896" s="35">
        <v>318021476</v>
      </c>
      <c r="F8896" s="35" t="s">
        <v>470</v>
      </c>
      <c r="G8896" s="35">
        <v>2031</v>
      </c>
      <c r="H8896" s="35" t="s">
        <v>589</v>
      </c>
      <c r="I8896" s="68">
        <v>6697.3045672305998</v>
      </c>
      <c r="J8896" s="37"/>
    </row>
    <row r="8897" spans="1:10" x14ac:dyDescent="0.2">
      <c r="A8897" s="67">
        <v>318</v>
      </c>
      <c r="B8897" s="35" t="s">
        <v>456</v>
      </c>
      <c r="C8897" s="35">
        <v>31802</v>
      </c>
      <c r="D8897" s="35" t="s">
        <v>456</v>
      </c>
      <c r="E8897" s="35">
        <v>318021476</v>
      </c>
      <c r="F8897" s="35" t="s">
        <v>470</v>
      </c>
      <c r="G8897" s="35">
        <v>2031</v>
      </c>
      <c r="H8897" s="35" t="s">
        <v>521</v>
      </c>
      <c r="I8897" s="68">
        <v>603.12891220743302</v>
      </c>
      <c r="J8897" s="37"/>
    </row>
    <row r="8898" spans="1:10" x14ac:dyDescent="0.2">
      <c r="A8898" s="67">
        <v>318</v>
      </c>
      <c r="B8898" s="35" t="s">
        <v>456</v>
      </c>
      <c r="C8898" s="35">
        <v>31802</v>
      </c>
      <c r="D8898" s="35" t="s">
        <v>456</v>
      </c>
      <c r="E8898" s="35">
        <v>318021476</v>
      </c>
      <c r="F8898" s="35" t="s">
        <v>470</v>
      </c>
      <c r="G8898" s="35">
        <v>2031</v>
      </c>
      <c r="H8898" s="35" t="s">
        <v>522</v>
      </c>
      <c r="I8898" s="68">
        <v>611.76997773983703</v>
      </c>
      <c r="J8898" s="37"/>
    </row>
    <row r="8899" spans="1:10" x14ac:dyDescent="0.2">
      <c r="A8899" s="67">
        <v>318</v>
      </c>
      <c r="B8899" s="35" t="s">
        <v>456</v>
      </c>
      <c r="C8899" s="35">
        <v>31802</v>
      </c>
      <c r="D8899" s="35" t="s">
        <v>456</v>
      </c>
      <c r="E8899" s="35">
        <v>318021476</v>
      </c>
      <c r="F8899" s="35" t="s">
        <v>470</v>
      </c>
      <c r="G8899" s="35">
        <v>2036</v>
      </c>
      <c r="H8899" s="35" t="s">
        <v>589</v>
      </c>
      <c r="I8899" s="68">
        <v>6769.5442319254598</v>
      </c>
      <c r="J8899" s="37"/>
    </row>
    <row r="8900" spans="1:10" x14ac:dyDescent="0.2">
      <c r="A8900" s="67">
        <v>318</v>
      </c>
      <c r="B8900" s="35" t="s">
        <v>456</v>
      </c>
      <c r="C8900" s="35">
        <v>31802</v>
      </c>
      <c r="D8900" s="35" t="s">
        <v>456</v>
      </c>
      <c r="E8900" s="35">
        <v>318021476</v>
      </c>
      <c r="F8900" s="35" t="s">
        <v>470</v>
      </c>
      <c r="G8900" s="35">
        <v>2036</v>
      </c>
      <c r="H8900" s="35" t="s">
        <v>521</v>
      </c>
      <c r="I8900" s="68">
        <v>598.54129554292001</v>
      </c>
      <c r="J8900" s="37"/>
    </row>
    <row r="8901" spans="1:10" x14ac:dyDescent="0.2">
      <c r="A8901" s="67">
        <v>318</v>
      </c>
      <c r="B8901" s="35" t="s">
        <v>456</v>
      </c>
      <c r="C8901" s="35">
        <v>31802</v>
      </c>
      <c r="D8901" s="35" t="s">
        <v>456</v>
      </c>
      <c r="E8901" s="35">
        <v>318021476</v>
      </c>
      <c r="F8901" s="35" t="s">
        <v>470</v>
      </c>
      <c r="G8901" s="35">
        <v>2036</v>
      </c>
      <c r="H8901" s="35" t="s">
        <v>522</v>
      </c>
      <c r="I8901" s="68">
        <v>563.56661571053701</v>
      </c>
      <c r="J8901" s="37"/>
    </row>
    <row r="8902" spans="1:10" x14ac:dyDescent="0.2">
      <c r="A8902" s="67">
        <v>318</v>
      </c>
      <c r="B8902" s="35" t="s">
        <v>456</v>
      </c>
      <c r="C8902" s="35">
        <v>31802</v>
      </c>
      <c r="D8902" s="35" t="s">
        <v>456</v>
      </c>
      <c r="E8902" s="35">
        <v>318021476</v>
      </c>
      <c r="F8902" s="35" t="s">
        <v>470</v>
      </c>
      <c r="G8902" s="35">
        <v>2041</v>
      </c>
      <c r="H8902" s="35" t="s">
        <v>589</v>
      </c>
      <c r="I8902" s="68">
        <v>6779.7490132744497</v>
      </c>
      <c r="J8902" s="37"/>
    </row>
    <row r="8903" spans="1:10" x14ac:dyDescent="0.2">
      <c r="A8903" s="67">
        <v>318</v>
      </c>
      <c r="B8903" s="35" t="s">
        <v>456</v>
      </c>
      <c r="C8903" s="35">
        <v>31802</v>
      </c>
      <c r="D8903" s="35" t="s">
        <v>456</v>
      </c>
      <c r="E8903" s="35">
        <v>318021476</v>
      </c>
      <c r="F8903" s="35" t="s">
        <v>470</v>
      </c>
      <c r="G8903" s="35">
        <v>2041</v>
      </c>
      <c r="H8903" s="35" t="s">
        <v>521</v>
      </c>
      <c r="I8903" s="68">
        <v>601.67190489915197</v>
      </c>
      <c r="J8903" s="37"/>
    </row>
    <row r="8904" spans="1:10" x14ac:dyDescent="0.2">
      <c r="A8904" s="67">
        <v>318</v>
      </c>
      <c r="B8904" s="35" t="s">
        <v>456</v>
      </c>
      <c r="C8904" s="35">
        <v>31802</v>
      </c>
      <c r="D8904" s="35" t="s">
        <v>456</v>
      </c>
      <c r="E8904" s="35">
        <v>318021476</v>
      </c>
      <c r="F8904" s="35" t="s">
        <v>470</v>
      </c>
      <c r="G8904" s="35">
        <v>2041</v>
      </c>
      <c r="H8904" s="35" t="s">
        <v>522</v>
      </c>
      <c r="I8904" s="68">
        <v>560.83680831090203</v>
      </c>
      <c r="J8904" s="37"/>
    </row>
    <row r="8905" spans="1:10" x14ac:dyDescent="0.2">
      <c r="A8905" s="67">
        <v>318</v>
      </c>
      <c r="B8905" s="35" t="s">
        <v>456</v>
      </c>
      <c r="C8905" s="35">
        <v>31802</v>
      </c>
      <c r="D8905" s="35" t="s">
        <v>456</v>
      </c>
      <c r="E8905" s="35">
        <v>318021476</v>
      </c>
      <c r="F8905" s="35" t="s">
        <v>470</v>
      </c>
      <c r="G8905" s="35">
        <v>2046</v>
      </c>
      <c r="H8905" s="35" t="s">
        <v>589</v>
      </c>
      <c r="I8905" s="68">
        <v>6782.8366771937399</v>
      </c>
      <c r="J8905" s="37"/>
    </row>
    <row r="8906" spans="1:10" x14ac:dyDescent="0.2">
      <c r="A8906" s="67">
        <v>318</v>
      </c>
      <c r="B8906" s="35" t="s">
        <v>456</v>
      </c>
      <c r="C8906" s="35">
        <v>31802</v>
      </c>
      <c r="D8906" s="35" t="s">
        <v>456</v>
      </c>
      <c r="E8906" s="35">
        <v>318021476</v>
      </c>
      <c r="F8906" s="35" t="s">
        <v>470</v>
      </c>
      <c r="G8906" s="35">
        <v>2046</v>
      </c>
      <c r="H8906" s="35" t="s">
        <v>521</v>
      </c>
      <c r="I8906" s="68">
        <v>598.64991196784297</v>
      </c>
      <c r="J8906" s="37"/>
    </row>
    <row r="8907" spans="1:10" x14ac:dyDescent="0.2">
      <c r="A8907" s="67">
        <v>318</v>
      </c>
      <c r="B8907" s="35" t="s">
        <v>456</v>
      </c>
      <c r="C8907" s="35">
        <v>31802</v>
      </c>
      <c r="D8907" s="35" t="s">
        <v>456</v>
      </c>
      <c r="E8907" s="35">
        <v>318021476</v>
      </c>
      <c r="F8907" s="35" t="s">
        <v>470</v>
      </c>
      <c r="G8907" s="35">
        <v>2046</v>
      </c>
      <c r="H8907" s="35" t="s">
        <v>522</v>
      </c>
      <c r="I8907" s="68">
        <v>564.71648724107001</v>
      </c>
      <c r="J8907" s="37"/>
    </row>
    <row r="8908" spans="1:10" x14ac:dyDescent="0.2">
      <c r="A8908" s="67">
        <v>318</v>
      </c>
      <c r="B8908" s="35" t="s">
        <v>456</v>
      </c>
      <c r="C8908" s="35">
        <v>31802</v>
      </c>
      <c r="D8908" s="35" t="s">
        <v>456</v>
      </c>
      <c r="E8908" s="35">
        <v>318021477</v>
      </c>
      <c r="F8908" s="35" t="s">
        <v>471</v>
      </c>
      <c r="G8908" s="35">
        <v>2021</v>
      </c>
      <c r="H8908" s="35" t="s">
        <v>589</v>
      </c>
      <c r="I8908" s="68">
        <v>3251</v>
      </c>
      <c r="J8908" s="37"/>
    </row>
    <row r="8909" spans="1:10" x14ac:dyDescent="0.2">
      <c r="A8909" s="67">
        <v>318</v>
      </c>
      <c r="B8909" s="35" t="s">
        <v>456</v>
      </c>
      <c r="C8909" s="35">
        <v>31802</v>
      </c>
      <c r="D8909" s="35" t="s">
        <v>456</v>
      </c>
      <c r="E8909" s="35">
        <v>318021477</v>
      </c>
      <c r="F8909" s="35" t="s">
        <v>471</v>
      </c>
      <c r="G8909" s="35">
        <v>2021</v>
      </c>
      <c r="H8909" s="35" t="s">
        <v>521</v>
      </c>
      <c r="I8909" s="68">
        <v>364</v>
      </c>
      <c r="J8909" s="37"/>
    </row>
    <row r="8910" spans="1:10" x14ac:dyDescent="0.2">
      <c r="A8910" s="67">
        <v>318</v>
      </c>
      <c r="B8910" s="35" t="s">
        <v>456</v>
      </c>
      <c r="C8910" s="35">
        <v>31802</v>
      </c>
      <c r="D8910" s="35" t="s">
        <v>456</v>
      </c>
      <c r="E8910" s="35">
        <v>318021477</v>
      </c>
      <c r="F8910" s="35" t="s">
        <v>471</v>
      </c>
      <c r="G8910" s="35">
        <v>2021</v>
      </c>
      <c r="H8910" s="35" t="s">
        <v>522</v>
      </c>
      <c r="I8910" s="68">
        <v>330</v>
      </c>
      <c r="J8910" s="37"/>
    </row>
    <row r="8911" spans="1:10" x14ac:dyDescent="0.2">
      <c r="A8911" s="67">
        <v>318</v>
      </c>
      <c r="B8911" s="35" t="s">
        <v>456</v>
      </c>
      <c r="C8911" s="35">
        <v>31802</v>
      </c>
      <c r="D8911" s="35" t="s">
        <v>456</v>
      </c>
      <c r="E8911" s="35">
        <v>318021477</v>
      </c>
      <c r="F8911" s="35" t="s">
        <v>471</v>
      </c>
      <c r="G8911" s="35">
        <v>2026</v>
      </c>
      <c r="H8911" s="35" t="s">
        <v>589</v>
      </c>
      <c r="I8911" s="68">
        <v>3365.1605912631098</v>
      </c>
      <c r="J8911" s="37"/>
    </row>
    <row r="8912" spans="1:10" x14ac:dyDescent="0.2">
      <c r="A8912" s="67">
        <v>318</v>
      </c>
      <c r="B8912" s="35" t="s">
        <v>456</v>
      </c>
      <c r="C8912" s="35">
        <v>31802</v>
      </c>
      <c r="D8912" s="35" t="s">
        <v>456</v>
      </c>
      <c r="E8912" s="35">
        <v>318021477</v>
      </c>
      <c r="F8912" s="35" t="s">
        <v>471</v>
      </c>
      <c r="G8912" s="35">
        <v>2026</v>
      </c>
      <c r="H8912" s="35" t="s">
        <v>521</v>
      </c>
      <c r="I8912" s="68">
        <v>314.79563966228301</v>
      </c>
      <c r="J8912" s="37"/>
    </row>
    <row r="8913" spans="1:10" x14ac:dyDescent="0.2">
      <c r="A8913" s="67">
        <v>318</v>
      </c>
      <c r="B8913" s="35" t="s">
        <v>456</v>
      </c>
      <c r="C8913" s="35">
        <v>31802</v>
      </c>
      <c r="D8913" s="35" t="s">
        <v>456</v>
      </c>
      <c r="E8913" s="35">
        <v>318021477</v>
      </c>
      <c r="F8913" s="35" t="s">
        <v>471</v>
      </c>
      <c r="G8913" s="35">
        <v>2026</v>
      </c>
      <c r="H8913" s="35" t="s">
        <v>522</v>
      </c>
      <c r="I8913" s="68">
        <v>362.16654256717601</v>
      </c>
      <c r="J8913" s="37"/>
    </row>
    <row r="8914" spans="1:10" x14ac:dyDescent="0.2">
      <c r="A8914" s="67">
        <v>318</v>
      </c>
      <c r="B8914" s="35" t="s">
        <v>456</v>
      </c>
      <c r="C8914" s="35">
        <v>31802</v>
      </c>
      <c r="D8914" s="35" t="s">
        <v>456</v>
      </c>
      <c r="E8914" s="35">
        <v>318021477</v>
      </c>
      <c r="F8914" s="35" t="s">
        <v>471</v>
      </c>
      <c r="G8914" s="35">
        <v>2031</v>
      </c>
      <c r="H8914" s="35" t="s">
        <v>589</v>
      </c>
      <c r="I8914" s="68">
        <v>3427.1668827912599</v>
      </c>
      <c r="J8914" s="37"/>
    </row>
    <row r="8915" spans="1:10" x14ac:dyDescent="0.2">
      <c r="A8915" s="67">
        <v>318</v>
      </c>
      <c r="B8915" s="35" t="s">
        <v>456</v>
      </c>
      <c r="C8915" s="35">
        <v>31802</v>
      </c>
      <c r="D8915" s="35" t="s">
        <v>456</v>
      </c>
      <c r="E8915" s="35">
        <v>318021477</v>
      </c>
      <c r="F8915" s="35" t="s">
        <v>471</v>
      </c>
      <c r="G8915" s="35">
        <v>2031</v>
      </c>
      <c r="H8915" s="35" t="s">
        <v>521</v>
      </c>
      <c r="I8915" s="68">
        <v>297.66422596290897</v>
      </c>
      <c r="J8915" s="37"/>
    </row>
    <row r="8916" spans="1:10" x14ac:dyDescent="0.2">
      <c r="A8916" s="67">
        <v>318</v>
      </c>
      <c r="B8916" s="35" t="s">
        <v>456</v>
      </c>
      <c r="C8916" s="35">
        <v>31802</v>
      </c>
      <c r="D8916" s="35" t="s">
        <v>456</v>
      </c>
      <c r="E8916" s="35">
        <v>318021477</v>
      </c>
      <c r="F8916" s="35" t="s">
        <v>471</v>
      </c>
      <c r="G8916" s="35">
        <v>2031</v>
      </c>
      <c r="H8916" s="35" t="s">
        <v>522</v>
      </c>
      <c r="I8916" s="68">
        <v>331.57923703933898</v>
      </c>
      <c r="J8916" s="37"/>
    </row>
    <row r="8917" spans="1:10" x14ac:dyDescent="0.2">
      <c r="A8917" s="67">
        <v>318</v>
      </c>
      <c r="B8917" s="35" t="s">
        <v>456</v>
      </c>
      <c r="C8917" s="35">
        <v>31802</v>
      </c>
      <c r="D8917" s="35" t="s">
        <v>456</v>
      </c>
      <c r="E8917" s="35">
        <v>318021477</v>
      </c>
      <c r="F8917" s="35" t="s">
        <v>471</v>
      </c>
      <c r="G8917" s="35">
        <v>2036</v>
      </c>
      <c r="H8917" s="35" t="s">
        <v>589</v>
      </c>
      <c r="I8917" s="68">
        <v>3463.2277785542901</v>
      </c>
      <c r="J8917" s="37"/>
    </row>
    <row r="8918" spans="1:10" x14ac:dyDescent="0.2">
      <c r="A8918" s="67">
        <v>318</v>
      </c>
      <c r="B8918" s="35" t="s">
        <v>456</v>
      </c>
      <c r="C8918" s="35">
        <v>31802</v>
      </c>
      <c r="D8918" s="35" t="s">
        <v>456</v>
      </c>
      <c r="E8918" s="35">
        <v>318021477</v>
      </c>
      <c r="F8918" s="35" t="s">
        <v>471</v>
      </c>
      <c r="G8918" s="35">
        <v>2036</v>
      </c>
      <c r="H8918" s="35" t="s">
        <v>521</v>
      </c>
      <c r="I8918" s="68">
        <v>293.44969904231101</v>
      </c>
      <c r="J8918" s="37"/>
    </row>
    <row r="8919" spans="1:10" x14ac:dyDescent="0.2">
      <c r="A8919" s="67">
        <v>318</v>
      </c>
      <c r="B8919" s="35" t="s">
        <v>456</v>
      </c>
      <c r="C8919" s="35">
        <v>31802</v>
      </c>
      <c r="D8919" s="35" t="s">
        <v>456</v>
      </c>
      <c r="E8919" s="35">
        <v>318021477</v>
      </c>
      <c r="F8919" s="35" t="s">
        <v>471</v>
      </c>
      <c r="G8919" s="35">
        <v>2036</v>
      </c>
      <c r="H8919" s="35" t="s">
        <v>522</v>
      </c>
      <c r="I8919" s="68">
        <v>308.43944091809999</v>
      </c>
      <c r="J8919" s="37"/>
    </row>
    <row r="8920" spans="1:10" x14ac:dyDescent="0.2">
      <c r="A8920" s="67">
        <v>318</v>
      </c>
      <c r="B8920" s="35" t="s">
        <v>456</v>
      </c>
      <c r="C8920" s="35">
        <v>31802</v>
      </c>
      <c r="D8920" s="35" t="s">
        <v>456</v>
      </c>
      <c r="E8920" s="35">
        <v>318021477</v>
      </c>
      <c r="F8920" s="35" t="s">
        <v>471</v>
      </c>
      <c r="G8920" s="35">
        <v>2041</v>
      </c>
      <c r="H8920" s="35" t="s">
        <v>589</v>
      </c>
      <c r="I8920" s="68">
        <v>3471.6712248416202</v>
      </c>
      <c r="J8920" s="37"/>
    </row>
    <row r="8921" spans="1:10" x14ac:dyDescent="0.2">
      <c r="A8921" s="67">
        <v>318</v>
      </c>
      <c r="B8921" s="35" t="s">
        <v>456</v>
      </c>
      <c r="C8921" s="35">
        <v>31802</v>
      </c>
      <c r="D8921" s="35" t="s">
        <v>456</v>
      </c>
      <c r="E8921" s="35">
        <v>318021477</v>
      </c>
      <c r="F8921" s="35" t="s">
        <v>471</v>
      </c>
      <c r="G8921" s="35">
        <v>2041</v>
      </c>
      <c r="H8921" s="35" t="s">
        <v>521</v>
      </c>
      <c r="I8921" s="68">
        <v>292.52902405902802</v>
      </c>
      <c r="J8921" s="37"/>
    </row>
    <row r="8922" spans="1:10" x14ac:dyDescent="0.2">
      <c r="A8922" s="67">
        <v>318</v>
      </c>
      <c r="B8922" s="35" t="s">
        <v>456</v>
      </c>
      <c r="C8922" s="35">
        <v>31802</v>
      </c>
      <c r="D8922" s="35" t="s">
        <v>456</v>
      </c>
      <c r="E8922" s="35">
        <v>318021477</v>
      </c>
      <c r="F8922" s="35" t="s">
        <v>471</v>
      </c>
      <c r="G8922" s="35">
        <v>2041</v>
      </c>
      <c r="H8922" s="35" t="s">
        <v>522</v>
      </c>
      <c r="I8922" s="68">
        <v>305.81903858012902</v>
      </c>
      <c r="J8922" s="37"/>
    </row>
    <row r="8923" spans="1:10" x14ac:dyDescent="0.2">
      <c r="A8923" s="67">
        <v>318</v>
      </c>
      <c r="B8923" s="35" t="s">
        <v>456</v>
      </c>
      <c r="C8923" s="35">
        <v>31802</v>
      </c>
      <c r="D8923" s="35" t="s">
        <v>456</v>
      </c>
      <c r="E8923" s="35">
        <v>318021477</v>
      </c>
      <c r="F8923" s="35" t="s">
        <v>471</v>
      </c>
      <c r="G8923" s="35">
        <v>2046</v>
      </c>
      <c r="H8923" s="35" t="s">
        <v>589</v>
      </c>
      <c r="I8923" s="68">
        <v>3478.1769525187401</v>
      </c>
      <c r="J8923" s="37"/>
    </row>
    <row r="8924" spans="1:10" x14ac:dyDescent="0.2">
      <c r="A8924" s="67">
        <v>318</v>
      </c>
      <c r="B8924" s="35" t="s">
        <v>456</v>
      </c>
      <c r="C8924" s="35">
        <v>31802</v>
      </c>
      <c r="D8924" s="35" t="s">
        <v>456</v>
      </c>
      <c r="E8924" s="35">
        <v>318021477</v>
      </c>
      <c r="F8924" s="35" t="s">
        <v>471</v>
      </c>
      <c r="G8924" s="35">
        <v>2046</v>
      </c>
      <c r="H8924" s="35" t="s">
        <v>521</v>
      </c>
      <c r="I8924" s="68">
        <v>288.86006974979898</v>
      </c>
      <c r="J8924" s="37"/>
    </row>
    <row r="8925" spans="1:10" x14ac:dyDescent="0.2">
      <c r="A8925" s="67">
        <v>318</v>
      </c>
      <c r="B8925" s="35" t="s">
        <v>456</v>
      </c>
      <c r="C8925" s="35">
        <v>31802</v>
      </c>
      <c r="D8925" s="35" t="s">
        <v>456</v>
      </c>
      <c r="E8925" s="35">
        <v>318021477</v>
      </c>
      <c r="F8925" s="35" t="s">
        <v>471</v>
      </c>
      <c r="G8925" s="35">
        <v>2046</v>
      </c>
      <c r="H8925" s="35" t="s">
        <v>522</v>
      </c>
      <c r="I8925" s="68">
        <v>305.04631579387097</v>
      </c>
      <c r="J8925" s="37"/>
    </row>
    <row r="8926" spans="1:10" x14ac:dyDescent="0.2">
      <c r="A8926" s="67">
        <v>318</v>
      </c>
      <c r="B8926" s="35" t="s">
        <v>456</v>
      </c>
      <c r="C8926" s="35">
        <v>31802</v>
      </c>
      <c r="D8926" s="35" t="s">
        <v>456</v>
      </c>
      <c r="E8926" s="35">
        <v>318021478</v>
      </c>
      <c r="F8926" s="35" t="s">
        <v>472</v>
      </c>
      <c r="G8926" s="35">
        <v>2021</v>
      </c>
      <c r="H8926" s="35" t="s">
        <v>589</v>
      </c>
      <c r="I8926" s="68">
        <v>4728</v>
      </c>
      <c r="J8926" s="37"/>
    </row>
    <row r="8927" spans="1:10" x14ac:dyDescent="0.2">
      <c r="A8927" s="67">
        <v>318</v>
      </c>
      <c r="B8927" s="35" t="s">
        <v>456</v>
      </c>
      <c r="C8927" s="35">
        <v>31802</v>
      </c>
      <c r="D8927" s="35" t="s">
        <v>456</v>
      </c>
      <c r="E8927" s="35">
        <v>318021478</v>
      </c>
      <c r="F8927" s="35" t="s">
        <v>472</v>
      </c>
      <c r="G8927" s="35">
        <v>2021</v>
      </c>
      <c r="H8927" s="35" t="s">
        <v>521</v>
      </c>
      <c r="I8927" s="68">
        <v>387</v>
      </c>
      <c r="J8927" s="37"/>
    </row>
    <row r="8928" spans="1:10" x14ac:dyDescent="0.2">
      <c r="A8928" s="67">
        <v>318</v>
      </c>
      <c r="B8928" s="35" t="s">
        <v>456</v>
      </c>
      <c r="C8928" s="35">
        <v>31802</v>
      </c>
      <c r="D8928" s="35" t="s">
        <v>456</v>
      </c>
      <c r="E8928" s="35">
        <v>318021478</v>
      </c>
      <c r="F8928" s="35" t="s">
        <v>472</v>
      </c>
      <c r="G8928" s="35">
        <v>2021</v>
      </c>
      <c r="H8928" s="35" t="s">
        <v>522</v>
      </c>
      <c r="I8928" s="68">
        <v>356</v>
      </c>
      <c r="J8928" s="37"/>
    </row>
    <row r="8929" spans="1:10" x14ac:dyDescent="0.2">
      <c r="A8929" s="67">
        <v>318</v>
      </c>
      <c r="B8929" s="35" t="s">
        <v>456</v>
      </c>
      <c r="C8929" s="35">
        <v>31802</v>
      </c>
      <c r="D8929" s="35" t="s">
        <v>456</v>
      </c>
      <c r="E8929" s="35">
        <v>318021478</v>
      </c>
      <c r="F8929" s="35" t="s">
        <v>472</v>
      </c>
      <c r="G8929" s="35">
        <v>2026</v>
      </c>
      <c r="H8929" s="35" t="s">
        <v>589</v>
      </c>
      <c r="I8929" s="68">
        <v>4859.3259622420801</v>
      </c>
      <c r="J8929" s="37"/>
    </row>
    <row r="8930" spans="1:10" x14ac:dyDescent="0.2">
      <c r="A8930" s="67">
        <v>318</v>
      </c>
      <c r="B8930" s="35" t="s">
        <v>456</v>
      </c>
      <c r="C8930" s="35">
        <v>31802</v>
      </c>
      <c r="D8930" s="35" t="s">
        <v>456</v>
      </c>
      <c r="E8930" s="35">
        <v>318021478</v>
      </c>
      <c r="F8930" s="35" t="s">
        <v>472</v>
      </c>
      <c r="G8930" s="35">
        <v>2026</v>
      </c>
      <c r="H8930" s="35" t="s">
        <v>521</v>
      </c>
      <c r="I8930" s="68">
        <v>452.47243428202802</v>
      </c>
      <c r="J8930" s="37"/>
    </row>
    <row r="8931" spans="1:10" x14ac:dyDescent="0.2">
      <c r="A8931" s="67">
        <v>318</v>
      </c>
      <c r="B8931" s="35" t="s">
        <v>456</v>
      </c>
      <c r="C8931" s="35">
        <v>31802</v>
      </c>
      <c r="D8931" s="35" t="s">
        <v>456</v>
      </c>
      <c r="E8931" s="35">
        <v>318021478</v>
      </c>
      <c r="F8931" s="35" t="s">
        <v>472</v>
      </c>
      <c r="G8931" s="35">
        <v>2026</v>
      </c>
      <c r="H8931" s="35" t="s">
        <v>522</v>
      </c>
      <c r="I8931" s="68">
        <v>487.41114909896697</v>
      </c>
      <c r="J8931" s="37"/>
    </row>
    <row r="8932" spans="1:10" x14ac:dyDescent="0.2">
      <c r="A8932" s="67">
        <v>318</v>
      </c>
      <c r="B8932" s="35" t="s">
        <v>456</v>
      </c>
      <c r="C8932" s="35">
        <v>31802</v>
      </c>
      <c r="D8932" s="35" t="s">
        <v>456</v>
      </c>
      <c r="E8932" s="35">
        <v>318021478</v>
      </c>
      <c r="F8932" s="35" t="s">
        <v>472</v>
      </c>
      <c r="G8932" s="35">
        <v>2031</v>
      </c>
      <c r="H8932" s="35" t="s">
        <v>589</v>
      </c>
      <c r="I8932" s="68">
        <v>4882.3779194977496</v>
      </c>
      <c r="J8932" s="37"/>
    </row>
    <row r="8933" spans="1:10" x14ac:dyDescent="0.2">
      <c r="A8933" s="67">
        <v>318</v>
      </c>
      <c r="B8933" s="35" t="s">
        <v>456</v>
      </c>
      <c r="C8933" s="35">
        <v>31802</v>
      </c>
      <c r="D8933" s="35" t="s">
        <v>456</v>
      </c>
      <c r="E8933" s="35">
        <v>318021478</v>
      </c>
      <c r="F8933" s="35" t="s">
        <v>472</v>
      </c>
      <c r="G8933" s="35">
        <v>2031</v>
      </c>
      <c r="H8933" s="35" t="s">
        <v>521</v>
      </c>
      <c r="I8933" s="68">
        <v>434.79609520079998</v>
      </c>
      <c r="J8933" s="37"/>
    </row>
    <row r="8934" spans="1:10" x14ac:dyDescent="0.2">
      <c r="A8934" s="67">
        <v>318</v>
      </c>
      <c r="B8934" s="35" t="s">
        <v>456</v>
      </c>
      <c r="C8934" s="35">
        <v>31802</v>
      </c>
      <c r="D8934" s="35" t="s">
        <v>456</v>
      </c>
      <c r="E8934" s="35">
        <v>318021478</v>
      </c>
      <c r="F8934" s="35" t="s">
        <v>472</v>
      </c>
      <c r="G8934" s="35">
        <v>2031</v>
      </c>
      <c r="H8934" s="35" t="s">
        <v>522</v>
      </c>
      <c r="I8934" s="68">
        <v>495.71807209171698</v>
      </c>
      <c r="J8934" s="37"/>
    </row>
    <row r="8935" spans="1:10" x14ac:dyDescent="0.2">
      <c r="A8935" s="67">
        <v>318</v>
      </c>
      <c r="B8935" s="35" t="s">
        <v>456</v>
      </c>
      <c r="C8935" s="35">
        <v>31802</v>
      </c>
      <c r="D8935" s="35" t="s">
        <v>456</v>
      </c>
      <c r="E8935" s="35">
        <v>318021478</v>
      </c>
      <c r="F8935" s="35" t="s">
        <v>472</v>
      </c>
      <c r="G8935" s="35">
        <v>2036</v>
      </c>
      <c r="H8935" s="35" t="s">
        <v>589</v>
      </c>
      <c r="I8935" s="68">
        <v>4921.04252098091</v>
      </c>
      <c r="J8935" s="37"/>
    </row>
    <row r="8936" spans="1:10" x14ac:dyDescent="0.2">
      <c r="A8936" s="67">
        <v>318</v>
      </c>
      <c r="B8936" s="35" t="s">
        <v>456</v>
      </c>
      <c r="C8936" s="35">
        <v>31802</v>
      </c>
      <c r="D8936" s="35" t="s">
        <v>456</v>
      </c>
      <c r="E8936" s="35">
        <v>318021478</v>
      </c>
      <c r="F8936" s="35" t="s">
        <v>472</v>
      </c>
      <c r="G8936" s="35">
        <v>2036</v>
      </c>
      <c r="H8936" s="35" t="s">
        <v>521</v>
      </c>
      <c r="I8936" s="68">
        <v>428.06837703575297</v>
      </c>
      <c r="J8936" s="37"/>
    </row>
    <row r="8937" spans="1:10" x14ac:dyDescent="0.2">
      <c r="A8937" s="67">
        <v>318</v>
      </c>
      <c r="B8937" s="35" t="s">
        <v>456</v>
      </c>
      <c r="C8937" s="35">
        <v>31802</v>
      </c>
      <c r="D8937" s="35" t="s">
        <v>456</v>
      </c>
      <c r="E8937" s="35">
        <v>318021478</v>
      </c>
      <c r="F8937" s="35" t="s">
        <v>472</v>
      </c>
      <c r="G8937" s="35">
        <v>2036</v>
      </c>
      <c r="H8937" s="35" t="s">
        <v>522</v>
      </c>
      <c r="I8937" s="68">
        <v>475.25806411259202</v>
      </c>
      <c r="J8937" s="37"/>
    </row>
    <row r="8938" spans="1:10" x14ac:dyDescent="0.2">
      <c r="A8938" s="67">
        <v>318</v>
      </c>
      <c r="B8938" s="35" t="s">
        <v>456</v>
      </c>
      <c r="C8938" s="35">
        <v>31802</v>
      </c>
      <c r="D8938" s="35" t="s">
        <v>456</v>
      </c>
      <c r="E8938" s="35">
        <v>318021478</v>
      </c>
      <c r="F8938" s="35" t="s">
        <v>472</v>
      </c>
      <c r="G8938" s="35">
        <v>2041</v>
      </c>
      <c r="H8938" s="35" t="s">
        <v>589</v>
      </c>
      <c r="I8938" s="68">
        <v>4921.0607759015102</v>
      </c>
      <c r="J8938" s="37"/>
    </row>
    <row r="8939" spans="1:10" x14ac:dyDescent="0.2">
      <c r="A8939" s="67">
        <v>318</v>
      </c>
      <c r="B8939" s="35" t="s">
        <v>456</v>
      </c>
      <c r="C8939" s="35">
        <v>31802</v>
      </c>
      <c r="D8939" s="35" t="s">
        <v>456</v>
      </c>
      <c r="E8939" s="35">
        <v>318021478</v>
      </c>
      <c r="F8939" s="35" t="s">
        <v>472</v>
      </c>
      <c r="G8939" s="35">
        <v>2041</v>
      </c>
      <c r="H8939" s="35" t="s">
        <v>521</v>
      </c>
      <c r="I8939" s="68">
        <v>432.841265064835</v>
      </c>
      <c r="J8939" s="37"/>
    </row>
    <row r="8940" spans="1:10" x14ac:dyDescent="0.2">
      <c r="A8940" s="67">
        <v>318</v>
      </c>
      <c r="B8940" s="35" t="s">
        <v>456</v>
      </c>
      <c r="C8940" s="35">
        <v>31802</v>
      </c>
      <c r="D8940" s="35" t="s">
        <v>456</v>
      </c>
      <c r="E8940" s="35">
        <v>318021478</v>
      </c>
      <c r="F8940" s="35" t="s">
        <v>472</v>
      </c>
      <c r="G8940" s="35">
        <v>2041</v>
      </c>
      <c r="H8940" s="35" t="s">
        <v>522</v>
      </c>
      <c r="I8940" s="68">
        <v>477.19969296651999</v>
      </c>
      <c r="J8940" s="37"/>
    </row>
    <row r="8941" spans="1:10" x14ac:dyDescent="0.2">
      <c r="A8941" s="67">
        <v>318</v>
      </c>
      <c r="B8941" s="35" t="s">
        <v>456</v>
      </c>
      <c r="C8941" s="35">
        <v>31802</v>
      </c>
      <c r="D8941" s="35" t="s">
        <v>456</v>
      </c>
      <c r="E8941" s="35">
        <v>318021478</v>
      </c>
      <c r="F8941" s="35" t="s">
        <v>472</v>
      </c>
      <c r="G8941" s="35">
        <v>2046</v>
      </c>
      <c r="H8941" s="35" t="s">
        <v>589</v>
      </c>
      <c r="I8941" s="68">
        <v>4918.2931208660402</v>
      </c>
      <c r="J8941" s="37"/>
    </row>
    <row r="8942" spans="1:10" x14ac:dyDescent="0.2">
      <c r="A8942" s="67">
        <v>318</v>
      </c>
      <c r="B8942" s="35" t="s">
        <v>456</v>
      </c>
      <c r="C8942" s="35">
        <v>31802</v>
      </c>
      <c r="D8942" s="35" t="s">
        <v>456</v>
      </c>
      <c r="E8942" s="35">
        <v>318021478</v>
      </c>
      <c r="F8942" s="35" t="s">
        <v>472</v>
      </c>
      <c r="G8942" s="35">
        <v>2046</v>
      </c>
      <c r="H8942" s="35" t="s">
        <v>521</v>
      </c>
      <c r="I8942" s="68">
        <v>432.45116047229601</v>
      </c>
      <c r="J8942" s="37"/>
    </row>
    <row r="8943" spans="1:10" x14ac:dyDescent="0.2">
      <c r="A8943" s="67">
        <v>318</v>
      </c>
      <c r="B8943" s="35" t="s">
        <v>456</v>
      </c>
      <c r="C8943" s="35">
        <v>31802</v>
      </c>
      <c r="D8943" s="35" t="s">
        <v>456</v>
      </c>
      <c r="E8943" s="35">
        <v>318021478</v>
      </c>
      <c r="F8943" s="35" t="s">
        <v>472</v>
      </c>
      <c r="G8943" s="35">
        <v>2046</v>
      </c>
      <c r="H8943" s="35" t="s">
        <v>522</v>
      </c>
      <c r="I8943" s="68">
        <v>483.45290498489999</v>
      </c>
      <c r="J8943" s="37"/>
    </row>
    <row r="8944" spans="1:10" x14ac:dyDescent="0.2">
      <c r="A8944" s="67">
        <v>318</v>
      </c>
      <c r="B8944" s="35" t="s">
        <v>456</v>
      </c>
      <c r="C8944" s="35">
        <v>31802</v>
      </c>
      <c r="D8944" s="35" t="s">
        <v>456</v>
      </c>
      <c r="E8944" s="35">
        <v>318021479</v>
      </c>
      <c r="F8944" s="35" t="s">
        <v>473</v>
      </c>
      <c r="G8944" s="35">
        <v>2021</v>
      </c>
      <c r="H8944" s="35" t="s">
        <v>589</v>
      </c>
      <c r="I8944" s="68">
        <v>4062</v>
      </c>
      <c r="J8944" s="37"/>
    </row>
    <row r="8945" spans="1:10" x14ac:dyDescent="0.2">
      <c r="A8945" s="67">
        <v>318</v>
      </c>
      <c r="B8945" s="35" t="s">
        <v>456</v>
      </c>
      <c r="C8945" s="35">
        <v>31802</v>
      </c>
      <c r="D8945" s="35" t="s">
        <v>456</v>
      </c>
      <c r="E8945" s="35">
        <v>318021479</v>
      </c>
      <c r="F8945" s="35" t="s">
        <v>473</v>
      </c>
      <c r="G8945" s="35">
        <v>2021</v>
      </c>
      <c r="H8945" s="35" t="s">
        <v>521</v>
      </c>
      <c r="I8945" s="68">
        <v>372</v>
      </c>
      <c r="J8945" s="37"/>
    </row>
    <row r="8946" spans="1:10" x14ac:dyDescent="0.2">
      <c r="A8946" s="67">
        <v>318</v>
      </c>
      <c r="B8946" s="35" t="s">
        <v>456</v>
      </c>
      <c r="C8946" s="35">
        <v>31802</v>
      </c>
      <c r="D8946" s="35" t="s">
        <v>456</v>
      </c>
      <c r="E8946" s="35">
        <v>318021479</v>
      </c>
      <c r="F8946" s="35" t="s">
        <v>473</v>
      </c>
      <c r="G8946" s="35">
        <v>2021</v>
      </c>
      <c r="H8946" s="35" t="s">
        <v>522</v>
      </c>
      <c r="I8946" s="68">
        <v>335</v>
      </c>
      <c r="J8946" s="37"/>
    </row>
    <row r="8947" spans="1:10" x14ac:dyDescent="0.2">
      <c r="A8947" s="67">
        <v>318</v>
      </c>
      <c r="B8947" s="35" t="s">
        <v>456</v>
      </c>
      <c r="C8947" s="35">
        <v>31802</v>
      </c>
      <c r="D8947" s="35" t="s">
        <v>456</v>
      </c>
      <c r="E8947" s="35">
        <v>318021479</v>
      </c>
      <c r="F8947" s="35" t="s">
        <v>473</v>
      </c>
      <c r="G8947" s="35">
        <v>2026</v>
      </c>
      <c r="H8947" s="35" t="s">
        <v>589</v>
      </c>
      <c r="I8947" s="68">
        <v>4021.7442207914401</v>
      </c>
      <c r="J8947" s="37"/>
    </row>
    <row r="8948" spans="1:10" x14ac:dyDescent="0.2">
      <c r="A8948" s="67">
        <v>318</v>
      </c>
      <c r="B8948" s="35" t="s">
        <v>456</v>
      </c>
      <c r="C8948" s="35">
        <v>31802</v>
      </c>
      <c r="D8948" s="35" t="s">
        <v>456</v>
      </c>
      <c r="E8948" s="35">
        <v>318021479</v>
      </c>
      <c r="F8948" s="35" t="s">
        <v>473</v>
      </c>
      <c r="G8948" s="35">
        <v>2026</v>
      </c>
      <c r="H8948" s="35" t="s">
        <v>521</v>
      </c>
      <c r="I8948" s="68">
        <v>362.46361788388202</v>
      </c>
      <c r="J8948" s="37"/>
    </row>
    <row r="8949" spans="1:10" x14ac:dyDescent="0.2">
      <c r="A8949" s="67">
        <v>318</v>
      </c>
      <c r="B8949" s="35" t="s">
        <v>456</v>
      </c>
      <c r="C8949" s="35">
        <v>31802</v>
      </c>
      <c r="D8949" s="35" t="s">
        <v>456</v>
      </c>
      <c r="E8949" s="35">
        <v>318021479</v>
      </c>
      <c r="F8949" s="35" t="s">
        <v>473</v>
      </c>
      <c r="G8949" s="35">
        <v>2026</v>
      </c>
      <c r="H8949" s="35" t="s">
        <v>522</v>
      </c>
      <c r="I8949" s="68">
        <v>355.80398143718901</v>
      </c>
      <c r="J8949" s="37"/>
    </row>
    <row r="8950" spans="1:10" x14ac:dyDescent="0.2">
      <c r="A8950" s="67">
        <v>318</v>
      </c>
      <c r="B8950" s="35" t="s">
        <v>456</v>
      </c>
      <c r="C8950" s="35">
        <v>31802</v>
      </c>
      <c r="D8950" s="35" t="s">
        <v>456</v>
      </c>
      <c r="E8950" s="35">
        <v>318021479</v>
      </c>
      <c r="F8950" s="35" t="s">
        <v>473</v>
      </c>
      <c r="G8950" s="35">
        <v>2031</v>
      </c>
      <c r="H8950" s="35" t="s">
        <v>589</v>
      </c>
      <c r="I8950" s="68">
        <v>4059.5303398953702</v>
      </c>
      <c r="J8950" s="37"/>
    </row>
    <row r="8951" spans="1:10" x14ac:dyDescent="0.2">
      <c r="A8951" s="67">
        <v>318</v>
      </c>
      <c r="B8951" s="35" t="s">
        <v>456</v>
      </c>
      <c r="C8951" s="35">
        <v>31802</v>
      </c>
      <c r="D8951" s="35" t="s">
        <v>456</v>
      </c>
      <c r="E8951" s="35">
        <v>318021479</v>
      </c>
      <c r="F8951" s="35" t="s">
        <v>473</v>
      </c>
      <c r="G8951" s="35">
        <v>2031</v>
      </c>
      <c r="H8951" s="35" t="s">
        <v>521</v>
      </c>
      <c r="I8951" s="68">
        <v>345.20719711768601</v>
      </c>
      <c r="J8951" s="37"/>
    </row>
    <row r="8952" spans="1:10" x14ac:dyDescent="0.2">
      <c r="A8952" s="67">
        <v>318</v>
      </c>
      <c r="B8952" s="35" t="s">
        <v>456</v>
      </c>
      <c r="C8952" s="35">
        <v>31802</v>
      </c>
      <c r="D8952" s="35" t="s">
        <v>456</v>
      </c>
      <c r="E8952" s="35">
        <v>318021479</v>
      </c>
      <c r="F8952" s="35" t="s">
        <v>473</v>
      </c>
      <c r="G8952" s="35">
        <v>2031</v>
      </c>
      <c r="H8952" s="35" t="s">
        <v>522</v>
      </c>
      <c r="I8952" s="68">
        <v>341.74778886619202</v>
      </c>
      <c r="J8952" s="37"/>
    </row>
    <row r="8953" spans="1:10" x14ac:dyDescent="0.2">
      <c r="A8953" s="67">
        <v>318</v>
      </c>
      <c r="B8953" s="35" t="s">
        <v>456</v>
      </c>
      <c r="C8953" s="35">
        <v>31802</v>
      </c>
      <c r="D8953" s="35" t="s">
        <v>456</v>
      </c>
      <c r="E8953" s="35">
        <v>318021479</v>
      </c>
      <c r="F8953" s="35" t="s">
        <v>473</v>
      </c>
      <c r="G8953" s="35">
        <v>2036</v>
      </c>
      <c r="H8953" s="35" t="s">
        <v>589</v>
      </c>
      <c r="I8953" s="68">
        <v>4088.8996195404802</v>
      </c>
      <c r="J8953" s="37"/>
    </row>
    <row r="8954" spans="1:10" x14ac:dyDescent="0.2">
      <c r="A8954" s="67">
        <v>318</v>
      </c>
      <c r="B8954" s="35" t="s">
        <v>456</v>
      </c>
      <c r="C8954" s="35">
        <v>31802</v>
      </c>
      <c r="D8954" s="35" t="s">
        <v>456</v>
      </c>
      <c r="E8954" s="35">
        <v>318021479</v>
      </c>
      <c r="F8954" s="35" t="s">
        <v>473</v>
      </c>
      <c r="G8954" s="35">
        <v>2036</v>
      </c>
      <c r="H8954" s="35" t="s">
        <v>521</v>
      </c>
      <c r="I8954" s="68">
        <v>339.79677277113302</v>
      </c>
      <c r="J8954" s="37"/>
    </row>
    <row r="8955" spans="1:10" x14ac:dyDescent="0.2">
      <c r="A8955" s="67">
        <v>318</v>
      </c>
      <c r="B8955" s="35" t="s">
        <v>456</v>
      </c>
      <c r="C8955" s="35">
        <v>31802</v>
      </c>
      <c r="D8955" s="35" t="s">
        <v>456</v>
      </c>
      <c r="E8955" s="35">
        <v>318021479</v>
      </c>
      <c r="F8955" s="35" t="s">
        <v>473</v>
      </c>
      <c r="G8955" s="35">
        <v>2036</v>
      </c>
      <c r="H8955" s="35" t="s">
        <v>522</v>
      </c>
      <c r="I8955" s="68">
        <v>322.560528066796</v>
      </c>
      <c r="J8955" s="37"/>
    </row>
    <row r="8956" spans="1:10" x14ac:dyDescent="0.2">
      <c r="A8956" s="67">
        <v>318</v>
      </c>
      <c r="B8956" s="35" t="s">
        <v>456</v>
      </c>
      <c r="C8956" s="35">
        <v>31802</v>
      </c>
      <c r="D8956" s="35" t="s">
        <v>456</v>
      </c>
      <c r="E8956" s="35">
        <v>318021479</v>
      </c>
      <c r="F8956" s="35" t="s">
        <v>473</v>
      </c>
      <c r="G8956" s="35">
        <v>2041</v>
      </c>
      <c r="H8956" s="35" t="s">
        <v>589</v>
      </c>
      <c r="I8956" s="68">
        <v>4092.1760647210099</v>
      </c>
      <c r="J8956" s="37"/>
    </row>
    <row r="8957" spans="1:10" x14ac:dyDescent="0.2">
      <c r="A8957" s="67">
        <v>318</v>
      </c>
      <c r="B8957" s="35" t="s">
        <v>456</v>
      </c>
      <c r="C8957" s="35">
        <v>31802</v>
      </c>
      <c r="D8957" s="35" t="s">
        <v>456</v>
      </c>
      <c r="E8957" s="35">
        <v>318021479</v>
      </c>
      <c r="F8957" s="35" t="s">
        <v>473</v>
      </c>
      <c r="G8957" s="35">
        <v>2041</v>
      </c>
      <c r="H8957" s="35" t="s">
        <v>521</v>
      </c>
      <c r="I8957" s="68">
        <v>340.68366155412599</v>
      </c>
      <c r="J8957" s="37"/>
    </row>
    <row r="8958" spans="1:10" x14ac:dyDescent="0.2">
      <c r="A8958" s="67">
        <v>318</v>
      </c>
      <c r="B8958" s="35" t="s">
        <v>456</v>
      </c>
      <c r="C8958" s="35">
        <v>31802</v>
      </c>
      <c r="D8958" s="35" t="s">
        <v>456</v>
      </c>
      <c r="E8958" s="35">
        <v>318021479</v>
      </c>
      <c r="F8958" s="35" t="s">
        <v>473</v>
      </c>
      <c r="G8958" s="35">
        <v>2041</v>
      </c>
      <c r="H8958" s="35" t="s">
        <v>522</v>
      </c>
      <c r="I8958" s="68">
        <v>321.29782066946001</v>
      </c>
      <c r="J8958" s="37"/>
    </row>
    <row r="8959" spans="1:10" x14ac:dyDescent="0.2">
      <c r="A8959" s="67">
        <v>318</v>
      </c>
      <c r="B8959" s="35" t="s">
        <v>456</v>
      </c>
      <c r="C8959" s="35">
        <v>31802</v>
      </c>
      <c r="D8959" s="35" t="s">
        <v>456</v>
      </c>
      <c r="E8959" s="35">
        <v>318021479</v>
      </c>
      <c r="F8959" s="35" t="s">
        <v>473</v>
      </c>
      <c r="G8959" s="35">
        <v>2046</v>
      </c>
      <c r="H8959" s="35" t="s">
        <v>589</v>
      </c>
      <c r="I8959" s="68">
        <v>4093.1297995330001</v>
      </c>
      <c r="J8959" s="37"/>
    </row>
    <row r="8960" spans="1:10" x14ac:dyDescent="0.2">
      <c r="A8960" s="67">
        <v>318</v>
      </c>
      <c r="B8960" s="35" t="s">
        <v>456</v>
      </c>
      <c r="C8960" s="35">
        <v>31802</v>
      </c>
      <c r="D8960" s="35" t="s">
        <v>456</v>
      </c>
      <c r="E8960" s="35">
        <v>318021479</v>
      </c>
      <c r="F8960" s="35" t="s">
        <v>473</v>
      </c>
      <c r="G8960" s="35">
        <v>2046</v>
      </c>
      <c r="H8960" s="35" t="s">
        <v>521</v>
      </c>
      <c r="I8960" s="68">
        <v>338.80948304193799</v>
      </c>
      <c r="J8960" s="37"/>
    </row>
    <row r="8961" spans="1:10" x14ac:dyDescent="0.2">
      <c r="A8961" s="67">
        <v>318</v>
      </c>
      <c r="B8961" s="35" t="s">
        <v>456</v>
      </c>
      <c r="C8961" s="35">
        <v>31802</v>
      </c>
      <c r="D8961" s="35" t="s">
        <v>456</v>
      </c>
      <c r="E8961" s="35">
        <v>318021479</v>
      </c>
      <c r="F8961" s="35" t="s">
        <v>473</v>
      </c>
      <c r="G8961" s="35">
        <v>2046</v>
      </c>
      <c r="H8961" s="35" t="s">
        <v>522</v>
      </c>
      <c r="I8961" s="68">
        <v>323.532976652049</v>
      </c>
      <c r="J8961" s="37"/>
    </row>
    <row r="8962" spans="1:10" x14ac:dyDescent="0.2">
      <c r="A8962" s="67">
        <v>318</v>
      </c>
      <c r="B8962" s="35" t="s">
        <v>456</v>
      </c>
      <c r="C8962" s="35">
        <v>31802</v>
      </c>
      <c r="D8962" s="35" t="s">
        <v>456</v>
      </c>
      <c r="E8962" s="35">
        <v>318021480</v>
      </c>
      <c r="F8962" s="35" t="s">
        <v>474</v>
      </c>
      <c r="G8962" s="35">
        <v>2021</v>
      </c>
      <c r="H8962" s="35" t="s">
        <v>589</v>
      </c>
      <c r="I8962" s="68">
        <v>8497</v>
      </c>
      <c r="J8962" s="37"/>
    </row>
    <row r="8963" spans="1:10" x14ac:dyDescent="0.2">
      <c r="A8963" s="67">
        <v>318</v>
      </c>
      <c r="B8963" s="35" t="s">
        <v>456</v>
      </c>
      <c r="C8963" s="35">
        <v>31802</v>
      </c>
      <c r="D8963" s="35" t="s">
        <v>456</v>
      </c>
      <c r="E8963" s="35">
        <v>318021480</v>
      </c>
      <c r="F8963" s="35" t="s">
        <v>474</v>
      </c>
      <c r="G8963" s="35">
        <v>2021</v>
      </c>
      <c r="H8963" s="35" t="s">
        <v>521</v>
      </c>
      <c r="I8963" s="68">
        <v>1328</v>
      </c>
      <c r="J8963" s="37"/>
    </row>
    <row r="8964" spans="1:10" x14ac:dyDescent="0.2">
      <c r="A8964" s="67">
        <v>318</v>
      </c>
      <c r="B8964" s="35" t="s">
        <v>456</v>
      </c>
      <c r="C8964" s="35">
        <v>31802</v>
      </c>
      <c r="D8964" s="35" t="s">
        <v>456</v>
      </c>
      <c r="E8964" s="35">
        <v>318021480</v>
      </c>
      <c r="F8964" s="35" t="s">
        <v>474</v>
      </c>
      <c r="G8964" s="35">
        <v>2021</v>
      </c>
      <c r="H8964" s="35" t="s">
        <v>522</v>
      </c>
      <c r="I8964" s="68">
        <v>1037</v>
      </c>
      <c r="J8964" s="37"/>
    </row>
    <row r="8965" spans="1:10" x14ac:dyDescent="0.2">
      <c r="A8965" s="67">
        <v>318</v>
      </c>
      <c r="B8965" s="35" t="s">
        <v>456</v>
      </c>
      <c r="C8965" s="35">
        <v>31802</v>
      </c>
      <c r="D8965" s="35" t="s">
        <v>456</v>
      </c>
      <c r="E8965" s="35">
        <v>318021480</v>
      </c>
      <c r="F8965" s="35" t="s">
        <v>474</v>
      </c>
      <c r="G8965" s="35">
        <v>2026</v>
      </c>
      <c r="H8965" s="35" t="s">
        <v>589</v>
      </c>
      <c r="I8965" s="68">
        <v>9009.1014742444895</v>
      </c>
      <c r="J8965" s="37"/>
    </row>
    <row r="8966" spans="1:10" x14ac:dyDescent="0.2">
      <c r="A8966" s="67">
        <v>318</v>
      </c>
      <c r="B8966" s="35" t="s">
        <v>456</v>
      </c>
      <c r="C8966" s="35">
        <v>31802</v>
      </c>
      <c r="D8966" s="35" t="s">
        <v>456</v>
      </c>
      <c r="E8966" s="35">
        <v>318021480</v>
      </c>
      <c r="F8966" s="35" t="s">
        <v>474</v>
      </c>
      <c r="G8966" s="35">
        <v>2026</v>
      </c>
      <c r="H8966" s="35" t="s">
        <v>521</v>
      </c>
      <c r="I8966" s="68">
        <v>1144.92106539461</v>
      </c>
      <c r="J8966" s="37"/>
    </row>
    <row r="8967" spans="1:10" x14ac:dyDescent="0.2">
      <c r="A8967" s="67">
        <v>318</v>
      </c>
      <c r="B8967" s="35" t="s">
        <v>456</v>
      </c>
      <c r="C8967" s="35">
        <v>31802</v>
      </c>
      <c r="D8967" s="35" t="s">
        <v>456</v>
      </c>
      <c r="E8967" s="35">
        <v>318021480</v>
      </c>
      <c r="F8967" s="35" t="s">
        <v>474</v>
      </c>
      <c r="G8967" s="35">
        <v>2026</v>
      </c>
      <c r="H8967" s="35" t="s">
        <v>522</v>
      </c>
      <c r="I8967" s="68">
        <v>1086.43209970117</v>
      </c>
      <c r="J8967" s="37"/>
    </row>
    <row r="8968" spans="1:10" x14ac:dyDescent="0.2">
      <c r="A8968" s="67">
        <v>318</v>
      </c>
      <c r="B8968" s="35" t="s">
        <v>456</v>
      </c>
      <c r="C8968" s="35">
        <v>31802</v>
      </c>
      <c r="D8968" s="35" t="s">
        <v>456</v>
      </c>
      <c r="E8968" s="35">
        <v>318021480</v>
      </c>
      <c r="F8968" s="35" t="s">
        <v>474</v>
      </c>
      <c r="G8968" s="35">
        <v>2031</v>
      </c>
      <c r="H8968" s="35" t="s">
        <v>589</v>
      </c>
      <c r="I8968" s="68">
        <v>9293.4911699378699</v>
      </c>
      <c r="J8968" s="37"/>
    </row>
    <row r="8969" spans="1:10" x14ac:dyDescent="0.2">
      <c r="A8969" s="67">
        <v>318</v>
      </c>
      <c r="B8969" s="35" t="s">
        <v>456</v>
      </c>
      <c r="C8969" s="35">
        <v>31802</v>
      </c>
      <c r="D8969" s="35" t="s">
        <v>456</v>
      </c>
      <c r="E8969" s="35">
        <v>318021480</v>
      </c>
      <c r="F8969" s="35" t="s">
        <v>474</v>
      </c>
      <c r="G8969" s="35">
        <v>2031</v>
      </c>
      <c r="H8969" s="35" t="s">
        <v>521</v>
      </c>
      <c r="I8969" s="68">
        <v>1096.5736194133799</v>
      </c>
      <c r="J8969" s="37"/>
    </row>
    <row r="8970" spans="1:10" x14ac:dyDescent="0.2">
      <c r="A8970" s="67">
        <v>318</v>
      </c>
      <c r="B8970" s="35" t="s">
        <v>456</v>
      </c>
      <c r="C8970" s="35">
        <v>31802</v>
      </c>
      <c r="D8970" s="35" t="s">
        <v>456</v>
      </c>
      <c r="E8970" s="35">
        <v>318021480</v>
      </c>
      <c r="F8970" s="35" t="s">
        <v>474</v>
      </c>
      <c r="G8970" s="35">
        <v>2031</v>
      </c>
      <c r="H8970" s="35" t="s">
        <v>522</v>
      </c>
      <c r="I8970" s="68">
        <v>988.08340594248398</v>
      </c>
      <c r="J8970" s="37"/>
    </row>
    <row r="8971" spans="1:10" x14ac:dyDescent="0.2">
      <c r="A8971" s="67">
        <v>318</v>
      </c>
      <c r="B8971" s="35" t="s">
        <v>456</v>
      </c>
      <c r="C8971" s="35">
        <v>31802</v>
      </c>
      <c r="D8971" s="35" t="s">
        <v>456</v>
      </c>
      <c r="E8971" s="35">
        <v>318021480</v>
      </c>
      <c r="F8971" s="35" t="s">
        <v>474</v>
      </c>
      <c r="G8971" s="35">
        <v>2036</v>
      </c>
      <c r="H8971" s="35" t="s">
        <v>589</v>
      </c>
      <c r="I8971" s="68">
        <v>9490.8000094244308</v>
      </c>
      <c r="J8971" s="37"/>
    </row>
    <row r="8972" spans="1:10" x14ac:dyDescent="0.2">
      <c r="A8972" s="67">
        <v>318</v>
      </c>
      <c r="B8972" s="35" t="s">
        <v>456</v>
      </c>
      <c r="C8972" s="35">
        <v>31802</v>
      </c>
      <c r="D8972" s="35" t="s">
        <v>456</v>
      </c>
      <c r="E8972" s="35">
        <v>318021480</v>
      </c>
      <c r="F8972" s="35" t="s">
        <v>474</v>
      </c>
      <c r="G8972" s="35">
        <v>2036</v>
      </c>
      <c r="H8972" s="35" t="s">
        <v>521</v>
      </c>
      <c r="I8972" s="68">
        <v>1107.9597897615299</v>
      </c>
      <c r="J8972" s="37"/>
    </row>
    <row r="8973" spans="1:10" x14ac:dyDescent="0.2">
      <c r="A8973" s="67">
        <v>318</v>
      </c>
      <c r="B8973" s="35" t="s">
        <v>456</v>
      </c>
      <c r="C8973" s="35">
        <v>31802</v>
      </c>
      <c r="D8973" s="35" t="s">
        <v>456</v>
      </c>
      <c r="E8973" s="35">
        <v>318021480</v>
      </c>
      <c r="F8973" s="35" t="s">
        <v>474</v>
      </c>
      <c r="G8973" s="35">
        <v>2036</v>
      </c>
      <c r="H8973" s="35" t="s">
        <v>522</v>
      </c>
      <c r="I8973" s="68">
        <v>920.65065556404795</v>
      </c>
      <c r="J8973" s="37"/>
    </row>
    <row r="8974" spans="1:10" x14ac:dyDescent="0.2">
      <c r="A8974" s="67">
        <v>318</v>
      </c>
      <c r="B8974" s="35" t="s">
        <v>456</v>
      </c>
      <c r="C8974" s="35">
        <v>31802</v>
      </c>
      <c r="D8974" s="35" t="s">
        <v>456</v>
      </c>
      <c r="E8974" s="35">
        <v>318021480</v>
      </c>
      <c r="F8974" s="35" t="s">
        <v>474</v>
      </c>
      <c r="G8974" s="35">
        <v>2041</v>
      </c>
      <c r="H8974" s="35" t="s">
        <v>589</v>
      </c>
      <c r="I8974" s="68">
        <v>9597.5257166562005</v>
      </c>
      <c r="J8974" s="37"/>
    </row>
    <row r="8975" spans="1:10" x14ac:dyDescent="0.2">
      <c r="A8975" s="67">
        <v>318</v>
      </c>
      <c r="B8975" s="35" t="s">
        <v>456</v>
      </c>
      <c r="C8975" s="35">
        <v>31802</v>
      </c>
      <c r="D8975" s="35" t="s">
        <v>456</v>
      </c>
      <c r="E8975" s="35">
        <v>318021480</v>
      </c>
      <c r="F8975" s="35" t="s">
        <v>474</v>
      </c>
      <c r="G8975" s="35">
        <v>2041</v>
      </c>
      <c r="H8975" s="35" t="s">
        <v>521</v>
      </c>
      <c r="I8975" s="68">
        <v>1133.9622139656899</v>
      </c>
      <c r="J8975" s="37"/>
    </row>
    <row r="8976" spans="1:10" x14ac:dyDescent="0.2">
      <c r="A8976" s="67">
        <v>318</v>
      </c>
      <c r="B8976" s="35" t="s">
        <v>456</v>
      </c>
      <c r="C8976" s="35">
        <v>31802</v>
      </c>
      <c r="D8976" s="35" t="s">
        <v>456</v>
      </c>
      <c r="E8976" s="35">
        <v>318021480</v>
      </c>
      <c r="F8976" s="35" t="s">
        <v>474</v>
      </c>
      <c r="G8976" s="35">
        <v>2041</v>
      </c>
      <c r="H8976" s="35" t="s">
        <v>522</v>
      </c>
      <c r="I8976" s="68">
        <v>930.84002569497397</v>
      </c>
      <c r="J8976" s="37"/>
    </row>
    <row r="8977" spans="1:10" x14ac:dyDescent="0.2">
      <c r="A8977" s="67">
        <v>318</v>
      </c>
      <c r="B8977" s="35" t="s">
        <v>456</v>
      </c>
      <c r="C8977" s="35">
        <v>31802</v>
      </c>
      <c r="D8977" s="35" t="s">
        <v>456</v>
      </c>
      <c r="E8977" s="35">
        <v>318021480</v>
      </c>
      <c r="F8977" s="35" t="s">
        <v>474</v>
      </c>
      <c r="G8977" s="35">
        <v>2046</v>
      </c>
      <c r="H8977" s="35" t="s">
        <v>589</v>
      </c>
      <c r="I8977" s="68">
        <v>9678.3123587824593</v>
      </c>
      <c r="J8977" s="37"/>
    </row>
    <row r="8978" spans="1:10" x14ac:dyDescent="0.2">
      <c r="A8978" s="67">
        <v>318</v>
      </c>
      <c r="B8978" s="35" t="s">
        <v>456</v>
      </c>
      <c r="C8978" s="35">
        <v>31802</v>
      </c>
      <c r="D8978" s="35" t="s">
        <v>456</v>
      </c>
      <c r="E8978" s="35">
        <v>318021480</v>
      </c>
      <c r="F8978" s="35" t="s">
        <v>474</v>
      </c>
      <c r="G8978" s="35">
        <v>2046</v>
      </c>
      <c r="H8978" s="35" t="s">
        <v>521</v>
      </c>
      <c r="I8978" s="68">
        <v>1146.9764388439201</v>
      </c>
      <c r="J8978" s="37"/>
    </row>
    <row r="8979" spans="1:10" x14ac:dyDescent="0.2">
      <c r="A8979" s="67">
        <v>318</v>
      </c>
      <c r="B8979" s="35" t="s">
        <v>456</v>
      </c>
      <c r="C8979" s="35">
        <v>31802</v>
      </c>
      <c r="D8979" s="35" t="s">
        <v>456</v>
      </c>
      <c r="E8979" s="35">
        <v>318021480</v>
      </c>
      <c r="F8979" s="35" t="s">
        <v>474</v>
      </c>
      <c r="G8979" s="35">
        <v>2046</v>
      </c>
      <c r="H8979" s="35" t="s">
        <v>522</v>
      </c>
      <c r="I8979" s="68">
        <v>948.928963258115</v>
      </c>
      <c r="J8979" s="37"/>
    </row>
    <row r="8980" spans="1:10" x14ac:dyDescent="0.2">
      <c r="A8980" s="67">
        <v>318</v>
      </c>
      <c r="B8980" s="35" t="s">
        <v>456</v>
      </c>
      <c r="C8980" s="35">
        <v>31802</v>
      </c>
      <c r="D8980" s="35" t="s">
        <v>456</v>
      </c>
      <c r="E8980" s="35">
        <v>318021481</v>
      </c>
      <c r="F8980" s="35" t="s">
        <v>475</v>
      </c>
      <c r="G8980" s="35">
        <v>2021</v>
      </c>
      <c r="H8980" s="35" t="s">
        <v>589</v>
      </c>
      <c r="I8980" s="68">
        <v>6359</v>
      </c>
      <c r="J8980" s="37"/>
    </row>
    <row r="8981" spans="1:10" x14ac:dyDescent="0.2">
      <c r="A8981" s="67">
        <v>318</v>
      </c>
      <c r="B8981" s="35" t="s">
        <v>456</v>
      </c>
      <c r="C8981" s="35">
        <v>31802</v>
      </c>
      <c r="D8981" s="35" t="s">
        <v>456</v>
      </c>
      <c r="E8981" s="35">
        <v>318021481</v>
      </c>
      <c r="F8981" s="35" t="s">
        <v>475</v>
      </c>
      <c r="G8981" s="35">
        <v>2021</v>
      </c>
      <c r="H8981" s="35" t="s">
        <v>521</v>
      </c>
      <c r="I8981" s="68">
        <v>759</v>
      </c>
      <c r="J8981" s="37"/>
    </row>
    <row r="8982" spans="1:10" x14ac:dyDescent="0.2">
      <c r="A8982" s="67">
        <v>318</v>
      </c>
      <c r="B8982" s="35" t="s">
        <v>456</v>
      </c>
      <c r="C8982" s="35">
        <v>31802</v>
      </c>
      <c r="D8982" s="35" t="s">
        <v>456</v>
      </c>
      <c r="E8982" s="35">
        <v>318021481</v>
      </c>
      <c r="F8982" s="35" t="s">
        <v>475</v>
      </c>
      <c r="G8982" s="35">
        <v>2021</v>
      </c>
      <c r="H8982" s="35" t="s">
        <v>522</v>
      </c>
      <c r="I8982" s="68">
        <v>669</v>
      </c>
      <c r="J8982" s="37"/>
    </row>
    <row r="8983" spans="1:10" x14ac:dyDescent="0.2">
      <c r="A8983" s="67">
        <v>318</v>
      </c>
      <c r="B8983" s="35" t="s">
        <v>456</v>
      </c>
      <c r="C8983" s="35">
        <v>31802</v>
      </c>
      <c r="D8983" s="35" t="s">
        <v>456</v>
      </c>
      <c r="E8983" s="35">
        <v>318021481</v>
      </c>
      <c r="F8983" s="35" t="s">
        <v>475</v>
      </c>
      <c r="G8983" s="35">
        <v>2026</v>
      </c>
      <c r="H8983" s="35" t="s">
        <v>589</v>
      </c>
      <c r="I8983" s="68">
        <v>6585.6541949598604</v>
      </c>
      <c r="J8983" s="37"/>
    </row>
    <row r="8984" spans="1:10" x14ac:dyDescent="0.2">
      <c r="A8984" s="67">
        <v>318</v>
      </c>
      <c r="B8984" s="35" t="s">
        <v>456</v>
      </c>
      <c r="C8984" s="35">
        <v>31802</v>
      </c>
      <c r="D8984" s="35" t="s">
        <v>456</v>
      </c>
      <c r="E8984" s="35">
        <v>318021481</v>
      </c>
      <c r="F8984" s="35" t="s">
        <v>475</v>
      </c>
      <c r="G8984" s="35">
        <v>2026</v>
      </c>
      <c r="H8984" s="35" t="s">
        <v>521</v>
      </c>
      <c r="I8984" s="68">
        <v>700.68676940112198</v>
      </c>
      <c r="J8984" s="37"/>
    </row>
    <row r="8985" spans="1:10" x14ac:dyDescent="0.2">
      <c r="A8985" s="67">
        <v>318</v>
      </c>
      <c r="B8985" s="35" t="s">
        <v>456</v>
      </c>
      <c r="C8985" s="35">
        <v>31802</v>
      </c>
      <c r="D8985" s="35" t="s">
        <v>456</v>
      </c>
      <c r="E8985" s="35">
        <v>318021481</v>
      </c>
      <c r="F8985" s="35" t="s">
        <v>475</v>
      </c>
      <c r="G8985" s="35">
        <v>2026</v>
      </c>
      <c r="H8985" s="35" t="s">
        <v>522</v>
      </c>
      <c r="I8985" s="68">
        <v>662.75756025397095</v>
      </c>
      <c r="J8985" s="37"/>
    </row>
    <row r="8986" spans="1:10" x14ac:dyDescent="0.2">
      <c r="A8986" s="67">
        <v>318</v>
      </c>
      <c r="B8986" s="35" t="s">
        <v>456</v>
      </c>
      <c r="C8986" s="35">
        <v>31802</v>
      </c>
      <c r="D8986" s="35" t="s">
        <v>456</v>
      </c>
      <c r="E8986" s="35">
        <v>318021481</v>
      </c>
      <c r="F8986" s="35" t="s">
        <v>475</v>
      </c>
      <c r="G8986" s="35">
        <v>2031</v>
      </c>
      <c r="H8986" s="35" t="s">
        <v>589</v>
      </c>
      <c r="I8986" s="68">
        <v>6685.0307775726897</v>
      </c>
      <c r="J8986" s="37"/>
    </row>
    <row r="8987" spans="1:10" x14ac:dyDescent="0.2">
      <c r="A8987" s="67">
        <v>318</v>
      </c>
      <c r="B8987" s="35" t="s">
        <v>456</v>
      </c>
      <c r="C8987" s="35">
        <v>31802</v>
      </c>
      <c r="D8987" s="35" t="s">
        <v>456</v>
      </c>
      <c r="E8987" s="35">
        <v>318021481</v>
      </c>
      <c r="F8987" s="35" t="s">
        <v>475</v>
      </c>
      <c r="G8987" s="35">
        <v>2031</v>
      </c>
      <c r="H8987" s="35" t="s">
        <v>521</v>
      </c>
      <c r="I8987" s="68">
        <v>661.26363336639395</v>
      </c>
      <c r="J8987" s="37"/>
    </row>
    <row r="8988" spans="1:10" x14ac:dyDescent="0.2">
      <c r="A8988" s="67">
        <v>318</v>
      </c>
      <c r="B8988" s="35" t="s">
        <v>456</v>
      </c>
      <c r="C8988" s="35">
        <v>31802</v>
      </c>
      <c r="D8988" s="35" t="s">
        <v>456</v>
      </c>
      <c r="E8988" s="35">
        <v>318021481</v>
      </c>
      <c r="F8988" s="35" t="s">
        <v>475</v>
      </c>
      <c r="G8988" s="35">
        <v>2031</v>
      </c>
      <c r="H8988" s="35" t="s">
        <v>522</v>
      </c>
      <c r="I8988" s="68">
        <v>606.29962593334801</v>
      </c>
      <c r="J8988" s="37"/>
    </row>
    <row r="8989" spans="1:10" x14ac:dyDescent="0.2">
      <c r="A8989" s="67">
        <v>318</v>
      </c>
      <c r="B8989" s="35" t="s">
        <v>456</v>
      </c>
      <c r="C8989" s="35">
        <v>31802</v>
      </c>
      <c r="D8989" s="35" t="s">
        <v>456</v>
      </c>
      <c r="E8989" s="35">
        <v>318021481</v>
      </c>
      <c r="F8989" s="35" t="s">
        <v>475</v>
      </c>
      <c r="G8989" s="35">
        <v>2036</v>
      </c>
      <c r="H8989" s="35" t="s">
        <v>589</v>
      </c>
      <c r="I8989" s="68">
        <v>6751.1933577180198</v>
      </c>
      <c r="J8989" s="37"/>
    </row>
    <row r="8990" spans="1:10" x14ac:dyDescent="0.2">
      <c r="A8990" s="67">
        <v>318</v>
      </c>
      <c r="B8990" s="35" t="s">
        <v>456</v>
      </c>
      <c r="C8990" s="35">
        <v>31802</v>
      </c>
      <c r="D8990" s="35" t="s">
        <v>456</v>
      </c>
      <c r="E8990" s="35">
        <v>318021481</v>
      </c>
      <c r="F8990" s="35" t="s">
        <v>475</v>
      </c>
      <c r="G8990" s="35">
        <v>2036</v>
      </c>
      <c r="H8990" s="35" t="s">
        <v>521</v>
      </c>
      <c r="I8990" s="68">
        <v>643.61133654365506</v>
      </c>
      <c r="J8990" s="37"/>
    </row>
    <row r="8991" spans="1:10" x14ac:dyDescent="0.2">
      <c r="A8991" s="67">
        <v>318</v>
      </c>
      <c r="B8991" s="35" t="s">
        <v>456</v>
      </c>
      <c r="C8991" s="35">
        <v>31802</v>
      </c>
      <c r="D8991" s="35" t="s">
        <v>456</v>
      </c>
      <c r="E8991" s="35">
        <v>318021481</v>
      </c>
      <c r="F8991" s="35" t="s">
        <v>475</v>
      </c>
      <c r="G8991" s="35">
        <v>2036</v>
      </c>
      <c r="H8991" s="35" t="s">
        <v>522</v>
      </c>
      <c r="I8991" s="68">
        <v>561.68031457847701</v>
      </c>
      <c r="J8991" s="37"/>
    </row>
    <row r="8992" spans="1:10" x14ac:dyDescent="0.2">
      <c r="A8992" s="67">
        <v>318</v>
      </c>
      <c r="B8992" s="35" t="s">
        <v>456</v>
      </c>
      <c r="C8992" s="35">
        <v>31802</v>
      </c>
      <c r="D8992" s="35" t="s">
        <v>456</v>
      </c>
      <c r="E8992" s="35">
        <v>318021481</v>
      </c>
      <c r="F8992" s="35" t="s">
        <v>475</v>
      </c>
      <c r="G8992" s="35">
        <v>2041</v>
      </c>
      <c r="H8992" s="35" t="s">
        <v>589</v>
      </c>
      <c r="I8992" s="68">
        <v>6769.9448870675496</v>
      </c>
      <c r="J8992" s="37"/>
    </row>
    <row r="8993" spans="1:10" x14ac:dyDescent="0.2">
      <c r="A8993" s="67">
        <v>318</v>
      </c>
      <c r="B8993" s="35" t="s">
        <v>456</v>
      </c>
      <c r="C8993" s="35">
        <v>31802</v>
      </c>
      <c r="D8993" s="35" t="s">
        <v>456</v>
      </c>
      <c r="E8993" s="35">
        <v>318021481</v>
      </c>
      <c r="F8993" s="35" t="s">
        <v>475</v>
      </c>
      <c r="G8993" s="35">
        <v>2041</v>
      </c>
      <c r="H8993" s="35" t="s">
        <v>521</v>
      </c>
      <c r="I8993" s="68">
        <v>638.73720824598297</v>
      </c>
      <c r="J8993" s="37"/>
    </row>
    <row r="8994" spans="1:10" x14ac:dyDescent="0.2">
      <c r="A8994" s="67">
        <v>318</v>
      </c>
      <c r="B8994" s="35" t="s">
        <v>456</v>
      </c>
      <c r="C8994" s="35">
        <v>31802</v>
      </c>
      <c r="D8994" s="35" t="s">
        <v>456</v>
      </c>
      <c r="E8994" s="35">
        <v>318021481</v>
      </c>
      <c r="F8994" s="35" t="s">
        <v>475</v>
      </c>
      <c r="G8994" s="35">
        <v>2041</v>
      </c>
      <c r="H8994" s="35" t="s">
        <v>522</v>
      </c>
      <c r="I8994" s="68">
        <v>550.98133991200996</v>
      </c>
      <c r="J8994" s="37"/>
    </row>
    <row r="8995" spans="1:10" x14ac:dyDescent="0.2">
      <c r="A8995" s="67">
        <v>318</v>
      </c>
      <c r="B8995" s="35" t="s">
        <v>456</v>
      </c>
      <c r="C8995" s="35">
        <v>31802</v>
      </c>
      <c r="D8995" s="35" t="s">
        <v>456</v>
      </c>
      <c r="E8995" s="35">
        <v>318021481</v>
      </c>
      <c r="F8995" s="35" t="s">
        <v>475</v>
      </c>
      <c r="G8995" s="35">
        <v>2046</v>
      </c>
      <c r="H8995" s="35" t="s">
        <v>589</v>
      </c>
      <c r="I8995" s="68">
        <v>6783.26131155029</v>
      </c>
      <c r="J8995" s="37"/>
    </row>
    <row r="8996" spans="1:10" x14ac:dyDescent="0.2">
      <c r="A8996" s="67">
        <v>318</v>
      </c>
      <c r="B8996" s="35" t="s">
        <v>456</v>
      </c>
      <c r="C8996" s="35">
        <v>31802</v>
      </c>
      <c r="D8996" s="35" t="s">
        <v>456</v>
      </c>
      <c r="E8996" s="35">
        <v>318021481</v>
      </c>
      <c r="F8996" s="35" t="s">
        <v>475</v>
      </c>
      <c r="G8996" s="35">
        <v>2046</v>
      </c>
      <c r="H8996" s="35" t="s">
        <v>521</v>
      </c>
      <c r="I8996" s="68">
        <v>629.73695064755202</v>
      </c>
      <c r="J8996" s="37"/>
    </row>
    <row r="8997" spans="1:10" x14ac:dyDescent="0.2">
      <c r="A8997" s="67">
        <v>318</v>
      </c>
      <c r="B8997" s="35" t="s">
        <v>456</v>
      </c>
      <c r="C8997" s="35">
        <v>31802</v>
      </c>
      <c r="D8997" s="35" t="s">
        <v>456</v>
      </c>
      <c r="E8997" s="35">
        <v>318021481</v>
      </c>
      <c r="F8997" s="35" t="s">
        <v>475</v>
      </c>
      <c r="G8997" s="35">
        <v>2046</v>
      </c>
      <c r="H8997" s="35" t="s">
        <v>522</v>
      </c>
      <c r="I8997" s="68">
        <v>548.66582615542904</v>
      </c>
      <c r="J8997" s="37"/>
    </row>
    <row r="8998" spans="1:10" x14ac:dyDescent="0.2">
      <c r="A8998" s="67">
        <v>318</v>
      </c>
      <c r="B8998" s="35" t="s">
        <v>456</v>
      </c>
      <c r="C8998" s="35">
        <v>31802</v>
      </c>
      <c r="D8998" s="35" t="s">
        <v>456</v>
      </c>
      <c r="E8998" s="35">
        <v>318021482</v>
      </c>
      <c r="F8998" s="35" t="s">
        <v>476</v>
      </c>
      <c r="G8998" s="35">
        <v>2021</v>
      </c>
      <c r="H8998" s="35" t="s">
        <v>589</v>
      </c>
      <c r="I8998" s="68">
        <v>12223</v>
      </c>
      <c r="J8998" s="37"/>
    </row>
    <row r="8999" spans="1:10" x14ac:dyDescent="0.2">
      <c r="A8999" s="67">
        <v>318</v>
      </c>
      <c r="B8999" s="35" t="s">
        <v>456</v>
      </c>
      <c r="C8999" s="35">
        <v>31802</v>
      </c>
      <c r="D8999" s="35" t="s">
        <v>456</v>
      </c>
      <c r="E8999" s="35">
        <v>318021482</v>
      </c>
      <c r="F8999" s="35" t="s">
        <v>476</v>
      </c>
      <c r="G8999" s="35">
        <v>2021</v>
      </c>
      <c r="H8999" s="35" t="s">
        <v>521</v>
      </c>
      <c r="I8999" s="68">
        <v>1518</v>
      </c>
      <c r="J8999" s="37"/>
    </row>
    <row r="9000" spans="1:10" x14ac:dyDescent="0.2">
      <c r="A9000" s="67">
        <v>318</v>
      </c>
      <c r="B9000" s="35" t="s">
        <v>456</v>
      </c>
      <c r="C9000" s="35">
        <v>31802</v>
      </c>
      <c r="D9000" s="35" t="s">
        <v>456</v>
      </c>
      <c r="E9000" s="35">
        <v>318021482</v>
      </c>
      <c r="F9000" s="35" t="s">
        <v>476</v>
      </c>
      <c r="G9000" s="35">
        <v>2021</v>
      </c>
      <c r="H9000" s="35" t="s">
        <v>522</v>
      </c>
      <c r="I9000" s="68">
        <v>1494</v>
      </c>
      <c r="J9000" s="37"/>
    </row>
    <row r="9001" spans="1:10" x14ac:dyDescent="0.2">
      <c r="A9001" s="67">
        <v>318</v>
      </c>
      <c r="B9001" s="35" t="s">
        <v>456</v>
      </c>
      <c r="C9001" s="35">
        <v>31802</v>
      </c>
      <c r="D9001" s="35" t="s">
        <v>456</v>
      </c>
      <c r="E9001" s="35">
        <v>318021482</v>
      </c>
      <c r="F9001" s="35" t="s">
        <v>476</v>
      </c>
      <c r="G9001" s="35">
        <v>2026</v>
      </c>
      <c r="H9001" s="35" t="s">
        <v>589</v>
      </c>
      <c r="I9001" s="68">
        <v>12315.590196162701</v>
      </c>
      <c r="J9001" s="37"/>
    </row>
    <row r="9002" spans="1:10" x14ac:dyDescent="0.2">
      <c r="A9002" s="67">
        <v>318</v>
      </c>
      <c r="B9002" s="35" t="s">
        <v>456</v>
      </c>
      <c r="C9002" s="35">
        <v>31802</v>
      </c>
      <c r="D9002" s="35" t="s">
        <v>456</v>
      </c>
      <c r="E9002" s="35">
        <v>318021482</v>
      </c>
      <c r="F9002" s="35" t="s">
        <v>476</v>
      </c>
      <c r="G9002" s="35">
        <v>2026</v>
      </c>
      <c r="H9002" s="35" t="s">
        <v>521</v>
      </c>
      <c r="I9002" s="68">
        <v>1252.9311810773099</v>
      </c>
      <c r="J9002" s="37"/>
    </row>
    <row r="9003" spans="1:10" x14ac:dyDescent="0.2">
      <c r="A9003" s="67">
        <v>318</v>
      </c>
      <c r="B9003" s="35" t="s">
        <v>456</v>
      </c>
      <c r="C9003" s="35">
        <v>31802</v>
      </c>
      <c r="D9003" s="35" t="s">
        <v>456</v>
      </c>
      <c r="E9003" s="35">
        <v>318021482</v>
      </c>
      <c r="F9003" s="35" t="s">
        <v>476</v>
      </c>
      <c r="G9003" s="35">
        <v>2026</v>
      </c>
      <c r="H9003" s="35" t="s">
        <v>522</v>
      </c>
      <c r="I9003" s="68">
        <v>1495.68256473529</v>
      </c>
      <c r="J9003" s="37"/>
    </row>
    <row r="9004" spans="1:10" x14ac:dyDescent="0.2">
      <c r="A9004" s="67">
        <v>318</v>
      </c>
      <c r="B9004" s="35" t="s">
        <v>456</v>
      </c>
      <c r="C9004" s="35">
        <v>31802</v>
      </c>
      <c r="D9004" s="35" t="s">
        <v>456</v>
      </c>
      <c r="E9004" s="35">
        <v>318021482</v>
      </c>
      <c r="F9004" s="35" t="s">
        <v>476</v>
      </c>
      <c r="G9004" s="35">
        <v>2031</v>
      </c>
      <c r="H9004" s="35" t="s">
        <v>589</v>
      </c>
      <c r="I9004" s="68">
        <v>12613.546272625401</v>
      </c>
      <c r="J9004" s="37"/>
    </row>
    <row r="9005" spans="1:10" x14ac:dyDescent="0.2">
      <c r="A9005" s="67">
        <v>318</v>
      </c>
      <c r="B9005" s="35" t="s">
        <v>456</v>
      </c>
      <c r="C9005" s="35">
        <v>31802</v>
      </c>
      <c r="D9005" s="35" t="s">
        <v>456</v>
      </c>
      <c r="E9005" s="35">
        <v>318021482</v>
      </c>
      <c r="F9005" s="35" t="s">
        <v>476</v>
      </c>
      <c r="G9005" s="35">
        <v>2031</v>
      </c>
      <c r="H9005" s="35" t="s">
        <v>521</v>
      </c>
      <c r="I9005" s="68">
        <v>1123.7519889142</v>
      </c>
      <c r="J9005" s="37"/>
    </row>
    <row r="9006" spans="1:10" x14ac:dyDescent="0.2">
      <c r="A9006" s="67">
        <v>318</v>
      </c>
      <c r="B9006" s="35" t="s">
        <v>456</v>
      </c>
      <c r="C9006" s="35">
        <v>31802</v>
      </c>
      <c r="D9006" s="35" t="s">
        <v>456</v>
      </c>
      <c r="E9006" s="35">
        <v>318021482</v>
      </c>
      <c r="F9006" s="35" t="s">
        <v>476</v>
      </c>
      <c r="G9006" s="35">
        <v>2031</v>
      </c>
      <c r="H9006" s="35" t="s">
        <v>522</v>
      </c>
      <c r="I9006" s="68">
        <v>1353.3239843260301</v>
      </c>
      <c r="J9006" s="37"/>
    </row>
    <row r="9007" spans="1:10" x14ac:dyDescent="0.2">
      <c r="A9007" s="67">
        <v>318</v>
      </c>
      <c r="B9007" s="35" t="s">
        <v>456</v>
      </c>
      <c r="C9007" s="35">
        <v>31802</v>
      </c>
      <c r="D9007" s="35" t="s">
        <v>456</v>
      </c>
      <c r="E9007" s="35">
        <v>318021482</v>
      </c>
      <c r="F9007" s="35" t="s">
        <v>476</v>
      </c>
      <c r="G9007" s="35">
        <v>2036</v>
      </c>
      <c r="H9007" s="35" t="s">
        <v>589</v>
      </c>
      <c r="I9007" s="68">
        <v>12808.581493191899</v>
      </c>
      <c r="J9007" s="37"/>
    </row>
    <row r="9008" spans="1:10" x14ac:dyDescent="0.2">
      <c r="A9008" s="67">
        <v>318</v>
      </c>
      <c r="B9008" s="35" t="s">
        <v>456</v>
      </c>
      <c r="C9008" s="35">
        <v>31802</v>
      </c>
      <c r="D9008" s="35" t="s">
        <v>456</v>
      </c>
      <c r="E9008" s="35">
        <v>318021482</v>
      </c>
      <c r="F9008" s="35" t="s">
        <v>476</v>
      </c>
      <c r="G9008" s="35">
        <v>2036</v>
      </c>
      <c r="H9008" s="35" t="s">
        <v>521</v>
      </c>
      <c r="I9008" s="68">
        <v>1078.4692424196901</v>
      </c>
      <c r="J9008" s="37"/>
    </row>
    <row r="9009" spans="1:10" x14ac:dyDescent="0.2">
      <c r="A9009" s="67">
        <v>318</v>
      </c>
      <c r="B9009" s="35" t="s">
        <v>456</v>
      </c>
      <c r="C9009" s="35">
        <v>31802</v>
      </c>
      <c r="D9009" s="35" t="s">
        <v>456</v>
      </c>
      <c r="E9009" s="35">
        <v>318021482</v>
      </c>
      <c r="F9009" s="35" t="s">
        <v>476</v>
      </c>
      <c r="G9009" s="35">
        <v>2036</v>
      </c>
      <c r="H9009" s="35" t="s">
        <v>522</v>
      </c>
      <c r="I9009" s="68">
        <v>1218.8917828035501</v>
      </c>
      <c r="J9009" s="37"/>
    </row>
    <row r="9010" spans="1:10" x14ac:dyDescent="0.2">
      <c r="A9010" s="67">
        <v>318</v>
      </c>
      <c r="B9010" s="35" t="s">
        <v>456</v>
      </c>
      <c r="C9010" s="35">
        <v>31802</v>
      </c>
      <c r="D9010" s="35" t="s">
        <v>456</v>
      </c>
      <c r="E9010" s="35">
        <v>318021482</v>
      </c>
      <c r="F9010" s="35" t="s">
        <v>476</v>
      </c>
      <c r="G9010" s="35">
        <v>2041</v>
      </c>
      <c r="H9010" s="35" t="s">
        <v>589</v>
      </c>
      <c r="I9010" s="68">
        <v>12873.868177390699</v>
      </c>
      <c r="J9010" s="37"/>
    </row>
    <row r="9011" spans="1:10" x14ac:dyDescent="0.2">
      <c r="A9011" s="67">
        <v>318</v>
      </c>
      <c r="B9011" s="35" t="s">
        <v>456</v>
      </c>
      <c r="C9011" s="35">
        <v>31802</v>
      </c>
      <c r="D9011" s="35" t="s">
        <v>456</v>
      </c>
      <c r="E9011" s="35">
        <v>318021482</v>
      </c>
      <c r="F9011" s="35" t="s">
        <v>476</v>
      </c>
      <c r="G9011" s="35">
        <v>2041</v>
      </c>
      <c r="H9011" s="35" t="s">
        <v>521</v>
      </c>
      <c r="I9011" s="68">
        <v>1054.6604280291101</v>
      </c>
      <c r="J9011" s="37"/>
    </row>
    <row r="9012" spans="1:10" x14ac:dyDescent="0.2">
      <c r="A9012" s="67">
        <v>318</v>
      </c>
      <c r="B9012" s="35" t="s">
        <v>456</v>
      </c>
      <c r="C9012" s="35">
        <v>31802</v>
      </c>
      <c r="D9012" s="35" t="s">
        <v>456</v>
      </c>
      <c r="E9012" s="35">
        <v>318021482</v>
      </c>
      <c r="F9012" s="35" t="s">
        <v>476</v>
      </c>
      <c r="G9012" s="35">
        <v>2041</v>
      </c>
      <c r="H9012" s="35" t="s">
        <v>522</v>
      </c>
      <c r="I9012" s="68">
        <v>1186.3767138990199</v>
      </c>
      <c r="J9012" s="37"/>
    </row>
    <row r="9013" spans="1:10" x14ac:dyDescent="0.2">
      <c r="A9013" s="67">
        <v>318</v>
      </c>
      <c r="B9013" s="35" t="s">
        <v>456</v>
      </c>
      <c r="C9013" s="35">
        <v>31802</v>
      </c>
      <c r="D9013" s="35" t="s">
        <v>456</v>
      </c>
      <c r="E9013" s="35">
        <v>318021482</v>
      </c>
      <c r="F9013" s="35" t="s">
        <v>476</v>
      </c>
      <c r="G9013" s="35">
        <v>2046</v>
      </c>
      <c r="H9013" s="35" t="s">
        <v>589</v>
      </c>
      <c r="I9013" s="68">
        <v>12927.3251292516</v>
      </c>
      <c r="J9013" s="37"/>
    </row>
    <row r="9014" spans="1:10" x14ac:dyDescent="0.2">
      <c r="A9014" s="67">
        <v>318</v>
      </c>
      <c r="B9014" s="35" t="s">
        <v>456</v>
      </c>
      <c r="C9014" s="35">
        <v>31802</v>
      </c>
      <c r="D9014" s="35" t="s">
        <v>456</v>
      </c>
      <c r="E9014" s="35">
        <v>318021482</v>
      </c>
      <c r="F9014" s="35" t="s">
        <v>476</v>
      </c>
      <c r="G9014" s="35">
        <v>2046</v>
      </c>
      <c r="H9014" s="35" t="s">
        <v>521</v>
      </c>
      <c r="I9014" s="68">
        <v>1024.6157331879999</v>
      </c>
      <c r="J9014" s="37"/>
    </row>
    <row r="9015" spans="1:10" x14ac:dyDescent="0.2">
      <c r="A9015" s="67">
        <v>318</v>
      </c>
      <c r="B9015" s="35" t="s">
        <v>456</v>
      </c>
      <c r="C9015" s="35">
        <v>31802</v>
      </c>
      <c r="D9015" s="35" t="s">
        <v>456</v>
      </c>
      <c r="E9015" s="35">
        <v>318021482</v>
      </c>
      <c r="F9015" s="35" t="s">
        <v>476</v>
      </c>
      <c r="G9015" s="35">
        <v>2046</v>
      </c>
      <c r="H9015" s="35" t="s">
        <v>522</v>
      </c>
      <c r="I9015" s="68">
        <v>1169.14712840795</v>
      </c>
      <c r="J9015" s="37"/>
    </row>
    <row r="9016" spans="1:10" x14ac:dyDescent="0.2">
      <c r="A9016" s="67">
        <v>318</v>
      </c>
      <c r="B9016" s="35" t="s">
        <v>456</v>
      </c>
      <c r="C9016" s="35">
        <v>31802</v>
      </c>
      <c r="D9016" s="35" t="s">
        <v>456</v>
      </c>
      <c r="E9016" s="35">
        <v>318021483</v>
      </c>
      <c r="F9016" s="35" t="s">
        <v>477</v>
      </c>
      <c r="G9016" s="35">
        <v>2021</v>
      </c>
      <c r="H9016" s="35" t="s">
        <v>589</v>
      </c>
      <c r="I9016" s="68">
        <v>2235</v>
      </c>
      <c r="J9016" s="37"/>
    </row>
    <row r="9017" spans="1:10" x14ac:dyDescent="0.2">
      <c r="A9017" s="67">
        <v>318</v>
      </c>
      <c r="B9017" s="35" t="s">
        <v>456</v>
      </c>
      <c r="C9017" s="35">
        <v>31802</v>
      </c>
      <c r="D9017" s="35" t="s">
        <v>456</v>
      </c>
      <c r="E9017" s="35">
        <v>318021483</v>
      </c>
      <c r="F9017" s="35" t="s">
        <v>477</v>
      </c>
      <c r="G9017" s="35">
        <v>2021</v>
      </c>
      <c r="H9017" s="35" t="s">
        <v>521</v>
      </c>
      <c r="I9017" s="68">
        <v>138</v>
      </c>
      <c r="J9017" s="37"/>
    </row>
    <row r="9018" spans="1:10" x14ac:dyDescent="0.2">
      <c r="A9018" s="67">
        <v>318</v>
      </c>
      <c r="B9018" s="35" t="s">
        <v>456</v>
      </c>
      <c r="C9018" s="35">
        <v>31802</v>
      </c>
      <c r="D9018" s="35" t="s">
        <v>456</v>
      </c>
      <c r="E9018" s="35">
        <v>318021483</v>
      </c>
      <c r="F9018" s="35" t="s">
        <v>477</v>
      </c>
      <c r="G9018" s="35">
        <v>2021</v>
      </c>
      <c r="H9018" s="35" t="s">
        <v>522</v>
      </c>
      <c r="I9018" s="68">
        <v>112</v>
      </c>
      <c r="J9018" s="37"/>
    </row>
    <row r="9019" spans="1:10" x14ac:dyDescent="0.2">
      <c r="A9019" s="67">
        <v>318</v>
      </c>
      <c r="B9019" s="35" t="s">
        <v>456</v>
      </c>
      <c r="C9019" s="35">
        <v>31802</v>
      </c>
      <c r="D9019" s="35" t="s">
        <v>456</v>
      </c>
      <c r="E9019" s="35">
        <v>318021483</v>
      </c>
      <c r="F9019" s="35" t="s">
        <v>477</v>
      </c>
      <c r="G9019" s="35">
        <v>2026</v>
      </c>
      <c r="H9019" s="35" t="s">
        <v>589</v>
      </c>
      <c r="I9019" s="68">
        <v>2474.9055469700102</v>
      </c>
      <c r="J9019" s="37"/>
    </row>
    <row r="9020" spans="1:10" x14ac:dyDescent="0.2">
      <c r="A9020" s="67">
        <v>318</v>
      </c>
      <c r="B9020" s="35" t="s">
        <v>456</v>
      </c>
      <c r="C9020" s="35">
        <v>31802</v>
      </c>
      <c r="D9020" s="35" t="s">
        <v>456</v>
      </c>
      <c r="E9020" s="35">
        <v>318021483</v>
      </c>
      <c r="F9020" s="35" t="s">
        <v>477</v>
      </c>
      <c r="G9020" s="35">
        <v>2026</v>
      </c>
      <c r="H9020" s="35" t="s">
        <v>521</v>
      </c>
      <c r="I9020" s="68">
        <v>86.692680408962104</v>
      </c>
      <c r="J9020" s="37"/>
    </row>
    <row r="9021" spans="1:10" x14ac:dyDescent="0.2">
      <c r="A9021" s="67">
        <v>318</v>
      </c>
      <c r="B9021" s="35" t="s">
        <v>456</v>
      </c>
      <c r="C9021" s="35">
        <v>31802</v>
      </c>
      <c r="D9021" s="35" t="s">
        <v>456</v>
      </c>
      <c r="E9021" s="35">
        <v>318021483</v>
      </c>
      <c r="F9021" s="35" t="s">
        <v>477</v>
      </c>
      <c r="G9021" s="35">
        <v>2026</v>
      </c>
      <c r="H9021" s="35" t="s">
        <v>522</v>
      </c>
      <c r="I9021" s="68">
        <v>98.864214141263503</v>
      </c>
      <c r="J9021" s="37"/>
    </row>
    <row r="9022" spans="1:10" x14ac:dyDescent="0.2">
      <c r="A9022" s="67">
        <v>318</v>
      </c>
      <c r="B9022" s="35" t="s">
        <v>456</v>
      </c>
      <c r="C9022" s="35">
        <v>31802</v>
      </c>
      <c r="D9022" s="35" t="s">
        <v>456</v>
      </c>
      <c r="E9022" s="35">
        <v>318021483</v>
      </c>
      <c r="F9022" s="35" t="s">
        <v>477</v>
      </c>
      <c r="G9022" s="35">
        <v>2031</v>
      </c>
      <c r="H9022" s="35" t="s">
        <v>589</v>
      </c>
      <c r="I9022" s="68">
        <v>2518.1421484986099</v>
      </c>
      <c r="J9022" s="37"/>
    </row>
    <row r="9023" spans="1:10" x14ac:dyDescent="0.2">
      <c r="A9023" s="67">
        <v>318</v>
      </c>
      <c r="B9023" s="35" t="s">
        <v>456</v>
      </c>
      <c r="C9023" s="35">
        <v>31802</v>
      </c>
      <c r="D9023" s="35" t="s">
        <v>456</v>
      </c>
      <c r="E9023" s="35">
        <v>318021483</v>
      </c>
      <c r="F9023" s="35" t="s">
        <v>477</v>
      </c>
      <c r="G9023" s="35">
        <v>2031</v>
      </c>
      <c r="H9023" s="35" t="s">
        <v>521</v>
      </c>
      <c r="I9023" s="68">
        <v>71.699040799022995</v>
      </c>
      <c r="J9023" s="37"/>
    </row>
    <row r="9024" spans="1:10" x14ac:dyDescent="0.2">
      <c r="A9024" s="67">
        <v>318</v>
      </c>
      <c r="B9024" s="35" t="s">
        <v>456</v>
      </c>
      <c r="C9024" s="35">
        <v>31802</v>
      </c>
      <c r="D9024" s="35" t="s">
        <v>456</v>
      </c>
      <c r="E9024" s="35">
        <v>318021483</v>
      </c>
      <c r="F9024" s="35" t="s">
        <v>477</v>
      </c>
      <c r="G9024" s="35">
        <v>2031</v>
      </c>
      <c r="H9024" s="35" t="s">
        <v>522</v>
      </c>
      <c r="I9024" s="68">
        <v>70.621086732417794</v>
      </c>
      <c r="J9024" s="37"/>
    </row>
    <row r="9025" spans="1:10" x14ac:dyDescent="0.2">
      <c r="A9025" s="67">
        <v>318</v>
      </c>
      <c r="B9025" s="35" t="s">
        <v>456</v>
      </c>
      <c r="C9025" s="35">
        <v>31802</v>
      </c>
      <c r="D9025" s="35" t="s">
        <v>456</v>
      </c>
      <c r="E9025" s="35">
        <v>318021483</v>
      </c>
      <c r="F9025" s="35" t="s">
        <v>477</v>
      </c>
      <c r="G9025" s="35">
        <v>2036</v>
      </c>
      <c r="H9025" s="35" t="s">
        <v>589</v>
      </c>
      <c r="I9025" s="68">
        <v>2533.1760687709598</v>
      </c>
      <c r="J9025" s="37"/>
    </row>
    <row r="9026" spans="1:10" x14ac:dyDescent="0.2">
      <c r="A9026" s="67">
        <v>318</v>
      </c>
      <c r="B9026" s="35" t="s">
        <v>456</v>
      </c>
      <c r="C9026" s="35">
        <v>31802</v>
      </c>
      <c r="D9026" s="35" t="s">
        <v>456</v>
      </c>
      <c r="E9026" s="35">
        <v>318021483</v>
      </c>
      <c r="F9026" s="35" t="s">
        <v>477</v>
      </c>
      <c r="G9026" s="35">
        <v>2036</v>
      </c>
      <c r="H9026" s="35" t="s">
        <v>521</v>
      </c>
      <c r="I9026" s="68">
        <v>69.207994414726699</v>
      </c>
      <c r="J9026" s="37"/>
    </row>
    <row r="9027" spans="1:10" x14ac:dyDescent="0.2">
      <c r="A9027" s="67">
        <v>318</v>
      </c>
      <c r="B9027" s="35" t="s">
        <v>456</v>
      </c>
      <c r="C9027" s="35">
        <v>31802</v>
      </c>
      <c r="D9027" s="35" t="s">
        <v>456</v>
      </c>
      <c r="E9027" s="35">
        <v>318021483</v>
      </c>
      <c r="F9027" s="35" t="s">
        <v>477</v>
      </c>
      <c r="G9027" s="35">
        <v>2036</v>
      </c>
      <c r="H9027" s="35" t="s">
        <v>522</v>
      </c>
      <c r="I9027" s="68">
        <v>58.078425310754803</v>
      </c>
      <c r="J9027" s="37"/>
    </row>
    <row r="9028" spans="1:10" x14ac:dyDescent="0.2">
      <c r="A9028" s="67">
        <v>318</v>
      </c>
      <c r="B9028" s="35" t="s">
        <v>456</v>
      </c>
      <c r="C9028" s="35">
        <v>31802</v>
      </c>
      <c r="D9028" s="35" t="s">
        <v>456</v>
      </c>
      <c r="E9028" s="35">
        <v>318021483</v>
      </c>
      <c r="F9028" s="35" t="s">
        <v>477</v>
      </c>
      <c r="G9028" s="35">
        <v>2041</v>
      </c>
      <c r="H9028" s="35" t="s">
        <v>589</v>
      </c>
      <c r="I9028" s="68">
        <v>2536.6240243943098</v>
      </c>
      <c r="J9028" s="37"/>
    </row>
    <row r="9029" spans="1:10" x14ac:dyDescent="0.2">
      <c r="A9029" s="67">
        <v>318</v>
      </c>
      <c r="B9029" s="35" t="s">
        <v>456</v>
      </c>
      <c r="C9029" s="35">
        <v>31802</v>
      </c>
      <c r="D9029" s="35" t="s">
        <v>456</v>
      </c>
      <c r="E9029" s="35">
        <v>318021483</v>
      </c>
      <c r="F9029" s="35" t="s">
        <v>477</v>
      </c>
      <c r="G9029" s="35">
        <v>2041</v>
      </c>
      <c r="H9029" s="35" t="s">
        <v>521</v>
      </c>
      <c r="I9029" s="68">
        <v>67.412931987843606</v>
      </c>
      <c r="J9029" s="37"/>
    </row>
    <row r="9030" spans="1:10" x14ac:dyDescent="0.2">
      <c r="A9030" s="67">
        <v>318</v>
      </c>
      <c r="B9030" s="35" t="s">
        <v>456</v>
      </c>
      <c r="C9030" s="35">
        <v>31802</v>
      </c>
      <c r="D9030" s="35" t="s">
        <v>456</v>
      </c>
      <c r="E9030" s="35">
        <v>318021483</v>
      </c>
      <c r="F9030" s="35" t="s">
        <v>477</v>
      </c>
      <c r="G9030" s="35">
        <v>2041</v>
      </c>
      <c r="H9030" s="35" t="s">
        <v>522</v>
      </c>
      <c r="I9030" s="68">
        <v>56.425428504716301</v>
      </c>
      <c r="J9030" s="37"/>
    </row>
    <row r="9031" spans="1:10" x14ac:dyDescent="0.2">
      <c r="A9031" s="67">
        <v>318</v>
      </c>
      <c r="B9031" s="35" t="s">
        <v>456</v>
      </c>
      <c r="C9031" s="35">
        <v>31802</v>
      </c>
      <c r="D9031" s="35" t="s">
        <v>456</v>
      </c>
      <c r="E9031" s="35">
        <v>318021483</v>
      </c>
      <c r="F9031" s="35" t="s">
        <v>477</v>
      </c>
      <c r="G9031" s="35">
        <v>2046</v>
      </c>
      <c r="H9031" s="35" t="s">
        <v>589</v>
      </c>
      <c r="I9031" s="68">
        <v>2539.2471308898598</v>
      </c>
      <c r="J9031" s="37"/>
    </row>
    <row r="9032" spans="1:10" x14ac:dyDescent="0.2">
      <c r="A9032" s="67">
        <v>318</v>
      </c>
      <c r="B9032" s="35" t="s">
        <v>456</v>
      </c>
      <c r="C9032" s="35">
        <v>31802</v>
      </c>
      <c r="D9032" s="35" t="s">
        <v>456</v>
      </c>
      <c r="E9032" s="35">
        <v>318021483</v>
      </c>
      <c r="F9032" s="35" t="s">
        <v>477</v>
      </c>
      <c r="G9032" s="35">
        <v>2046</v>
      </c>
      <c r="H9032" s="35" t="s">
        <v>521</v>
      </c>
      <c r="I9032" s="68">
        <v>65.716713040506406</v>
      </c>
      <c r="J9032" s="37"/>
    </row>
    <row r="9033" spans="1:10" x14ac:dyDescent="0.2">
      <c r="A9033" s="67">
        <v>318</v>
      </c>
      <c r="B9033" s="35" t="s">
        <v>456</v>
      </c>
      <c r="C9033" s="35">
        <v>31802</v>
      </c>
      <c r="D9033" s="35" t="s">
        <v>456</v>
      </c>
      <c r="E9033" s="35">
        <v>318021483</v>
      </c>
      <c r="F9033" s="35" t="s">
        <v>477</v>
      </c>
      <c r="G9033" s="35">
        <v>2046</v>
      </c>
      <c r="H9033" s="35" t="s">
        <v>522</v>
      </c>
      <c r="I9033" s="68">
        <v>55.498378527769901</v>
      </c>
      <c r="J9033" s="37"/>
    </row>
    <row r="9034" spans="1:10" x14ac:dyDescent="0.2">
      <c r="A9034" s="67">
        <v>318</v>
      </c>
      <c r="B9034" s="35" t="s">
        <v>456</v>
      </c>
      <c r="C9034" s="35">
        <v>31802</v>
      </c>
      <c r="D9034" s="35" t="s">
        <v>456</v>
      </c>
      <c r="E9034" s="35">
        <v>318021484</v>
      </c>
      <c r="F9034" s="35" t="s">
        <v>478</v>
      </c>
      <c r="G9034" s="35">
        <v>2021</v>
      </c>
      <c r="H9034" s="35" t="s">
        <v>589</v>
      </c>
      <c r="I9034" s="68">
        <v>8236</v>
      </c>
      <c r="J9034" s="37"/>
    </row>
    <row r="9035" spans="1:10" x14ac:dyDescent="0.2">
      <c r="A9035" s="67">
        <v>318</v>
      </c>
      <c r="B9035" s="35" t="s">
        <v>456</v>
      </c>
      <c r="C9035" s="35">
        <v>31802</v>
      </c>
      <c r="D9035" s="35" t="s">
        <v>456</v>
      </c>
      <c r="E9035" s="35">
        <v>318021484</v>
      </c>
      <c r="F9035" s="35" t="s">
        <v>478</v>
      </c>
      <c r="G9035" s="35">
        <v>2021</v>
      </c>
      <c r="H9035" s="35" t="s">
        <v>521</v>
      </c>
      <c r="I9035" s="68">
        <v>1163</v>
      </c>
      <c r="J9035" s="37"/>
    </row>
    <row r="9036" spans="1:10" x14ac:dyDescent="0.2">
      <c r="A9036" s="67">
        <v>318</v>
      </c>
      <c r="B9036" s="35" t="s">
        <v>456</v>
      </c>
      <c r="C9036" s="35">
        <v>31802</v>
      </c>
      <c r="D9036" s="35" t="s">
        <v>456</v>
      </c>
      <c r="E9036" s="35">
        <v>318021484</v>
      </c>
      <c r="F9036" s="35" t="s">
        <v>478</v>
      </c>
      <c r="G9036" s="35">
        <v>2021</v>
      </c>
      <c r="H9036" s="35" t="s">
        <v>522</v>
      </c>
      <c r="I9036" s="68">
        <v>856</v>
      </c>
      <c r="J9036" s="37"/>
    </row>
    <row r="9037" spans="1:10" x14ac:dyDescent="0.2">
      <c r="A9037" s="67">
        <v>318</v>
      </c>
      <c r="B9037" s="35" t="s">
        <v>456</v>
      </c>
      <c r="C9037" s="35">
        <v>31802</v>
      </c>
      <c r="D9037" s="35" t="s">
        <v>456</v>
      </c>
      <c r="E9037" s="35">
        <v>318021484</v>
      </c>
      <c r="F9037" s="35" t="s">
        <v>478</v>
      </c>
      <c r="G9037" s="35">
        <v>2026</v>
      </c>
      <c r="H9037" s="35" t="s">
        <v>589</v>
      </c>
      <c r="I9037" s="68">
        <v>8895.4456719134305</v>
      </c>
      <c r="J9037" s="37"/>
    </row>
    <row r="9038" spans="1:10" x14ac:dyDescent="0.2">
      <c r="A9038" s="67">
        <v>318</v>
      </c>
      <c r="B9038" s="35" t="s">
        <v>456</v>
      </c>
      <c r="C9038" s="35">
        <v>31802</v>
      </c>
      <c r="D9038" s="35" t="s">
        <v>456</v>
      </c>
      <c r="E9038" s="35">
        <v>318021484</v>
      </c>
      <c r="F9038" s="35" t="s">
        <v>478</v>
      </c>
      <c r="G9038" s="35">
        <v>2026</v>
      </c>
      <c r="H9038" s="35" t="s">
        <v>521</v>
      </c>
      <c r="I9038" s="68">
        <v>1091.7549816066601</v>
      </c>
      <c r="J9038" s="37"/>
    </row>
    <row r="9039" spans="1:10" x14ac:dyDescent="0.2">
      <c r="A9039" s="67">
        <v>318</v>
      </c>
      <c r="B9039" s="35" t="s">
        <v>456</v>
      </c>
      <c r="C9039" s="35">
        <v>31802</v>
      </c>
      <c r="D9039" s="35" t="s">
        <v>456</v>
      </c>
      <c r="E9039" s="35">
        <v>318021484</v>
      </c>
      <c r="F9039" s="35" t="s">
        <v>478</v>
      </c>
      <c r="G9039" s="35">
        <v>2026</v>
      </c>
      <c r="H9039" s="35" t="s">
        <v>522</v>
      </c>
      <c r="I9039" s="68">
        <v>1003.96050665947</v>
      </c>
      <c r="J9039" s="37"/>
    </row>
    <row r="9040" spans="1:10" x14ac:dyDescent="0.2">
      <c r="A9040" s="67">
        <v>318</v>
      </c>
      <c r="B9040" s="35" t="s">
        <v>456</v>
      </c>
      <c r="C9040" s="35">
        <v>31802</v>
      </c>
      <c r="D9040" s="35" t="s">
        <v>456</v>
      </c>
      <c r="E9040" s="35">
        <v>318021484</v>
      </c>
      <c r="F9040" s="35" t="s">
        <v>478</v>
      </c>
      <c r="G9040" s="35">
        <v>2031</v>
      </c>
      <c r="H9040" s="35" t="s">
        <v>589</v>
      </c>
      <c r="I9040" s="68">
        <v>9537.4845044943704</v>
      </c>
      <c r="J9040" s="37"/>
    </row>
    <row r="9041" spans="1:10" x14ac:dyDescent="0.2">
      <c r="A9041" s="67">
        <v>318</v>
      </c>
      <c r="B9041" s="35" t="s">
        <v>456</v>
      </c>
      <c r="C9041" s="35">
        <v>31802</v>
      </c>
      <c r="D9041" s="35" t="s">
        <v>456</v>
      </c>
      <c r="E9041" s="35">
        <v>318021484</v>
      </c>
      <c r="F9041" s="35" t="s">
        <v>478</v>
      </c>
      <c r="G9041" s="35">
        <v>2031</v>
      </c>
      <c r="H9041" s="35" t="s">
        <v>521</v>
      </c>
      <c r="I9041" s="68">
        <v>1096.46998545003</v>
      </c>
      <c r="J9041" s="37"/>
    </row>
    <row r="9042" spans="1:10" x14ac:dyDescent="0.2">
      <c r="A9042" s="67">
        <v>318</v>
      </c>
      <c r="B9042" s="35" t="s">
        <v>456</v>
      </c>
      <c r="C9042" s="35">
        <v>31802</v>
      </c>
      <c r="D9042" s="35" t="s">
        <v>456</v>
      </c>
      <c r="E9042" s="35">
        <v>318021484</v>
      </c>
      <c r="F9042" s="35" t="s">
        <v>478</v>
      </c>
      <c r="G9042" s="35">
        <v>2031</v>
      </c>
      <c r="H9042" s="35" t="s">
        <v>522</v>
      </c>
      <c r="I9042" s="68">
        <v>1001.93129412747</v>
      </c>
      <c r="J9042" s="37"/>
    </row>
    <row r="9043" spans="1:10" x14ac:dyDescent="0.2">
      <c r="A9043" s="67">
        <v>318</v>
      </c>
      <c r="B9043" s="35" t="s">
        <v>456</v>
      </c>
      <c r="C9043" s="35">
        <v>31802</v>
      </c>
      <c r="D9043" s="35" t="s">
        <v>456</v>
      </c>
      <c r="E9043" s="35">
        <v>318021484</v>
      </c>
      <c r="F9043" s="35" t="s">
        <v>478</v>
      </c>
      <c r="G9043" s="35">
        <v>2036</v>
      </c>
      <c r="H9043" s="35" t="s">
        <v>589</v>
      </c>
      <c r="I9043" s="68">
        <v>10091.692379870399</v>
      </c>
      <c r="J9043" s="37"/>
    </row>
    <row r="9044" spans="1:10" x14ac:dyDescent="0.2">
      <c r="A9044" s="67">
        <v>318</v>
      </c>
      <c r="B9044" s="35" t="s">
        <v>456</v>
      </c>
      <c r="C9044" s="35">
        <v>31802</v>
      </c>
      <c r="D9044" s="35" t="s">
        <v>456</v>
      </c>
      <c r="E9044" s="35">
        <v>318021484</v>
      </c>
      <c r="F9044" s="35" t="s">
        <v>478</v>
      </c>
      <c r="G9044" s="35">
        <v>2036</v>
      </c>
      <c r="H9044" s="35" t="s">
        <v>521</v>
      </c>
      <c r="I9044" s="68">
        <v>1134.5865143676599</v>
      </c>
      <c r="J9044" s="37"/>
    </row>
    <row r="9045" spans="1:10" x14ac:dyDescent="0.2">
      <c r="A9045" s="67">
        <v>318</v>
      </c>
      <c r="B9045" s="35" t="s">
        <v>456</v>
      </c>
      <c r="C9045" s="35">
        <v>31802</v>
      </c>
      <c r="D9045" s="35" t="s">
        <v>456</v>
      </c>
      <c r="E9045" s="35">
        <v>318021484</v>
      </c>
      <c r="F9045" s="35" t="s">
        <v>478</v>
      </c>
      <c r="G9045" s="35">
        <v>2036</v>
      </c>
      <c r="H9045" s="35" t="s">
        <v>522</v>
      </c>
      <c r="I9045" s="68">
        <v>981.64513194446499</v>
      </c>
      <c r="J9045" s="37"/>
    </row>
    <row r="9046" spans="1:10" x14ac:dyDescent="0.2">
      <c r="A9046" s="67">
        <v>318</v>
      </c>
      <c r="B9046" s="35" t="s">
        <v>456</v>
      </c>
      <c r="C9046" s="35">
        <v>31802</v>
      </c>
      <c r="D9046" s="35" t="s">
        <v>456</v>
      </c>
      <c r="E9046" s="35">
        <v>318021484</v>
      </c>
      <c r="F9046" s="35" t="s">
        <v>478</v>
      </c>
      <c r="G9046" s="35">
        <v>2041</v>
      </c>
      <c r="H9046" s="35" t="s">
        <v>589</v>
      </c>
      <c r="I9046" s="68">
        <v>10574.7511393279</v>
      </c>
      <c r="J9046" s="37"/>
    </row>
    <row r="9047" spans="1:10" x14ac:dyDescent="0.2">
      <c r="A9047" s="67">
        <v>318</v>
      </c>
      <c r="B9047" s="35" t="s">
        <v>456</v>
      </c>
      <c r="C9047" s="35">
        <v>31802</v>
      </c>
      <c r="D9047" s="35" t="s">
        <v>456</v>
      </c>
      <c r="E9047" s="35">
        <v>318021484</v>
      </c>
      <c r="F9047" s="35" t="s">
        <v>478</v>
      </c>
      <c r="G9047" s="35">
        <v>2041</v>
      </c>
      <c r="H9047" s="35" t="s">
        <v>521</v>
      </c>
      <c r="I9047" s="68">
        <v>1197.63888543131</v>
      </c>
      <c r="J9047" s="37"/>
    </row>
    <row r="9048" spans="1:10" x14ac:dyDescent="0.2">
      <c r="A9048" s="67">
        <v>318</v>
      </c>
      <c r="B9048" s="35" t="s">
        <v>456</v>
      </c>
      <c r="C9048" s="35">
        <v>31802</v>
      </c>
      <c r="D9048" s="35" t="s">
        <v>456</v>
      </c>
      <c r="E9048" s="35">
        <v>318021484</v>
      </c>
      <c r="F9048" s="35" t="s">
        <v>478</v>
      </c>
      <c r="G9048" s="35">
        <v>2041</v>
      </c>
      <c r="H9048" s="35" t="s">
        <v>522</v>
      </c>
      <c r="I9048" s="68">
        <v>1023.4197827182001</v>
      </c>
      <c r="J9048" s="37"/>
    </row>
    <row r="9049" spans="1:10" x14ac:dyDescent="0.2">
      <c r="A9049" s="67">
        <v>318</v>
      </c>
      <c r="B9049" s="35" t="s">
        <v>456</v>
      </c>
      <c r="C9049" s="35">
        <v>31802</v>
      </c>
      <c r="D9049" s="35" t="s">
        <v>456</v>
      </c>
      <c r="E9049" s="35">
        <v>318021484</v>
      </c>
      <c r="F9049" s="35" t="s">
        <v>478</v>
      </c>
      <c r="G9049" s="35">
        <v>2046</v>
      </c>
      <c r="H9049" s="35" t="s">
        <v>589</v>
      </c>
      <c r="I9049" s="68">
        <v>10945.6034351741</v>
      </c>
      <c r="J9049" s="37"/>
    </row>
    <row r="9050" spans="1:10" x14ac:dyDescent="0.2">
      <c r="A9050" s="67">
        <v>318</v>
      </c>
      <c r="B9050" s="35" t="s">
        <v>456</v>
      </c>
      <c r="C9050" s="35">
        <v>31802</v>
      </c>
      <c r="D9050" s="35" t="s">
        <v>456</v>
      </c>
      <c r="E9050" s="35">
        <v>318021484</v>
      </c>
      <c r="F9050" s="35" t="s">
        <v>478</v>
      </c>
      <c r="G9050" s="35">
        <v>2046</v>
      </c>
      <c r="H9050" s="35" t="s">
        <v>521</v>
      </c>
      <c r="I9050" s="68">
        <v>1241.49018817879</v>
      </c>
      <c r="J9050" s="37"/>
    </row>
    <row r="9051" spans="1:10" x14ac:dyDescent="0.2">
      <c r="A9051" s="67">
        <v>318</v>
      </c>
      <c r="B9051" s="35" t="s">
        <v>456</v>
      </c>
      <c r="C9051" s="35">
        <v>31802</v>
      </c>
      <c r="D9051" s="35" t="s">
        <v>456</v>
      </c>
      <c r="E9051" s="35">
        <v>318021484</v>
      </c>
      <c r="F9051" s="35" t="s">
        <v>478</v>
      </c>
      <c r="G9051" s="35">
        <v>2046</v>
      </c>
      <c r="H9051" s="35" t="s">
        <v>522</v>
      </c>
      <c r="I9051" s="68">
        <v>1068.44971003103</v>
      </c>
      <c r="J9051" s="37"/>
    </row>
    <row r="9052" spans="1:10" x14ac:dyDescent="0.2">
      <c r="A9052" s="67">
        <v>318</v>
      </c>
      <c r="B9052" s="35" t="s">
        <v>456</v>
      </c>
      <c r="C9052" s="35">
        <v>31802</v>
      </c>
      <c r="D9052" s="35" t="s">
        <v>456</v>
      </c>
      <c r="E9052" s="35">
        <v>318021485</v>
      </c>
      <c r="F9052" s="35" t="s">
        <v>479</v>
      </c>
      <c r="G9052" s="35">
        <v>2021</v>
      </c>
      <c r="H9052" s="35" t="s">
        <v>589</v>
      </c>
      <c r="I9052" s="68">
        <v>2912</v>
      </c>
      <c r="J9052" s="37"/>
    </row>
    <row r="9053" spans="1:10" x14ac:dyDescent="0.2">
      <c r="A9053" s="67">
        <v>318</v>
      </c>
      <c r="B9053" s="35" t="s">
        <v>456</v>
      </c>
      <c r="C9053" s="35">
        <v>31802</v>
      </c>
      <c r="D9053" s="35" t="s">
        <v>456</v>
      </c>
      <c r="E9053" s="35">
        <v>318021485</v>
      </c>
      <c r="F9053" s="35" t="s">
        <v>479</v>
      </c>
      <c r="G9053" s="35">
        <v>2021</v>
      </c>
      <c r="H9053" s="35" t="s">
        <v>521</v>
      </c>
      <c r="I9053" s="68">
        <v>305</v>
      </c>
      <c r="J9053" s="37"/>
    </row>
    <row r="9054" spans="1:10" x14ac:dyDescent="0.2">
      <c r="A9054" s="67">
        <v>318</v>
      </c>
      <c r="B9054" s="35" t="s">
        <v>456</v>
      </c>
      <c r="C9054" s="35">
        <v>31802</v>
      </c>
      <c r="D9054" s="35" t="s">
        <v>456</v>
      </c>
      <c r="E9054" s="35">
        <v>318021485</v>
      </c>
      <c r="F9054" s="35" t="s">
        <v>479</v>
      </c>
      <c r="G9054" s="35">
        <v>2021</v>
      </c>
      <c r="H9054" s="35" t="s">
        <v>522</v>
      </c>
      <c r="I9054" s="68">
        <v>408</v>
      </c>
      <c r="J9054" s="37"/>
    </row>
    <row r="9055" spans="1:10" x14ac:dyDescent="0.2">
      <c r="A9055" s="67">
        <v>318</v>
      </c>
      <c r="B9055" s="35" t="s">
        <v>456</v>
      </c>
      <c r="C9055" s="35">
        <v>31802</v>
      </c>
      <c r="D9055" s="35" t="s">
        <v>456</v>
      </c>
      <c r="E9055" s="35">
        <v>318021485</v>
      </c>
      <c r="F9055" s="35" t="s">
        <v>479</v>
      </c>
      <c r="G9055" s="35">
        <v>2026</v>
      </c>
      <c r="H9055" s="35" t="s">
        <v>589</v>
      </c>
      <c r="I9055" s="68">
        <v>2868.79978911849</v>
      </c>
      <c r="J9055" s="37"/>
    </row>
    <row r="9056" spans="1:10" x14ac:dyDescent="0.2">
      <c r="A9056" s="67">
        <v>318</v>
      </c>
      <c r="B9056" s="35" t="s">
        <v>456</v>
      </c>
      <c r="C9056" s="35">
        <v>31802</v>
      </c>
      <c r="D9056" s="35" t="s">
        <v>456</v>
      </c>
      <c r="E9056" s="35">
        <v>318021485</v>
      </c>
      <c r="F9056" s="35" t="s">
        <v>479</v>
      </c>
      <c r="G9056" s="35">
        <v>2026</v>
      </c>
      <c r="H9056" s="35" t="s">
        <v>521</v>
      </c>
      <c r="I9056" s="68">
        <v>293.17201343445402</v>
      </c>
      <c r="J9056" s="37"/>
    </row>
    <row r="9057" spans="1:10" x14ac:dyDescent="0.2">
      <c r="A9057" s="67">
        <v>318</v>
      </c>
      <c r="B9057" s="35" t="s">
        <v>456</v>
      </c>
      <c r="C9057" s="35">
        <v>31802</v>
      </c>
      <c r="D9057" s="35" t="s">
        <v>456</v>
      </c>
      <c r="E9057" s="35">
        <v>318021485</v>
      </c>
      <c r="F9057" s="35" t="s">
        <v>479</v>
      </c>
      <c r="G9057" s="35">
        <v>2026</v>
      </c>
      <c r="H9057" s="35" t="s">
        <v>522</v>
      </c>
      <c r="I9057" s="68">
        <v>366.91712447795697</v>
      </c>
      <c r="J9057" s="37"/>
    </row>
    <row r="9058" spans="1:10" x14ac:dyDescent="0.2">
      <c r="A9058" s="67">
        <v>318</v>
      </c>
      <c r="B9058" s="35" t="s">
        <v>456</v>
      </c>
      <c r="C9058" s="35">
        <v>31802</v>
      </c>
      <c r="D9058" s="35" t="s">
        <v>456</v>
      </c>
      <c r="E9058" s="35">
        <v>318021485</v>
      </c>
      <c r="F9058" s="35" t="s">
        <v>479</v>
      </c>
      <c r="G9058" s="35">
        <v>2031</v>
      </c>
      <c r="H9058" s="35" t="s">
        <v>589</v>
      </c>
      <c r="I9058" s="68">
        <v>2922.3844761454802</v>
      </c>
      <c r="J9058" s="37"/>
    </row>
    <row r="9059" spans="1:10" x14ac:dyDescent="0.2">
      <c r="A9059" s="67">
        <v>318</v>
      </c>
      <c r="B9059" s="35" t="s">
        <v>456</v>
      </c>
      <c r="C9059" s="35">
        <v>31802</v>
      </c>
      <c r="D9059" s="35" t="s">
        <v>456</v>
      </c>
      <c r="E9059" s="35">
        <v>318021485</v>
      </c>
      <c r="F9059" s="35" t="s">
        <v>479</v>
      </c>
      <c r="G9059" s="35">
        <v>2031</v>
      </c>
      <c r="H9059" s="35" t="s">
        <v>521</v>
      </c>
      <c r="I9059" s="68">
        <v>275.40566710792001</v>
      </c>
      <c r="J9059" s="37"/>
    </row>
    <row r="9060" spans="1:10" x14ac:dyDescent="0.2">
      <c r="A9060" s="67">
        <v>318</v>
      </c>
      <c r="B9060" s="35" t="s">
        <v>456</v>
      </c>
      <c r="C9060" s="35">
        <v>31802</v>
      </c>
      <c r="D9060" s="35" t="s">
        <v>456</v>
      </c>
      <c r="E9060" s="35">
        <v>318021485</v>
      </c>
      <c r="F9060" s="35" t="s">
        <v>479</v>
      </c>
      <c r="G9060" s="35">
        <v>2031</v>
      </c>
      <c r="H9060" s="35" t="s">
        <v>522</v>
      </c>
      <c r="I9060" s="68">
        <v>339.74974150959599</v>
      </c>
      <c r="J9060" s="37"/>
    </row>
    <row r="9061" spans="1:10" x14ac:dyDescent="0.2">
      <c r="A9061" s="67">
        <v>318</v>
      </c>
      <c r="B9061" s="35" t="s">
        <v>456</v>
      </c>
      <c r="C9061" s="35">
        <v>31802</v>
      </c>
      <c r="D9061" s="35" t="s">
        <v>456</v>
      </c>
      <c r="E9061" s="35">
        <v>318021485</v>
      </c>
      <c r="F9061" s="35" t="s">
        <v>479</v>
      </c>
      <c r="G9061" s="35">
        <v>2036</v>
      </c>
      <c r="H9061" s="35" t="s">
        <v>589</v>
      </c>
      <c r="I9061" s="68">
        <v>2962.0113669749999</v>
      </c>
      <c r="J9061" s="37"/>
    </row>
    <row r="9062" spans="1:10" x14ac:dyDescent="0.2">
      <c r="A9062" s="67">
        <v>318</v>
      </c>
      <c r="B9062" s="35" t="s">
        <v>456</v>
      </c>
      <c r="C9062" s="35">
        <v>31802</v>
      </c>
      <c r="D9062" s="35" t="s">
        <v>456</v>
      </c>
      <c r="E9062" s="35">
        <v>318021485</v>
      </c>
      <c r="F9062" s="35" t="s">
        <v>479</v>
      </c>
      <c r="G9062" s="35">
        <v>2036</v>
      </c>
      <c r="H9062" s="35" t="s">
        <v>521</v>
      </c>
      <c r="I9062" s="68">
        <v>268.96494052284601</v>
      </c>
      <c r="J9062" s="37"/>
    </row>
    <row r="9063" spans="1:10" x14ac:dyDescent="0.2">
      <c r="A9063" s="67">
        <v>318</v>
      </c>
      <c r="B9063" s="35" t="s">
        <v>456</v>
      </c>
      <c r="C9063" s="35">
        <v>31802</v>
      </c>
      <c r="D9063" s="35" t="s">
        <v>456</v>
      </c>
      <c r="E9063" s="35">
        <v>318021485</v>
      </c>
      <c r="F9063" s="35" t="s">
        <v>479</v>
      </c>
      <c r="G9063" s="35">
        <v>2036</v>
      </c>
      <c r="H9063" s="35" t="s">
        <v>522</v>
      </c>
      <c r="I9063" s="68">
        <v>313.77781904161401</v>
      </c>
      <c r="J9063" s="37"/>
    </row>
    <row r="9064" spans="1:10" x14ac:dyDescent="0.2">
      <c r="A9064" s="67">
        <v>318</v>
      </c>
      <c r="B9064" s="35" t="s">
        <v>456</v>
      </c>
      <c r="C9064" s="35">
        <v>31802</v>
      </c>
      <c r="D9064" s="35" t="s">
        <v>456</v>
      </c>
      <c r="E9064" s="35">
        <v>318021485</v>
      </c>
      <c r="F9064" s="35" t="s">
        <v>479</v>
      </c>
      <c r="G9064" s="35">
        <v>2041</v>
      </c>
      <c r="H9064" s="35" t="s">
        <v>589</v>
      </c>
      <c r="I9064" s="68">
        <v>2976.8615813433698</v>
      </c>
      <c r="J9064" s="37"/>
    </row>
    <row r="9065" spans="1:10" x14ac:dyDescent="0.2">
      <c r="A9065" s="67">
        <v>318</v>
      </c>
      <c r="B9065" s="35" t="s">
        <v>456</v>
      </c>
      <c r="C9065" s="35">
        <v>31802</v>
      </c>
      <c r="D9065" s="35" t="s">
        <v>456</v>
      </c>
      <c r="E9065" s="35">
        <v>318021485</v>
      </c>
      <c r="F9065" s="35" t="s">
        <v>479</v>
      </c>
      <c r="G9065" s="35">
        <v>2041</v>
      </c>
      <c r="H9065" s="35" t="s">
        <v>521</v>
      </c>
      <c r="I9065" s="68">
        <v>265.540991533338</v>
      </c>
      <c r="J9065" s="37"/>
    </row>
    <row r="9066" spans="1:10" x14ac:dyDescent="0.2">
      <c r="A9066" s="67">
        <v>318</v>
      </c>
      <c r="B9066" s="35" t="s">
        <v>456</v>
      </c>
      <c r="C9066" s="35">
        <v>31802</v>
      </c>
      <c r="D9066" s="35" t="s">
        <v>456</v>
      </c>
      <c r="E9066" s="35">
        <v>318021485</v>
      </c>
      <c r="F9066" s="35" t="s">
        <v>479</v>
      </c>
      <c r="G9066" s="35">
        <v>2041</v>
      </c>
      <c r="H9066" s="35" t="s">
        <v>522</v>
      </c>
      <c r="I9066" s="68">
        <v>306.846269789122</v>
      </c>
      <c r="J9066" s="37"/>
    </row>
    <row r="9067" spans="1:10" x14ac:dyDescent="0.2">
      <c r="A9067" s="67">
        <v>318</v>
      </c>
      <c r="B9067" s="35" t="s">
        <v>456</v>
      </c>
      <c r="C9067" s="35">
        <v>31802</v>
      </c>
      <c r="D9067" s="35" t="s">
        <v>456</v>
      </c>
      <c r="E9067" s="35">
        <v>318021485</v>
      </c>
      <c r="F9067" s="35" t="s">
        <v>479</v>
      </c>
      <c r="G9067" s="35">
        <v>2046</v>
      </c>
      <c r="H9067" s="35" t="s">
        <v>589</v>
      </c>
      <c r="I9067" s="68">
        <v>2989.7013030777398</v>
      </c>
      <c r="J9067" s="37"/>
    </row>
    <row r="9068" spans="1:10" x14ac:dyDescent="0.2">
      <c r="A9068" s="67">
        <v>318</v>
      </c>
      <c r="B9068" s="35" t="s">
        <v>456</v>
      </c>
      <c r="C9068" s="35">
        <v>31802</v>
      </c>
      <c r="D9068" s="35" t="s">
        <v>456</v>
      </c>
      <c r="E9068" s="35">
        <v>318021485</v>
      </c>
      <c r="F9068" s="35" t="s">
        <v>479</v>
      </c>
      <c r="G9068" s="35">
        <v>2046</v>
      </c>
      <c r="H9068" s="35" t="s">
        <v>521</v>
      </c>
      <c r="I9068" s="68">
        <v>259.480257052252</v>
      </c>
      <c r="J9068" s="37"/>
    </row>
    <row r="9069" spans="1:10" x14ac:dyDescent="0.2">
      <c r="A9069" s="67">
        <v>318</v>
      </c>
      <c r="B9069" s="35" t="s">
        <v>456</v>
      </c>
      <c r="C9069" s="35">
        <v>31802</v>
      </c>
      <c r="D9069" s="35" t="s">
        <v>456</v>
      </c>
      <c r="E9069" s="35">
        <v>318021485</v>
      </c>
      <c r="F9069" s="35" t="s">
        <v>479</v>
      </c>
      <c r="G9069" s="35">
        <v>2046</v>
      </c>
      <c r="H9069" s="35" t="s">
        <v>522</v>
      </c>
      <c r="I9069" s="68">
        <v>302.21493607171999</v>
      </c>
      <c r="J9069" s="37"/>
    </row>
    <row r="9070" spans="1:10" x14ac:dyDescent="0.2">
      <c r="A9070" s="67">
        <v>318</v>
      </c>
      <c r="B9070" s="35" t="s">
        <v>456</v>
      </c>
      <c r="C9070" s="35">
        <v>31802</v>
      </c>
      <c r="D9070" s="35" t="s">
        <v>456</v>
      </c>
      <c r="E9070" s="35">
        <v>318021486</v>
      </c>
      <c r="F9070" s="35" t="s">
        <v>480</v>
      </c>
      <c r="G9070" s="35">
        <v>2021</v>
      </c>
      <c r="H9070" s="35" t="s">
        <v>589</v>
      </c>
      <c r="I9070" s="68">
        <v>5482</v>
      </c>
      <c r="J9070" s="37"/>
    </row>
    <row r="9071" spans="1:10" x14ac:dyDescent="0.2">
      <c r="A9071" s="67">
        <v>318</v>
      </c>
      <c r="B9071" s="35" t="s">
        <v>456</v>
      </c>
      <c r="C9071" s="35">
        <v>31802</v>
      </c>
      <c r="D9071" s="35" t="s">
        <v>456</v>
      </c>
      <c r="E9071" s="35">
        <v>318021486</v>
      </c>
      <c r="F9071" s="35" t="s">
        <v>480</v>
      </c>
      <c r="G9071" s="35">
        <v>2021</v>
      </c>
      <c r="H9071" s="35" t="s">
        <v>521</v>
      </c>
      <c r="I9071" s="68">
        <v>655</v>
      </c>
      <c r="J9071" s="37"/>
    </row>
    <row r="9072" spans="1:10" x14ac:dyDescent="0.2">
      <c r="A9072" s="67">
        <v>318</v>
      </c>
      <c r="B9072" s="35" t="s">
        <v>456</v>
      </c>
      <c r="C9072" s="35">
        <v>31802</v>
      </c>
      <c r="D9072" s="35" t="s">
        <v>456</v>
      </c>
      <c r="E9072" s="35">
        <v>318021486</v>
      </c>
      <c r="F9072" s="35" t="s">
        <v>480</v>
      </c>
      <c r="G9072" s="35">
        <v>2021</v>
      </c>
      <c r="H9072" s="35" t="s">
        <v>522</v>
      </c>
      <c r="I9072" s="68">
        <v>479</v>
      </c>
      <c r="J9072" s="37"/>
    </row>
    <row r="9073" spans="1:10" x14ac:dyDescent="0.2">
      <c r="A9073" s="67">
        <v>318</v>
      </c>
      <c r="B9073" s="35" t="s">
        <v>456</v>
      </c>
      <c r="C9073" s="35">
        <v>31802</v>
      </c>
      <c r="D9073" s="35" t="s">
        <v>456</v>
      </c>
      <c r="E9073" s="35">
        <v>318021486</v>
      </c>
      <c r="F9073" s="35" t="s">
        <v>480</v>
      </c>
      <c r="G9073" s="35">
        <v>2026</v>
      </c>
      <c r="H9073" s="35" t="s">
        <v>589</v>
      </c>
      <c r="I9073" s="68">
        <v>6189.4167267338098</v>
      </c>
      <c r="J9073" s="37"/>
    </row>
    <row r="9074" spans="1:10" x14ac:dyDescent="0.2">
      <c r="A9074" s="67">
        <v>318</v>
      </c>
      <c r="B9074" s="35" t="s">
        <v>456</v>
      </c>
      <c r="C9074" s="35">
        <v>31802</v>
      </c>
      <c r="D9074" s="35" t="s">
        <v>456</v>
      </c>
      <c r="E9074" s="35">
        <v>318021486</v>
      </c>
      <c r="F9074" s="35" t="s">
        <v>480</v>
      </c>
      <c r="G9074" s="35">
        <v>2026</v>
      </c>
      <c r="H9074" s="35" t="s">
        <v>521</v>
      </c>
      <c r="I9074" s="68">
        <v>617.84921001125701</v>
      </c>
      <c r="J9074" s="37"/>
    </row>
    <row r="9075" spans="1:10" x14ac:dyDescent="0.2">
      <c r="A9075" s="67">
        <v>318</v>
      </c>
      <c r="B9075" s="35" t="s">
        <v>456</v>
      </c>
      <c r="C9075" s="35">
        <v>31802</v>
      </c>
      <c r="D9075" s="35" t="s">
        <v>456</v>
      </c>
      <c r="E9075" s="35">
        <v>318021486</v>
      </c>
      <c r="F9075" s="35" t="s">
        <v>480</v>
      </c>
      <c r="G9075" s="35">
        <v>2026</v>
      </c>
      <c r="H9075" s="35" t="s">
        <v>522</v>
      </c>
      <c r="I9075" s="68">
        <v>485.54371556143599</v>
      </c>
      <c r="J9075" s="37"/>
    </row>
    <row r="9076" spans="1:10" x14ac:dyDescent="0.2">
      <c r="A9076" s="67">
        <v>318</v>
      </c>
      <c r="B9076" s="35" t="s">
        <v>456</v>
      </c>
      <c r="C9076" s="35">
        <v>31802</v>
      </c>
      <c r="D9076" s="35" t="s">
        <v>456</v>
      </c>
      <c r="E9076" s="35">
        <v>318021486</v>
      </c>
      <c r="F9076" s="35" t="s">
        <v>480</v>
      </c>
      <c r="G9076" s="35">
        <v>2031</v>
      </c>
      <c r="H9076" s="35" t="s">
        <v>589</v>
      </c>
      <c r="I9076" s="68">
        <v>6426.4044075581296</v>
      </c>
      <c r="J9076" s="37"/>
    </row>
    <row r="9077" spans="1:10" x14ac:dyDescent="0.2">
      <c r="A9077" s="67">
        <v>318</v>
      </c>
      <c r="B9077" s="35" t="s">
        <v>456</v>
      </c>
      <c r="C9077" s="35">
        <v>31802</v>
      </c>
      <c r="D9077" s="35" t="s">
        <v>456</v>
      </c>
      <c r="E9077" s="35">
        <v>318021486</v>
      </c>
      <c r="F9077" s="35" t="s">
        <v>480</v>
      </c>
      <c r="G9077" s="35">
        <v>2031</v>
      </c>
      <c r="H9077" s="35" t="s">
        <v>521</v>
      </c>
      <c r="I9077" s="68">
        <v>595.08895939598801</v>
      </c>
      <c r="J9077" s="37"/>
    </row>
    <row r="9078" spans="1:10" x14ac:dyDescent="0.2">
      <c r="A9078" s="67">
        <v>318</v>
      </c>
      <c r="B9078" s="35" t="s">
        <v>456</v>
      </c>
      <c r="C9078" s="35">
        <v>31802</v>
      </c>
      <c r="D9078" s="35" t="s">
        <v>456</v>
      </c>
      <c r="E9078" s="35">
        <v>318021486</v>
      </c>
      <c r="F9078" s="35" t="s">
        <v>480</v>
      </c>
      <c r="G9078" s="35">
        <v>2031</v>
      </c>
      <c r="H9078" s="35" t="s">
        <v>522</v>
      </c>
      <c r="I9078" s="68">
        <v>439.652434991598</v>
      </c>
      <c r="J9078" s="37"/>
    </row>
    <row r="9079" spans="1:10" x14ac:dyDescent="0.2">
      <c r="A9079" s="67">
        <v>318</v>
      </c>
      <c r="B9079" s="35" t="s">
        <v>456</v>
      </c>
      <c r="C9079" s="35">
        <v>31802</v>
      </c>
      <c r="D9079" s="35" t="s">
        <v>456</v>
      </c>
      <c r="E9079" s="35">
        <v>318021486</v>
      </c>
      <c r="F9079" s="35" t="s">
        <v>480</v>
      </c>
      <c r="G9079" s="35">
        <v>2036</v>
      </c>
      <c r="H9079" s="35" t="s">
        <v>589</v>
      </c>
      <c r="I9079" s="68">
        <v>6584.4899542529001</v>
      </c>
      <c r="J9079" s="37"/>
    </row>
    <row r="9080" spans="1:10" x14ac:dyDescent="0.2">
      <c r="A9080" s="67">
        <v>318</v>
      </c>
      <c r="B9080" s="35" t="s">
        <v>456</v>
      </c>
      <c r="C9080" s="35">
        <v>31802</v>
      </c>
      <c r="D9080" s="35" t="s">
        <v>456</v>
      </c>
      <c r="E9080" s="35">
        <v>318021486</v>
      </c>
      <c r="F9080" s="35" t="s">
        <v>480</v>
      </c>
      <c r="G9080" s="35">
        <v>2036</v>
      </c>
      <c r="H9080" s="35" t="s">
        <v>521</v>
      </c>
      <c r="I9080" s="68">
        <v>602.52225604283205</v>
      </c>
      <c r="J9080" s="37"/>
    </row>
    <row r="9081" spans="1:10" x14ac:dyDescent="0.2">
      <c r="A9081" s="67">
        <v>318</v>
      </c>
      <c r="B9081" s="35" t="s">
        <v>456</v>
      </c>
      <c r="C9081" s="35">
        <v>31802</v>
      </c>
      <c r="D9081" s="35" t="s">
        <v>456</v>
      </c>
      <c r="E9081" s="35">
        <v>318021486</v>
      </c>
      <c r="F9081" s="35" t="s">
        <v>480</v>
      </c>
      <c r="G9081" s="35">
        <v>2036</v>
      </c>
      <c r="H9081" s="35" t="s">
        <v>522</v>
      </c>
      <c r="I9081" s="68">
        <v>409.16530501169302</v>
      </c>
      <c r="J9081" s="37"/>
    </row>
    <row r="9082" spans="1:10" x14ac:dyDescent="0.2">
      <c r="A9082" s="67">
        <v>318</v>
      </c>
      <c r="B9082" s="35" t="s">
        <v>456</v>
      </c>
      <c r="C9082" s="35">
        <v>31802</v>
      </c>
      <c r="D9082" s="35" t="s">
        <v>456</v>
      </c>
      <c r="E9082" s="35">
        <v>318021486</v>
      </c>
      <c r="F9082" s="35" t="s">
        <v>480</v>
      </c>
      <c r="G9082" s="35">
        <v>2041</v>
      </c>
      <c r="H9082" s="35" t="s">
        <v>589</v>
      </c>
      <c r="I9082" s="68">
        <v>6662.4857354138303</v>
      </c>
      <c r="J9082" s="37"/>
    </row>
    <row r="9083" spans="1:10" x14ac:dyDescent="0.2">
      <c r="A9083" s="67">
        <v>318</v>
      </c>
      <c r="B9083" s="35" t="s">
        <v>456</v>
      </c>
      <c r="C9083" s="35">
        <v>31802</v>
      </c>
      <c r="D9083" s="35" t="s">
        <v>456</v>
      </c>
      <c r="E9083" s="35">
        <v>318021486</v>
      </c>
      <c r="F9083" s="35" t="s">
        <v>480</v>
      </c>
      <c r="G9083" s="35">
        <v>2041</v>
      </c>
      <c r="H9083" s="35" t="s">
        <v>521</v>
      </c>
      <c r="I9083" s="68">
        <v>615.77615105014002</v>
      </c>
      <c r="J9083" s="37"/>
    </row>
    <row r="9084" spans="1:10" x14ac:dyDescent="0.2">
      <c r="A9084" s="67">
        <v>318</v>
      </c>
      <c r="B9084" s="35" t="s">
        <v>456</v>
      </c>
      <c r="C9084" s="35">
        <v>31802</v>
      </c>
      <c r="D9084" s="35" t="s">
        <v>456</v>
      </c>
      <c r="E9084" s="35">
        <v>318021486</v>
      </c>
      <c r="F9084" s="35" t="s">
        <v>480</v>
      </c>
      <c r="G9084" s="35">
        <v>2041</v>
      </c>
      <c r="H9084" s="35" t="s">
        <v>522</v>
      </c>
      <c r="I9084" s="68">
        <v>410.65566894569099</v>
      </c>
      <c r="J9084" s="37"/>
    </row>
    <row r="9085" spans="1:10" x14ac:dyDescent="0.2">
      <c r="A9085" s="67">
        <v>318</v>
      </c>
      <c r="B9085" s="35" t="s">
        <v>456</v>
      </c>
      <c r="C9085" s="35">
        <v>31802</v>
      </c>
      <c r="D9085" s="35" t="s">
        <v>456</v>
      </c>
      <c r="E9085" s="35">
        <v>318021486</v>
      </c>
      <c r="F9085" s="35" t="s">
        <v>480</v>
      </c>
      <c r="G9085" s="35">
        <v>2046</v>
      </c>
      <c r="H9085" s="35" t="s">
        <v>589</v>
      </c>
      <c r="I9085" s="68">
        <v>6712.7733629484601</v>
      </c>
      <c r="J9085" s="37"/>
    </row>
    <row r="9086" spans="1:10" x14ac:dyDescent="0.2">
      <c r="A9086" s="67">
        <v>318</v>
      </c>
      <c r="B9086" s="35" t="s">
        <v>456</v>
      </c>
      <c r="C9086" s="35">
        <v>31802</v>
      </c>
      <c r="D9086" s="35" t="s">
        <v>456</v>
      </c>
      <c r="E9086" s="35">
        <v>318021486</v>
      </c>
      <c r="F9086" s="35" t="s">
        <v>480</v>
      </c>
      <c r="G9086" s="35">
        <v>2046</v>
      </c>
      <c r="H9086" s="35" t="s">
        <v>521</v>
      </c>
      <c r="I9086" s="68">
        <v>620.33991494057602</v>
      </c>
      <c r="J9086" s="37"/>
    </row>
    <row r="9087" spans="1:10" x14ac:dyDescent="0.2">
      <c r="A9087" s="67">
        <v>318</v>
      </c>
      <c r="B9087" s="35" t="s">
        <v>456</v>
      </c>
      <c r="C9087" s="35">
        <v>31802</v>
      </c>
      <c r="D9087" s="35" t="s">
        <v>456</v>
      </c>
      <c r="E9087" s="35">
        <v>318021486</v>
      </c>
      <c r="F9087" s="35" t="s">
        <v>480</v>
      </c>
      <c r="G9087" s="35">
        <v>2046</v>
      </c>
      <c r="H9087" s="35" t="s">
        <v>522</v>
      </c>
      <c r="I9087" s="68">
        <v>418.312945076902</v>
      </c>
      <c r="J9087" s="37"/>
    </row>
    <row r="9088" spans="1:10" x14ac:dyDescent="0.2">
      <c r="A9088" s="67">
        <v>318</v>
      </c>
      <c r="B9088" s="35" t="s">
        <v>456</v>
      </c>
      <c r="C9088" s="35">
        <v>31802</v>
      </c>
      <c r="D9088" s="35" t="s">
        <v>456</v>
      </c>
      <c r="E9088" s="35">
        <v>318021487</v>
      </c>
      <c r="F9088" s="35" t="s">
        <v>481</v>
      </c>
      <c r="G9088" s="35">
        <v>2021</v>
      </c>
      <c r="H9088" s="35" t="s">
        <v>589</v>
      </c>
      <c r="I9088" s="68">
        <v>5952</v>
      </c>
      <c r="J9088" s="37"/>
    </row>
    <row r="9089" spans="1:10" x14ac:dyDescent="0.2">
      <c r="A9089" s="67">
        <v>318</v>
      </c>
      <c r="B9089" s="35" t="s">
        <v>456</v>
      </c>
      <c r="C9089" s="35">
        <v>31802</v>
      </c>
      <c r="D9089" s="35" t="s">
        <v>456</v>
      </c>
      <c r="E9089" s="35">
        <v>318021487</v>
      </c>
      <c r="F9089" s="35" t="s">
        <v>481</v>
      </c>
      <c r="G9089" s="35">
        <v>2021</v>
      </c>
      <c r="H9089" s="35" t="s">
        <v>521</v>
      </c>
      <c r="I9089" s="68">
        <v>643</v>
      </c>
      <c r="J9089" s="37"/>
    </row>
    <row r="9090" spans="1:10" x14ac:dyDescent="0.2">
      <c r="A9090" s="67">
        <v>318</v>
      </c>
      <c r="B9090" s="35" t="s">
        <v>456</v>
      </c>
      <c r="C9090" s="35">
        <v>31802</v>
      </c>
      <c r="D9090" s="35" t="s">
        <v>456</v>
      </c>
      <c r="E9090" s="35">
        <v>318021487</v>
      </c>
      <c r="F9090" s="35" t="s">
        <v>481</v>
      </c>
      <c r="G9090" s="35">
        <v>2021</v>
      </c>
      <c r="H9090" s="35" t="s">
        <v>522</v>
      </c>
      <c r="I9090" s="68">
        <v>542</v>
      </c>
      <c r="J9090" s="37"/>
    </row>
    <row r="9091" spans="1:10" x14ac:dyDescent="0.2">
      <c r="A9091" s="67">
        <v>318</v>
      </c>
      <c r="B9091" s="35" t="s">
        <v>456</v>
      </c>
      <c r="C9091" s="35">
        <v>31802</v>
      </c>
      <c r="D9091" s="35" t="s">
        <v>456</v>
      </c>
      <c r="E9091" s="35">
        <v>318021487</v>
      </c>
      <c r="F9091" s="35" t="s">
        <v>481</v>
      </c>
      <c r="G9091" s="35">
        <v>2026</v>
      </c>
      <c r="H9091" s="35" t="s">
        <v>589</v>
      </c>
      <c r="I9091" s="68">
        <v>6398.060261693</v>
      </c>
      <c r="J9091" s="37"/>
    </row>
    <row r="9092" spans="1:10" x14ac:dyDescent="0.2">
      <c r="A9092" s="67">
        <v>318</v>
      </c>
      <c r="B9092" s="35" t="s">
        <v>456</v>
      </c>
      <c r="C9092" s="35">
        <v>31802</v>
      </c>
      <c r="D9092" s="35" t="s">
        <v>456</v>
      </c>
      <c r="E9092" s="35">
        <v>318021487</v>
      </c>
      <c r="F9092" s="35" t="s">
        <v>481</v>
      </c>
      <c r="G9092" s="35">
        <v>2026</v>
      </c>
      <c r="H9092" s="35" t="s">
        <v>521</v>
      </c>
      <c r="I9092" s="68">
        <v>597.13367422339797</v>
      </c>
      <c r="J9092" s="37"/>
    </row>
    <row r="9093" spans="1:10" x14ac:dyDescent="0.2">
      <c r="A9093" s="67">
        <v>318</v>
      </c>
      <c r="B9093" s="35" t="s">
        <v>456</v>
      </c>
      <c r="C9093" s="35">
        <v>31802</v>
      </c>
      <c r="D9093" s="35" t="s">
        <v>456</v>
      </c>
      <c r="E9093" s="35">
        <v>318021487</v>
      </c>
      <c r="F9093" s="35" t="s">
        <v>481</v>
      </c>
      <c r="G9093" s="35">
        <v>2026</v>
      </c>
      <c r="H9093" s="35" t="s">
        <v>522</v>
      </c>
      <c r="I9093" s="68">
        <v>578.08775065349505</v>
      </c>
      <c r="J9093" s="37"/>
    </row>
    <row r="9094" spans="1:10" x14ac:dyDescent="0.2">
      <c r="A9094" s="67">
        <v>318</v>
      </c>
      <c r="B9094" s="35" t="s">
        <v>456</v>
      </c>
      <c r="C9094" s="35">
        <v>31802</v>
      </c>
      <c r="D9094" s="35" t="s">
        <v>456</v>
      </c>
      <c r="E9094" s="35">
        <v>318021487</v>
      </c>
      <c r="F9094" s="35" t="s">
        <v>481</v>
      </c>
      <c r="G9094" s="35">
        <v>2031</v>
      </c>
      <c r="H9094" s="35" t="s">
        <v>589</v>
      </c>
      <c r="I9094" s="68">
        <v>6590.89608482327</v>
      </c>
      <c r="J9094" s="37"/>
    </row>
    <row r="9095" spans="1:10" x14ac:dyDescent="0.2">
      <c r="A9095" s="67">
        <v>318</v>
      </c>
      <c r="B9095" s="35" t="s">
        <v>456</v>
      </c>
      <c r="C9095" s="35">
        <v>31802</v>
      </c>
      <c r="D9095" s="35" t="s">
        <v>456</v>
      </c>
      <c r="E9095" s="35">
        <v>318021487</v>
      </c>
      <c r="F9095" s="35" t="s">
        <v>481</v>
      </c>
      <c r="G9095" s="35">
        <v>2031</v>
      </c>
      <c r="H9095" s="35" t="s">
        <v>521</v>
      </c>
      <c r="I9095" s="68">
        <v>580.624362945082</v>
      </c>
      <c r="J9095" s="37"/>
    </row>
    <row r="9096" spans="1:10" x14ac:dyDescent="0.2">
      <c r="A9096" s="67">
        <v>318</v>
      </c>
      <c r="B9096" s="35" t="s">
        <v>456</v>
      </c>
      <c r="C9096" s="35">
        <v>31802</v>
      </c>
      <c r="D9096" s="35" t="s">
        <v>456</v>
      </c>
      <c r="E9096" s="35">
        <v>318021487</v>
      </c>
      <c r="F9096" s="35" t="s">
        <v>481</v>
      </c>
      <c r="G9096" s="35">
        <v>2031</v>
      </c>
      <c r="H9096" s="35" t="s">
        <v>522</v>
      </c>
      <c r="I9096" s="68">
        <v>541.53818722596998</v>
      </c>
      <c r="J9096" s="37"/>
    </row>
    <row r="9097" spans="1:10" x14ac:dyDescent="0.2">
      <c r="A9097" s="67">
        <v>318</v>
      </c>
      <c r="B9097" s="35" t="s">
        <v>456</v>
      </c>
      <c r="C9097" s="35">
        <v>31802</v>
      </c>
      <c r="D9097" s="35" t="s">
        <v>456</v>
      </c>
      <c r="E9097" s="35">
        <v>318021487</v>
      </c>
      <c r="F9097" s="35" t="s">
        <v>481</v>
      </c>
      <c r="G9097" s="35">
        <v>2036</v>
      </c>
      <c r="H9097" s="35" t="s">
        <v>589</v>
      </c>
      <c r="I9097" s="68">
        <v>6745.5488179179101</v>
      </c>
      <c r="J9097" s="37"/>
    </row>
    <row r="9098" spans="1:10" x14ac:dyDescent="0.2">
      <c r="A9098" s="67">
        <v>318</v>
      </c>
      <c r="B9098" s="35" t="s">
        <v>456</v>
      </c>
      <c r="C9098" s="35">
        <v>31802</v>
      </c>
      <c r="D9098" s="35" t="s">
        <v>456</v>
      </c>
      <c r="E9098" s="35">
        <v>318021487</v>
      </c>
      <c r="F9098" s="35" t="s">
        <v>481</v>
      </c>
      <c r="G9098" s="35">
        <v>2036</v>
      </c>
      <c r="H9098" s="35" t="s">
        <v>521</v>
      </c>
      <c r="I9098" s="68">
        <v>580.59559130571699</v>
      </c>
      <c r="J9098" s="37"/>
    </row>
    <row r="9099" spans="1:10" x14ac:dyDescent="0.2">
      <c r="A9099" s="67">
        <v>318</v>
      </c>
      <c r="B9099" s="35" t="s">
        <v>456</v>
      </c>
      <c r="C9099" s="35">
        <v>31802</v>
      </c>
      <c r="D9099" s="35" t="s">
        <v>456</v>
      </c>
      <c r="E9099" s="35">
        <v>318021487</v>
      </c>
      <c r="F9099" s="35" t="s">
        <v>481</v>
      </c>
      <c r="G9099" s="35">
        <v>2036</v>
      </c>
      <c r="H9099" s="35" t="s">
        <v>522</v>
      </c>
      <c r="I9099" s="68">
        <v>517.10950778949098</v>
      </c>
      <c r="J9099" s="37"/>
    </row>
    <row r="9100" spans="1:10" x14ac:dyDescent="0.2">
      <c r="A9100" s="67">
        <v>318</v>
      </c>
      <c r="B9100" s="35" t="s">
        <v>456</v>
      </c>
      <c r="C9100" s="35">
        <v>31802</v>
      </c>
      <c r="D9100" s="35" t="s">
        <v>456</v>
      </c>
      <c r="E9100" s="35">
        <v>318021487</v>
      </c>
      <c r="F9100" s="35" t="s">
        <v>481</v>
      </c>
      <c r="G9100" s="35">
        <v>2041</v>
      </c>
      <c r="H9100" s="35" t="s">
        <v>589</v>
      </c>
      <c r="I9100" s="68">
        <v>6850.9674776441398</v>
      </c>
      <c r="J9100" s="37"/>
    </row>
    <row r="9101" spans="1:10" x14ac:dyDescent="0.2">
      <c r="A9101" s="67">
        <v>318</v>
      </c>
      <c r="B9101" s="35" t="s">
        <v>456</v>
      </c>
      <c r="C9101" s="35">
        <v>31802</v>
      </c>
      <c r="D9101" s="35" t="s">
        <v>456</v>
      </c>
      <c r="E9101" s="35">
        <v>318021487</v>
      </c>
      <c r="F9101" s="35" t="s">
        <v>481</v>
      </c>
      <c r="G9101" s="35">
        <v>2041</v>
      </c>
      <c r="H9101" s="35" t="s">
        <v>521</v>
      </c>
      <c r="I9101" s="68">
        <v>593.82305321909098</v>
      </c>
      <c r="J9101" s="37"/>
    </row>
    <row r="9102" spans="1:10" x14ac:dyDescent="0.2">
      <c r="A9102" s="67">
        <v>318</v>
      </c>
      <c r="B9102" s="35" t="s">
        <v>456</v>
      </c>
      <c r="C9102" s="35">
        <v>31802</v>
      </c>
      <c r="D9102" s="35" t="s">
        <v>456</v>
      </c>
      <c r="E9102" s="35">
        <v>318021487</v>
      </c>
      <c r="F9102" s="35" t="s">
        <v>481</v>
      </c>
      <c r="G9102" s="35">
        <v>2041</v>
      </c>
      <c r="H9102" s="35" t="s">
        <v>522</v>
      </c>
      <c r="I9102" s="68">
        <v>523.87862096576703</v>
      </c>
      <c r="J9102" s="37"/>
    </row>
    <row r="9103" spans="1:10" x14ac:dyDescent="0.2">
      <c r="A9103" s="67">
        <v>318</v>
      </c>
      <c r="B9103" s="35" t="s">
        <v>456</v>
      </c>
      <c r="C9103" s="35">
        <v>31802</v>
      </c>
      <c r="D9103" s="35" t="s">
        <v>456</v>
      </c>
      <c r="E9103" s="35">
        <v>318021487</v>
      </c>
      <c r="F9103" s="35" t="s">
        <v>481</v>
      </c>
      <c r="G9103" s="35">
        <v>2046</v>
      </c>
      <c r="H9103" s="35" t="s">
        <v>589</v>
      </c>
      <c r="I9103" s="68">
        <v>6930.1596194533704</v>
      </c>
      <c r="J9103" s="37"/>
    </row>
    <row r="9104" spans="1:10" x14ac:dyDescent="0.2">
      <c r="A9104" s="67">
        <v>318</v>
      </c>
      <c r="B9104" s="35" t="s">
        <v>456</v>
      </c>
      <c r="C9104" s="35">
        <v>31802</v>
      </c>
      <c r="D9104" s="35" t="s">
        <v>456</v>
      </c>
      <c r="E9104" s="35">
        <v>318021487</v>
      </c>
      <c r="F9104" s="35" t="s">
        <v>481</v>
      </c>
      <c r="G9104" s="35">
        <v>2046</v>
      </c>
      <c r="H9104" s="35" t="s">
        <v>521</v>
      </c>
      <c r="I9104" s="68">
        <v>602.12099695493896</v>
      </c>
      <c r="J9104" s="37"/>
    </row>
    <row r="9105" spans="1:10" x14ac:dyDescent="0.2">
      <c r="A9105" s="67">
        <v>318</v>
      </c>
      <c r="B9105" s="35" t="s">
        <v>456</v>
      </c>
      <c r="C9105" s="35">
        <v>31802</v>
      </c>
      <c r="D9105" s="35" t="s">
        <v>456</v>
      </c>
      <c r="E9105" s="35">
        <v>318021487</v>
      </c>
      <c r="F9105" s="35" t="s">
        <v>481</v>
      </c>
      <c r="G9105" s="35">
        <v>2046</v>
      </c>
      <c r="H9105" s="35" t="s">
        <v>522</v>
      </c>
      <c r="I9105" s="68">
        <v>536.57349370633005</v>
      </c>
      <c r="J9105" s="37"/>
    </row>
    <row r="9106" spans="1:10" x14ac:dyDescent="0.2">
      <c r="A9106" s="67">
        <v>318</v>
      </c>
      <c r="B9106" s="35" t="s">
        <v>456</v>
      </c>
      <c r="C9106" s="35">
        <v>31802</v>
      </c>
      <c r="D9106" s="35" t="s">
        <v>456</v>
      </c>
      <c r="E9106" s="35">
        <v>318021488</v>
      </c>
      <c r="F9106" s="35" t="s">
        <v>482</v>
      </c>
      <c r="G9106" s="35">
        <v>2021</v>
      </c>
      <c r="H9106" s="35" t="s">
        <v>589</v>
      </c>
      <c r="I9106" s="68">
        <v>4668</v>
      </c>
      <c r="J9106" s="37"/>
    </row>
    <row r="9107" spans="1:10" x14ac:dyDescent="0.2">
      <c r="A9107" s="67">
        <v>318</v>
      </c>
      <c r="B9107" s="35" t="s">
        <v>456</v>
      </c>
      <c r="C9107" s="35">
        <v>31802</v>
      </c>
      <c r="D9107" s="35" t="s">
        <v>456</v>
      </c>
      <c r="E9107" s="35">
        <v>318021488</v>
      </c>
      <c r="F9107" s="35" t="s">
        <v>482</v>
      </c>
      <c r="G9107" s="35">
        <v>2021</v>
      </c>
      <c r="H9107" s="35" t="s">
        <v>521</v>
      </c>
      <c r="I9107" s="68">
        <v>363</v>
      </c>
      <c r="J9107" s="37"/>
    </row>
    <row r="9108" spans="1:10" x14ac:dyDescent="0.2">
      <c r="A9108" s="67">
        <v>318</v>
      </c>
      <c r="B9108" s="35" t="s">
        <v>456</v>
      </c>
      <c r="C9108" s="35">
        <v>31802</v>
      </c>
      <c r="D9108" s="35" t="s">
        <v>456</v>
      </c>
      <c r="E9108" s="35">
        <v>318021488</v>
      </c>
      <c r="F9108" s="35" t="s">
        <v>482</v>
      </c>
      <c r="G9108" s="35">
        <v>2021</v>
      </c>
      <c r="H9108" s="35" t="s">
        <v>522</v>
      </c>
      <c r="I9108" s="68">
        <v>334</v>
      </c>
      <c r="J9108" s="37"/>
    </row>
    <row r="9109" spans="1:10" x14ac:dyDescent="0.2">
      <c r="A9109" s="67">
        <v>318</v>
      </c>
      <c r="B9109" s="35" t="s">
        <v>456</v>
      </c>
      <c r="C9109" s="35">
        <v>31802</v>
      </c>
      <c r="D9109" s="35" t="s">
        <v>456</v>
      </c>
      <c r="E9109" s="35">
        <v>318021488</v>
      </c>
      <c r="F9109" s="35" t="s">
        <v>482</v>
      </c>
      <c r="G9109" s="35">
        <v>2026</v>
      </c>
      <c r="H9109" s="35" t="s">
        <v>589</v>
      </c>
      <c r="I9109" s="68">
        <v>5059.6816516825302</v>
      </c>
      <c r="J9109" s="37"/>
    </row>
    <row r="9110" spans="1:10" x14ac:dyDescent="0.2">
      <c r="A9110" s="67">
        <v>318</v>
      </c>
      <c r="B9110" s="35" t="s">
        <v>456</v>
      </c>
      <c r="C9110" s="35">
        <v>31802</v>
      </c>
      <c r="D9110" s="35" t="s">
        <v>456</v>
      </c>
      <c r="E9110" s="35">
        <v>318021488</v>
      </c>
      <c r="F9110" s="35" t="s">
        <v>482</v>
      </c>
      <c r="G9110" s="35">
        <v>2026</v>
      </c>
      <c r="H9110" s="35" t="s">
        <v>521</v>
      </c>
      <c r="I9110" s="68">
        <v>264.607890612549</v>
      </c>
      <c r="J9110" s="37"/>
    </row>
    <row r="9111" spans="1:10" x14ac:dyDescent="0.2">
      <c r="A9111" s="67">
        <v>318</v>
      </c>
      <c r="B9111" s="35" t="s">
        <v>456</v>
      </c>
      <c r="C9111" s="35">
        <v>31802</v>
      </c>
      <c r="D9111" s="35" t="s">
        <v>456</v>
      </c>
      <c r="E9111" s="35">
        <v>318021488</v>
      </c>
      <c r="F9111" s="35" t="s">
        <v>482</v>
      </c>
      <c r="G9111" s="35">
        <v>2026</v>
      </c>
      <c r="H9111" s="35" t="s">
        <v>522</v>
      </c>
      <c r="I9111" s="68">
        <v>331.95612353746702</v>
      </c>
      <c r="J9111" s="37"/>
    </row>
    <row r="9112" spans="1:10" x14ac:dyDescent="0.2">
      <c r="A9112" s="67">
        <v>318</v>
      </c>
      <c r="B9112" s="35" t="s">
        <v>456</v>
      </c>
      <c r="C9112" s="35">
        <v>31802</v>
      </c>
      <c r="D9112" s="35" t="s">
        <v>456</v>
      </c>
      <c r="E9112" s="35">
        <v>318021488</v>
      </c>
      <c r="F9112" s="35" t="s">
        <v>482</v>
      </c>
      <c r="G9112" s="35">
        <v>2031</v>
      </c>
      <c r="H9112" s="35" t="s">
        <v>589</v>
      </c>
      <c r="I9112" s="68">
        <v>5209.4034784305404</v>
      </c>
      <c r="J9112" s="37"/>
    </row>
    <row r="9113" spans="1:10" x14ac:dyDescent="0.2">
      <c r="A9113" s="67">
        <v>318</v>
      </c>
      <c r="B9113" s="35" t="s">
        <v>456</v>
      </c>
      <c r="C9113" s="35">
        <v>31802</v>
      </c>
      <c r="D9113" s="35" t="s">
        <v>456</v>
      </c>
      <c r="E9113" s="35">
        <v>318021488</v>
      </c>
      <c r="F9113" s="35" t="s">
        <v>482</v>
      </c>
      <c r="G9113" s="35">
        <v>2031</v>
      </c>
      <c r="H9113" s="35" t="s">
        <v>521</v>
      </c>
      <c r="I9113" s="68">
        <v>244.35295053456201</v>
      </c>
      <c r="J9113" s="37"/>
    </row>
    <row r="9114" spans="1:10" x14ac:dyDescent="0.2">
      <c r="A9114" s="67">
        <v>318</v>
      </c>
      <c r="B9114" s="35" t="s">
        <v>456</v>
      </c>
      <c r="C9114" s="35">
        <v>31802</v>
      </c>
      <c r="D9114" s="35" t="s">
        <v>456</v>
      </c>
      <c r="E9114" s="35">
        <v>318021488</v>
      </c>
      <c r="F9114" s="35" t="s">
        <v>482</v>
      </c>
      <c r="G9114" s="35">
        <v>2031</v>
      </c>
      <c r="H9114" s="35" t="s">
        <v>522</v>
      </c>
      <c r="I9114" s="68">
        <v>277.30883213791901</v>
      </c>
      <c r="J9114" s="37"/>
    </row>
    <row r="9115" spans="1:10" x14ac:dyDescent="0.2">
      <c r="A9115" s="67">
        <v>318</v>
      </c>
      <c r="B9115" s="35" t="s">
        <v>456</v>
      </c>
      <c r="C9115" s="35">
        <v>31802</v>
      </c>
      <c r="D9115" s="35" t="s">
        <v>456</v>
      </c>
      <c r="E9115" s="35">
        <v>318021488</v>
      </c>
      <c r="F9115" s="35" t="s">
        <v>482</v>
      </c>
      <c r="G9115" s="35">
        <v>2036</v>
      </c>
      <c r="H9115" s="35" t="s">
        <v>589</v>
      </c>
      <c r="I9115" s="68">
        <v>5283.6565904774498</v>
      </c>
      <c r="J9115" s="37"/>
    </row>
    <row r="9116" spans="1:10" x14ac:dyDescent="0.2">
      <c r="A9116" s="67">
        <v>318</v>
      </c>
      <c r="B9116" s="35" t="s">
        <v>456</v>
      </c>
      <c r="C9116" s="35">
        <v>31802</v>
      </c>
      <c r="D9116" s="35" t="s">
        <v>456</v>
      </c>
      <c r="E9116" s="35">
        <v>318021488</v>
      </c>
      <c r="F9116" s="35" t="s">
        <v>482</v>
      </c>
      <c r="G9116" s="35">
        <v>2036</v>
      </c>
      <c r="H9116" s="35" t="s">
        <v>521</v>
      </c>
      <c r="I9116" s="68">
        <v>237.018194226199</v>
      </c>
      <c r="J9116" s="37"/>
    </row>
    <row r="9117" spans="1:10" x14ac:dyDescent="0.2">
      <c r="A9117" s="67">
        <v>318</v>
      </c>
      <c r="B9117" s="35" t="s">
        <v>456</v>
      </c>
      <c r="C9117" s="35">
        <v>31802</v>
      </c>
      <c r="D9117" s="35" t="s">
        <v>456</v>
      </c>
      <c r="E9117" s="35">
        <v>318021488</v>
      </c>
      <c r="F9117" s="35" t="s">
        <v>482</v>
      </c>
      <c r="G9117" s="35">
        <v>2036</v>
      </c>
      <c r="H9117" s="35" t="s">
        <v>522</v>
      </c>
      <c r="I9117" s="68">
        <v>254.312029289827</v>
      </c>
      <c r="J9117" s="37"/>
    </row>
    <row r="9118" spans="1:10" x14ac:dyDescent="0.2">
      <c r="A9118" s="67">
        <v>318</v>
      </c>
      <c r="B9118" s="35" t="s">
        <v>456</v>
      </c>
      <c r="C9118" s="35">
        <v>31802</v>
      </c>
      <c r="D9118" s="35" t="s">
        <v>456</v>
      </c>
      <c r="E9118" s="35">
        <v>318021488</v>
      </c>
      <c r="F9118" s="35" t="s">
        <v>482</v>
      </c>
      <c r="G9118" s="35">
        <v>2041</v>
      </c>
      <c r="H9118" s="35" t="s">
        <v>589</v>
      </c>
      <c r="I9118" s="68">
        <v>5311.39643668183</v>
      </c>
      <c r="J9118" s="37"/>
    </row>
    <row r="9119" spans="1:10" x14ac:dyDescent="0.2">
      <c r="A9119" s="67">
        <v>318</v>
      </c>
      <c r="B9119" s="35" t="s">
        <v>456</v>
      </c>
      <c r="C9119" s="35">
        <v>31802</v>
      </c>
      <c r="D9119" s="35" t="s">
        <v>456</v>
      </c>
      <c r="E9119" s="35">
        <v>318021488</v>
      </c>
      <c r="F9119" s="35" t="s">
        <v>482</v>
      </c>
      <c r="G9119" s="35">
        <v>2041</v>
      </c>
      <c r="H9119" s="35" t="s">
        <v>521</v>
      </c>
      <c r="I9119" s="68">
        <v>236.346274618693</v>
      </c>
      <c r="J9119" s="37"/>
    </row>
    <row r="9120" spans="1:10" x14ac:dyDescent="0.2">
      <c r="A9120" s="67">
        <v>318</v>
      </c>
      <c r="B9120" s="35" t="s">
        <v>456</v>
      </c>
      <c r="C9120" s="35">
        <v>31802</v>
      </c>
      <c r="D9120" s="35" t="s">
        <v>456</v>
      </c>
      <c r="E9120" s="35">
        <v>318021488</v>
      </c>
      <c r="F9120" s="35" t="s">
        <v>482</v>
      </c>
      <c r="G9120" s="35">
        <v>2041</v>
      </c>
      <c r="H9120" s="35" t="s">
        <v>522</v>
      </c>
      <c r="I9120" s="68">
        <v>252.72684361786901</v>
      </c>
      <c r="J9120" s="37"/>
    </row>
    <row r="9121" spans="1:10" x14ac:dyDescent="0.2">
      <c r="A9121" s="67">
        <v>318</v>
      </c>
      <c r="B9121" s="35" t="s">
        <v>456</v>
      </c>
      <c r="C9121" s="35">
        <v>31802</v>
      </c>
      <c r="D9121" s="35" t="s">
        <v>456</v>
      </c>
      <c r="E9121" s="35">
        <v>318021488</v>
      </c>
      <c r="F9121" s="35" t="s">
        <v>482</v>
      </c>
      <c r="G9121" s="35">
        <v>2046</v>
      </c>
      <c r="H9121" s="35" t="s">
        <v>589</v>
      </c>
      <c r="I9121" s="68">
        <v>5328.1045202290998</v>
      </c>
      <c r="J9121" s="37"/>
    </row>
    <row r="9122" spans="1:10" x14ac:dyDescent="0.2">
      <c r="A9122" s="67">
        <v>318</v>
      </c>
      <c r="B9122" s="35" t="s">
        <v>456</v>
      </c>
      <c r="C9122" s="35">
        <v>31802</v>
      </c>
      <c r="D9122" s="35" t="s">
        <v>456</v>
      </c>
      <c r="E9122" s="35">
        <v>318021488</v>
      </c>
      <c r="F9122" s="35" t="s">
        <v>482</v>
      </c>
      <c r="G9122" s="35">
        <v>2046</v>
      </c>
      <c r="H9122" s="35" t="s">
        <v>521</v>
      </c>
      <c r="I9122" s="68">
        <v>235.08587990605201</v>
      </c>
      <c r="J9122" s="37"/>
    </row>
    <row r="9123" spans="1:10" x14ac:dyDescent="0.2">
      <c r="A9123" s="67">
        <v>318</v>
      </c>
      <c r="B9123" s="35" t="s">
        <v>456</v>
      </c>
      <c r="C9123" s="35">
        <v>31802</v>
      </c>
      <c r="D9123" s="35" t="s">
        <v>456</v>
      </c>
      <c r="E9123" s="35">
        <v>318021488</v>
      </c>
      <c r="F9123" s="35" t="s">
        <v>482</v>
      </c>
      <c r="G9123" s="35">
        <v>2046</v>
      </c>
      <c r="H9123" s="35" t="s">
        <v>522</v>
      </c>
      <c r="I9123" s="68">
        <v>254.12047449250699</v>
      </c>
      <c r="J9123" s="37"/>
    </row>
    <row r="9124" spans="1:10" x14ac:dyDescent="0.2">
      <c r="A9124" s="67">
        <v>318</v>
      </c>
      <c r="B9124" s="35" t="s">
        <v>456</v>
      </c>
      <c r="C9124" s="35">
        <v>31802</v>
      </c>
      <c r="D9124" s="35" t="s">
        <v>456</v>
      </c>
      <c r="E9124" s="35">
        <v>318021489</v>
      </c>
      <c r="F9124" s="35" t="s">
        <v>483</v>
      </c>
      <c r="G9124" s="35">
        <v>2021</v>
      </c>
      <c r="H9124" s="35" t="s">
        <v>589</v>
      </c>
      <c r="I9124" s="68">
        <v>4072</v>
      </c>
      <c r="J9124" s="37"/>
    </row>
    <row r="9125" spans="1:10" x14ac:dyDescent="0.2">
      <c r="A9125" s="67">
        <v>318</v>
      </c>
      <c r="B9125" s="35" t="s">
        <v>456</v>
      </c>
      <c r="C9125" s="35">
        <v>31802</v>
      </c>
      <c r="D9125" s="35" t="s">
        <v>456</v>
      </c>
      <c r="E9125" s="35">
        <v>318021489</v>
      </c>
      <c r="F9125" s="35" t="s">
        <v>483</v>
      </c>
      <c r="G9125" s="35">
        <v>2021</v>
      </c>
      <c r="H9125" s="35" t="s">
        <v>521</v>
      </c>
      <c r="I9125" s="68">
        <v>370</v>
      </c>
      <c r="J9125" s="37"/>
    </row>
    <row r="9126" spans="1:10" x14ac:dyDescent="0.2">
      <c r="A9126" s="67">
        <v>318</v>
      </c>
      <c r="B9126" s="35" t="s">
        <v>456</v>
      </c>
      <c r="C9126" s="35">
        <v>31802</v>
      </c>
      <c r="D9126" s="35" t="s">
        <v>456</v>
      </c>
      <c r="E9126" s="35">
        <v>318021489</v>
      </c>
      <c r="F9126" s="35" t="s">
        <v>483</v>
      </c>
      <c r="G9126" s="35">
        <v>2021</v>
      </c>
      <c r="H9126" s="35" t="s">
        <v>522</v>
      </c>
      <c r="I9126" s="68">
        <v>354</v>
      </c>
      <c r="J9126" s="37"/>
    </row>
    <row r="9127" spans="1:10" x14ac:dyDescent="0.2">
      <c r="A9127" s="67">
        <v>318</v>
      </c>
      <c r="B9127" s="35" t="s">
        <v>456</v>
      </c>
      <c r="C9127" s="35">
        <v>31802</v>
      </c>
      <c r="D9127" s="35" t="s">
        <v>456</v>
      </c>
      <c r="E9127" s="35">
        <v>318021489</v>
      </c>
      <c r="F9127" s="35" t="s">
        <v>483</v>
      </c>
      <c r="G9127" s="35">
        <v>2026</v>
      </c>
      <c r="H9127" s="35" t="s">
        <v>589</v>
      </c>
      <c r="I9127" s="68">
        <v>5174.6269811749398</v>
      </c>
      <c r="J9127" s="37"/>
    </row>
    <row r="9128" spans="1:10" x14ac:dyDescent="0.2">
      <c r="A9128" s="67">
        <v>318</v>
      </c>
      <c r="B9128" s="35" t="s">
        <v>456</v>
      </c>
      <c r="C9128" s="35">
        <v>31802</v>
      </c>
      <c r="D9128" s="35" t="s">
        <v>456</v>
      </c>
      <c r="E9128" s="35">
        <v>318021489</v>
      </c>
      <c r="F9128" s="35" t="s">
        <v>483</v>
      </c>
      <c r="G9128" s="35">
        <v>2026</v>
      </c>
      <c r="H9128" s="35" t="s">
        <v>521</v>
      </c>
      <c r="I9128" s="68">
        <v>493.11319056559802</v>
      </c>
      <c r="J9128" s="37"/>
    </row>
    <row r="9129" spans="1:10" x14ac:dyDescent="0.2">
      <c r="A9129" s="67">
        <v>318</v>
      </c>
      <c r="B9129" s="35" t="s">
        <v>456</v>
      </c>
      <c r="C9129" s="35">
        <v>31802</v>
      </c>
      <c r="D9129" s="35" t="s">
        <v>456</v>
      </c>
      <c r="E9129" s="35">
        <v>318021489</v>
      </c>
      <c r="F9129" s="35" t="s">
        <v>483</v>
      </c>
      <c r="G9129" s="35">
        <v>2026</v>
      </c>
      <c r="H9129" s="35" t="s">
        <v>522</v>
      </c>
      <c r="I9129" s="68">
        <v>395.24582143623098</v>
      </c>
      <c r="J9129" s="37"/>
    </row>
    <row r="9130" spans="1:10" x14ac:dyDescent="0.2">
      <c r="A9130" s="67">
        <v>318</v>
      </c>
      <c r="B9130" s="35" t="s">
        <v>456</v>
      </c>
      <c r="C9130" s="35">
        <v>31802</v>
      </c>
      <c r="D9130" s="35" t="s">
        <v>456</v>
      </c>
      <c r="E9130" s="35">
        <v>318021489</v>
      </c>
      <c r="F9130" s="35" t="s">
        <v>483</v>
      </c>
      <c r="G9130" s="35">
        <v>2031</v>
      </c>
      <c r="H9130" s="35" t="s">
        <v>589</v>
      </c>
      <c r="I9130" s="68">
        <v>6026.6260003867301</v>
      </c>
      <c r="J9130" s="37"/>
    </row>
    <row r="9131" spans="1:10" x14ac:dyDescent="0.2">
      <c r="A9131" s="67">
        <v>318</v>
      </c>
      <c r="B9131" s="35" t="s">
        <v>456</v>
      </c>
      <c r="C9131" s="35">
        <v>31802</v>
      </c>
      <c r="D9131" s="35" t="s">
        <v>456</v>
      </c>
      <c r="E9131" s="35">
        <v>318021489</v>
      </c>
      <c r="F9131" s="35" t="s">
        <v>483</v>
      </c>
      <c r="G9131" s="35">
        <v>2031</v>
      </c>
      <c r="H9131" s="35" t="s">
        <v>521</v>
      </c>
      <c r="I9131" s="68">
        <v>568.67076256028201</v>
      </c>
      <c r="J9131" s="37"/>
    </row>
    <row r="9132" spans="1:10" x14ac:dyDescent="0.2">
      <c r="A9132" s="67">
        <v>318</v>
      </c>
      <c r="B9132" s="35" t="s">
        <v>456</v>
      </c>
      <c r="C9132" s="35">
        <v>31802</v>
      </c>
      <c r="D9132" s="35" t="s">
        <v>456</v>
      </c>
      <c r="E9132" s="35">
        <v>318021489</v>
      </c>
      <c r="F9132" s="35" t="s">
        <v>483</v>
      </c>
      <c r="G9132" s="35">
        <v>2031</v>
      </c>
      <c r="H9132" s="35" t="s">
        <v>522</v>
      </c>
      <c r="I9132" s="68">
        <v>440.90944202377398</v>
      </c>
      <c r="J9132" s="37"/>
    </row>
    <row r="9133" spans="1:10" x14ac:dyDescent="0.2">
      <c r="A9133" s="67">
        <v>318</v>
      </c>
      <c r="B9133" s="35" t="s">
        <v>456</v>
      </c>
      <c r="C9133" s="35">
        <v>31802</v>
      </c>
      <c r="D9133" s="35" t="s">
        <v>456</v>
      </c>
      <c r="E9133" s="35">
        <v>318021489</v>
      </c>
      <c r="F9133" s="35" t="s">
        <v>483</v>
      </c>
      <c r="G9133" s="35">
        <v>2036</v>
      </c>
      <c r="H9133" s="35" t="s">
        <v>589</v>
      </c>
      <c r="I9133" s="68">
        <v>6994.5849345379202</v>
      </c>
      <c r="J9133" s="37"/>
    </row>
    <row r="9134" spans="1:10" x14ac:dyDescent="0.2">
      <c r="A9134" s="67">
        <v>318</v>
      </c>
      <c r="B9134" s="35" t="s">
        <v>456</v>
      </c>
      <c r="C9134" s="35">
        <v>31802</v>
      </c>
      <c r="D9134" s="35" t="s">
        <v>456</v>
      </c>
      <c r="E9134" s="35">
        <v>318021489</v>
      </c>
      <c r="F9134" s="35" t="s">
        <v>483</v>
      </c>
      <c r="G9134" s="35">
        <v>2036</v>
      </c>
      <c r="H9134" s="35" t="s">
        <v>521</v>
      </c>
      <c r="I9134" s="68">
        <v>638.29235168254104</v>
      </c>
      <c r="J9134" s="37"/>
    </row>
    <row r="9135" spans="1:10" x14ac:dyDescent="0.2">
      <c r="A9135" s="67">
        <v>318</v>
      </c>
      <c r="B9135" s="35" t="s">
        <v>456</v>
      </c>
      <c r="C9135" s="35">
        <v>31802</v>
      </c>
      <c r="D9135" s="35" t="s">
        <v>456</v>
      </c>
      <c r="E9135" s="35">
        <v>318021489</v>
      </c>
      <c r="F9135" s="35" t="s">
        <v>483</v>
      </c>
      <c r="G9135" s="35">
        <v>2036</v>
      </c>
      <c r="H9135" s="35" t="s">
        <v>522</v>
      </c>
      <c r="I9135" s="68">
        <v>500.01899913793898</v>
      </c>
      <c r="J9135" s="37"/>
    </row>
    <row r="9136" spans="1:10" x14ac:dyDescent="0.2">
      <c r="A9136" s="67">
        <v>318</v>
      </c>
      <c r="B9136" s="35" t="s">
        <v>456</v>
      </c>
      <c r="C9136" s="35">
        <v>31802</v>
      </c>
      <c r="D9136" s="35" t="s">
        <v>456</v>
      </c>
      <c r="E9136" s="35">
        <v>318021489</v>
      </c>
      <c r="F9136" s="35" t="s">
        <v>483</v>
      </c>
      <c r="G9136" s="35">
        <v>2041</v>
      </c>
      <c r="H9136" s="35" t="s">
        <v>589</v>
      </c>
      <c r="I9136" s="68">
        <v>8104.5542081335998</v>
      </c>
      <c r="J9136" s="37"/>
    </row>
    <row r="9137" spans="1:10" x14ac:dyDescent="0.2">
      <c r="A9137" s="67">
        <v>318</v>
      </c>
      <c r="B9137" s="35" t="s">
        <v>456</v>
      </c>
      <c r="C9137" s="35">
        <v>31802</v>
      </c>
      <c r="D9137" s="35" t="s">
        <v>456</v>
      </c>
      <c r="E9137" s="35">
        <v>318021489</v>
      </c>
      <c r="F9137" s="35" t="s">
        <v>483</v>
      </c>
      <c r="G9137" s="35">
        <v>2041</v>
      </c>
      <c r="H9137" s="35" t="s">
        <v>521</v>
      </c>
      <c r="I9137" s="68">
        <v>737.02744057221798</v>
      </c>
      <c r="J9137" s="37"/>
    </row>
    <row r="9138" spans="1:10" x14ac:dyDescent="0.2">
      <c r="A9138" s="67">
        <v>318</v>
      </c>
      <c r="B9138" s="35" t="s">
        <v>456</v>
      </c>
      <c r="C9138" s="35">
        <v>31802</v>
      </c>
      <c r="D9138" s="35" t="s">
        <v>456</v>
      </c>
      <c r="E9138" s="35">
        <v>318021489</v>
      </c>
      <c r="F9138" s="35" t="s">
        <v>483</v>
      </c>
      <c r="G9138" s="35">
        <v>2041</v>
      </c>
      <c r="H9138" s="35" t="s">
        <v>522</v>
      </c>
      <c r="I9138" s="68">
        <v>573.23060533436399</v>
      </c>
      <c r="J9138" s="37"/>
    </row>
    <row r="9139" spans="1:10" x14ac:dyDescent="0.2">
      <c r="A9139" s="67">
        <v>318</v>
      </c>
      <c r="B9139" s="35" t="s">
        <v>456</v>
      </c>
      <c r="C9139" s="35">
        <v>31802</v>
      </c>
      <c r="D9139" s="35" t="s">
        <v>456</v>
      </c>
      <c r="E9139" s="35">
        <v>318021489</v>
      </c>
      <c r="F9139" s="35" t="s">
        <v>483</v>
      </c>
      <c r="G9139" s="35">
        <v>2046</v>
      </c>
      <c r="H9139" s="35" t="s">
        <v>589</v>
      </c>
      <c r="I9139" s="68">
        <v>9132.5163198687496</v>
      </c>
      <c r="J9139" s="37"/>
    </row>
    <row r="9140" spans="1:10" x14ac:dyDescent="0.2">
      <c r="A9140" s="67">
        <v>318</v>
      </c>
      <c r="B9140" s="35" t="s">
        <v>456</v>
      </c>
      <c r="C9140" s="35">
        <v>31802</v>
      </c>
      <c r="D9140" s="35" t="s">
        <v>456</v>
      </c>
      <c r="E9140" s="35">
        <v>318021489</v>
      </c>
      <c r="F9140" s="35" t="s">
        <v>483</v>
      </c>
      <c r="G9140" s="35">
        <v>2046</v>
      </c>
      <c r="H9140" s="35" t="s">
        <v>521</v>
      </c>
      <c r="I9140" s="68">
        <v>823.18528462409904</v>
      </c>
      <c r="J9140" s="37"/>
    </row>
    <row r="9141" spans="1:10" x14ac:dyDescent="0.2">
      <c r="A9141" s="67">
        <v>318</v>
      </c>
      <c r="B9141" s="35" t="s">
        <v>456</v>
      </c>
      <c r="C9141" s="35">
        <v>31802</v>
      </c>
      <c r="D9141" s="35" t="s">
        <v>456</v>
      </c>
      <c r="E9141" s="35">
        <v>318021489</v>
      </c>
      <c r="F9141" s="35" t="s">
        <v>483</v>
      </c>
      <c r="G9141" s="35">
        <v>2046</v>
      </c>
      <c r="H9141" s="35" t="s">
        <v>522</v>
      </c>
      <c r="I9141" s="68">
        <v>649.34860481907197</v>
      </c>
      <c r="J9141" s="37"/>
    </row>
    <row r="9142" spans="1:10" x14ac:dyDescent="0.2">
      <c r="A9142" s="67">
        <v>318</v>
      </c>
      <c r="B9142" s="35" t="s">
        <v>456</v>
      </c>
      <c r="C9142" s="35">
        <v>31802</v>
      </c>
      <c r="D9142" s="35" t="s">
        <v>456</v>
      </c>
      <c r="E9142" s="35">
        <v>318021490</v>
      </c>
      <c r="F9142" s="35" t="s">
        <v>484</v>
      </c>
      <c r="G9142" s="35">
        <v>2021</v>
      </c>
      <c r="H9142" s="35" t="s">
        <v>589</v>
      </c>
      <c r="I9142" s="68">
        <v>8213</v>
      </c>
      <c r="J9142" s="37"/>
    </row>
    <row r="9143" spans="1:10" x14ac:dyDescent="0.2">
      <c r="A9143" s="67">
        <v>318</v>
      </c>
      <c r="B9143" s="35" t="s">
        <v>456</v>
      </c>
      <c r="C9143" s="35">
        <v>31802</v>
      </c>
      <c r="D9143" s="35" t="s">
        <v>456</v>
      </c>
      <c r="E9143" s="35">
        <v>318021490</v>
      </c>
      <c r="F9143" s="35" t="s">
        <v>484</v>
      </c>
      <c r="G9143" s="35">
        <v>2021</v>
      </c>
      <c r="H9143" s="35" t="s">
        <v>521</v>
      </c>
      <c r="I9143" s="68">
        <v>429</v>
      </c>
      <c r="J9143" s="37"/>
    </row>
    <row r="9144" spans="1:10" x14ac:dyDescent="0.2">
      <c r="A9144" s="67">
        <v>318</v>
      </c>
      <c r="B9144" s="35" t="s">
        <v>456</v>
      </c>
      <c r="C9144" s="35">
        <v>31802</v>
      </c>
      <c r="D9144" s="35" t="s">
        <v>456</v>
      </c>
      <c r="E9144" s="35">
        <v>318021490</v>
      </c>
      <c r="F9144" s="35" t="s">
        <v>484</v>
      </c>
      <c r="G9144" s="35">
        <v>2021</v>
      </c>
      <c r="H9144" s="35" t="s">
        <v>522</v>
      </c>
      <c r="I9144" s="68">
        <v>642</v>
      </c>
      <c r="J9144" s="37"/>
    </row>
    <row r="9145" spans="1:10" x14ac:dyDescent="0.2">
      <c r="A9145" s="67">
        <v>318</v>
      </c>
      <c r="B9145" s="35" t="s">
        <v>456</v>
      </c>
      <c r="C9145" s="35">
        <v>31802</v>
      </c>
      <c r="D9145" s="35" t="s">
        <v>456</v>
      </c>
      <c r="E9145" s="35">
        <v>318021490</v>
      </c>
      <c r="F9145" s="35" t="s">
        <v>484</v>
      </c>
      <c r="G9145" s="35">
        <v>2026</v>
      </c>
      <c r="H9145" s="35" t="s">
        <v>589</v>
      </c>
      <c r="I9145" s="68">
        <v>8584.3569601990002</v>
      </c>
      <c r="J9145" s="37"/>
    </row>
    <row r="9146" spans="1:10" x14ac:dyDescent="0.2">
      <c r="A9146" s="67">
        <v>318</v>
      </c>
      <c r="B9146" s="35" t="s">
        <v>456</v>
      </c>
      <c r="C9146" s="35">
        <v>31802</v>
      </c>
      <c r="D9146" s="35" t="s">
        <v>456</v>
      </c>
      <c r="E9146" s="35">
        <v>318021490</v>
      </c>
      <c r="F9146" s="35" t="s">
        <v>484</v>
      </c>
      <c r="G9146" s="35">
        <v>2026</v>
      </c>
      <c r="H9146" s="35" t="s">
        <v>521</v>
      </c>
      <c r="I9146" s="68">
        <v>462.47247591955397</v>
      </c>
      <c r="J9146" s="37"/>
    </row>
    <row r="9147" spans="1:10" x14ac:dyDescent="0.2">
      <c r="A9147" s="67">
        <v>318</v>
      </c>
      <c r="B9147" s="35" t="s">
        <v>456</v>
      </c>
      <c r="C9147" s="35">
        <v>31802</v>
      </c>
      <c r="D9147" s="35" t="s">
        <v>456</v>
      </c>
      <c r="E9147" s="35">
        <v>318021490</v>
      </c>
      <c r="F9147" s="35" t="s">
        <v>484</v>
      </c>
      <c r="G9147" s="35">
        <v>2026</v>
      </c>
      <c r="H9147" s="35" t="s">
        <v>522</v>
      </c>
      <c r="I9147" s="68">
        <v>575.037735499664</v>
      </c>
      <c r="J9147" s="37"/>
    </row>
    <row r="9148" spans="1:10" x14ac:dyDescent="0.2">
      <c r="A9148" s="67">
        <v>318</v>
      </c>
      <c r="B9148" s="35" t="s">
        <v>456</v>
      </c>
      <c r="C9148" s="35">
        <v>31802</v>
      </c>
      <c r="D9148" s="35" t="s">
        <v>456</v>
      </c>
      <c r="E9148" s="35">
        <v>318021490</v>
      </c>
      <c r="F9148" s="35" t="s">
        <v>484</v>
      </c>
      <c r="G9148" s="35">
        <v>2031</v>
      </c>
      <c r="H9148" s="35" t="s">
        <v>589</v>
      </c>
      <c r="I9148" s="68">
        <v>8862.8837798856603</v>
      </c>
      <c r="J9148" s="37"/>
    </row>
    <row r="9149" spans="1:10" x14ac:dyDescent="0.2">
      <c r="A9149" s="67">
        <v>318</v>
      </c>
      <c r="B9149" s="35" t="s">
        <v>456</v>
      </c>
      <c r="C9149" s="35">
        <v>31802</v>
      </c>
      <c r="D9149" s="35" t="s">
        <v>456</v>
      </c>
      <c r="E9149" s="35">
        <v>318021490</v>
      </c>
      <c r="F9149" s="35" t="s">
        <v>484</v>
      </c>
      <c r="G9149" s="35">
        <v>2031</v>
      </c>
      <c r="H9149" s="35" t="s">
        <v>521</v>
      </c>
      <c r="I9149" s="68">
        <v>458.08874684784303</v>
      </c>
      <c r="J9149" s="37"/>
    </row>
    <row r="9150" spans="1:10" x14ac:dyDescent="0.2">
      <c r="A9150" s="67">
        <v>318</v>
      </c>
      <c r="B9150" s="35" t="s">
        <v>456</v>
      </c>
      <c r="C9150" s="35">
        <v>31802</v>
      </c>
      <c r="D9150" s="35" t="s">
        <v>456</v>
      </c>
      <c r="E9150" s="35">
        <v>318021490</v>
      </c>
      <c r="F9150" s="35" t="s">
        <v>484</v>
      </c>
      <c r="G9150" s="35">
        <v>2031</v>
      </c>
      <c r="H9150" s="35" t="s">
        <v>522</v>
      </c>
      <c r="I9150" s="68">
        <v>565.162552966063</v>
      </c>
      <c r="J9150" s="37"/>
    </row>
    <row r="9151" spans="1:10" x14ac:dyDescent="0.2">
      <c r="A9151" s="67">
        <v>318</v>
      </c>
      <c r="B9151" s="35" t="s">
        <v>456</v>
      </c>
      <c r="C9151" s="35">
        <v>31802</v>
      </c>
      <c r="D9151" s="35" t="s">
        <v>456</v>
      </c>
      <c r="E9151" s="35">
        <v>318021490</v>
      </c>
      <c r="F9151" s="35" t="s">
        <v>484</v>
      </c>
      <c r="G9151" s="35">
        <v>2036</v>
      </c>
      <c r="H9151" s="35" t="s">
        <v>589</v>
      </c>
      <c r="I9151" s="68">
        <v>9031.5637299206101</v>
      </c>
      <c r="J9151" s="37"/>
    </row>
    <row r="9152" spans="1:10" x14ac:dyDescent="0.2">
      <c r="A9152" s="67">
        <v>318</v>
      </c>
      <c r="B9152" s="35" t="s">
        <v>456</v>
      </c>
      <c r="C9152" s="35">
        <v>31802</v>
      </c>
      <c r="D9152" s="35" t="s">
        <v>456</v>
      </c>
      <c r="E9152" s="35">
        <v>318021490</v>
      </c>
      <c r="F9152" s="35" t="s">
        <v>484</v>
      </c>
      <c r="G9152" s="35">
        <v>2036</v>
      </c>
      <c r="H9152" s="35" t="s">
        <v>521</v>
      </c>
      <c r="I9152" s="68">
        <v>460.182116185555</v>
      </c>
      <c r="J9152" s="37"/>
    </row>
    <row r="9153" spans="1:10" x14ac:dyDescent="0.2">
      <c r="A9153" s="67">
        <v>318</v>
      </c>
      <c r="B9153" s="35" t="s">
        <v>456</v>
      </c>
      <c r="C9153" s="35">
        <v>31802</v>
      </c>
      <c r="D9153" s="35" t="s">
        <v>456</v>
      </c>
      <c r="E9153" s="35">
        <v>318021490</v>
      </c>
      <c r="F9153" s="35" t="s">
        <v>484</v>
      </c>
      <c r="G9153" s="35">
        <v>2036</v>
      </c>
      <c r="H9153" s="35" t="s">
        <v>522</v>
      </c>
      <c r="I9153" s="68">
        <v>546.30947675191499</v>
      </c>
      <c r="J9153" s="37"/>
    </row>
    <row r="9154" spans="1:10" x14ac:dyDescent="0.2">
      <c r="A9154" s="67">
        <v>318</v>
      </c>
      <c r="B9154" s="35" t="s">
        <v>456</v>
      </c>
      <c r="C9154" s="35">
        <v>31802</v>
      </c>
      <c r="D9154" s="35" t="s">
        <v>456</v>
      </c>
      <c r="E9154" s="35">
        <v>318021490</v>
      </c>
      <c r="F9154" s="35" t="s">
        <v>484</v>
      </c>
      <c r="G9154" s="35">
        <v>2041</v>
      </c>
      <c r="H9154" s="35" t="s">
        <v>589</v>
      </c>
      <c r="I9154" s="68">
        <v>9102.4822624947592</v>
      </c>
      <c r="J9154" s="37"/>
    </row>
    <row r="9155" spans="1:10" x14ac:dyDescent="0.2">
      <c r="A9155" s="67">
        <v>318</v>
      </c>
      <c r="B9155" s="35" t="s">
        <v>456</v>
      </c>
      <c r="C9155" s="35">
        <v>31802</v>
      </c>
      <c r="D9155" s="35" t="s">
        <v>456</v>
      </c>
      <c r="E9155" s="35">
        <v>318021490</v>
      </c>
      <c r="F9155" s="35" t="s">
        <v>484</v>
      </c>
      <c r="G9155" s="35">
        <v>2041</v>
      </c>
      <c r="H9155" s="35" t="s">
        <v>521</v>
      </c>
      <c r="I9155" s="68">
        <v>469.11556381087598</v>
      </c>
      <c r="J9155" s="37"/>
    </row>
    <row r="9156" spans="1:10" x14ac:dyDescent="0.2">
      <c r="A9156" s="67">
        <v>318</v>
      </c>
      <c r="B9156" s="35" t="s">
        <v>456</v>
      </c>
      <c r="C9156" s="35">
        <v>31802</v>
      </c>
      <c r="D9156" s="35" t="s">
        <v>456</v>
      </c>
      <c r="E9156" s="35">
        <v>318021490</v>
      </c>
      <c r="F9156" s="35" t="s">
        <v>484</v>
      </c>
      <c r="G9156" s="35">
        <v>2041</v>
      </c>
      <c r="H9156" s="35" t="s">
        <v>522</v>
      </c>
      <c r="I9156" s="68">
        <v>552.650231356012</v>
      </c>
      <c r="J9156" s="37"/>
    </row>
    <row r="9157" spans="1:10" x14ac:dyDescent="0.2">
      <c r="A9157" s="67">
        <v>318</v>
      </c>
      <c r="B9157" s="35" t="s">
        <v>456</v>
      </c>
      <c r="C9157" s="35">
        <v>31802</v>
      </c>
      <c r="D9157" s="35" t="s">
        <v>456</v>
      </c>
      <c r="E9157" s="35">
        <v>318021490</v>
      </c>
      <c r="F9157" s="35" t="s">
        <v>484</v>
      </c>
      <c r="G9157" s="35">
        <v>2046</v>
      </c>
      <c r="H9157" s="35" t="s">
        <v>589</v>
      </c>
      <c r="I9157" s="68">
        <v>9143.6967502363404</v>
      </c>
      <c r="J9157" s="37"/>
    </row>
    <row r="9158" spans="1:10" x14ac:dyDescent="0.2">
      <c r="A9158" s="67">
        <v>318</v>
      </c>
      <c r="B9158" s="35" t="s">
        <v>456</v>
      </c>
      <c r="C9158" s="35">
        <v>31802</v>
      </c>
      <c r="D9158" s="35" t="s">
        <v>456</v>
      </c>
      <c r="E9158" s="35">
        <v>318021490</v>
      </c>
      <c r="F9158" s="35" t="s">
        <v>484</v>
      </c>
      <c r="G9158" s="35">
        <v>2046</v>
      </c>
      <c r="H9158" s="35" t="s">
        <v>521</v>
      </c>
      <c r="I9158" s="68">
        <v>471.06725082836101</v>
      </c>
      <c r="J9158" s="37"/>
    </row>
    <row r="9159" spans="1:10" x14ac:dyDescent="0.2">
      <c r="A9159" s="67">
        <v>318</v>
      </c>
      <c r="B9159" s="35" t="s">
        <v>456</v>
      </c>
      <c r="C9159" s="35">
        <v>31802</v>
      </c>
      <c r="D9159" s="35" t="s">
        <v>456</v>
      </c>
      <c r="E9159" s="35">
        <v>318021490</v>
      </c>
      <c r="F9159" s="35" t="s">
        <v>484</v>
      </c>
      <c r="G9159" s="35">
        <v>2046</v>
      </c>
      <c r="H9159" s="35" t="s">
        <v>522</v>
      </c>
      <c r="I9159" s="68">
        <v>564.48973492197501</v>
      </c>
      <c r="J9159" s="37"/>
    </row>
    <row r="9160" spans="1:10" x14ac:dyDescent="0.2">
      <c r="A9160" s="67">
        <v>318</v>
      </c>
      <c r="B9160" s="35" t="s">
        <v>456</v>
      </c>
      <c r="C9160" s="35">
        <v>31802</v>
      </c>
      <c r="D9160" s="35" t="s">
        <v>456</v>
      </c>
      <c r="E9160" s="35">
        <v>318021491</v>
      </c>
      <c r="F9160" s="35" t="s">
        <v>485</v>
      </c>
      <c r="G9160" s="35">
        <v>2021</v>
      </c>
      <c r="H9160" s="35" t="s">
        <v>589</v>
      </c>
      <c r="I9160" s="68">
        <v>5383</v>
      </c>
      <c r="J9160" s="37"/>
    </row>
    <row r="9161" spans="1:10" x14ac:dyDescent="0.2">
      <c r="A9161" s="67">
        <v>318</v>
      </c>
      <c r="B9161" s="35" t="s">
        <v>456</v>
      </c>
      <c r="C9161" s="35">
        <v>31802</v>
      </c>
      <c r="D9161" s="35" t="s">
        <v>456</v>
      </c>
      <c r="E9161" s="35">
        <v>318021491</v>
      </c>
      <c r="F9161" s="35" t="s">
        <v>485</v>
      </c>
      <c r="G9161" s="35">
        <v>2021</v>
      </c>
      <c r="H9161" s="35" t="s">
        <v>521</v>
      </c>
      <c r="I9161" s="68">
        <v>422</v>
      </c>
      <c r="J9161" s="37"/>
    </row>
    <row r="9162" spans="1:10" x14ac:dyDescent="0.2">
      <c r="A9162" s="67">
        <v>318</v>
      </c>
      <c r="B9162" s="35" t="s">
        <v>456</v>
      </c>
      <c r="C9162" s="35">
        <v>31802</v>
      </c>
      <c r="D9162" s="35" t="s">
        <v>456</v>
      </c>
      <c r="E9162" s="35">
        <v>318021491</v>
      </c>
      <c r="F9162" s="35" t="s">
        <v>485</v>
      </c>
      <c r="G9162" s="35">
        <v>2021</v>
      </c>
      <c r="H9162" s="35" t="s">
        <v>522</v>
      </c>
      <c r="I9162" s="68">
        <v>375</v>
      </c>
      <c r="J9162" s="37"/>
    </row>
    <row r="9163" spans="1:10" x14ac:dyDescent="0.2">
      <c r="A9163" s="67">
        <v>318</v>
      </c>
      <c r="B9163" s="35" t="s">
        <v>456</v>
      </c>
      <c r="C9163" s="35">
        <v>31802</v>
      </c>
      <c r="D9163" s="35" t="s">
        <v>456</v>
      </c>
      <c r="E9163" s="35">
        <v>318021491</v>
      </c>
      <c r="F9163" s="35" t="s">
        <v>485</v>
      </c>
      <c r="G9163" s="35">
        <v>2026</v>
      </c>
      <c r="H9163" s="35" t="s">
        <v>589</v>
      </c>
      <c r="I9163" s="68">
        <v>5641.77760761838</v>
      </c>
      <c r="J9163" s="37"/>
    </row>
    <row r="9164" spans="1:10" x14ac:dyDescent="0.2">
      <c r="A9164" s="67">
        <v>318</v>
      </c>
      <c r="B9164" s="35" t="s">
        <v>456</v>
      </c>
      <c r="C9164" s="35">
        <v>31802</v>
      </c>
      <c r="D9164" s="35" t="s">
        <v>456</v>
      </c>
      <c r="E9164" s="35">
        <v>318021491</v>
      </c>
      <c r="F9164" s="35" t="s">
        <v>485</v>
      </c>
      <c r="G9164" s="35">
        <v>2026</v>
      </c>
      <c r="H9164" s="35" t="s">
        <v>521</v>
      </c>
      <c r="I9164" s="68">
        <v>378.249734621659</v>
      </c>
      <c r="J9164" s="37"/>
    </row>
    <row r="9165" spans="1:10" x14ac:dyDescent="0.2">
      <c r="A9165" s="67">
        <v>318</v>
      </c>
      <c r="B9165" s="35" t="s">
        <v>456</v>
      </c>
      <c r="C9165" s="35">
        <v>31802</v>
      </c>
      <c r="D9165" s="35" t="s">
        <v>456</v>
      </c>
      <c r="E9165" s="35">
        <v>318021491</v>
      </c>
      <c r="F9165" s="35" t="s">
        <v>485</v>
      </c>
      <c r="G9165" s="35">
        <v>2026</v>
      </c>
      <c r="H9165" s="35" t="s">
        <v>522</v>
      </c>
      <c r="I9165" s="68">
        <v>421.81592814311398</v>
      </c>
      <c r="J9165" s="37"/>
    </row>
    <row r="9166" spans="1:10" x14ac:dyDescent="0.2">
      <c r="A9166" s="67">
        <v>318</v>
      </c>
      <c r="B9166" s="35" t="s">
        <v>456</v>
      </c>
      <c r="C9166" s="35">
        <v>31802</v>
      </c>
      <c r="D9166" s="35" t="s">
        <v>456</v>
      </c>
      <c r="E9166" s="35">
        <v>318021491</v>
      </c>
      <c r="F9166" s="35" t="s">
        <v>485</v>
      </c>
      <c r="G9166" s="35">
        <v>2031</v>
      </c>
      <c r="H9166" s="35" t="s">
        <v>589</v>
      </c>
      <c r="I9166" s="68">
        <v>5701.2700747461304</v>
      </c>
      <c r="J9166" s="37"/>
    </row>
    <row r="9167" spans="1:10" x14ac:dyDescent="0.2">
      <c r="A9167" s="67">
        <v>318</v>
      </c>
      <c r="B9167" s="35" t="s">
        <v>456</v>
      </c>
      <c r="C9167" s="35">
        <v>31802</v>
      </c>
      <c r="D9167" s="35" t="s">
        <v>456</v>
      </c>
      <c r="E9167" s="35">
        <v>318021491</v>
      </c>
      <c r="F9167" s="35" t="s">
        <v>485</v>
      </c>
      <c r="G9167" s="35">
        <v>2031</v>
      </c>
      <c r="H9167" s="35" t="s">
        <v>521</v>
      </c>
      <c r="I9167" s="68">
        <v>358.88735312623902</v>
      </c>
      <c r="J9167" s="37"/>
    </row>
    <row r="9168" spans="1:10" x14ac:dyDescent="0.2">
      <c r="A9168" s="67">
        <v>318</v>
      </c>
      <c r="B9168" s="35" t="s">
        <v>456</v>
      </c>
      <c r="C9168" s="35">
        <v>31802</v>
      </c>
      <c r="D9168" s="35" t="s">
        <v>456</v>
      </c>
      <c r="E9168" s="35">
        <v>318021491</v>
      </c>
      <c r="F9168" s="35" t="s">
        <v>485</v>
      </c>
      <c r="G9168" s="35">
        <v>2031</v>
      </c>
      <c r="H9168" s="35" t="s">
        <v>522</v>
      </c>
      <c r="I9168" s="68">
        <v>388.57243876481601</v>
      </c>
      <c r="J9168" s="37"/>
    </row>
    <row r="9169" spans="1:10" x14ac:dyDescent="0.2">
      <c r="A9169" s="67">
        <v>318</v>
      </c>
      <c r="B9169" s="35" t="s">
        <v>456</v>
      </c>
      <c r="C9169" s="35">
        <v>31802</v>
      </c>
      <c r="D9169" s="35" t="s">
        <v>456</v>
      </c>
      <c r="E9169" s="35">
        <v>318021491</v>
      </c>
      <c r="F9169" s="35" t="s">
        <v>485</v>
      </c>
      <c r="G9169" s="35">
        <v>2036</v>
      </c>
      <c r="H9169" s="35" t="s">
        <v>589</v>
      </c>
      <c r="I9169" s="68">
        <v>5743.9945415959501</v>
      </c>
      <c r="J9169" s="37"/>
    </row>
    <row r="9170" spans="1:10" x14ac:dyDescent="0.2">
      <c r="A9170" s="67">
        <v>318</v>
      </c>
      <c r="B9170" s="35" t="s">
        <v>456</v>
      </c>
      <c r="C9170" s="35">
        <v>31802</v>
      </c>
      <c r="D9170" s="35" t="s">
        <v>456</v>
      </c>
      <c r="E9170" s="35">
        <v>318021491</v>
      </c>
      <c r="F9170" s="35" t="s">
        <v>485</v>
      </c>
      <c r="G9170" s="35">
        <v>2036</v>
      </c>
      <c r="H9170" s="35" t="s">
        <v>521</v>
      </c>
      <c r="I9170" s="68">
        <v>350.39881364932103</v>
      </c>
      <c r="J9170" s="37"/>
    </row>
    <row r="9171" spans="1:10" x14ac:dyDescent="0.2">
      <c r="A9171" s="67">
        <v>318</v>
      </c>
      <c r="B9171" s="35" t="s">
        <v>456</v>
      </c>
      <c r="C9171" s="35">
        <v>31802</v>
      </c>
      <c r="D9171" s="35" t="s">
        <v>456</v>
      </c>
      <c r="E9171" s="35">
        <v>318021491</v>
      </c>
      <c r="F9171" s="35" t="s">
        <v>485</v>
      </c>
      <c r="G9171" s="35">
        <v>2036</v>
      </c>
      <c r="H9171" s="35" t="s">
        <v>522</v>
      </c>
      <c r="I9171" s="68">
        <v>362.23651547216502</v>
      </c>
      <c r="J9171" s="37"/>
    </row>
    <row r="9172" spans="1:10" x14ac:dyDescent="0.2">
      <c r="A9172" s="67">
        <v>318</v>
      </c>
      <c r="B9172" s="35" t="s">
        <v>456</v>
      </c>
      <c r="C9172" s="35">
        <v>31802</v>
      </c>
      <c r="D9172" s="35" t="s">
        <v>456</v>
      </c>
      <c r="E9172" s="35">
        <v>318021491</v>
      </c>
      <c r="F9172" s="35" t="s">
        <v>485</v>
      </c>
      <c r="G9172" s="35">
        <v>2041</v>
      </c>
      <c r="H9172" s="35" t="s">
        <v>589</v>
      </c>
      <c r="I9172" s="68">
        <v>5747.6519978962497</v>
      </c>
      <c r="J9172" s="37"/>
    </row>
    <row r="9173" spans="1:10" x14ac:dyDescent="0.2">
      <c r="A9173" s="67">
        <v>318</v>
      </c>
      <c r="B9173" s="35" t="s">
        <v>456</v>
      </c>
      <c r="C9173" s="35">
        <v>31802</v>
      </c>
      <c r="D9173" s="35" t="s">
        <v>456</v>
      </c>
      <c r="E9173" s="35">
        <v>318021491</v>
      </c>
      <c r="F9173" s="35" t="s">
        <v>485</v>
      </c>
      <c r="G9173" s="35">
        <v>2041</v>
      </c>
      <c r="H9173" s="35" t="s">
        <v>521</v>
      </c>
      <c r="I9173" s="68">
        <v>350.76300706131798</v>
      </c>
      <c r="J9173" s="37"/>
    </row>
    <row r="9174" spans="1:10" x14ac:dyDescent="0.2">
      <c r="A9174" s="67">
        <v>318</v>
      </c>
      <c r="B9174" s="35" t="s">
        <v>456</v>
      </c>
      <c r="C9174" s="35">
        <v>31802</v>
      </c>
      <c r="D9174" s="35" t="s">
        <v>456</v>
      </c>
      <c r="E9174" s="35">
        <v>318021491</v>
      </c>
      <c r="F9174" s="35" t="s">
        <v>485</v>
      </c>
      <c r="G9174" s="35">
        <v>2041</v>
      </c>
      <c r="H9174" s="35" t="s">
        <v>522</v>
      </c>
      <c r="I9174" s="68">
        <v>360.37612910080298</v>
      </c>
      <c r="J9174" s="37"/>
    </row>
    <row r="9175" spans="1:10" x14ac:dyDescent="0.2">
      <c r="A9175" s="67">
        <v>318</v>
      </c>
      <c r="B9175" s="35" t="s">
        <v>456</v>
      </c>
      <c r="C9175" s="35">
        <v>31802</v>
      </c>
      <c r="D9175" s="35" t="s">
        <v>456</v>
      </c>
      <c r="E9175" s="35">
        <v>318021491</v>
      </c>
      <c r="F9175" s="35" t="s">
        <v>485</v>
      </c>
      <c r="G9175" s="35">
        <v>2046</v>
      </c>
      <c r="H9175" s="35" t="s">
        <v>589</v>
      </c>
      <c r="I9175" s="68">
        <v>5748.8093996286798</v>
      </c>
      <c r="J9175" s="37"/>
    </row>
    <row r="9176" spans="1:10" x14ac:dyDescent="0.2">
      <c r="A9176" s="67">
        <v>318</v>
      </c>
      <c r="B9176" s="35" t="s">
        <v>456</v>
      </c>
      <c r="C9176" s="35">
        <v>31802</v>
      </c>
      <c r="D9176" s="35" t="s">
        <v>456</v>
      </c>
      <c r="E9176" s="35">
        <v>318021491</v>
      </c>
      <c r="F9176" s="35" t="s">
        <v>485</v>
      </c>
      <c r="G9176" s="35">
        <v>2046</v>
      </c>
      <c r="H9176" s="35" t="s">
        <v>521</v>
      </c>
      <c r="I9176" s="68">
        <v>348.593767648197</v>
      </c>
      <c r="J9176" s="37"/>
    </row>
    <row r="9177" spans="1:10" x14ac:dyDescent="0.2">
      <c r="A9177" s="67">
        <v>318</v>
      </c>
      <c r="B9177" s="35" t="s">
        <v>456</v>
      </c>
      <c r="C9177" s="35">
        <v>31802</v>
      </c>
      <c r="D9177" s="35" t="s">
        <v>456</v>
      </c>
      <c r="E9177" s="35">
        <v>318021491</v>
      </c>
      <c r="F9177" s="35" t="s">
        <v>485</v>
      </c>
      <c r="G9177" s="35">
        <v>2046</v>
      </c>
      <c r="H9177" s="35" t="s">
        <v>522</v>
      </c>
      <c r="I9177" s="68">
        <v>362.48247288064999</v>
      </c>
      <c r="J9177" s="37"/>
    </row>
    <row r="9178" spans="1:10" x14ac:dyDescent="0.2">
      <c r="A9178" s="67">
        <v>318</v>
      </c>
      <c r="B9178" s="35" t="s">
        <v>456</v>
      </c>
      <c r="C9178" s="35">
        <v>31802</v>
      </c>
      <c r="D9178" s="35" t="s">
        <v>456</v>
      </c>
      <c r="E9178" s="35">
        <v>318021582</v>
      </c>
      <c r="F9178" s="35" t="s">
        <v>647</v>
      </c>
      <c r="G9178" s="35">
        <v>2021</v>
      </c>
      <c r="H9178" s="35" t="s">
        <v>589</v>
      </c>
      <c r="I9178" s="68">
        <v>15631</v>
      </c>
      <c r="J9178" s="37"/>
    </row>
    <row r="9179" spans="1:10" x14ac:dyDescent="0.2">
      <c r="A9179" s="67">
        <v>318</v>
      </c>
      <c r="B9179" s="35" t="s">
        <v>456</v>
      </c>
      <c r="C9179" s="35">
        <v>31802</v>
      </c>
      <c r="D9179" s="35" t="s">
        <v>456</v>
      </c>
      <c r="E9179" s="35">
        <v>318021582</v>
      </c>
      <c r="F9179" s="35" t="s">
        <v>647</v>
      </c>
      <c r="G9179" s="35">
        <v>2021</v>
      </c>
      <c r="H9179" s="35" t="s">
        <v>521</v>
      </c>
      <c r="I9179" s="68">
        <v>2513</v>
      </c>
      <c r="J9179" s="37"/>
    </row>
    <row r="9180" spans="1:10" x14ac:dyDescent="0.2">
      <c r="A9180" s="67">
        <v>318</v>
      </c>
      <c r="B9180" s="35" t="s">
        <v>456</v>
      </c>
      <c r="C9180" s="35">
        <v>31802</v>
      </c>
      <c r="D9180" s="35" t="s">
        <v>456</v>
      </c>
      <c r="E9180" s="35">
        <v>318021582</v>
      </c>
      <c r="F9180" s="35" t="s">
        <v>647</v>
      </c>
      <c r="G9180" s="35">
        <v>2021</v>
      </c>
      <c r="H9180" s="35" t="s">
        <v>522</v>
      </c>
      <c r="I9180" s="68">
        <v>1582</v>
      </c>
      <c r="J9180" s="37"/>
    </row>
    <row r="9181" spans="1:10" x14ac:dyDescent="0.2">
      <c r="A9181" s="67">
        <v>318</v>
      </c>
      <c r="B9181" s="35" t="s">
        <v>456</v>
      </c>
      <c r="C9181" s="35">
        <v>31802</v>
      </c>
      <c r="D9181" s="35" t="s">
        <v>456</v>
      </c>
      <c r="E9181" s="35">
        <v>318021582</v>
      </c>
      <c r="F9181" s="35" t="s">
        <v>647</v>
      </c>
      <c r="G9181" s="35">
        <v>2026</v>
      </c>
      <c r="H9181" s="35" t="s">
        <v>589</v>
      </c>
      <c r="I9181" s="68">
        <v>18093.826187512499</v>
      </c>
      <c r="J9181" s="37"/>
    </row>
    <row r="9182" spans="1:10" x14ac:dyDescent="0.2">
      <c r="A9182" s="67">
        <v>318</v>
      </c>
      <c r="B9182" s="35" t="s">
        <v>456</v>
      </c>
      <c r="C9182" s="35">
        <v>31802</v>
      </c>
      <c r="D9182" s="35" t="s">
        <v>456</v>
      </c>
      <c r="E9182" s="35">
        <v>318021582</v>
      </c>
      <c r="F9182" s="35" t="s">
        <v>647</v>
      </c>
      <c r="G9182" s="35">
        <v>2026</v>
      </c>
      <c r="H9182" s="35" t="s">
        <v>521</v>
      </c>
      <c r="I9182" s="68">
        <v>2582.5029863704999</v>
      </c>
      <c r="J9182" s="37"/>
    </row>
    <row r="9183" spans="1:10" x14ac:dyDescent="0.2">
      <c r="A9183" s="67">
        <v>318</v>
      </c>
      <c r="B9183" s="35" t="s">
        <v>456</v>
      </c>
      <c r="C9183" s="35">
        <v>31802</v>
      </c>
      <c r="D9183" s="35" t="s">
        <v>456</v>
      </c>
      <c r="E9183" s="35">
        <v>318021582</v>
      </c>
      <c r="F9183" s="35" t="s">
        <v>647</v>
      </c>
      <c r="G9183" s="35">
        <v>2026</v>
      </c>
      <c r="H9183" s="35" t="s">
        <v>522</v>
      </c>
      <c r="I9183" s="68">
        <v>1878.2493754920299</v>
      </c>
      <c r="J9183" s="37"/>
    </row>
    <row r="9184" spans="1:10" x14ac:dyDescent="0.2">
      <c r="A9184" s="67">
        <v>318</v>
      </c>
      <c r="B9184" s="35" t="s">
        <v>456</v>
      </c>
      <c r="C9184" s="35">
        <v>31802</v>
      </c>
      <c r="D9184" s="35" t="s">
        <v>456</v>
      </c>
      <c r="E9184" s="35">
        <v>318021582</v>
      </c>
      <c r="F9184" s="35" t="s">
        <v>647</v>
      </c>
      <c r="G9184" s="35">
        <v>2031</v>
      </c>
      <c r="H9184" s="35" t="s">
        <v>589</v>
      </c>
      <c r="I9184" s="68">
        <v>20678.141968287298</v>
      </c>
      <c r="J9184" s="37"/>
    </row>
    <row r="9185" spans="1:10" x14ac:dyDescent="0.2">
      <c r="A9185" s="67">
        <v>318</v>
      </c>
      <c r="B9185" s="35" t="s">
        <v>456</v>
      </c>
      <c r="C9185" s="35">
        <v>31802</v>
      </c>
      <c r="D9185" s="35" t="s">
        <v>456</v>
      </c>
      <c r="E9185" s="35">
        <v>318021582</v>
      </c>
      <c r="F9185" s="35" t="s">
        <v>647</v>
      </c>
      <c r="G9185" s="35">
        <v>2031</v>
      </c>
      <c r="H9185" s="35" t="s">
        <v>521</v>
      </c>
      <c r="I9185" s="68">
        <v>2776.8377371975298</v>
      </c>
      <c r="J9185" s="37"/>
    </row>
    <row r="9186" spans="1:10" x14ac:dyDescent="0.2">
      <c r="A9186" s="67">
        <v>318</v>
      </c>
      <c r="B9186" s="35" t="s">
        <v>456</v>
      </c>
      <c r="C9186" s="35">
        <v>31802</v>
      </c>
      <c r="D9186" s="35" t="s">
        <v>456</v>
      </c>
      <c r="E9186" s="35">
        <v>318021582</v>
      </c>
      <c r="F9186" s="35" t="s">
        <v>647</v>
      </c>
      <c r="G9186" s="35">
        <v>2031</v>
      </c>
      <c r="H9186" s="35" t="s">
        <v>522</v>
      </c>
      <c r="I9186" s="68">
        <v>2012.45307900135</v>
      </c>
      <c r="J9186" s="37"/>
    </row>
    <row r="9187" spans="1:10" x14ac:dyDescent="0.2">
      <c r="A9187" s="67">
        <v>318</v>
      </c>
      <c r="B9187" s="35" t="s">
        <v>456</v>
      </c>
      <c r="C9187" s="35">
        <v>31802</v>
      </c>
      <c r="D9187" s="35" t="s">
        <v>456</v>
      </c>
      <c r="E9187" s="35">
        <v>318021582</v>
      </c>
      <c r="F9187" s="35" t="s">
        <v>647</v>
      </c>
      <c r="G9187" s="35">
        <v>2036</v>
      </c>
      <c r="H9187" s="35" t="s">
        <v>589</v>
      </c>
      <c r="I9187" s="68">
        <v>23632.1300573521</v>
      </c>
      <c r="J9187" s="37"/>
    </row>
    <row r="9188" spans="1:10" x14ac:dyDescent="0.2">
      <c r="A9188" s="67">
        <v>318</v>
      </c>
      <c r="B9188" s="35" t="s">
        <v>456</v>
      </c>
      <c r="C9188" s="35">
        <v>31802</v>
      </c>
      <c r="D9188" s="35" t="s">
        <v>456</v>
      </c>
      <c r="E9188" s="35">
        <v>318021582</v>
      </c>
      <c r="F9188" s="35" t="s">
        <v>647</v>
      </c>
      <c r="G9188" s="35">
        <v>2036</v>
      </c>
      <c r="H9188" s="35" t="s">
        <v>521</v>
      </c>
      <c r="I9188" s="68">
        <v>3114.8425405695002</v>
      </c>
      <c r="J9188" s="37"/>
    </row>
    <row r="9189" spans="1:10" x14ac:dyDescent="0.2">
      <c r="A9189" s="67">
        <v>318</v>
      </c>
      <c r="B9189" s="35" t="s">
        <v>456</v>
      </c>
      <c r="C9189" s="35">
        <v>31802</v>
      </c>
      <c r="D9189" s="35" t="s">
        <v>456</v>
      </c>
      <c r="E9189" s="35">
        <v>318021582</v>
      </c>
      <c r="F9189" s="35" t="s">
        <v>647</v>
      </c>
      <c r="G9189" s="35">
        <v>2036</v>
      </c>
      <c r="H9189" s="35" t="s">
        <v>522</v>
      </c>
      <c r="I9189" s="68">
        <v>2139.34799411624</v>
      </c>
      <c r="J9189" s="37"/>
    </row>
    <row r="9190" spans="1:10" x14ac:dyDescent="0.2">
      <c r="A9190" s="67">
        <v>318</v>
      </c>
      <c r="B9190" s="35" t="s">
        <v>456</v>
      </c>
      <c r="C9190" s="35">
        <v>31802</v>
      </c>
      <c r="D9190" s="35" t="s">
        <v>456</v>
      </c>
      <c r="E9190" s="35">
        <v>318021582</v>
      </c>
      <c r="F9190" s="35" t="s">
        <v>647</v>
      </c>
      <c r="G9190" s="35">
        <v>2041</v>
      </c>
      <c r="H9190" s="35" t="s">
        <v>589</v>
      </c>
      <c r="I9190" s="68">
        <v>26053.729611764302</v>
      </c>
      <c r="J9190" s="37"/>
    </row>
    <row r="9191" spans="1:10" x14ac:dyDescent="0.2">
      <c r="A9191" s="67">
        <v>318</v>
      </c>
      <c r="B9191" s="35" t="s">
        <v>456</v>
      </c>
      <c r="C9191" s="35">
        <v>31802</v>
      </c>
      <c r="D9191" s="35" t="s">
        <v>456</v>
      </c>
      <c r="E9191" s="35">
        <v>318021582</v>
      </c>
      <c r="F9191" s="35" t="s">
        <v>647</v>
      </c>
      <c r="G9191" s="35">
        <v>2041</v>
      </c>
      <c r="H9191" s="35" t="s">
        <v>521</v>
      </c>
      <c r="I9191" s="68">
        <v>3476.5098775983602</v>
      </c>
      <c r="J9191" s="37"/>
    </row>
    <row r="9192" spans="1:10" x14ac:dyDescent="0.2">
      <c r="A9192" s="67">
        <v>318</v>
      </c>
      <c r="B9192" s="35" t="s">
        <v>456</v>
      </c>
      <c r="C9192" s="35">
        <v>31802</v>
      </c>
      <c r="D9192" s="35" t="s">
        <v>456</v>
      </c>
      <c r="E9192" s="35">
        <v>318021582</v>
      </c>
      <c r="F9192" s="35" t="s">
        <v>647</v>
      </c>
      <c r="G9192" s="35">
        <v>2041</v>
      </c>
      <c r="H9192" s="35" t="s">
        <v>522</v>
      </c>
      <c r="I9192" s="68">
        <v>2351.8666904622301</v>
      </c>
      <c r="J9192" s="37"/>
    </row>
    <row r="9193" spans="1:10" x14ac:dyDescent="0.2">
      <c r="A9193" s="67">
        <v>318</v>
      </c>
      <c r="B9193" s="35" t="s">
        <v>456</v>
      </c>
      <c r="C9193" s="35">
        <v>31802</v>
      </c>
      <c r="D9193" s="35" t="s">
        <v>456</v>
      </c>
      <c r="E9193" s="35">
        <v>318021582</v>
      </c>
      <c r="F9193" s="35" t="s">
        <v>647</v>
      </c>
      <c r="G9193" s="35">
        <v>2046</v>
      </c>
      <c r="H9193" s="35" t="s">
        <v>589</v>
      </c>
      <c r="I9193" s="68">
        <v>28642.266292354099</v>
      </c>
      <c r="J9193" s="37"/>
    </row>
    <row r="9194" spans="1:10" x14ac:dyDescent="0.2">
      <c r="A9194" s="67">
        <v>318</v>
      </c>
      <c r="B9194" s="35" t="s">
        <v>456</v>
      </c>
      <c r="C9194" s="35">
        <v>31802</v>
      </c>
      <c r="D9194" s="35" t="s">
        <v>456</v>
      </c>
      <c r="E9194" s="35">
        <v>318021582</v>
      </c>
      <c r="F9194" s="35" t="s">
        <v>647</v>
      </c>
      <c r="G9194" s="35">
        <v>2046</v>
      </c>
      <c r="H9194" s="35" t="s">
        <v>521</v>
      </c>
      <c r="I9194" s="68">
        <v>3843.5446277644301</v>
      </c>
      <c r="J9194" s="37"/>
    </row>
    <row r="9195" spans="1:10" x14ac:dyDescent="0.2">
      <c r="A9195" s="67">
        <v>318</v>
      </c>
      <c r="B9195" s="35" t="s">
        <v>456</v>
      </c>
      <c r="C9195" s="35">
        <v>31802</v>
      </c>
      <c r="D9195" s="35" t="s">
        <v>456</v>
      </c>
      <c r="E9195" s="35">
        <v>318021582</v>
      </c>
      <c r="F9195" s="35" t="s">
        <v>647</v>
      </c>
      <c r="G9195" s="35">
        <v>2046</v>
      </c>
      <c r="H9195" s="35" t="s">
        <v>522</v>
      </c>
      <c r="I9195" s="68">
        <v>2634.1872209451999</v>
      </c>
      <c r="J9195" s="37"/>
    </row>
    <row r="9196" spans="1:10" x14ac:dyDescent="0.2">
      <c r="A9196" s="67">
        <v>318</v>
      </c>
      <c r="B9196" s="35" t="s">
        <v>456</v>
      </c>
      <c r="C9196" s="35">
        <v>31802</v>
      </c>
      <c r="D9196" s="35" t="s">
        <v>456</v>
      </c>
      <c r="E9196" s="35">
        <v>318021583</v>
      </c>
      <c r="F9196" s="35" t="s">
        <v>648</v>
      </c>
      <c r="G9196" s="35">
        <v>2021</v>
      </c>
      <c r="H9196" s="35" t="s">
        <v>589</v>
      </c>
      <c r="I9196" s="68">
        <v>4818</v>
      </c>
      <c r="J9196" s="37"/>
    </row>
    <row r="9197" spans="1:10" x14ac:dyDescent="0.2">
      <c r="A9197" s="67">
        <v>318</v>
      </c>
      <c r="B9197" s="35" t="s">
        <v>456</v>
      </c>
      <c r="C9197" s="35">
        <v>31802</v>
      </c>
      <c r="D9197" s="35" t="s">
        <v>456</v>
      </c>
      <c r="E9197" s="35">
        <v>318021583</v>
      </c>
      <c r="F9197" s="35" t="s">
        <v>648</v>
      </c>
      <c r="G9197" s="35">
        <v>2021</v>
      </c>
      <c r="H9197" s="35" t="s">
        <v>521</v>
      </c>
      <c r="I9197" s="68">
        <v>781</v>
      </c>
      <c r="J9197" s="37"/>
    </row>
    <row r="9198" spans="1:10" x14ac:dyDescent="0.2">
      <c r="A9198" s="67">
        <v>318</v>
      </c>
      <c r="B9198" s="35" t="s">
        <v>456</v>
      </c>
      <c r="C9198" s="35">
        <v>31802</v>
      </c>
      <c r="D9198" s="35" t="s">
        <v>456</v>
      </c>
      <c r="E9198" s="35">
        <v>318021583</v>
      </c>
      <c r="F9198" s="35" t="s">
        <v>648</v>
      </c>
      <c r="G9198" s="35">
        <v>2021</v>
      </c>
      <c r="H9198" s="35" t="s">
        <v>522</v>
      </c>
      <c r="I9198" s="68">
        <v>551</v>
      </c>
      <c r="J9198" s="37"/>
    </row>
    <row r="9199" spans="1:10" x14ac:dyDescent="0.2">
      <c r="A9199" s="67">
        <v>318</v>
      </c>
      <c r="B9199" s="35" t="s">
        <v>456</v>
      </c>
      <c r="C9199" s="35">
        <v>31802</v>
      </c>
      <c r="D9199" s="35" t="s">
        <v>456</v>
      </c>
      <c r="E9199" s="35">
        <v>318021583</v>
      </c>
      <c r="F9199" s="35" t="s">
        <v>648</v>
      </c>
      <c r="G9199" s="35">
        <v>2026</v>
      </c>
      <c r="H9199" s="35" t="s">
        <v>589</v>
      </c>
      <c r="I9199" s="68">
        <v>5710.5464626439698</v>
      </c>
      <c r="J9199" s="37"/>
    </row>
    <row r="9200" spans="1:10" x14ac:dyDescent="0.2">
      <c r="A9200" s="67">
        <v>318</v>
      </c>
      <c r="B9200" s="35" t="s">
        <v>456</v>
      </c>
      <c r="C9200" s="35">
        <v>31802</v>
      </c>
      <c r="D9200" s="35" t="s">
        <v>456</v>
      </c>
      <c r="E9200" s="35">
        <v>318021583</v>
      </c>
      <c r="F9200" s="35" t="s">
        <v>648</v>
      </c>
      <c r="G9200" s="35">
        <v>2026</v>
      </c>
      <c r="H9200" s="35" t="s">
        <v>521</v>
      </c>
      <c r="I9200" s="68">
        <v>735.89585026133398</v>
      </c>
      <c r="J9200" s="37"/>
    </row>
    <row r="9201" spans="1:10" x14ac:dyDescent="0.2">
      <c r="A9201" s="67">
        <v>318</v>
      </c>
      <c r="B9201" s="35" t="s">
        <v>456</v>
      </c>
      <c r="C9201" s="35">
        <v>31802</v>
      </c>
      <c r="D9201" s="35" t="s">
        <v>456</v>
      </c>
      <c r="E9201" s="35">
        <v>318021583</v>
      </c>
      <c r="F9201" s="35" t="s">
        <v>648</v>
      </c>
      <c r="G9201" s="35">
        <v>2026</v>
      </c>
      <c r="H9201" s="35" t="s">
        <v>522</v>
      </c>
      <c r="I9201" s="68">
        <v>562.77146103422899</v>
      </c>
      <c r="J9201" s="37"/>
    </row>
    <row r="9202" spans="1:10" x14ac:dyDescent="0.2">
      <c r="A9202" s="67">
        <v>318</v>
      </c>
      <c r="B9202" s="35" t="s">
        <v>456</v>
      </c>
      <c r="C9202" s="35">
        <v>31802</v>
      </c>
      <c r="D9202" s="35" t="s">
        <v>456</v>
      </c>
      <c r="E9202" s="35">
        <v>318021583</v>
      </c>
      <c r="F9202" s="35" t="s">
        <v>648</v>
      </c>
      <c r="G9202" s="35">
        <v>2031</v>
      </c>
      <c r="H9202" s="35" t="s">
        <v>589</v>
      </c>
      <c r="I9202" s="68">
        <v>6393.57427535849</v>
      </c>
      <c r="J9202" s="37"/>
    </row>
    <row r="9203" spans="1:10" x14ac:dyDescent="0.2">
      <c r="A9203" s="67">
        <v>318</v>
      </c>
      <c r="B9203" s="35" t="s">
        <v>456</v>
      </c>
      <c r="C9203" s="35">
        <v>31802</v>
      </c>
      <c r="D9203" s="35" t="s">
        <v>456</v>
      </c>
      <c r="E9203" s="35">
        <v>318021583</v>
      </c>
      <c r="F9203" s="35" t="s">
        <v>648</v>
      </c>
      <c r="G9203" s="35">
        <v>2031</v>
      </c>
      <c r="H9203" s="35" t="s">
        <v>521</v>
      </c>
      <c r="I9203" s="68">
        <v>804.77878688156795</v>
      </c>
      <c r="J9203" s="37"/>
    </row>
    <row r="9204" spans="1:10" x14ac:dyDescent="0.2">
      <c r="A9204" s="67">
        <v>318</v>
      </c>
      <c r="B9204" s="35" t="s">
        <v>456</v>
      </c>
      <c r="C9204" s="35">
        <v>31802</v>
      </c>
      <c r="D9204" s="35" t="s">
        <v>456</v>
      </c>
      <c r="E9204" s="35">
        <v>318021583</v>
      </c>
      <c r="F9204" s="35" t="s">
        <v>648</v>
      </c>
      <c r="G9204" s="35">
        <v>2031</v>
      </c>
      <c r="H9204" s="35" t="s">
        <v>522</v>
      </c>
      <c r="I9204" s="68">
        <v>557.89600306154205</v>
      </c>
      <c r="J9204" s="37"/>
    </row>
    <row r="9205" spans="1:10" x14ac:dyDescent="0.2">
      <c r="A9205" s="67">
        <v>318</v>
      </c>
      <c r="B9205" s="35" t="s">
        <v>456</v>
      </c>
      <c r="C9205" s="35">
        <v>31802</v>
      </c>
      <c r="D9205" s="35" t="s">
        <v>456</v>
      </c>
      <c r="E9205" s="35">
        <v>318021583</v>
      </c>
      <c r="F9205" s="35" t="s">
        <v>648</v>
      </c>
      <c r="G9205" s="35">
        <v>2036</v>
      </c>
      <c r="H9205" s="35" t="s">
        <v>589</v>
      </c>
      <c r="I9205" s="68">
        <v>6650.5855278440304</v>
      </c>
      <c r="J9205" s="37"/>
    </row>
    <row r="9206" spans="1:10" x14ac:dyDescent="0.2">
      <c r="A9206" s="67">
        <v>318</v>
      </c>
      <c r="B9206" s="35" t="s">
        <v>456</v>
      </c>
      <c r="C9206" s="35">
        <v>31802</v>
      </c>
      <c r="D9206" s="35" t="s">
        <v>456</v>
      </c>
      <c r="E9206" s="35">
        <v>318021583</v>
      </c>
      <c r="F9206" s="35" t="s">
        <v>648</v>
      </c>
      <c r="G9206" s="35">
        <v>2036</v>
      </c>
      <c r="H9206" s="35" t="s">
        <v>521</v>
      </c>
      <c r="I9206" s="68">
        <v>844.699736995286</v>
      </c>
      <c r="J9206" s="37"/>
    </row>
    <row r="9207" spans="1:10" x14ac:dyDescent="0.2">
      <c r="A9207" s="67">
        <v>318</v>
      </c>
      <c r="B9207" s="35" t="s">
        <v>456</v>
      </c>
      <c r="C9207" s="35">
        <v>31802</v>
      </c>
      <c r="D9207" s="35" t="s">
        <v>456</v>
      </c>
      <c r="E9207" s="35">
        <v>318021583</v>
      </c>
      <c r="F9207" s="35" t="s">
        <v>648</v>
      </c>
      <c r="G9207" s="35">
        <v>2036</v>
      </c>
      <c r="H9207" s="35" t="s">
        <v>522</v>
      </c>
      <c r="I9207" s="68">
        <v>553.98095810993402</v>
      </c>
      <c r="J9207" s="37"/>
    </row>
    <row r="9208" spans="1:10" x14ac:dyDescent="0.2">
      <c r="A9208" s="67">
        <v>318</v>
      </c>
      <c r="B9208" s="35" t="s">
        <v>456</v>
      </c>
      <c r="C9208" s="35">
        <v>31802</v>
      </c>
      <c r="D9208" s="35" t="s">
        <v>456</v>
      </c>
      <c r="E9208" s="35">
        <v>318021583</v>
      </c>
      <c r="F9208" s="35" t="s">
        <v>648</v>
      </c>
      <c r="G9208" s="35">
        <v>2041</v>
      </c>
      <c r="H9208" s="35" t="s">
        <v>589</v>
      </c>
      <c r="I9208" s="68">
        <v>6896.8900483320804</v>
      </c>
      <c r="J9208" s="37"/>
    </row>
    <row r="9209" spans="1:10" x14ac:dyDescent="0.2">
      <c r="A9209" s="67">
        <v>318</v>
      </c>
      <c r="B9209" s="35" t="s">
        <v>456</v>
      </c>
      <c r="C9209" s="35">
        <v>31802</v>
      </c>
      <c r="D9209" s="35" t="s">
        <v>456</v>
      </c>
      <c r="E9209" s="35">
        <v>318021583</v>
      </c>
      <c r="F9209" s="35" t="s">
        <v>648</v>
      </c>
      <c r="G9209" s="35">
        <v>2041</v>
      </c>
      <c r="H9209" s="35" t="s">
        <v>521</v>
      </c>
      <c r="I9209" s="68">
        <v>895.85969603418005</v>
      </c>
      <c r="J9209" s="37"/>
    </row>
    <row r="9210" spans="1:10" x14ac:dyDescent="0.2">
      <c r="A9210" s="67">
        <v>318</v>
      </c>
      <c r="B9210" s="35" t="s">
        <v>456</v>
      </c>
      <c r="C9210" s="35">
        <v>31802</v>
      </c>
      <c r="D9210" s="35" t="s">
        <v>456</v>
      </c>
      <c r="E9210" s="35">
        <v>318021583</v>
      </c>
      <c r="F9210" s="35" t="s">
        <v>648</v>
      </c>
      <c r="G9210" s="35">
        <v>2041</v>
      </c>
      <c r="H9210" s="35" t="s">
        <v>522</v>
      </c>
      <c r="I9210" s="68">
        <v>581.90422652981897</v>
      </c>
      <c r="J9210" s="37"/>
    </row>
    <row r="9211" spans="1:10" x14ac:dyDescent="0.2">
      <c r="A9211" s="67">
        <v>318</v>
      </c>
      <c r="B9211" s="35" t="s">
        <v>456</v>
      </c>
      <c r="C9211" s="35">
        <v>31802</v>
      </c>
      <c r="D9211" s="35" t="s">
        <v>456</v>
      </c>
      <c r="E9211" s="35">
        <v>318021583</v>
      </c>
      <c r="F9211" s="35" t="s">
        <v>648</v>
      </c>
      <c r="G9211" s="35">
        <v>2046</v>
      </c>
      <c r="H9211" s="35" t="s">
        <v>589</v>
      </c>
      <c r="I9211" s="68">
        <v>6934.1767838879796</v>
      </c>
      <c r="J9211" s="37"/>
    </row>
    <row r="9212" spans="1:10" x14ac:dyDescent="0.2">
      <c r="A9212" s="67">
        <v>318</v>
      </c>
      <c r="B9212" s="35" t="s">
        <v>456</v>
      </c>
      <c r="C9212" s="35">
        <v>31802</v>
      </c>
      <c r="D9212" s="35" t="s">
        <v>456</v>
      </c>
      <c r="E9212" s="35">
        <v>318021583</v>
      </c>
      <c r="F9212" s="35" t="s">
        <v>648</v>
      </c>
      <c r="G9212" s="35">
        <v>2046</v>
      </c>
      <c r="H9212" s="35" t="s">
        <v>521</v>
      </c>
      <c r="I9212" s="68">
        <v>908.09444538205196</v>
      </c>
      <c r="J9212" s="37"/>
    </row>
    <row r="9213" spans="1:10" x14ac:dyDescent="0.2">
      <c r="A9213" s="67">
        <v>318</v>
      </c>
      <c r="B9213" s="35" t="s">
        <v>456</v>
      </c>
      <c r="C9213" s="35">
        <v>31802</v>
      </c>
      <c r="D9213" s="35" t="s">
        <v>456</v>
      </c>
      <c r="E9213" s="35">
        <v>318021583</v>
      </c>
      <c r="F9213" s="35" t="s">
        <v>648</v>
      </c>
      <c r="G9213" s="35">
        <v>2046</v>
      </c>
      <c r="H9213" s="35" t="s">
        <v>522</v>
      </c>
      <c r="I9213" s="68">
        <v>600.07712896342002</v>
      </c>
      <c r="J9213" s="37"/>
    </row>
    <row r="9214" spans="1:10" x14ac:dyDescent="0.2">
      <c r="A9214" s="67">
        <v>319</v>
      </c>
      <c r="B9214" s="35" t="s">
        <v>486</v>
      </c>
      <c r="C9214" s="35">
        <v>31901</v>
      </c>
      <c r="D9214" s="35" t="s">
        <v>490</v>
      </c>
      <c r="E9214" s="35">
        <v>319011492</v>
      </c>
      <c r="F9214" s="35" t="s">
        <v>487</v>
      </c>
      <c r="G9214" s="35">
        <v>2021</v>
      </c>
      <c r="H9214" s="35" t="s">
        <v>589</v>
      </c>
      <c r="I9214" s="68">
        <v>4675</v>
      </c>
      <c r="J9214" s="37"/>
    </row>
    <row r="9215" spans="1:10" x14ac:dyDescent="0.2">
      <c r="A9215" s="67">
        <v>319</v>
      </c>
      <c r="B9215" s="35" t="s">
        <v>486</v>
      </c>
      <c r="C9215" s="35">
        <v>31901</v>
      </c>
      <c r="D9215" s="35" t="s">
        <v>490</v>
      </c>
      <c r="E9215" s="35">
        <v>319011492</v>
      </c>
      <c r="F9215" s="35" t="s">
        <v>487</v>
      </c>
      <c r="G9215" s="35">
        <v>2021</v>
      </c>
      <c r="H9215" s="35" t="s">
        <v>521</v>
      </c>
      <c r="I9215" s="68">
        <v>556</v>
      </c>
      <c r="J9215" s="37"/>
    </row>
    <row r="9216" spans="1:10" x14ac:dyDescent="0.2">
      <c r="A9216" s="67">
        <v>319</v>
      </c>
      <c r="B9216" s="35" t="s">
        <v>486</v>
      </c>
      <c r="C9216" s="35">
        <v>31901</v>
      </c>
      <c r="D9216" s="35" t="s">
        <v>490</v>
      </c>
      <c r="E9216" s="35">
        <v>319011492</v>
      </c>
      <c r="F9216" s="35" t="s">
        <v>487</v>
      </c>
      <c r="G9216" s="35">
        <v>2021</v>
      </c>
      <c r="H9216" s="35" t="s">
        <v>522</v>
      </c>
      <c r="I9216" s="68">
        <v>467</v>
      </c>
      <c r="J9216" s="37"/>
    </row>
    <row r="9217" spans="1:10" x14ac:dyDescent="0.2">
      <c r="A9217" s="67">
        <v>319</v>
      </c>
      <c r="B9217" s="35" t="s">
        <v>486</v>
      </c>
      <c r="C9217" s="35">
        <v>31901</v>
      </c>
      <c r="D9217" s="35" t="s">
        <v>490</v>
      </c>
      <c r="E9217" s="35">
        <v>319011492</v>
      </c>
      <c r="F9217" s="35" t="s">
        <v>487</v>
      </c>
      <c r="G9217" s="35">
        <v>2026</v>
      </c>
      <c r="H9217" s="35" t="s">
        <v>589</v>
      </c>
      <c r="I9217" s="68">
        <v>4844.0672481319898</v>
      </c>
      <c r="J9217" s="37"/>
    </row>
    <row r="9218" spans="1:10" x14ac:dyDescent="0.2">
      <c r="A9218" s="67">
        <v>319</v>
      </c>
      <c r="B9218" s="35" t="s">
        <v>486</v>
      </c>
      <c r="C9218" s="35">
        <v>31901</v>
      </c>
      <c r="D9218" s="35" t="s">
        <v>490</v>
      </c>
      <c r="E9218" s="35">
        <v>319011492</v>
      </c>
      <c r="F9218" s="35" t="s">
        <v>487</v>
      </c>
      <c r="G9218" s="35">
        <v>2026</v>
      </c>
      <c r="H9218" s="35" t="s">
        <v>521</v>
      </c>
      <c r="I9218" s="68">
        <v>517.81090536916099</v>
      </c>
      <c r="J9218" s="37"/>
    </row>
    <row r="9219" spans="1:10" x14ac:dyDescent="0.2">
      <c r="A9219" s="67">
        <v>319</v>
      </c>
      <c r="B9219" s="35" t="s">
        <v>486</v>
      </c>
      <c r="C9219" s="35">
        <v>31901</v>
      </c>
      <c r="D9219" s="35" t="s">
        <v>490</v>
      </c>
      <c r="E9219" s="35">
        <v>319011492</v>
      </c>
      <c r="F9219" s="35" t="s">
        <v>487</v>
      </c>
      <c r="G9219" s="35">
        <v>2026</v>
      </c>
      <c r="H9219" s="35" t="s">
        <v>522</v>
      </c>
      <c r="I9219" s="68">
        <v>514.56255754858796</v>
      </c>
      <c r="J9219" s="37"/>
    </row>
    <row r="9220" spans="1:10" x14ac:dyDescent="0.2">
      <c r="A9220" s="67">
        <v>319</v>
      </c>
      <c r="B9220" s="35" t="s">
        <v>486</v>
      </c>
      <c r="C9220" s="35">
        <v>31901</v>
      </c>
      <c r="D9220" s="35" t="s">
        <v>490</v>
      </c>
      <c r="E9220" s="35">
        <v>319011492</v>
      </c>
      <c r="F9220" s="35" t="s">
        <v>487</v>
      </c>
      <c r="G9220" s="35">
        <v>2031</v>
      </c>
      <c r="H9220" s="35" t="s">
        <v>589</v>
      </c>
      <c r="I9220" s="68">
        <v>4961.6691784537697</v>
      </c>
      <c r="J9220" s="37"/>
    </row>
    <row r="9221" spans="1:10" x14ac:dyDescent="0.2">
      <c r="A9221" s="67">
        <v>319</v>
      </c>
      <c r="B9221" s="35" t="s">
        <v>486</v>
      </c>
      <c r="C9221" s="35">
        <v>31901</v>
      </c>
      <c r="D9221" s="35" t="s">
        <v>490</v>
      </c>
      <c r="E9221" s="35">
        <v>319011492</v>
      </c>
      <c r="F9221" s="35" t="s">
        <v>487</v>
      </c>
      <c r="G9221" s="35">
        <v>2031</v>
      </c>
      <c r="H9221" s="35" t="s">
        <v>521</v>
      </c>
      <c r="I9221" s="68">
        <v>521.08456770296198</v>
      </c>
      <c r="J9221" s="37"/>
    </row>
    <row r="9222" spans="1:10" x14ac:dyDescent="0.2">
      <c r="A9222" s="67">
        <v>319</v>
      </c>
      <c r="B9222" s="35" t="s">
        <v>486</v>
      </c>
      <c r="C9222" s="35">
        <v>31901</v>
      </c>
      <c r="D9222" s="35" t="s">
        <v>490</v>
      </c>
      <c r="E9222" s="35">
        <v>319011492</v>
      </c>
      <c r="F9222" s="35" t="s">
        <v>487</v>
      </c>
      <c r="G9222" s="35">
        <v>2031</v>
      </c>
      <c r="H9222" s="35" t="s">
        <v>522</v>
      </c>
      <c r="I9222" s="68">
        <v>489.78777953864102</v>
      </c>
      <c r="J9222" s="37"/>
    </row>
    <row r="9223" spans="1:10" x14ac:dyDescent="0.2">
      <c r="A9223" s="67">
        <v>319</v>
      </c>
      <c r="B9223" s="35" t="s">
        <v>486</v>
      </c>
      <c r="C9223" s="35">
        <v>31901</v>
      </c>
      <c r="D9223" s="35" t="s">
        <v>490</v>
      </c>
      <c r="E9223" s="35">
        <v>319011492</v>
      </c>
      <c r="F9223" s="35" t="s">
        <v>487</v>
      </c>
      <c r="G9223" s="35">
        <v>2036</v>
      </c>
      <c r="H9223" s="35" t="s">
        <v>589</v>
      </c>
      <c r="I9223" s="68">
        <v>5060.2570490458702</v>
      </c>
      <c r="J9223" s="37"/>
    </row>
    <row r="9224" spans="1:10" x14ac:dyDescent="0.2">
      <c r="A9224" s="67">
        <v>319</v>
      </c>
      <c r="B9224" s="35" t="s">
        <v>486</v>
      </c>
      <c r="C9224" s="35">
        <v>31901</v>
      </c>
      <c r="D9224" s="35" t="s">
        <v>490</v>
      </c>
      <c r="E9224" s="35">
        <v>319011492</v>
      </c>
      <c r="F9224" s="35" t="s">
        <v>487</v>
      </c>
      <c r="G9224" s="35">
        <v>2036</v>
      </c>
      <c r="H9224" s="35" t="s">
        <v>521</v>
      </c>
      <c r="I9224" s="68">
        <v>520.18332382953804</v>
      </c>
      <c r="J9224" s="37"/>
    </row>
    <row r="9225" spans="1:10" x14ac:dyDescent="0.2">
      <c r="A9225" s="67">
        <v>319</v>
      </c>
      <c r="B9225" s="35" t="s">
        <v>486</v>
      </c>
      <c r="C9225" s="35">
        <v>31901</v>
      </c>
      <c r="D9225" s="35" t="s">
        <v>490</v>
      </c>
      <c r="E9225" s="35">
        <v>319011492</v>
      </c>
      <c r="F9225" s="35" t="s">
        <v>487</v>
      </c>
      <c r="G9225" s="35">
        <v>2036</v>
      </c>
      <c r="H9225" s="35" t="s">
        <v>522</v>
      </c>
      <c r="I9225" s="68">
        <v>478.83951356564597</v>
      </c>
      <c r="J9225" s="37"/>
    </row>
    <row r="9226" spans="1:10" x14ac:dyDescent="0.2">
      <c r="A9226" s="67">
        <v>319</v>
      </c>
      <c r="B9226" s="35" t="s">
        <v>486</v>
      </c>
      <c r="C9226" s="35">
        <v>31901</v>
      </c>
      <c r="D9226" s="35" t="s">
        <v>490</v>
      </c>
      <c r="E9226" s="35">
        <v>319011492</v>
      </c>
      <c r="F9226" s="35" t="s">
        <v>487</v>
      </c>
      <c r="G9226" s="35">
        <v>2041</v>
      </c>
      <c r="H9226" s="35" t="s">
        <v>589</v>
      </c>
      <c r="I9226" s="68">
        <v>5142.5952266266604</v>
      </c>
      <c r="J9226" s="37"/>
    </row>
    <row r="9227" spans="1:10" x14ac:dyDescent="0.2">
      <c r="A9227" s="67">
        <v>319</v>
      </c>
      <c r="B9227" s="35" t="s">
        <v>486</v>
      </c>
      <c r="C9227" s="35">
        <v>31901</v>
      </c>
      <c r="D9227" s="35" t="s">
        <v>490</v>
      </c>
      <c r="E9227" s="35">
        <v>319011492</v>
      </c>
      <c r="F9227" s="35" t="s">
        <v>487</v>
      </c>
      <c r="G9227" s="35">
        <v>2041</v>
      </c>
      <c r="H9227" s="35" t="s">
        <v>521</v>
      </c>
      <c r="I9227" s="68">
        <v>520.63739302992803</v>
      </c>
      <c r="J9227" s="37"/>
    </row>
    <row r="9228" spans="1:10" x14ac:dyDescent="0.2">
      <c r="A9228" s="67">
        <v>319</v>
      </c>
      <c r="B9228" s="35" t="s">
        <v>486</v>
      </c>
      <c r="C9228" s="35">
        <v>31901</v>
      </c>
      <c r="D9228" s="35" t="s">
        <v>490</v>
      </c>
      <c r="E9228" s="35">
        <v>319011492</v>
      </c>
      <c r="F9228" s="35" t="s">
        <v>487</v>
      </c>
      <c r="G9228" s="35">
        <v>2041</v>
      </c>
      <c r="H9228" s="35" t="s">
        <v>522</v>
      </c>
      <c r="I9228" s="68">
        <v>480.64487244009803</v>
      </c>
      <c r="J9228" s="37"/>
    </row>
    <row r="9229" spans="1:10" x14ac:dyDescent="0.2">
      <c r="A9229" s="67">
        <v>319</v>
      </c>
      <c r="B9229" s="35" t="s">
        <v>486</v>
      </c>
      <c r="C9229" s="35">
        <v>31901</v>
      </c>
      <c r="D9229" s="35" t="s">
        <v>490</v>
      </c>
      <c r="E9229" s="35">
        <v>319011492</v>
      </c>
      <c r="F9229" s="35" t="s">
        <v>487</v>
      </c>
      <c r="G9229" s="35">
        <v>2046</v>
      </c>
      <c r="H9229" s="35" t="s">
        <v>589</v>
      </c>
      <c r="I9229" s="68">
        <v>5215.06750149441</v>
      </c>
      <c r="J9229" s="37"/>
    </row>
    <row r="9230" spans="1:10" x14ac:dyDescent="0.2">
      <c r="A9230" s="67">
        <v>319</v>
      </c>
      <c r="B9230" s="35" t="s">
        <v>486</v>
      </c>
      <c r="C9230" s="35">
        <v>31901</v>
      </c>
      <c r="D9230" s="35" t="s">
        <v>490</v>
      </c>
      <c r="E9230" s="35">
        <v>319011492</v>
      </c>
      <c r="F9230" s="35" t="s">
        <v>487</v>
      </c>
      <c r="G9230" s="35">
        <v>2046</v>
      </c>
      <c r="H9230" s="35" t="s">
        <v>521</v>
      </c>
      <c r="I9230" s="68">
        <v>516.90229517307296</v>
      </c>
      <c r="J9230" s="37"/>
    </row>
    <row r="9231" spans="1:10" x14ac:dyDescent="0.2">
      <c r="A9231" s="67">
        <v>319</v>
      </c>
      <c r="B9231" s="35" t="s">
        <v>486</v>
      </c>
      <c r="C9231" s="35">
        <v>31901</v>
      </c>
      <c r="D9231" s="35" t="s">
        <v>490</v>
      </c>
      <c r="E9231" s="35">
        <v>319011492</v>
      </c>
      <c r="F9231" s="35" t="s">
        <v>487</v>
      </c>
      <c r="G9231" s="35">
        <v>2046</v>
      </c>
      <c r="H9231" s="35" t="s">
        <v>522</v>
      </c>
      <c r="I9231" s="68">
        <v>483.12739515708699</v>
      </c>
      <c r="J9231" s="37"/>
    </row>
    <row r="9232" spans="1:10" x14ac:dyDescent="0.2">
      <c r="A9232" s="67">
        <v>319</v>
      </c>
      <c r="B9232" s="35" t="s">
        <v>486</v>
      </c>
      <c r="C9232" s="35">
        <v>31901</v>
      </c>
      <c r="D9232" s="35" t="s">
        <v>490</v>
      </c>
      <c r="E9232" s="35">
        <v>319011493</v>
      </c>
      <c r="F9232" s="35" t="s">
        <v>488</v>
      </c>
      <c r="G9232" s="35">
        <v>2021</v>
      </c>
      <c r="H9232" s="35" t="s">
        <v>589</v>
      </c>
      <c r="I9232" s="68">
        <v>16343</v>
      </c>
      <c r="J9232" s="37"/>
    </row>
    <row r="9233" spans="1:10" x14ac:dyDescent="0.2">
      <c r="A9233" s="67">
        <v>319</v>
      </c>
      <c r="B9233" s="35" t="s">
        <v>486</v>
      </c>
      <c r="C9233" s="35">
        <v>31901</v>
      </c>
      <c r="D9233" s="35" t="s">
        <v>490</v>
      </c>
      <c r="E9233" s="35">
        <v>319011493</v>
      </c>
      <c r="F9233" s="35" t="s">
        <v>488</v>
      </c>
      <c r="G9233" s="35">
        <v>2021</v>
      </c>
      <c r="H9233" s="35" t="s">
        <v>521</v>
      </c>
      <c r="I9233" s="68">
        <v>1482</v>
      </c>
      <c r="J9233" s="37"/>
    </row>
    <row r="9234" spans="1:10" x14ac:dyDescent="0.2">
      <c r="A9234" s="67">
        <v>319</v>
      </c>
      <c r="B9234" s="35" t="s">
        <v>486</v>
      </c>
      <c r="C9234" s="35">
        <v>31901</v>
      </c>
      <c r="D9234" s="35" t="s">
        <v>490</v>
      </c>
      <c r="E9234" s="35">
        <v>319011493</v>
      </c>
      <c r="F9234" s="35" t="s">
        <v>488</v>
      </c>
      <c r="G9234" s="35">
        <v>2021</v>
      </c>
      <c r="H9234" s="35" t="s">
        <v>522</v>
      </c>
      <c r="I9234" s="68">
        <v>1420</v>
      </c>
      <c r="J9234" s="37"/>
    </row>
    <row r="9235" spans="1:10" x14ac:dyDescent="0.2">
      <c r="A9235" s="67">
        <v>319</v>
      </c>
      <c r="B9235" s="35" t="s">
        <v>486</v>
      </c>
      <c r="C9235" s="35">
        <v>31901</v>
      </c>
      <c r="D9235" s="35" t="s">
        <v>490</v>
      </c>
      <c r="E9235" s="35">
        <v>319011493</v>
      </c>
      <c r="F9235" s="35" t="s">
        <v>488</v>
      </c>
      <c r="G9235" s="35">
        <v>2026</v>
      </c>
      <c r="H9235" s="35" t="s">
        <v>589</v>
      </c>
      <c r="I9235" s="68">
        <v>19198.0739284792</v>
      </c>
      <c r="J9235" s="37"/>
    </row>
    <row r="9236" spans="1:10" x14ac:dyDescent="0.2">
      <c r="A9236" s="67">
        <v>319</v>
      </c>
      <c r="B9236" s="35" t="s">
        <v>486</v>
      </c>
      <c r="C9236" s="35">
        <v>31901</v>
      </c>
      <c r="D9236" s="35" t="s">
        <v>490</v>
      </c>
      <c r="E9236" s="35">
        <v>319011493</v>
      </c>
      <c r="F9236" s="35" t="s">
        <v>488</v>
      </c>
      <c r="G9236" s="35">
        <v>2026</v>
      </c>
      <c r="H9236" s="35" t="s">
        <v>521</v>
      </c>
      <c r="I9236" s="68">
        <v>1411.9388655722701</v>
      </c>
      <c r="J9236" s="37"/>
    </row>
    <row r="9237" spans="1:10" x14ac:dyDescent="0.2">
      <c r="A9237" s="67">
        <v>319</v>
      </c>
      <c r="B9237" s="35" t="s">
        <v>486</v>
      </c>
      <c r="C9237" s="35">
        <v>31901</v>
      </c>
      <c r="D9237" s="35" t="s">
        <v>490</v>
      </c>
      <c r="E9237" s="35">
        <v>319011493</v>
      </c>
      <c r="F9237" s="35" t="s">
        <v>488</v>
      </c>
      <c r="G9237" s="35">
        <v>2026</v>
      </c>
      <c r="H9237" s="35" t="s">
        <v>522</v>
      </c>
      <c r="I9237" s="68">
        <v>1530.6173045518599</v>
      </c>
      <c r="J9237" s="37"/>
    </row>
    <row r="9238" spans="1:10" x14ac:dyDescent="0.2">
      <c r="A9238" s="67">
        <v>319</v>
      </c>
      <c r="B9238" s="35" t="s">
        <v>486</v>
      </c>
      <c r="C9238" s="35">
        <v>31901</v>
      </c>
      <c r="D9238" s="35" t="s">
        <v>490</v>
      </c>
      <c r="E9238" s="35">
        <v>319011493</v>
      </c>
      <c r="F9238" s="35" t="s">
        <v>488</v>
      </c>
      <c r="G9238" s="35">
        <v>2031</v>
      </c>
      <c r="H9238" s="35" t="s">
        <v>589</v>
      </c>
      <c r="I9238" s="68">
        <v>21017.1866709264</v>
      </c>
      <c r="J9238" s="37"/>
    </row>
    <row r="9239" spans="1:10" x14ac:dyDescent="0.2">
      <c r="A9239" s="67">
        <v>319</v>
      </c>
      <c r="B9239" s="35" t="s">
        <v>486</v>
      </c>
      <c r="C9239" s="35">
        <v>31901</v>
      </c>
      <c r="D9239" s="35" t="s">
        <v>490</v>
      </c>
      <c r="E9239" s="35">
        <v>319011493</v>
      </c>
      <c r="F9239" s="35" t="s">
        <v>488</v>
      </c>
      <c r="G9239" s="35">
        <v>2031</v>
      </c>
      <c r="H9239" s="35" t="s">
        <v>521</v>
      </c>
      <c r="I9239" s="68">
        <v>1511.00230543677</v>
      </c>
      <c r="J9239" s="37"/>
    </row>
    <row r="9240" spans="1:10" x14ac:dyDescent="0.2">
      <c r="A9240" s="67">
        <v>319</v>
      </c>
      <c r="B9240" s="35" t="s">
        <v>486</v>
      </c>
      <c r="C9240" s="35">
        <v>31901</v>
      </c>
      <c r="D9240" s="35" t="s">
        <v>490</v>
      </c>
      <c r="E9240" s="35">
        <v>319011493</v>
      </c>
      <c r="F9240" s="35" t="s">
        <v>488</v>
      </c>
      <c r="G9240" s="35">
        <v>2031</v>
      </c>
      <c r="H9240" s="35" t="s">
        <v>522</v>
      </c>
      <c r="I9240" s="68">
        <v>1439.13740526632</v>
      </c>
      <c r="J9240" s="37"/>
    </row>
    <row r="9241" spans="1:10" x14ac:dyDescent="0.2">
      <c r="A9241" s="67">
        <v>319</v>
      </c>
      <c r="B9241" s="35" t="s">
        <v>486</v>
      </c>
      <c r="C9241" s="35">
        <v>31901</v>
      </c>
      <c r="D9241" s="35" t="s">
        <v>490</v>
      </c>
      <c r="E9241" s="35">
        <v>319011493</v>
      </c>
      <c r="F9241" s="35" t="s">
        <v>488</v>
      </c>
      <c r="G9241" s="35">
        <v>2036</v>
      </c>
      <c r="H9241" s="35" t="s">
        <v>589</v>
      </c>
      <c r="I9241" s="68">
        <v>21524.033134136</v>
      </c>
      <c r="J9241" s="37"/>
    </row>
    <row r="9242" spans="1:10" x14ac:dyDescent="0.2">
      <c r="A9242" s="67">
        <v>319</v>
      </c>
      <c r="B9242" s="35" t="s">
        <v>486</v>
      </c>
      <c r="C9242" s="35">
        <v>31901</v>
      </c>
      <c r="D9242" s="35" t="s">
        <v>490</v>
      </c>
      <c r="E9242" s="35">
        <v>319011493</v>
      </c>
      <c r="F9242" s="35" t="s">
        <v>488</v>
      </c>
      <c r="G9242" s="35">
        <v>2036</v>
      </c>
      <c r="H9242" s="35" t="s">
        <v>521</v>
      </c>
      <c r="I9242" s="68">
        <v>1511.18872970605</v>
      </c>
      <c r="J9242" s="37"/>
    </row>
    <row r="9243" spans="1:10" x14ac:dyDescent="0.2">
      <c r="A9243" s="67">
        <v>319</v>
      </c>
      <c r="B9243" s="35" t="s">
        <v>486</v>
      </c>
      <c r="C9243" s="35">
        <v>31901</v>
      </c>
      <c r="D9243" s="35" t="s">
        <v>490</v>
      </c>
      <c r="E9243" s="35">
        <v>319011493</v>
      </c>
      <c r="F9243" s="35" t="s">
        <v>488</v>
      </c>
      <c r="G9243" s="35">
        <v>2036</v>
      </c>
      <c r="H9243" s="35" t="s">
        <v>522</v>
      </c>
      <c r="I9243" s="68">
        <v>1399.98322332723</v>
      </c>
      <c r="J9243" s="37"/>
    </row>
    <row r="9244" spans="1:10" x14ac:dyDescent="0.2">
      <c r="A9244" s="67">
        <v>319</v>
      </c>
      <c r="B9244" s="35" t="s">
        <v>486</v>
      </c>
      <c r="C9244" s="35">
        <v>31901</v>
      </c>
      <c r="D9244" s="35" t="s">
        <v>490</v>
      </c>
      <c r="E9244" s="35">
        <v>319011493</v>
      </c>
      <c r="F9244" s="35" t="s">
        <v>488</v>
      </c>
      <c r="G9244" s="35">
        <v>2041</v>
      </c>
      <c r="H9244" s="35" t="s">
        <v>589</v>
      </c>
      <c r="I9244" s="68">
        <v>22035.955698915401</v>
      </c>
      <c r="J9244" s="37"/>
    </row>
    <row r="9245" spans="1:10" x14ac:dyDescent="0.2">
      <c r="A9245" s="67">
        <v>319</v>
      </c>
      <c r="B9245" s="35" t="s">
        <v>486</v>
      </c>
      <c r="C9245" s="35">
        <v>31901</v>
      </c>
      <c r="D9245" s="35" t="s">
        <v>490</v>
      </c>
      <c r="E9245" s="35">
        <v>319011493</v>
      </c>
      <c r="F9245" s="35" t="s">
        <v>488</v>
      </c>
      <c r="G9245" s="35">
        <v>2041</v>
      </c>
      <c r="H9245" s="35" t="s">
        <v>521</v>
      </c>
      <c r="I9245" s="68">
        <v>1519.55523211379</v>
      </c>
      <c r="J9245" s="37"/>
    </row>
    <row r="9246" spans="1:10" x14ac:dyDescent="0.2">
      <c r="A9246" s="67">
        <v>319</v>
      </c>
      <c r="B9246" s="35" t="s">
        <v>486</v>
      </c>
      <c r="C9246" s="35">
        <v>31901</v>
      </c>
      <c r="D9246" s="35" t="s">
        <v>490</v>
      </c>
      <c r="E9246" s="35">
        <v>319011493</v>
      </c>
      <c r="F9246" s="35" t="s">
        <v>488</v>
      </c>
      <c r="G9246" s="35">
        <v>2041</v>
      </c>
      <c r="H9246" s="35" t="s">
        <v>522</v>
      </c>
      <c r="I9246" s="68">
        <v>1413.10502367095</v>
      </c>
      <c r="J9246" s="37"/>
    </row>
    <row r="9247" spans="1:10" x14ac:dyDescent="0.2">
      <c r="A9247" s="67">
        <v>319</v>
      </c>
      <c r="B9247" s="35" t="s">
        <v>486</v>
      </c>
      <c r="C9247" s="35">
        <v>31901</v>
      </c>
      <c r="D9247" s="35" t="s">
        <v>490</v>
      </c>
      <c r="E9247" s="35">
        <v>319011493</v>
      </c>
      <c r="F9247" s="35" t="s">
        <v>488</v>
      </c>
      <c r="G9247" s="35">
        <v>2046</v>
      </c>
      <c r="H9247" s="35" t="s">
        <v>589</v>
      </c>
      <c r="I9247" s="68">
        <v>22326.613633207799</v>
      </c>
      <c r="J9247" s="37"/>
    </row>
    <row r="9248" spans="1:10" x14ac:dyDescent="0.2">
      <c r="A9248" s="67">
        <v>319</v>
      </c>
      <c r="B9248" s="35" t="s">
        <v>486</v>
      </c>
      <c r="C9248" s="35">
        <v>31901</v>
      </c>
      <c r="D9248" s="35" t="s">
        <v>490</v>
      </c>
      <c r="E9248" s="35">
        <v>319011493</v>
      </c>
      <c r="F9248" s="35" t="s">
        <v>488</v>
      </c>
      <c r="G9248" s="35">
        <v>2046</v>
      </c>
      <c r="H9248" s="35" t="s">
        <v>521</v>
      </c>
      <c r="I9248" s="68">
        <v>1498.6517628326601</v>
      </c>
      <c r="J9248" s="37"/>
    </row>
    <row r="9249" spans="1:10" x14ac:dyDescent="0.2">
      <c r="A9249" s="67">
        <v>319</v>
      </c>
      <c r="B9249" s="35" t="s">
        <v>486</v>
      </c>
      <c r="C9249" s="35">
        <v>31901</v>
      </c>
      <c r="D9249" s="35" t="s">
        <v>490</v>
      </c>
      <c r="E9249" s="35">
        <v>319011493</v>
      </c>
      <c r="F9249" s="35" t="s">
        <v>488</v>
      </c>
      <c r="G9249" s="35">
        <v>2046</v>
      </c>
      <c r="H9249" s="35" t="s">
        <v>522</v>
      </c>
      <c r="I9249" s="68">
        <v>1415.0624888862801</v>
      </c>
      <c r="J9249" s="37"/>
    </row>
    <row r="9250" spans="1:10" x14ac:dyDescent="0.2">
      <c r="A9250" s="67">
        <v>319</v>
      </c>
      <c r="B9250" s="35" t="s">
        <v>486</v>
      </c>
      <c r="C9250" s="35">
        <v>31901</v>
      </c>
      <c r="D9250" s="35" t="s">
        <v>490</v>
      </c>
      <c r="E9250" s="35">
        <v>319011494</v>
      </c>
      <c r="F9250" s="35" t="s">
        <v>489</v>
      </c>
      <c r="G9250" s="35">
        <v>2021</v>
      </c>
      <c r="H9250" s="35" t="s">
        <v>589</v>
      </c>
      <c r="I9250" s="68">
        <v>4329</v>
      </c>
      <c r="J9250" s="37"/>
    </row>
    <row r="9251" spans="1:10" x14ac:dyDescent="0.2">
      <c r="A9251" s="67">
        <v>319</v>
      </c>
      <c r="B9251" s="35" t="s">
        <v>486</v>
      </c>
      <c r="C9251" s="35">
        <v>31901</v>
      </c>
      <c r="D9251" s="35" t="s">
        <v>490</v>
      </c>
      <c r="E9251" s="35">
        <v>319011494</v>
      </c>
      <c r="F9251" s="35" t="s">
        <v>489</v>
      </c>
      <c r="G9251" s="35">
        <v>2021</v>
      </c>
      <c r="H9251" s="35" t="s">
        <v>521</v>
      </c>
      <c r="I9251" s="68">
        <v>564</v>
      </c>
      <c r="J9251" s="37"/>
    </row>
    <row r="9252" spans="1:10" x14ac:dyDescent="0.2">
      <c r="A9252" s="67">
        <v>319</v>
      </c>
      <c r="B9252" s="35" t="s">
        <v>486</v>
      </c>
      <c r="C9252" s="35">
        <v>31901</v>
      </c>
      <c r="D9252" s="35" t="s">
        <v>490</v>
      </c>
      <c r="E9252" s="35">
        <v>319011494</v>
      </c>
      <c r="F9252" s="35" t="s">
        <v>489</v>
      </c>
      <c r="G9252" s="35">
        <v>2021</v>
      </c>
      <c r="H9252" s="35" t="s">
        <v>522</v>
      </c>
      <c r="I9252" s="68">
        <v>528</v>
      </c>
      <c r="J9252" s="37"/>
    </row>
    <row r="9253" spans="1:10" x14ac:dyDescent="0.2">
      <c r="A9253" s="67">
        <v>319</v>
      </c>
      <c r="B9253" s="35" t="s">
        <v>486</v>
      </c>
      <c r="C9253" s="35">
        <v>31901</v>
      </c>
      <c r="D9253" s="35" t="s">
        <v>490</v>
      </c>
      <c r="E9253" s="35">
        <v>319011494</v>
      </c>
      <c r="F9253" s="35" t="s">
        <v>489</v>
      </c>
      <c r="G9253" s="35">
        <v>2026</v>
      </c>
      <c r="H9253" s="35" t="s">
        <v>589</v>
      </c>
      <c r="I9253" s="68">
        <v>4870.7794403830703</v>
      </c>
      <c r="J9253" s="37"/>
    </row>
    <row r="9254" spans="1:10" x14ac:dyDescent="0.2">
      <c r="A9254" s="67">
        <v>319</v>
      </c>
      <c r="B9254" s="35" t="s">
        <v>486</v>
      </c>
      <c r="C9254" s="35">
        <v>31901</v>
      </c>
      <c r="D9254" s="35" t="s">
        <v>490</v>
      </c>
      <c r="E9254" s="35">
        <v>319011494</v>
      </c>
      <c r="F9254" s="35" t="s">
        <v>489</v>
      </c>
      <c r="G9254" s="35">
        <v>2026</v>
      </c>
      <c r="H9254" s="35" t="s">
        <v>521</v>
      </c>
      <c r="I9254" s="68">
        <v>600.82219713667803</v>
      </c>
      <c r="J9254" s="37"/>
    </row>
    <row r="9255" spans="1:10" x14ac:dyDescent="0.2">
      <c r="A9255" s="67">
        <v>319</v>
      </c>
      <c r="B9255" s="35" t="s">
        <v>486</v>
      </c>
      <c r="C9255" s="35">
        <v>31901</v>
      </c>
      <c r="D9255" s="35" t="s">
        <v>490</v>
      </c>
      <c r="E9255" s="35">
        <v>319011494</v>
      </c>
      <c r="F9255" s="35" t="s">
        <v>489</v>
      </c>
      <c r="G9255" s="35">
        <v>2026</v>
      </c>
      <c r="H9255" s="35" t="s">
        <v>522</v>
      </c>
      <c r="I9255" s="68">
        <v>603.59552894129001</v>
      </c>
      <c r="J9255" s="37"/>
    </row>
    <row r="9256" spans="1:10" x14ac:dyDescent="0.2">
      <c r="A9256" s="67">
        <v>319</v>
      </c>
      <c r="B9256" s="35" t="s">
        <v>486</v>
      </c>
      <c r="C9256" s="35">
        <v>31901</v>
      </c>
      <c r="D9256" s="35" t="s">
        <v>490</v>
      </c>
      <c r="E9256" s="35">
        <v>319011494</v>
      </c>
      <c r="F9256" s="35" t="s">
        <v>489</v>
      </c>
      <c r="G9256" s="35">
        <v>2031</v>
      </c>
      <c r="H9256" s="35" t="s">
        <v>589</v>
      </c>
      <c r="I9256" s="68">
        <v>5092.3692618673103</v>
      </c>
      <c r="J9256" s="37"/>
    </row>
    <row r="9257" spans="1:10" x14ac:dyDescent="0.2">
      <c r="A9257" s="67">
        <v>319</v>
      </c>
      <c r="B9257" s="35" t="s">
        <v>486</v>
      </c>
      <c r="C9257" s="35">
        <v>31901</v>
      </c>
      <c r="D9257" s="35" t="s">
        <v>490</v>
      </c>
      <c r="E9257" s="35">
        <v>319011494</v>
      </c>
      <c r="F9257" s="35" t="s">
        <v>489</v>
      </c>
      <c r="G9257" s="35">
        <v>2031</v>
      </c>
      <c r="H9257" s="35" t="s">
        <v>521</v>
      </c>
      <c r="I9257" s="68">
        <v>632.83831338607104</v>
      </c>
      <c r="J9257" s="37"/>
    </row>
    <row r="9258" spans="1:10" x14ac:dyDescent="0.2">
      <c r="A9258" s="67">
        <v>319</v>
      </c>
      <c r="B9258" s="35" t="s">
        <v>486</v>
      </c>
      <c r="C9258" s="35">
        <v>31901</v>
      </c>
      <c r="D9258" s="35" t="s">
        <v>490</v>
      </c>
      <c r="E9258" s="35">
        <v>319011494</v>
      </c>
      <c r="F9258" s="35" t="s">
        <v>489</v>
      </c>
      <c r="G9258" s="35">
        <v>2031</v>
      </c>
      <c r="H9258" s="35" t="s">
        <v>522</v>
      </c>
      <c r="I9258" s="68">
        <v>584.88754650149497</v>
      </c>
      <c r="J9258" s="37"/>
    </row>
    <row r="9259" spans="1:10" x14ac:dyDescent="0.2">
      <c r="A9259" s="67">
        <v>319</v>
      </c>
      <c r="B9259" s="35" t="s">
        <v>486</v>
      </c>
      <c r="C9259" s="35">
        <v>31901</v>
      </c>
      <c r="D9259" s="35" t="s">
        <v>490</v>
      </c>
      <c r="E9259" s="35">
        <v>319011494</v>
      </c>
      <c r="F9259" s="35" t="s">
        <v>489</v>
      </c>
      <c r="G9259" s="35">
        <v>2036</v>
      </c>
      <c r="H9259" s="35" t="s">
        <v>589</v>
      </c>
      <c r="I9259" s="68">
        <v>5468.8144617703601</v>
      </c>
      <c r="J9259" s="37"/>
    </row>
    <row r="9260" spans="1:10" x14ac:dyDescent="0.2">
      <c r="A9260" s="67">
        <v>319</v>
      </c>
      <c r="B9260" s="35" t="s">
        <v>486</v>
      </c>
      <c r="C9260" s="35">
        <v>31901</v>
      </c>
      <c r="D9260" s="35" t="s">
        <v>490</v>
      </c>
      <c r="E9260" s="35">
        <v>319011494</v>
      </c>
      <c r="F9260" s="35" t="s">
        <v>489</v>
      </c>
      <c r="G9260" s="35">
        <v>2036</v>
      </c>
      <c r="H9260" s="35" t="s">
        <v>521</v>
      </c>
      <c r="I9260" s="68">
        <v>665.74645692977595</v>
      </c>
      <c r="J9260" s="37"/>
    </row>
    <row r="9261" spans="1:10" x14ac:dyDescent="0.2">
      <c r="A9261" s="67">
        <v>319</v>
      </c>
      <c r="B9261" s="35" t="s">
        <v>486</v>
      </c>
      <c r="C9261" s="35">
        <v>31901</v>
      </c>
      <c r="D9261" s="35" t="s">
        <v>490</v>
      </c>
      <c r="E9261" s="35">
        <v>319011494</v>
      </c>
      <c r="F9261" s="35" t="s">
        <v>489</v>
      </c>
      <c r="G9261" s="35">
        <v>2036</v>
      </c>
      <c r="H9261" s="35" t="s">
        <v>522</v>
      </c>
      <c r="I9261" s="68">
        <v>620.81521699309303</v>
      </c>
      <c r="J9261" s="37"/>
    </row>
    <row r="9262" spans="1:10" x14ac:dyDescent="0.2">
      <c r="A9262" s="67">
        <v>319</v>
      </c>
      <c r="B9262" s="35" t="s">
        <v>486</v>
      </c>
      <c r="C9262" s="35">
        <v>31901</v>
      </c>
      <c r="D9262" s="35" t="s">
        <v>490</v>
      </c>
      <c r="E9262" s="35">
        <v>319011494</v>
      </c>
      <c r="F9262" s="35" t="s">
        <v>489</v>
      </c>
      <c r="G9262" s="35">
        <v>2041</v>
      </c>
      <c r="H9262" s="35" t="s">
        <v>589</v>
      </c>
      <c r="I9262" s="68">
        <v>5481.0236523030298</v>
      </c>
      <c r="J9262" s="37"/>
    </row>
    <row r="9263" spans="1:10" x14ac:dyDescent="0.2">
      <c r="A9263" s="67">
        <v>319</v>
      </c>
      <c r="B9263" s="35" t="s">
        <v>486</v>
      </c>
      <c r="C9263" s="35">
        <v>31901</v>
      </c>
      <c r="D9263" s="35" t="s">
        <v>490</v>
      </c>
      <c r="E9263" s="35">
        <v>319011494</v>
      </c>
      <c r="F9263" s="35" t="s">
        <v>489</v>
      </c>
      <c r="G9263" s="35">
        <v>2041</v>
      </c>
      <c r="H9263" s="35" t="s">
        <v>521</v>
      </c>
      <c r="I9263" s="68">
        <v>657.57015573605702</v>
      </c>
      <c r="J9263" s="37"/>
    </row>
    <row r="9264" spans="1:10" x14ac:dyDescent="0.2">
      <c r="A9264" s="67">
        <v>319</v>
      </c>
      <c r="B9264" s="35" t="s">
        <v>486</v>
      </c>
      <c r="C9264" s="35">
        <v>31901</v>
      </c>
      <c r="D9264" s="35" t="s">
        <v>490</v>
      </c>
      <c r="E9264" s="35">
        <v>319011494</v>
      </c>
      <c r="F9264" s="35" t="s">
        <v>489</v>
      </c>
      <c r="G9264" s="35">
        <v>2041</v>
      </c>
      <c r="H9264" s="35" t="s">
        <v>522</v>
      </c>
      <c r="I9264" s="68">
        <v>617.74154968898995</v>
      </c>
      <c r="J9264" s="37"/>
    </row>
    <row r="9265" spans="1:10" x14ac:dyDescent="0.2">
      <c r="A9265" s="67">
        <v>319</v>
      </c>
      <c r="B9265" s="35" t="s">
        <v>486</v>
      </c>
      <c r="C9265" s="35">
        <v>31901</v>
      </c>
      <c r="D9265" s="35" t="s">
        <v>490</v>
      </c>
      <c r="E9265" s="35">
        <v>319011494</v>
      </c>
      <c r="F9265" s="35" t="s">
        <v>489</v>
      </c>
      <c r="G9265" s="35">
        <v>2046</v>
      </c>
      <c r="H9265" s="35" t="s">
        <v>589</v>
      </c>
      <c r="I9265" s="68">
        <v>5513.8229289431001</v>
      </c>
      <c r="J9265" s="37"/>
    </row>
    <row r="9266" spans="1:10" x14ac:dyDescent="0.2">
      <c r="A9266" s="67">
        <v>319</v>
      </c>
      <c r="B9266" s="35" t="s">
        <v>486</v>
      </c>
      <c r="C9266" s="35">
        <v>31901</v>
      </c>
      <c r="D9266" s="35" t="s">
        <v>490</v>
      </c>
      <c r="E9266" s="35">
        <v>319011494</v>
      </c>
      <c r="F9266" s="35" t="s">
        <v>489</v>
      </c>
      <c r="G9266" s="35">
        <v>2046</v>
      </c>
      <c r="H9266" s="35" t="s">
        <v>521</v>
      </c>
      <c r="I9266" s="68">
        <v>650.06589131539897</v>
      </c>
      <c r="J9266" s="37"/>
    </row>
    <row r="9267" spans="1:10" x14ac:dyDescent="0.2">
      <c r="A9267" s="67">
        <v>319</v>
      </c>
      <c r="B9267" s="35" t="s">
        <v>486</v>
      </c>
      <c r="C9267" s="35">
        <v>31901</v>
      </c>
      <c r="D9267" s="35" t="s">
        <v>490</v>
      </c>
      <c r="E9267" s="35">
        <v>319011494</v>
      </c>
      <c r="F9267" s="35" t="s">
        <v>489</v>
      </c>
      <c r="G9267" s="35">
        <v>2046</v>
      </c>
      <c r="H9267" s="35" t="s">
        <v>522</v>
      </c>
      <c r="I9267" s="68">
        <v>615.84836278307</v>
      </c>
      <c r="J9267" s="37"/>
    </row>
    <row r="9268" spans="1:10" x14ac:dyDescent="0.2">
      <c r="A9268" s="67">
        <v>319</v>
      </c>
      <c r="B9268" s="35" t="s">
        <v>486</v>
      </c>
      <c r="C9268" s="35">
        <v>31901</v>
      </c>
      <c r="D9268" s="35" t="s">
        <v>490</v>
      </c>
      <c r="E9268" s="35">
        <v>319011495</v>
      </c>
      <c r="F9268" s="35" t="s">
        <v>490</v>
      </c>
      <c r="G9268" s="35">
        <v>2021</v>
      </c>
      <c r="H9268" s="35" t="s">
        <v>589</v>
      </c>
      <c r="I9268" s="68">
        <v>5449</v>
      </c>
      <c r="J9268" s="37"/>
    </row>
    <row r="9269" spans="1:10" x14ac:dyDescent="0.2">
      <c r="A9269" s="67">
        <v>319</v>
      </c>
      <c r="B9269" s="35" t="s">
        <v>486</v>
      </c>
      <c r="C9269" s="35">
        <v>31901</v>
      </c>
      <c r="D9269" s="35" t="s">
        <v>490</v>
      </c>
      <c r="E9269" s="35">
        <v>319011495</v>
      </c>
      <c r="F9269" s="35" t="s">
        <v>490</v>
      </c>
      <c r="G9269" s="35">
        <v>2021</v>
      </c>
      <c r="H9269" s="35" t="s">
        <v>521</v>
      </c>
      <c r="I9269" s="68">
        <v>481</v>
      </c>
      <c r="J9269" s="37"/>
    </row>
    <row r="9270" spans="1:10" x14ac:dyDescent="0.2">
      <c r="A9270" s="67">
        <v>319</v>
      </c>
      <c r="B9270" s="35" t="s">
        <v>486</v>
      </c>
      <c r="C9270" s="35">
        <v>31901</v>
      </c>
      <c r="D9270" s="35" t="s">
        <v>490</v>
      </c>
      <c r="E9270" s="35">
        <v>319011495</v>
      </c>
      <c r="F9270" s="35" t="s">
        <v>490</v>
      </c>
      <c r="G9270" s="35">
        <v>2021</v>
      </c>
      <c r="H9270" s="35" t="s">
        <v>522</v>
      </c>
      <c r="I9270" s="68">
        <v>379</v>
      </c>
      <c r="J9270" s="37"/>
    </row>
    <row r="9271" spans="1:10" x14ac:dyDescent="0.2">
      <c r="A9271" s="67">
        <v>319</v>
      </c>
      <c r="B9271" s="35" t="s">
        <v>486</v>
      </c>
      <c r="C9271" s="35">
        <v>31901</v>
      </c>
      <c r="D9271" s="35" t="s">
        <v>490</v>
      </c>
      <c r="E9271" s="35">
        <v>319011495</v>
      </c>
      <c r="F9271" s="35" t="s">
        <v>490</v>
      </c>
      <c r="G9271" s="35">
        <v>2026</v>
      </c>
      <c r="H9271" s="35" t="s">
        <v>589</v>
      </c>
      <c r="I9271" s="68">
        <v>5753.5782852411103</v>
      </c>
      <c r="J9271" s="37"/>
    </row>
    <row r="9272" spans="1:10" x14ac:dyDescent="0.2">
      <c r="A9272" s="67">
        <v>319</v>
      </c>
      <c r="B9272" s="35" t="s">
        <v>486</v>
      </c>
      <c r="C9272" s="35">
        <v>31901</v>
      </c>
      <c r="D9272" s="35" t="s">
        <v>490</v>
      </c>
      <c r="E9272" s="35">
        <v>319011495</v>
      </c>
      <c r="F9272" s="35" t="s">
        <v>490</v>
      </c>
      <c r="G9272" s="35">
        <v>2026</v>
      </c>
      <c r="H9272" s="35" t="s">
        <v>521</v>
      </c>
      <c r="I9272" s="68">
        <v>383.39838360066699</v>
      </c>
      <c r="J9272" s="37"/>
    </row>
    <row r="9273" spans="1:10" x14ac:dyDescent="0.2">
      <c r="A9273" s="67">
        <v>319</v>
      </c>
      <c r="B9273" s="35" t="s">
        <v>486</v>
      </c>
      <c r="C9273" s="35">
        <v>31901</v>
      </c>
      <c r="D9273" s="35" t="s">
        <v>490</v>
      </c>
      <c r="E9273" s="35">
        <v>319011495</v>
      </c>
      <c r="F9273" s="35" t="s">
        <v>490</v>
      </c>
      <c r="G9273" s="35">
        <v>2026</v>
      </c>
      <c r="H9273" s="35" t="s">
        <v>522</v>
      </c>
      <c r="I9273" s="68">
        <v>497.21459354298702</v>
      </c>
      <c r="J9273" s="37"/>
    </row>
    <row r="9274" spans="1:10" x14ac:dyDescent="0.2">
      <c r="A9274" s="67">
        <v>319</v>
      </c>
      <c r="B9274" s="35" t="s">
        <v>486</v>
      </c>
      <c r="C9274" s="35">
        <v>31901</v>
      </c>
      <c r="D9274" s="35" t="s">
        <v>490</v>
      </c>
      <c r="E9274" s="35">
        <v>319011495</v>
      </c>
      <c r="F9274" s="35" t="s">
        <v>490</v>
      </c>
      <c r="G9274" s="35">
        <v>2031</v>
      </c>
      <c r="H9274" s="35" t="s">
        <v>589</v>
      </c>
      <c r="I9274" s="68">
        <v>5820.7396992722097</v>
      </c>
      <c r="J9274" s="37"/>
    </row>
    <row r="9275" spans="1:10" x14ac:dyDescent="0.2">
      <c r="A9275" s="67">
        <v>319</v>
      </c>
      <c r="B9275" s="35" t="s">
        <v>486</v>
      </c>
      <c r="C9275" s="35">
        <v>31901</v>
      </c>
      <c r="D9275" s="35" t="s">
        <v>490</v>
      </c>
      <c r="E9275" s="35">
        <v>319011495</v>
      </c>
      <c r="F9275" s="35" t="s">
        <v>490</v>
      </c>
      <c r="G9275" s="35">
        <v>2031</v>
      </c>
      <c r="H9275" s="35" t="s">
        <v>521</v>
      </c>
      <c r="I9275" s="68">
        <v>373.67967240758401</v>
      </c>
      <c r="J9275" s="37"/>
    </row>
    <row r="9276" spans="1:10" x14ac:dyDescent="0.2">
      <c r="A9276" s="67">
        <v>319</v>
      </c>
      <c r="B9276" s="35" t="s">
        <v>486</v>
      </c>
      <c r="C9276" s="35">
        <v>31901</v>
      </c>
      <c r="D9276" s="35" t="s">
        <v>490</v>
      </c>
      <c r="E9276" s="35">
        <v>319011495</v>
      </c>
      <c r="F9276" s="35" t="s">
        <v>490</v>
      </c>
      <c r="G9276" s="35">
        <v>2031</v>
      </c>
      <c r="H9276" s="35" t="s">
        <v>522</v>
      </c>
      <c r="I9276" s="68">
        <v>461.219365833636</v>
      </c>
      <c r="J9276" s="37"/>
    </row>
    <row r="9277" spans="1:10" x14ac:dyDescent="0.2">
      <c r="A9277" s="67">
        <v>319</v>
      </c>
      <c r="B9277" s="35" t="s">
        <v>486</v>
      </c>
      <c r="C9277" s="35">
        <v>31901</v>
      </c>
      <c r="D9277" s="35" t="s">
        <v>490</v>
      </c>
      <c r="E9277" s="35">
        <v>319011495</v>
      </c>
      <c r="F9277" s="35" t="s">
        <v>490</v>
      </c>
      <c r="G9277" s="35">
        <v>2036</v>
      </c>
      <c r="H9277" s="35" t="s">
        <v>589</v>
      </c>
      <c r="I9277" s="68">
        <v>5858.4836500469801</v>
      </c>
      <c r="J9277" s="37"/>
    </row>
    <row r="9278" spans="1:10" x14ac:dyDescent="0.2">
      <c r="A9278" s="67">
        <v>319</v>
      </c>
      <c r="B9278" s="35" t="s">
        <v>486</v>
      </c>
      <c r="C9278" s="35">
        <v>31901</v>
      </c>
      <c r="D9278" s="35" t="s">
        <v>490</v>
      </c>
      <c r="E9278" s="35">
        <v>319011495</v>
      </c>
      <c r="F9278" s="35" t="s">
        <v>490</v>
      </c>
      <c r="G9278" s="35">
        <v>2036</v>
      </c>
      <c r="H9278" s="35" t="s">
        <v>521</v>
      </c>
      <c r="I9278" s="68">
        <v>363.12398262636702</v>
      </c>
      <c r="J9278" s="37"/>
    </row>
    <row r="9279" spans="1:10" x14ac:dyDescent="0.2">
      <c r="A9279" s="67">
        <v>319</v>
      </c>
      <c r="B9279" s="35" t="s">
        <v>486</v>
      </c>
      <c r="C9279" s="35">
        <v>31901</v>
      </c>
      <c r="D9279" s="35" t="s">
        <v>490</v>
      </c>
      <c r="E9279" s="35">
        <v>319011495</v>
      </c>
      <c r="F9279" s="35" t="s">
        <v>490</v>
      </c>
      <c r="G9279" s="35">
        <v>2036</v>
      </c>
      <c r="H9279" s="35" t="s">
        <v>522</v>
      </c>
      <c r="I9279" s="68">
        <v>446.14639451964501</v>
      </c>
      <c r="J9279" s="37"/>
    </row>
    <row r="9280" spans="1:10" x14ac:dyDescent="0.2">
      <c r="A9280" s="67">
        <v>319</v>
      </c>
      <c r="B9280" s="35" t="s">
        <v>486</v>
      </c>
      <c r="C9280" s="35">
        <v>31901</v>
      </c>
      <c r="D9280" s="35" t="s">
        <v>490</v>
      </c>
      <c r="E9280" s="35">
        <v>319011495</v>
      </c>
      <c r="F9280" s="35" t="s">
        <v>490</v>
      </c>
      <c r="G9280" s="35">
        <v>2041</v>
      </c>
      <c r="H9280" s="35" t="s">
        <v>589</v>
      </c>
      <c r="I9280" s="68">
        <v>5873.68172069294</v>
      </c>
      <c r="J9280" s="37"/>
    </row>
    <row r="9281" spans="1:10" x14ac:dyDescent="0.2">
      <c r="A9281" s="67">
        <v>319</v>
      </c>
      <c r="B9281" s="35" t="s">
        <v>486</v>
      </c>
      <c r="C9281" s="35">
        <v>31901</v>
      </c>
      <c r="D9281" s="35" t="s">
        <v>490</v>
      </c>
      <c r="E9281" s="35">
        <v>319011495</v>
      </c>
      <c r="F9281" s="35" t="s">
        <v>490</v>
      </c>
      <c r="G9281" s="35">
        <v>2041</v>
      </c>
      <c r="H9281" s="35" t="s">
        <v>521</v>
      </c>
      <c r="I9281" s="68">
        <v>357.92087277185999</v>
      </c>
      <c r="J9281" s="37"/>
    </row>
    <row r="9282" spans="1:10" x14ac:dyDescent="0.2">
      <c r="A9282" s="67">
        <v>319</v>
      </c>
      <c r="B9282" s="35" t="s">
        <v>486</v>
      </c>
      <c r="C9282" s="35">
        <v>31901</v>
      </c>
      <c r="D9282" s="35" t="s">
        <v>490</v>
      </c>
      <c r="E9282" s="35">
        <v>319011495</v>
      </c>
      <c r="F9282" s="35" t="s">
        <v>490</v>
      </c>
      <c r="G9282" s="35">
        <v>2041</v>
      </c>
      <c r="H9282" s="35" t="s">
        <v>522</v>
      </c>
      <c r="I9282" s="68">
        <v>443.79074226041502</v>
      </c>
      <c r="J9282" s="37"/>
    </row>
    <row r="9283" spans="1:10" x14ac:dyDescent="0.2">
      <c r="A9283" s="67">
        <v>319</v>
      </c>
      <c r="B9283" s="35" t="s">
        <v>486</v>
      </c>
      <c r="C9283" s="35">
        <v>31901</v>
      </c>
      <c r="D9283" s="35" t="s">
        <v>490</v>
      </c>
      <c r="E9283" s="35">
        <v>319011495</v>
      </c>
      <c r="F9283" s="35" t="s">
        <v>490</v>
      </c>
      <c r="G9283" s="35">
        <v>2046</v>
      </c>
      <c r="H9283" s="35" t="s">
        <v>589</v>
      </c>
      <c r="I9283" s="68">
        <v>5885.0468921830297</v>
      </c>
      <c r="J9283" s="37"/>
    </row>
    <row r="9284" spans="1:10" x14ac:dyDescent="0.2">
      <c r="A9284" s="67">
        <v>319</v>
      </c>
      <c r="B9284" s="35" t="s">
        <v>486</v>
      </c>
      <c r="C9284" s="35">
        <v>31901</v>
      </c>
      <c r="D9284" s="35" t="s">
        <v>490</v>
      </c>
      <c r="E9284" s="35">
        <v>319011495</v>
      </c>
      <c r="F9284" s="35" t="s">
        <v>490</v>
      </c>
      <c r="G9284" s="35">
        <v>2046</v>
      </c>
      <c r="H9284" s="35" t="s">
        <v>521</v>
      </c>
      <c r="I9284" s="68">
        <v>351.66685804664701</v>
      </c>
      <c r="J9284" s="37"/>
    </row>
    <row r="9285" spans="1:10" x14ac:dyDescent="0.2">
      <c r="A9285" s="67">
        <v>319</v>
      </c>
      <c r="B9285" s="35" t="s">
        <v>486</v>
      </c>
      <c r="C9285" s="35">
        <v>31901</v>
      </c>
      <c r="D9285" s="35" t="s">
        <v>490</v>
      </c>
      <c r="E9285" s="35">
        <v>319011495</v>
      </c>
      <c r="F9285" s="35" t="s">
        <v>490</v>
      </c>
      <c r="G9285" s="35">
        <v>2046</v>
      </c>
      <c r="H9285" s="35" t="s">
        <v>522</v>
      </c>
      <c r="I9285" s="68">
        <v>442.98164598677602</v>
      </c>
      <c r="J9285" s="37"/>
    </row>
    <row r="9286" spans="1:10" x14ac:dyDescent="0.2">
      <c r="A9286" s="67">
        <v>319</v>
      </c>
      <c r="B9286" s="35" t="s">
        <v>486</v>
      </c>
      <c r="C9286" s="35">
        <v>31901</v>
      </c>
      <c r="D9286" s="35" t="s">
        <v>490</v>
      </c>
      <c r="E9286" s="35">
        <v>319011496</v>
      </c>
      <c r="F9286" s="35" t="s">
        <v>491</v>
      </c>
      <c r="G9286" s="35">
        <v>2021</v>
      </c>
      <c r="H9286" s="35" t="s">
        <v>589</v>
      </c>
      <c r="I9286" s="68">
        <v>4781</v>
      </c>
      <c r="J9286" s="37"/>
    </row>
    <row r="9287" spans="1:10" x14ac:dyDescent="0.2">
      <c r="A9287" s="67">
        <v>319</v>
      </c>
      <c r="B9287" s="35" t="s">
        <v>486</v>
      </c>
      <c r="C9287" s="35">
        <v>31901</v>
      </c>
      <c r="D9287" s="35" t="s">
        <v>490</v>
      </c>
      <c r="E9287" s="35">
        <v>319011496</v>
      </c>
      <c r="F9287" s="35" t="s">
        <v>491</v>
      </c>
      <c r="G9287" s="35">
        <v>2021</v>
      </c>
      <c r="H9287" s="35" t="s">
        <v>521</v>
      </c>
      <c r="I9287" s="68">
        <v>539</v>
      </c>
      <c r="J9287" s="37"/>
    </row>
    <row r="9288" spans="1:10" x14ac:dyDescent="0.2">
      <c r="A9288" s="67">
        <v>319</v>
      </c>
      <c r="B9288" s="35" t="s">
        <v>486</v>
      </c>
      <c r="C9288" s="35">
        <v>31901</v>
      </c>
      <c r="D9288" s="35" t="s">
        <v>490</v>
      </c>
      <c r="E9288" s="35">
        <v>319011496</v>
      </c>
      <c r="F9288" s="35" t="s">
        <v>491</v>
      </c>
      <c r="G9288" s="35">
        <v>2021</v>
      </c>
      <c r="H9288" s="35" t="s">
        <v>522</v>
      </c>
      <c r="I9288" s="68">
        <v>528</v>
      </c>
      <c r="J9288" s="37"/>
    </row>
    <row r="9289" spans="1:10" x14ac:dyDescent="0.2">
      <c r="A9289" s="67">
        <v>319</v>
      </c>
      <c r="B9289" s="35" t="s">
        <v>486</v>
      </c>
      <c r="C9289" s="35">
        <v>31901</v>
      </c>
      <c r="D9289" s="35" t="s">
        <v>490</v>
      </c>
      <c r="E9289" s="35">
        <v>319011496</v>
      </c>
      <c r="F9289" s="35" t="s">
        <v>491</v>
      </c>
      <c r="G9289" s="35">
        <v>2026</v>
      </c>
      <c r="H9289" s="35" t="s">
        <v>589</v>
      </c>
      <c r="I9289" s="68">
        <v>5004.5638113708501</v>
      </c>
      <c r="J9289" s="37"/>
    </row>
    <row r="9290" spans="1:10" x14ac:dyDescent="0.2">
      <c r="A9290" s="67">
        <v>319</v>
      </c>
      <c r="B9290" s="35" t="s">
        <v>486</v>
      </c>
      <c r="C9290" s="35">
        <v>31901</v>
      </c>
      <c r="D9290" s="35" t="s">
        <v>490</v>
      </c>
      <c r="E9290" s="35">
        <v>319011496</v>
      </c>
      <c r="F9290" s="35" t="s">
        <v>491</v>
      </c>
      <c r="G9290" s="35">
        <v>2026</v>
      </c>
      <c r="H9290" s="35" t="s">
        <v>521</v>
      </c>
      <c r="I9290" s="68">
        <v>492.759803903462</v>
      </c>
      <c r="J9290" s="37"/>
    </row>
    <row r="9291" spans="1:10" x14ac:dyDescent="0.2">
      <c r="A9291" s="67">
        <v>319</v>
      </c>
      <c r="B9291" s="35" t="s">
        <v>486</v>
      </c>
      <c r="C9291" s="35">
        <v>31901</v>
      </c>
      <c r="D9291" s="35" t="s">
        <v>490</v>
      </c>
      <c r="E9291" s="35">
        <v>319011496</v>
      </c>
      <c r="F9291" s="35" t="s">
        <v>491</v>
      </c>
      <c r="G9291" s="35">
        <v>2026</v>
      </c>
      <c r="H9291" s="35" t="s">
        <v>522</v>
      </c>
      <c r="I9291" s="68">
        <v>482.81995596394597</v>
      </c>
      <c r="J9291" s="37"/>
    </row>
    <row r="9292" spans="1:10" x14ac:dyDescent="0.2">
      <c r="A9292" s="67">
        <v>319</v>
      </c>
      <c r="B9292" s="35" t="s">
        <v>486</v>
      </c>
      <c r="C9292" s="35">
        <v>31901</v>
      </c>
      <c r="D9292" s="35" t="s">
        <v>490</v>
      </c>
      <c r="E9292" s="35">
        <v>319011496</v>
      </c>
      <c r="F9292" s="35" t="s">
        <v>491</v>
      </c>
      <c r="G9292" s="35">
        <v>2031</v>
      </c>
      <c r="H9292" s="35" t="s">
        <v>589</v>
      </c>
      <c r="I9292" s="68">
        <v>5316.2407714504998</v>
      </c>
      <c r="J9292" s="37"/>
    </row>
    <row r="9293" spans="1:10" x14ac:dyDescent="0.2">
      <c r="A9293" s="67">
        <v>319</v>
      </c>
      <c r="B9293" s="35" t="s">
        <v>486</v>
      </c>
      <c r="C9293" s="35">
        <v>31901</v>
      </c>
      <c r="D9293" s="35" t="s">
        <v>490</v>
      </c>
      <c r="E9293" s="35">
        <v>319011496</v>
      </c>
      <c r="F9293" s="35" t="s">
        <v>491</v>
      </c>
      <c r="G9293" s="35">
        <v>2031</v>
      </c>
      <c r="H9293" s="35" t="s">
        <v>521</v>
      </c>
      <c r="I9293" s="68">
        <v>524.667227091717</v>
      </c>
      <c r="J9293" s="37"/>
    </row>
    <row r="9294" spans="1:10" x14ac:dyDescent="0.2">
      <c r="A9294" s="67">
        <v>319</v>
      </c>
      <c r="B9294" s="35" t="s">
        <v>486</v>
      </c>
      <c r="C9294" s="35">
        <v>31901</v>
      </c>
      <c r="D9294" s="35" t="s">
        <v>490</v>
      </c>
      <c r="E9294" s="35">
        <v>319011496</v>
      </c>
      <c r="F9294" s="35" t="s">
        <v>491</v>
      </c>
      <c r="G9294" s="35">
        <v>2031</v>
      </c>
      <c r="H9294" s="35" t="s">
        <v>522</v>
      </c>
      <c r="I9294" s="68">
        <v>461.62669015302203</v>
      </c>
      <c r="J9294" s="37"/>
    </row>
    <row r="9295" spans="1:10" x14ac:dyDescent="0.2">
      <c r="A9295" s="67">
        <v>319</v>
      </c>
      <c r="B9295" s="35" t="s">
        <v>486</v>
      </c>
      <c r="C9295" s="35">
        <v>31901</v>
      </c>
      <c r="D9295" s="35" t="s">
        <v>490</v>
      </c>
      <c r="E9295" s="35">
        <v>319011496</v>
      </c>
      <c r="F9295" s="35" t="s">
        <v>491</v>
      </c>
      <c r="G9295" s="35">
        <v>2036</v>
      </c>
      <c r="H9295" s="35" t="s">
        <v>589</v>
      </c>
      <c r="I9295" s="68">
        <v>5421.6920973055303</v>
      </c>
      <c r="J9295" s="37"/>
    </row>
    <row r="9296" spans="1:10" x14ac:dyDescent="0.2">
      <c r="A9296" s="67">
        <v>319</v>
      </c>
      <c r="B9296" s="35" t="s">
        <v>486</v>
      </c>
      <c r="C9296" s="35">
        <v>31901</v>
      </c>
      <c r="D9296" s="35" t="s">
        <v>490</v>
      </c>
      <c r="E9296" s="35">
        <v>319011496</v>
      </c>
      <c r="F9296" s="35" t="s">
        <v>491</v>
      </c>
      <c r="G9296" s="35">
        <v>2036</v>
      </c>
      <c r="H9296" s="35" t="s">
        <v>521</v>
      </c>
      <c r="I9296" s="68">
        <v>525.91823872375005</v>
      </c>
      <c r="J9296" s="37"/>
    </row>
    <row r="9297" spans="1:10" x14ac:dyDescent="0.2">
      <c r="A9297" s="67">
        <v>319</v>
      </c>
      <c r="B9297" s="35" t="s">
        <v>486</v>
      </c>
      <c r="C9297" s="35">
        <v>31901</v>
      </c>
      <c r="D9297" s="35" t="s">
        <v>490</v>
      </c>
      <c r="E9297" s="35">
        <v>319011496</v>
      </c>
      <c r="F9297" s="35" t="s">
        <v>491</v>
      </c>
      <c r="G9297" s="35">
        <v>2036</v>
      </c>
      <c r="H9297" s="35" t="s">
        <v>522</v>
      </c>
      <c r="I9297" s="68">
        <v>455.88144824783001</v>
      </c>
      <c r="J9297" s="37"/>
    </row>
    <row r="9298" spans="1:10" x14ac:dyDescent="0.2">
      <c r="A9298" s="67">
        <v>319</v>
      </c>
      <c r="B9298" s="35" t="s">
        <v>486</v>
      </c>
      <c r="C9298" s="35">
        <v>31901</v>
      </c>
      <c r="D9298" s="35" t="s">
        <v>490</v>
      </c>
      <c r="E9298" s="35">
        <v>319011496</v>
      </c>
      <c r="F9298" s="35" t="s">
        <v>491</v>
      </c>
      <c r="G9298" s="35">
        <v>2041</v>
      </c>
      <c r="H9298" s="35" t="s">
        <v>589</v>
      </c>
      <c r="I9298" s="68">
        <v>5439.0418414861897</v>
      </c>
      <c r="J9298" s="37"/>
    </row>
    <row r="9299" spans="1:10" x14ac:dyDescent="0.2">
      <c r="A9299" s="67">
        <v>319</v>
      </c>
      <c r="B9299" s="35" t="s">
        <v>486</v>
      </c>
      <c r="C9299" s="35">
        <v>31901</v>
      </c>
      <c r="D9299" s="35" t="s">
        <v>490</v>
      </c>
      <c r="E9299" s="35">
        <v>319011496</v>
      </c>
      <c r="F9299" s="35" t="s">
        <v>491</v>
      </c>
      <c r="G9299" s="35">
        <v>2041</v>
      </c>
      <c r="H9299" s="35" t="s">
        <v>521</v>
      </c>
      <c r="I9299" s="68">
        <v>522.53301899513701</v>
      </c>
      <c r="J9299" s="37"/>
    </row>
    <row r="9300" spans="1:10" x14ac:dyDescent="0.2">
      <c r="A9300" s="67">
        <v>319</v>
      </c>
      <c r="B9300" s="35" t="s">
        <v>486</v>
      </c>
      <c r="C9300" s="35">
        <v>31901</v>
      </c>
      <c r="D9300" s="35" t="s">
        <v>490</v>
      </c>
      <c r="E9300" s="35">
        <v>319011496</v>
      </c>
      <c r="F9300" s="35" t="s">
        <v>491</v>
      </c>
      <c r="G9300" s="35">
        <v>2041</v>
      </c>
      <c r="H9300" s="35" t="s">
        <v>522</v>
      </c>
      <c r="I9300" s="68">
        <v>452.73677618812701</v>
      </c>
      <c r="J9300" s="37"/>
    </row>
    <row r="9301" spans="1:10" x14ac:dyDescent="0.2">
      <c r="A9301" s="67">
        <v>319</v>
      </c>
      <c r="B9301" s="35" t="s">
        <v>486</v>
      </c>
      <c r="C9301" s="35">
        <v>31901</v>
      </c>
      <c r="D9301" s="35" t="s">
        <v>490</v>
      </c>
      <c r="E9301" s="35">
        <v>319011496</v>
      </c>
      <c r="F9301" s="35" t="s">
        <v>491</v>
      </c>
      <c r="G9301" s="35">
        <v>2046</v>
      </c>
      <c r="H9301" s="35" t="s">
        <v>589</v>
      </c>
      <c r="I9301" s="68">
        <v>5460.7805380070804</v>
      </c>
      <c r="J9301" s="37"/>
    </row>
    <row r="9302" spans="1:10" x14ac:dyDescent="0.2">
      <c r="A9302" s="67">
        <v>319</v>
      </c>
      <c r="B9302" s="35" t="s">
        <v>486</v>
      </c>
      <c r="C9302" s="35">
        <v>31901</v>
      </c>
      <c r="D9302" s="35" t="s">
        <v>490</v>
      </c>
      <c r="E9302" s="35">
        <v>319011496</v>
      </c>
      <c r="F9302" s="35" t="s">
        <v>491</v>
      </c>
      <c r="G9302" s="35">
        <v>2046</v>
      </c>
      <c r="H9302" s="35" t="s">
        <v>521</v>
      </c>
      <c r="I9302" s="68">
        <v>513.54270445615305</v>
      </c>
      <c r="J9302" s="37"/>
    </row>
    <row r="9303" spans="1:10" x14ac:dyDescent="0.2">
      <c r="A9303" s="67">
        <v>319</v>
      </c>
      <c r="B9303" s="35" t="s">
        <v>486</v>
      </c>
      <c r="C9303" s="35">
        <v>31901</v>
      </c>
      <c r="D9303" s="35" t="s">
        <v>490</v>
      </c>
      <c r="E9303" s="35">
        <v>319011496</v>
      </c>
      <c r="F9303" s="35" t="s">
        <v>491</v>
      </c>
      <c r="G9303" s="35">
        <v>2046</v>
      </c>
      <c r="H9303" s="35" t="s">
        <v>522</v>
      </c>
      <c r="I9303" s="68">
        <v>451.80570059294098</v>
      </c>
      <c r="J9303" s="37"/>
    </row>
    <row r="9304" spans="1:10" x14ac:dyDescent="0.2">
      <c r="A9304" s="67">
        <v>319</v>
      </c>
      <c r="B9304" s="35" t="s">
        <v>486</v>
      </c>
      <c r="C9304" s="35">
        <v>31901</v>
      </c>
      <c r="D9304" s="35" t="s">
        <v>490</v>
      </c>
      <c r="E9304" s="35">
        <v>319011497</v>
      </c>
      <c r="F9304" s="35" t="s">
        <v>492</v>
      </c>
      <c r="G9304" s="35">
        <v>2021</v>
      </c>
      <c r="H9304" s="35" t="s">
        <v>589</v>
      </c>
      <c r="I9304" s="68">
        <v>6410</v>
      </c>
      <c r="J9304" s="37"/>
    </row>
    <row r="9305" spans="1:10" x14ac:dyDescent="0.2">
      <c r="A9305" s="67">
        <v>319</v>
      </c>
      <c r="B9305" s="35" t="s">
        <v>486</v>
      </c>
      <c r="C9305" s="35">
        <v>31901</v>
      </c>
      <c r="D9305" s="35" t="s">
        <v>490</v>
      </c>
      <c r="E9305" s="35">
        <v>319011497</v>
      </c>
      <c r="F9305" s="35" t="s">
        <v>492</v>
      </c>
      <c r="G9305" s="35">
        <v>2021</v>
      </c>
      <c r="H9305" s="35" t="s">
        <v>521</v>
      </c>
      <c r="I9305" s="68">
        <v>543</v>
      </c>
      <c r="J9305" s="37"/>
    </row>
    <row r="9306" spans="1:10" x14ac:dyDescent="0.2">
      <c r="A9306" s="67">
        <v>319</v>
      </c>
      <c r="B9306" s="35" t="s">
        <v>486</v>
      </c>
      <c r="C9306" s="35">
        <v>31901</v>
      </c>
      <c r="D9306" s="35" t="s">
        <v>490</v>
      </c>
      <c r="E9306" s="35">
        <v>319011497</v>
      </c>
      <c r="F9306" s="35" t="s">
        <v>492</v>
      </c>
      <c r="G9306" s="35">
        <v>2021</v>
      </c>
      <c r="H9306" s="35" t="s">
        <v>522</v>
      </c>
      <c r="I9306" s="68">
        <v>544</v>
      </c>
      <c r="J9306" s="37"/>
    </row>
    <row r="9307" spans="1:10" x14ac:dyDescent="0.2">
      <c r="A9307" s="67">
        <v>319</v>
      </c>
      <c r="B9307" s="35" t="s">
        <v>486</v>
      </c>
      <c r="C9307" s="35">
        <v>31901</v>
      </c>
      <c r="D9307" s="35" t="s">
        <v>490</v>
      </c>
      <c r="E9307" s="35">
        <v>319011497</v>
      </c>
      <c r="F9307" s="35" t="s">
        <v>492</v>
      </c>
      <c r="G9307" s="35">
        <v>2026</v>
      </c>
      <c r="H9307" s="35" t="s">
        <v>589</v>
      </c>
      <c r="I9307" s="68">
        <v>6966.4151625796703</v>
      </c>
      <c r="J9307" s="37"/>
    </row>
    <row r="9308" spans="1:10" x14ac:dyDescent="0.2">
      <c r="A9308" s="67">
        <v>319</v>
      </c>
      <c r="B9308" s="35" t="s">
        <v>486</v>
      </c>
      <c r="C9308" s="35">
        <v>31901</v>
      </c>
      <c r="D9308" s="35" t="s">
        <v>490</v>
      </c>
      <c r="E9308" s="35">
        <v>319011497</v>
      </c>
      <c r="F9308" s="35" t="s">
        <v>492</v>
      </c>
      <c r="G9308" s="35">
        <v>2026</v>
      </c>
      <c r="H9308" s="35" t="s">
        <v>521</v>
      </c>
      <c r="I9308" s="68">
        <v>494.189085801038</v>
      </c>
      <c r="J9308" s="37"/>
    </row>
    <row r="9309" spans="1:10" x14ac:dyDescent="0.2">
      <c r="A9309" s="67">
        <v>319</v>
      </c>
      <c r="B9309" s="35" t="s">
        <v>486</v>
      </c>
      <c r="C9309" s="35">
        <v>31901</v>
      </c>
      <c r="D9309" s="35" t="s">
        <v>490</v>
      </c>
      <c r="E9309" s="35">
        <v>319011497</v>
      </c>
      <c r="F9309" s="35" t="s">
        <v>492</v>
      </c>
      <c r="G9309" s="35">
        <v>2026</v>
      </c>
      <c r="H9309" s="35" t="s">
        <v>522</v>
      </c>
      <c r="I9309" s="68">
        <v>516.36076094668203</v>
      </c>
      <c r="J9309" s="37"/>
    </row>
    <row r="9310" spans="1:10" x14ac:dyDescent="0.2">
      <c r="A9310" s="67">
        <v>319</v>
      </c>
      <c r="B9310" s="35" t="s">
        <v>486</v>
      </c>
      <c r="C9310" s="35">
        <v>31901</v>
      </c>
      <c r="D9310" s="35" t="s">
        <v>490</v>
      </c>
      <c r="E9310" s="35">
        <v>319011497</v>
      </c>
      <c r="F9310" s="35" t="s">
        <v>492</v>
      </c>
      <c r="G9310" s="35">
        <v>2031</v>
      </c>
      <c r="H9310" s="35" t="s">
        <v>589</v>
      </c>
      <c r="I9310" s="68">
        <v>7479.1313814724199</v>
      </c>
      <c r="J9310" s="37"/>
    </row>
    <row r="9311" spans="1:10" x14ac:dyDescent="0.2">
      <c r="A9311" s="67">
        <v>319</v>
      </c>
      <c r="B9311" s="35" t="s">
        <v>486</v>
      </c>
      <c r="C9311" s="35">
        <v>31901</v>
      </c>
      <c r="D9311" s="35" t="s">
        <v>490</v>
      </c>
      <c r="E9311" s="35">
        <v>319011497</v>
      </c>
      <c r="F9311" s="35" t="s">
        <v>492</v>
      </c>
      <c r="G9311" s="35">
        <v>2031</v>
      </c>
      <c r="H9311" s="35" t="s">
        <v>521</v>
      </c>
      <c r="I9311" s="68">
        <v>514.88789847233295</v>
      </c>
      <c r="J9311" s="37"/>
    </row>
    <row r="9312" spans="1:10" x14ac:dyDescent="0.2">
      <c r="A9312" s="67">
        <v>319</v>
      </c>
      <c r="B9312" s="35" t="s">
        <v>486</v>
      </c>
      <c r="C9312" s="35">
        <v>31901</v>
      </c>
      <c r="D9312" s="35" t="s">
        <v>490</v>
      </c>
      <c r="E9312" s="35">
        <v>319011497</v>
      </c>
      <c r="F9312" s="35" t="s">
        <v>492</v>
      </c>
      <c r="G9312" s="35">
        <v>2031</v>
      </c>
      <c r="H9312" s="35" t="s">
        <v>522</v>
      </c>
      <c r="I9312" s="68">
        <v>490.462729790357</v>
      </c>
      <c r="J9312" s="37"/>
    </row>
    <row r="9313" spans="1:10" x14ac:dyDescent="0.2">
      <c r="A9313" s="67">
        <v>319</v>
      </c>
      <c r="B9313" s="35" t="s">
        <v>486</v>
      </c>
      <c r="C9313" s="35">
        <v>31901</v>
      </c>
      <c r="D9313" s="35" t="s">
        <v>490</v>
      </c>
      <c r="E9313" s="35">
        <v>319011497</v>
      </c>
      <c r="F9313" s="35" t="s">
        <v>492</v>
      </c>
      <c r="G9313" s="35">
        <v>2036</v>
      </c>
      <c r="H9313" s="35" t="s">
        <v>589</v>
      </c>
      <c r="I9313" s="68">
        <v>7896.4889963742498</v>
      </c>
      <c r="J9313" s="37"/>
    </row>
    <row r="9314" spans="1:10" x14ac:dyDescent="0.2">
      <c r="A9314" s="67">
        <v>319</v>
      </c>
      <c r="B9314" s="35" t="s">
        <v>486</v>
      </c>
      <c r="C9314" s="35">
        <v>31901</v>
      </c>
      <c r="D9314" s="35" t="s">
        <v>490</v>
      </c>
      <c r="E9314" s="35">
        <v>319011497</v>
      </c>
      <c r="F9314" s="35" t="s">
        <v>492</v>
      </c>
      <c r="G9314" s="35">
        <v>2036</v>
      </c>
      <c r="H9314" s="35" t="s">
        <v>521</v>
      </c>
      <c r="I9314" s="68">
        <v>525.04542701239097</v>
      </c>
      <c r="J9314" s="37"/>
    </row>
    <row r="9315" spans="1:10" x14ac:dyDescent="0.2">
      <c r="A9315" s="67">
        <v>319</v>
      </c>
      <c r="B9315" s="35" t="s">
        <v>486</v>
      </c>
      <c r="C9315" s="35">
        <v>31901</v>
      </c>
      <c r="D9315" s="35" t="s">
        <v>490</v>
      </c>
      <c r="E9315" s="35">
        <v>319011497</v>
      </c>
      <c r="F9315" s="35" t="s">
        <v>492</v>
      </c>
      <c r="G9315" s="35">
        <v>2036</v>
      </c>
      <c r="H9315" s="35" t="s">
        <v>522</v>
      </c>
      <c r="I9315" s="68">
        <v>489.095446817734</v>
      </c>
      <c r="J9315" s="37"/>
    </row>
    <row r="9316" spans="1:10" x14ac:dyDescent="0.2">
      <c r="A9316" s="67">
        <v>319</v>
      </c>
      <c r="B9316" s="35" t="s">
        <v>486</v>
      </c>
      <c r="C9316" s="35">
        <v>31901</v>
      </c>
      <c r="D9316" s="35" t="s">
        <v>490</v>
      </c>
      <c r="E9316" s="35">
        <v>319011497</v>
      </c>
      <c r="F9316" s="35" t="s">
        <v>492</v>
      </c>
      <c r="G9316" s="35">
        <v>2041</v>
      </c>
      <c r="H9316" s="35" t="s">
        <v>589</v>
      </c>
      <c r="I9316" s="68">
        <v>7924.3260068422696</v>
      </c>
      <c r="J9316" s="37"/>
    </row>
    <row r="9317" spans="1:10" x14ac:dyDescent="0.2">
      <c r="A9317" s="67">
        <v>319</v>
      </c>
      <c r="B9317" s="35" t="s">
        <v>486</v>
      </c>
      <c r="C9317" s="35">
        <v>31901</v>
      </c>
      <c r="D9317" s="35" t="s">
        <v>490</v>
      </c>
      <c r="E9317" s="35">
        <v>319011497</v>
      </c>
      <c r="F9317" s="35" t="s">
        <v>492</v>
      </c>
      <c r="G9317" s="35">
        <v>2041</v>
      </c>
      <c r="H9317" s="35" t="s">
        <v>521</v>
      </c>
      <c r="I9317" s="68">
        <v>511.00423365186998</v>
      </c>
      <c r="J9317" s="37"/>
    </row>
    <row r="9318" spans="1:10" x14ac:dyDescent="0.2">
      <c r="A9318" s="67">
        <v>319</v>
      </c>
      <c r="B9318" s="35" t="s">
        <v>486</v>
      </c>
      <c r="C9318" s="35">
        <v>31901</v>
      </c>
      <c r="D9318" s="35" t="s">
        <v>490</v>
      </c>
      <c r="E9318" s="35">
        <v>319011497</v>
      </c>
      <c r="F9318" s="35" t="s">
        <v>492</v>
      </c>
      <c r="G9318" s="35">
        <v>2041</v>
      </c>
      <c r="H9318" s="35" t="s">
        <v>522</v>
      </c>
      <c r="I9318" s="68">
        <v>479.15018192300698</v>
      </c>
      <c r="J9318" s="37"/>
    </row>
    <row r="9319" spans="1:10" x14ac:dyDescent="0.2">
      <c r="A9319" s="67">
        <v>319</v>
      </c>
      <c r="B9319" s="35" t="s">
        <v>486</v>
      </c>
      <c r="C9319" s="35">
        <v>31901</v>
      </c>
      <c r="D9319" s="35" t="s">
        <v>490</v>
      </c>
      <c r="E9319" s="35">
        <v>319011497</v>
      </c>
      <c r="F9319" s="35" t="s">
        <v>492</v>
      </c>
      <c r="G9319" s="35">
        <v>2046</v>
      </c>
      <c r="H9319" s="35" t="s">
        <v>589</v>
      </c>
      <c r="I9319" s="68">
        <v>7951.4524700021302</v>
      </c>
      <c r="J9319" s="37"/>
    </row>
    <row r="9320" spans="1:10" x14ac:dyDescent="0.2">
      <c r="A9320" s="67">
        <v>319</v>
      </c>
      <c r="B9320" s="35" t="s">
        <v>486</v>
      </c>
      <c r="C9320" s="35">
        <v>31901</v>
      </c>
      <c r="D9320" s="35" t="s">
        <v>490</v>
      </c>
      <c r="E9320" s="35">
        <v>319011497</v>
      </c>
      <c r="F9320" s="35" t="s">
        <v>492</v>
      </c>
      <c r="G9320" s="35">
        <v>2046</v>
      </c>
      <c r="H9320" s="35" t="s">
        <v>521</v>
      </c>
      <c r="I9320" s="68">
        <v>495.46270715693902</v>
      </c>
      <c r="J9320" s="37"/>
    </row>
    <row r="9321" spans="1:10" x14ac:dyDescent="0.2">
      <c r="A9321" s="67">
        <v>319</v>
      </c>
      <c r="B9321" s="35" t="s">
        <v>486</v>
      </c>
      <c r="C9321" s="35">
        <v>31901</v>
      </c>
      <c r="D9321" s="35" t="s">
        <v>490</v>
      </c>
      <c r="E9321" s="35">
        <v>319011497</v>
      </c>
      <c r="F9321" s="35" t="s">
        <v>492</v>
      </c>
      <c r="G9321" s="35">
        <v>2046</v>
      </c>
      <c r="H9321" s="35" t="s">
        <v>522</v>
      </c>
      <c r="I9321" s="68">
        <v>471.328403601074</v>
      </c>
      <c r="J9321" s="37"/>
    </row>
    <row r="9322" spans="1:10" x14ac:dyDescent="0.2">
      <c r="A9322" s="67">
        <v>319</v>
      </c>
      <c r="B9322" s="35" t="s">
        <v>486</v>
      </c>
      <c r="C9322" s="35">
        <v>31901</v>
      </c>
      <c r="D9322" s="35" t="s">
        <v>490</v>
      </c>
      <c r="E9322" s="35">
        <v>319011498</v>
      </c>
      <c r="F9322" s="35" t="s">
        <v>649</v>
      </c>
      <c r="G9322" s="35">
        <v>2021</v>
      </c>
      <c r="H9322" s="35" t="s">
        <v>589</v>
      </c>
      <c r="I9322" s="68">
        <v>7836</v>
      </c>
      <c r="J9322" s="37"/>
    </row>
    <row r="9323" spans="1:10" x14ac:dyDescent="0.2">
      <c r="A9323" s="67">
        <v>319</v>
      </c>
      <c r="B9323" s="35" t="s">
        <v>486</v>
      </c>
      <c r="C9323" s="35">
        <v>31901</v>
      </c>
      <c r="D9323" s="35" t="s">
        <v>490</v>
      </c>
      <c r="E9323" s="35">
        <v>319011498</v>
      </c>
      <c r="F9323" s="35" t="s">
        <v>649</v>
      </c>
      <c r="G9323" s="35">
        <v>2021</v>
      </c>
      <c r="H9323" s="35" t="s">
        <v>521</v>
      </c>
      <c r="I9323" s="68">
        <v>742</v>
      </c>
      <c r="J9323" s="37"/>
    </row>
    <row r="9324" spans="1:10" x14ac:dyDescent="0.2">
      <c r="A9324" s="67">
        <v>319</v>
      </c>
      <c r="B9324" s="35" t="s">
        <v>486</v>
      </c>
      <c r="C9324" s="35">
        <v>31901</v>
      </c>
      <c r="D9324" s="35" t="s">
        <v>490</v>
      </c>
      <c r="E9324" s="35">
        <v>319011498</v>
      </c>
      <c r="F9324" s="35" t="s">
        <v>649</v>
      </c>
      <c r="G9324" s="35">
        <v>2021</v>
      </c>
      <c r="H9324" s="35" t="s">
        <v>522</v>
      </c>
      <c r="I9324" s="68">
        <v>782</v>
      </c>
      <c r="J9324" s="37"/>
    </row>
    <row r="9325" spans="1:10" x14ac:dyDescent="0.2">
      <c r="A9325" s="67">
        <v>319</v>
      </c>
      <c r="B9325" s="35" t="s">
        <v>486</v>
      </c>
      <c r="C9325" s="35">
        <v>31901</v>
      </c>
      <c r="D9325" s="35" t="s">
        <v>490</v>
      </c>
      <c r="E9325" s="35">
        <v>319011498</v>
      </c>
      <c r="F9325" s="35" t="s">
        <v>649</v>
      </c>
      <c r="G9325" s="35">
        <v>2026</v>
      </c>
      <c r="H9325" s="35" t="s">
        <v>589</v>
      </c>
      <c r="I9325" s="68">
        <v>8603.8942174741005</v>
      </c>
      <c r="J9325" s="37"/>
    </row>
    <row r="9326" spans="1:10" x14ac:dyDescent="0.2">
      <c r="A9326" s="67">
        <v>319</v>
      </c>
      <c r="B9326" s="35" t="s">
        <v>486</v>
      </c>
      <c r="C9326" s="35">
        <v>31901</v>
      </c>
      <c r="D9326" s="35" t="s">
        <v>490</v>
      </c>
      <c r="E9326" s="35">
        <v>319011498</v>
      </c>
      <c r="F9326" s="35" t="s">
        <v>649</v>
      </c>
      <c r="G9326" s="35">
        <v>2026</v>
      </c>
      <c r="H9326" s="35" t="s">
        <v>521</v>
      </c>
      <c r="I9326" s="68">
        <v>777.98840515910297</v>
      </c>
      <c r="J9326" s="37"/>
    </row>
    <row r="9327" spans="1:10" x14ac:dyDescent="0.2">
      <c r="A9327" s="67">
        <v>319</v>
      </c>
      <c r="B9327" s="35" t="s">
        <v>486</v>
      </c>
      <c r="C9327" s="35">
        <v>31901</v>
      </c>
      <c r="D9327" s="35" t="s">
        <v>490</v>
      </c>
      <c r="E9327" s="35">
        <v>319011498</v>
      </c>
      <c r="F9327" s="35" t="s">
        <v>649</v>
      </c>
      <c r="G9327" s="35">
        <v>2026</v>
      </c>
      <c r="H9327" s="35" t="s">
        <v>522</v>
      </c>
      <c r="I9327" s="68">
        <v>789.98741201123801</v>
      </c>
      <c r="J9327" s="37"/>
    </row>
    <row r="9328" spans="1:10" x14ac:dyDescent="0.2">
      <c r="A9328" s="67">
        <v>319</v>
      </c>
      <c r="B9328" s="35" t="s">
        <v>486</v>
      </c>
      <c r="C9328" s="35">
        <v>31901</v>
      </c>
      <c r="D9328" s="35" t="s">
        <v>490</v>
      </c>
      <c r="E9328" s="35">
        <v>319011498</v>
      </c>
      <c r="F9328" s="35" t="s">
        <v>649</v>
      </c>
      <c r="G9328" s="35">
        <v>2031</v>
      </c>
      <c r="H9328" s="35" t="s">
        <v>589</v>
      </c>
      <c r="I9328" s="68">
        <v>8836.5524325342303</v>
      </c>
      <c r="J9328" s="37"/>
    </row>
    <row r="9329" spans="1:10" x14ac:dyDescent="0.2">
      <c r="A9329" s="67">
        <v>319</v>
      </c>
      <c r="B9329" s="35" t="s">
        <v>486</v>
      </c>
      <c r="C9329" s="35">
        <v>31901</v>
      </c>
      <c r="D9329" s="35" t="s">
        <v>490</v>
      </c>
      <c r="E9329" s="35">
        <v>319011498</v>
      </c>
      <c r="F9329" s="35" t="s">
        <v>649</v>
      </c>
      <c r="G9329" s="35">
        <v>2031</v>
      </c>
      <c r="H9329" s="35" t="s">
        <v>521</v>
      </c>
      <c r="I9329" s="68">
        <v>800.54773068560598</v>
      </c>
      <c r="J9329" s="37"/>
    </row>
    <row r="9330" spans="1:10" x14ac:dyDescent="0.2">
      <c r="A9330" s="67">
        <v>319</v>
      </c>
      <c r="B9330" s="35" t="s">
        <v>486</v>
      </c>
      <c r="C9330" s="35">
        <v>31901</v>
      </c>
      <c r="D9330" s="35" t="s">
        <v>490</v>
      </c>
      <c r="E9330" s="35">
        <v>319011498</v>
      </c>
      <c r="F9330" s="35" t="s">
        <v>649</v>
      </c>
      <c r="G9330" s="35">
        <v>2031</v>
      </c>
      <c r="H9330" s="35" t="s">
        <v>522</v>
      </c>
      <c r="I9330" s="68">
        <v>746.61429526920904</v>
      </c>
      <c r="J9330" s="37"/>
    </row>
    <row r="9331" spans="1:10" x14ac:dyDescent="0.2">
      <c r="A9331" s="67">
        <v>319</v>
      </c>
      <c r="B9331" s="35" t="s">
        <v>486</v>
      </c>
      <c r="C9331" s="35">
        <v>31901</v>
      </c>
      <c r="D9331" s="35" t="s">
        <v>490</v>
      </c>
      <c r="E9331" s="35">
        <v>319011498</v>
      </c>
      <c r="F9331" s="35" t="s">
        <v>649</v>
      </c>
      <c r="G9331" s="35">
        <v>2036</v>
      </c>
      <c r="H9331" s="35" t="s">
        <v>589</v>
      </c>
      <c r="I9331" s="68">
        <v>8876.1108553055292</v>
      </c>
      <c r="J9331" s="37"/>
    </row>
    <row r="9332" spans="1:10" x14ac:dyDescent="0.2">
      <c r="A9332" s="67">
        <v>319</v>
      </c>
      <c r="B9332" s="35" t="s">
        <v>486</v>
      </c>
      <c r="C9332" s="35">
        <v>31901</v>
      </c>
      <c r="D9332" s="35" t="s">
        <v>490</v>
      </c>
      <c r="E9332" s="35">
        <v>319011498</v>
      </c>
      <c r="F9332" s="35" t="s">
        <v>649</v>
      </c>
      <c r="G9332" s="35">
        <v>2036</v>
      </c>
      <c r="H9332" s="35" t="s">
        <v>521</v>
      </c>
      <c r="I9332" s="68">
        <v>798.44940402882605</v>
      </c>
      <c r="J9332" s="37"/>
    </row>
    <row r="9333" spans="1:10" x14ac:dyDescent="0.2">
      <c r="A9333" s="67">
        <v>319</v>
      </c>
      <c r="B9333" s="35" t="s">
        <v>486</v>
      </c>
      <c r="C9333" s="35">
        <v>31901</v>
      </c>
      <c r="D9333" s="35" t="s">
        <v>490</v>
      </c>
      <c r="E9333" s="35">
        <v>319011498</v>
      </c>
      <c r="F9333" s="35" t="s">
        <v>649</v>
      </c>
      <c r="G9333" s="35">
        <v>2036</v>
      </c>
      <c r="H9333" s="35" t="s">
        <v>522</v>
      </c>
      <c r="I9333" s="68">
        <v>731.13219974917104</v>
      </c>
      <c r="J9333" s="37"/>
    </row>
    <row r="9334" spans="1:10" x14ac:dyDescent="0.2">
      <c r="A9334" s="67">
        <v>319</v>
      </c>
      <c r="B9334" s="35" t="s">
        <v>486</v>
      </c>
      <c r="C9334" s="35">
        <v>31901</v>
      </c>
      <c r="D9334" s="35" t="s">
        <v>490</v>
      </c>
      <c r="E9334" s="35">
        <v>319011498</v>
      </c>
      <c r="F9334" s="35" t="s">
        <v>649</v>
      </c>
      <c r="G9334" s="35">
        <v>2041</v>
      </c>
      <c r="H9334" s="35" t="s">
        <v>589</v>
      </c>
      <c r="I9334" s="68">
        <v>8933.7669848224195</v>
      </c>
      <c r="J9334" s="37"/>
    </row>
    <row r="9335" spans="1:10" x14ac:dyDescent="0.2">
      <c r="A9335" s="67">
        <v>319</v>
      </c>
      <c r="B9335" s="35" t="s">
        <v>486</v>
      </c>
      <c r="C9335" s="35">
        <v>31901</v>
      </c>
      <c r="D9335" s="35" t="s">
        <v>490</v>
      </c>
      <c r="E9335" s="35">
        <v>319011498</v>
      </c>
      <c r="F9335" s="35" t="s">
        <v>649</v>
      </c>
      <c r="G9335" s="35">
        <v>2041</v>
      </c>
      <c r="H9335" s="35" t="s">
        <v>521</v>
      </c>
      <c r="I9335" s="68">
        <v>800.58346543161997</v>
      </c>
      <c r="J9335" s="37"/>
    </row>
    <row r="9336" spans="1:10" x14ac:dyDescent="0.2">
      <c r="A9336" s="67">
        <v>319</v>
      </c>
      <c r="B9336" s="35" t="s">
        <v>486</v>
      </c>
      <c r="C9336" s="35">
        <v>31901</v>
      </c>
      <c r="D9336" s="35" t="s">
        <v>490</v>
      </c>
      <c r="E9336" s="35">
        <v>319011498</v>
      </c>
      <c r="F9336" s="35" t="s">
        <v>649</v>
      </c>
      <c r="G9336" s="35">
        <v>2041</v>
      </c>
      <c r="H9336" s="35" t="s">
        <v>522</v>
      </c>
      <c r="I9336" s="68">
        <v>734.22584605798897</v>
      </c>
      <c r="J9336" s="37"/>
    </row>
    <row r="9337" spans="1:10" x14ac:dyDescent="0.2">
      <c r="A9337" s="67">
        <v>319</v>
      </c>
      <c r="B9337" s="35" t="s">
        <v>486</v>
      </c>
      <c r="C9337" s="35">
        <v>31901</v>
      </c>
      <c r="D9337" s="35" t="s">
        <v>490</v>
      </c>
      <c r="E9337" s="35">
        <v>319011498</v>
      </c>
      <c r="F9337" s="35" t="s">
        <v>649</v>
      </c>
      <c r="G9337" s="35">
        <v>2046</v>
      </c>
      <c r="H9337" s="35" t="s">
        <v>589</v>
      </c>
      <c r="I9337" s="68">
        <v>8976.3182932846594</v>
      </c>
      <c r="J9337" s="37"/>
    </row>
    <row r="9338" spans="1:10" x14ac:dyDescent="0.2">
      <c r="A9338" s="67">
        <v>319</v>
      </c>
      <c r="B9338" s="35" t="s">
        <v>486</v>
      </c>
      <c r="C9338" s="35">
        <v>31901</v>
      </c>
      <c r="D9338" s="35" t="s">
        <v>490</v>
      </c>
      <c r="E9338" s="35">
        <v>319011498</v>
      </c>
      <c r="F9338" s="35" t="s">
        <v>649</v>
      </c>
      <c r="G9338" s="35">
        <v>2046</v>
      </c>
      <c r="H9338" s="35" t="s">
        <v>521</v>
      </c>
      <c r="I9338" s="68">
        <v>791.23934692784496</v>
      </c>
      <c r="J9338" s="37"/>
    </row>
    <row r="9339" spans="1:10" x14ac:dyDescent="0.2">
      <c r="A9339" s="67">
        <v>319</v>
      </c>
      <c r="B9339" s="35" t="s">
        <v>486</v>
      </c>
      <c r="C9339" s="35">
        <v>31901</v>
      </c>
      <c r="D9339" s="35" t="s">
        <v>490</v>
      </c>
      <c r="E9339" s="35">
        <v>319011498</v>
      </c>
      <c r="F9339" s="35" t="s">
        <v>649</v>
      </c>
      <c r="G9339" s="35">
        <v>2046</v>
      </c>
      <c r="H9339" s="35" t="s">
        <v>522</v>
      </c>
      <c r="I9339" s="68">
        <v>735.734377993301</v>
      </c>
      <c r="J9339" s="37"/>
    </row>
    <row r="9340" spans="1:10" x14ac:dyDescent="0.2">
      <c r="A9340" s="67">
        <v>319</v>
      </c>
      <c r="B9340" s="35" t="s">
        <v>486</v>
      </c>
      <c r="C9340" s="35">
        <v>31901</v>
      </c>
      <c r="D9340" s="35" t="s">
        <v>490</v>
      </c>
      <c r="E9340" s="35">
        <v>319011499</v>
      </c>
      <c r="F9340" s="35" t="s">
        <v>650</v>
      </c>
      <c r="G9340" s="35">
        <v>2021</v>
      </c>
      <c r="H9340" s="35" t="s">
        <v>589</v>
      </c>
      <c r="I9340" s="68">
        <v>9398</v>
      </c>
      <c r="J9340" s="37"/>
    </row>
    <row r="9341" spans="1:10" x14ac:dyDescent="0.2">
      <c r="A9341" s="67">
        <v>319</v>
      </c>
      <c r="B9341" s="35" t="s">
        <v>486</v>
      </c>
      <c r="C9341" s="35">
        <v>31901</v>
      </c>
      <c r="D9341" s="35" t="s">
        <v>490</v>
      </c>
      <c r="E9341" s="35">
        <v>319011499</v>
      </c>
      <c r="F9341" s="35" t="s">
        <v>650</v>
      </c>
      <c r="G9341" s="35">
        <v>2021</v>
      </c>
      <c r="H9341" s="35" t="s">
        <v>521</v>
      </c>
      <c r="I9341" s="68">
        <v>724</v>
      </c>
      <c r="J9341" s="37"/>
    </row>
    <row r="9342" spans="1:10" x14ac:dyDescent="0.2">
      <c r="A9342" s="67">
        <v>319</v>
      </c>
      <c r="B9342" s="35" t="s">
        <v>486</v>
      </c>
      <c r="C9342" s="35">
        <v>31901</v>
      </c>
      <c r="D9342" s="35" t="s">
        <v>490</v>
      </c>
      <c r="E9342" s="35">
        <v>319011499</v>
      </c>
      <c r="F9342" s="35" t="s">
        <v>650</v>
      </c>
      <c r="G9342" s="35">
        <v>2021</v>
      </c>
      <c r="H9342" s="35" t="s">
        <v>522</v>
      </c>
      <c r="I9342" s="68">
        <v>751</v>
      </c>
      <c r="J9342" s="37"/>
    </row>
    <row r="9343" spans="1:10" x14ac:dyDescent="0.2">
      <c r="A9343" s="67">
        <v>319</v>
      </c>
      <c r="B9343" s="35" t="s">
        <v>486</v>
      </c>
      <c r="C9343" s="35">
        <v>31901</v>
      </c>
      <c r="D9343" s="35" t="s">
        <v>490</v>
      </c>
      <c r="E9343" s="35">
        <v>319011499</v>
      </c>
      <c r="F9343" s="35" t="s">
        <v>650</v>
      </c>
      <c r="G9343" s="35">
        <v>2026</v>
      </c>
      <c r="H9343" s="35" t="s">
        <v>589</v>
      </c>
      <c r="I9343" s="68">
        <v>10780.0705742053</v>
      </c>
      <c r="J9343" s="37"/>
    </row>
    <row r="9344" spans="1:10" x14ac:dyDescent="0.2">
      <c r="A9344" s="67">
        <v>319</v>
      </c>
      <c r="B9344" s="35" t="s">
        <v>486</v>
      </c>
      <c r="C9344" s="35">
        <v>31901</v>
      </c>
      <c r="D9344" s="35" t="s">
        <v>490</v>
      </c>
      <c r="E9344" s="35">
        <v>319011499</v>
      </c>
      <c r="F9344" s="35" t="s">
        <v>650</v>
      </c>
      <c r="G9344" s="35">
        <v>2026</v>
      </c>
      <c r="H9344" s="35" t="s">
        <v>521</v>
      </c>
      <c r="I9344" s="68">
        <v>754.12526689988397</v>
      </c>
      <c r="J9344" s="37"/>
    </row>
    <row r="9345" spans="1:10" x14ac:dyDescent="0.2">
      <c r="A9345" s="67">
        <v>319</v>
      </c>
      <c r="B9345" s="35" t="s">
        <v>486</v>
      </c>
      <c r="C9345" s="35">
        <v>31901</v>
      </c>
      <c r="D9345" s="35" t="s">
        <v>490</v>
      </c>
      <c r="E9345" s="35">
        <v>319011499</v>
      </c>
      <c r="F9345" s="35" t="s">
        <v>650</v>
      </c>
      <c r="G9345" s="35">
        <v>2026</v>
      </c>
      <c r="H9345" s="35" t="s">
        <v>522</v>
      </c>
      <c r="I9345" s="68">
        <v>809.62920553158801</v>
      </c>
      <c r="J9345" s="37"/>
    </row>
    <row r="9346" spans="1:10" x14ac:dyDescent="0.2">
      <c r="A9346" s="67">
        <v>319</v>
      </c>
      <c r="B9346" s="35" t="s">
        <v>486</v>
      </c>
      <c r="C9346" s="35">
        <v>31901</v>
      </c>
      <c r="D9346" s="35" t="s">
        <v>490</v>
      </c>
      <c r="E9346" s="35">
        <v>319011499</v>
      </c>
      <c r="F9346" s="35" t="s">
        <v>650</v>
      </c>
      <c r="G9346" s="35">
        <v>2031</v>
      </c>
      <c r="H9346" s="35" t="s">
        <v>589</v>
      </c>
      <c r="I9346" s="68">
        <v>11218.0352427825</v>
      </c>
      <c r="J9346" s="37"/>
    </row>
    <row r="9347" spans="1:10" x14ac:dyDescent="0.2">
      <c r="A9347" s="67">
        <v>319</v>
      </c>
      <c r="B9347" s="35" t="s">
        <v>486</v>
      </c>
      <c r="C9347" s="35">
        <v>31901</v>
      </c>
      <c r="D9347" s="35" t="s">
        <v>490</v>
      </c>
      <c r="E9347" s="35">
        <v>319011499</v>
      </c>
      <c r="F9347" s="35" t="s">
        <v>650</v>
      </c>
      <c r="G9347" s="35">
        <v>2031</v>
      </c>
      <c r="H9347" s="35" t="s">
        <v>521</v>
      </c>
      <c r="I9347" s="68">
        <v>767.22489746649001</v>
      </c>
      <c r="J9347" s="37"/>
    </row>
    <row r="9348" spans="1:10" x14ac:dyDescent="0.2">
      <c r="A9348" s="67">
        <v>319</v>
      </c>
      <c r="B9348" s="35" t="s">
        <v>486</v>
      </c>
      <c r="C9348" s="35">
        <v>31901</v>
      </c>
      <c r="D9348" s="35" t="s">
        <v>490</v>
      </c>
      <c r="E9348" s="35">
        <v>319011499</v>
      </c>
      <c r="F9348" s="35" t="s">
        <v>650</v>
      </c>
      <c r="G9348" s="35">
        <v>2031</v>
      </c>
      <c r="H9348" s="35" t="s">
        <v>522</v>
      </c>
      <c r="I9348" s="68">
        <v>757.13843921445596</v>
      </c>
      <c r="J9348" s="37"/>
    </row>
    <row r="9349" spans="1:10" x14ac:dyDescent="0.2">
      <c r="A9349" s="67">
        <v>319</v>
      </c>
      <c r="B9349" s="35" t="s">
        <v>486</v>
      </c>
      <c r="C9349" s="35">
        <v>31901</v>
      </c>
      <c r="D9349" s="35" t="s">
        <v>490</v>
      </c>
      <c r="E9349" s="35">
        <v>319011499</v>
      </c>
      <c r="F9349" s="35" t="s">
        <v>650</v>
      </c>
      <c r="G9349" s="35">
        <v>2036</v>
      </c>
      <c r="H9349" s="35" t="s">
        <v>589</v>
      </c>
      <c r="I9349" s="68">
        <v>11284.7812739254</v>
      </c>
      <c r="J9349" s="37"/>
    </row>
    <row r="9350" spans="1:10" x14ac:dyDescent="0.2">
      <c r="A9350" s="67">
        <v>319</v>
      </c>
      <c r="B9350" s="35" t="s">
        <v>486</v>
      </c>
      <c r="C9350" s="35">
        <v>31901</v>
      </c>
      <c r="D9350" s="35" t="s">
        <v>490</v>
      </c>
      <c r="E9350" s="35">
        <v>319011499</v>
      </c>
      <c r="F9350" s="35" t="s">
        <v>650</v>
      </c>
      <c r="G9350" s="35">
        <v>2036</v>
      </c>
      <c r="H9350" s="35" t="s">
        <v>521</v>
      </c>
      <c r="I9350" s="68">
        <v>745.87208988658199</v>
      </c>
      <c r="J9350" s="37"/>
    </row>
    <row r="9351" spans="1:10" x14ac:dyDescent="0.2">
      <c r="A9351" s="67">
        <v>319</v>
      </c>
      <c r="B9351" s="35" t="s">
        <v>486</v>
      </c>
      <c r="C9351" s="35">
        <v>31901</v>
      </c>
      <c r="D9351" s="35" t="s">
        <v>490</v>
      </c>
      <c r="E9351" s="35">
        <v>319011499</v>
      </c>
      <c r="F9351" s="35" t="s">
        <v>650</v>
      </c>
      <c r="G9351" s="35">
        <v>2036</v>
      </c>
      <c r="H9351" s="35" t="s">
        <v>522</v>
      </c>
      <c r="I9351" s="68">
        <v>733.54283852695301</v>
      </c>
      <c r="J9351" s="37"/>
    </row>
    <row r="9352" spans="1:10" x14ac:dyDescent="0.2">
      <c r="A9352" s="67">
        <v>319</v>
      </c>
      <c r="B9352" s="35" t="s">
        <v>486</v>
      </c>
      <c r="C9352" s="35">
        <v>31901</v>
      </c>
      <c r="D9352" s="35" t="s">
        <v>490</v>
      </c>
      <c r="E9352" s="35">
        <v>319011499</v>
      </c>
      <c r="F9352" s="35" t="s">
        <v>650</v>
      </c>
      <c r="G9352" s="35">
        <v>2041</v>
      </c>
      <c r="H9352" s="35" t="s">
        <v>589</v>
      </c>
      <c r="I9352" s="68">
        <v>11307.270061385099</v>
      </c>
      <c r="J9352" s="37"/>
    </row>
    <row r="9353" spans="1:10" x14ac:dyDescent="0.2">
      <c r="A9353" s="67">
        <v>319</v>
      </c>
      <c r="B9353" s="35" t="s">
        <v>486</v>
      </c>
      <c r="C9353" s="35">
        <v>31901</v>
      </c>
      <c r="D9353" s="35" t="s">
        <v>490</v>
      </c>
      <c r="E9353" s="35">
        <v>319011499</v>
      </c>
      <c r="F9353" s="35" t="s">
        <v>650</v>
      </c>
      <c r="G9353" s="35">
        <v>2041</v>
      </c>
      <c r="H9353" s="35" t="s">
        <v>521</v>
      </c>
      <c r="I9353" s="68">
        <v>736.00953753673696</v>
      </c>
      <c r="J9353" s="37"/>
    </row>
    <row r="9354" spans="1:10" x14ac:dyDescent="0.2">
      <c r="A9354" s="67">
        <v>319</v>
      </c>
      <c r="B9354" s="35" t="s">
        <v>486</v>
      </c>
      <c r="C9354" s="35">
        <v>31901</v>
      </c>
      <c r="D9354" s="35" t="s">
        <v>490</v>
      </c>
      <c r="E9354" s="35">
        <v>319011499</v>
      </c>
      <c r="F9354" s="35" t="s">
        <v>650</v>
      </c>
      <c r="G9354" s="35">
        <v>2041</v>
      </c>
      <c r="H9354" s="35" t="s">
        <v>522</v>
      </c>
      <c r="I9354" s="68">
        <v>722.45770879872396</v>
      </c>
      <c r="J9354" s="37"/>
    </row>
    <row r="9355" spans="1:10" x14ac:dyDescent="0.2">
      <c r="A9355" s="67">
        <v>319</v>
      </c>
      <c r="B9355" s="35" t="s">
        <v>486</v>
      </c>
      <c r="C9355" s="35">
        <v>31901</v>
      </c>
      <c r="D9355" s="35" t="s">
        <v>490</v>
      </c>
      <c r="E9355" s="35">
        <v>319011499</v>
      </c>
      <c r="F9355" s="35" t="s">
        <v>650</v>
      </c>
      <c r="G9355" s="35">
        <v>2046</v>
      </c>
      <c r="H9355" s="35" t="s">
        <v>589</v>
      </c>
      <c r="I9355" s="68">
        <v>11330.975793878801</v>
      </c>
      <c r="J9355" s="37"/>
    </row>
    <row r="9356" spans="1:10" x14ac:dyDescent="0.2">
      <c r="A9356" s="67">
        <v>319</v>
      </c>
      <c r="B9356" s="35" t="s">
        <v>486</v>
      </c>
      <c r="C9356" s="35">
        <v>31901</v>
      </c>
      <c r="D9356" s="35" t="s">
        <v>490</v>
      </c>
      <c r="E9356" s="35">
        <v>319011499</v>
      </c>
      <c r="F9356" s="35" t="s">
        <v>650</v>
      </c>
      <c r="G9356" s="35">
        <v>2046</v>
      </c>
      <c r="H9356" s="35" t="s">
        <v>521</v>
      </c>
      <c r="I9356" s="68">
        <v>721.30044302545798</v>
      </c>
      <c r="J9356" s="37"/>
    </row>
    <row r="9357" spans="1:10" x14ac:dyDescent="0.2">
      <c r="A9357" s="67">
        <v>319</v>
      </c>
      <c r="B9357" s="35" t="s">
        <v>486</v>
      </c>
      <c r="C9357" s="35">
        <v>31901</v>
      </c>
      <c r="D9357" s="35" t="s">
        <v>490</v>
      </c>
      <c r="E9357" s="35">
        <v>319011499</v>
      </c>
      <c r="F9357" s="35" t="s">
        <v>650</v>
      </c>
      <c r="G9357" s="35">
        <v>2046</v>
      </c>
      <c r="H9357" s="35" t="s">
        <v>522</v>
      </c>
      <c r="I9357" s="68">
        <v>714.945084924507</v>
      </c>
      <c r="J9357" s="37"/>
    </row>
    <row r="9358" spans="1:10" x14ac:dyDescent="0.2">
      <c r="A9358" s="67">
        <v>319</v>
      </c>
      <c r="B9358" s="35" t="s">
        <v>486</v>
      </c>
      <c r="C9358" s="35">
        <v>31901</v>
      </c>
      <c r="D9358" s="35" t="s">
        <v>490</v>
      </c>
      <c r="E9358" s="35">
        <v>319011500</v>
      </c>
      <c r="F9358" s="35" t="s">
        <v>493</v>
      </c>
      <c r="G9358" s="35">
        <v>2021</v>
      </c>
      <c r="H9358" s="35" t="s">
        <v>589</v>
      </c>
      <c r="I9358" s="68">
        <v>6366</v>
      </c>
      <c r="J9358" s="37"/>
    </row>
    <row r="9359" spans="1:10" x14ac:dyDescent="0.2">
      <c r="A9359" s="67">
        <v>319</v>
      </c>
      <c r="B9359" s="35" t="s">
        <v>486</v>
      </c>
      <c r="C9359" s="35">
        <v>31901</v>
      </c>
      <c r="D9359" s="35" t="s">
        <v>490</v>
      </c>
      <c r="E9359" s="35">
        <v>319011500</v>
      </c>
      <c r="F9359" s="35" t="s">
        <v>493</v>
      </c>
      <c r="G9359" s="35">
        <v>2021</v>
      </c>
      <c r="H9359" s="35" t="s">
        <v>521</v>
      </c>
      <c r="I9359" s="68">
        <v>598</v>
      </c>
      <c r="J9359" s="37"/>
    </row>
    <row r="9360" spans="1:10" x14ac:dyDescent="0.2">
      <c r="A9360" s="67">
        <v>319</v>
      </c>
      <c r="B9360" s="35" t="s">
        <v>486</v>
      </c>
      <c r="C9360" s="35">
        <v>31901</v>
      </c>
      <c r="D9360" s="35" t="s">
        <v>490</v>
      </c>
      <c r="E9360" s="35">
        <v>319011500</v>
      </c>
      <c r="F9360" s="35" t="s">
        <v>493</v>
      </c>
      <c r="G9360" s="35">
        <v>2021</v>
      </c>
      <c r="H9360" s="35" t="s">
        <v>522</v>
      </c>
      <c r="I9360" s="68">
        <v>488</v>
      </c>
      <c r="J9360" s="37"/>
    </row>
    <row r="9361" spans="1:10" x14ac:dyDescent="0.2">
      <c r="A9361" s="67">
        <v>319</v>
      </c>
      <c r="B9361" s="35" t="s">
        <v>486</v>
      </c>
      <c r="C9361" s="35">
        <v>31901</v>
      </c>
      <c r="D9361" s="35" t="s">
        <v>490</v>
      </c>
      <c r="E9361" s="35">
        <v>319011500</v>
      </c>
      <c r="F9361" s="35" t="s">
        <v>493</v>
      </c>
      <c r="G9361" s="35">
        <v>2026</v>
      </c>
      <c r="H9361" s="35" t="s">
        <v>589</v>
      </c>
      <c r="I9361" s="68">
        <v>6873.0864587880596</v>
      </c>
      <c r="J9361" s="37"/>
    </row>
    <row r="9362" spans="1:10" x14ac:dyDescent="0.2">
      <c r="A9362" s="67">
        <v>319</v>
      </c>
      <c r="B9362" s="35" t="s">
        <v>486</v>
      </c>
      <c r="C9362" s="35">
        <v>31901</v>
      </c>
      <c r="D9362" s="35" t="s">
        <v>490</v>
      </c>
      <c r="E9362" s="35">
        <v>319011500</v>
      </c>
      <c r="F9362" s="35" t="s">
        <v>493</v>
      </c>
      <c r="G9362" s="35">
        <v>2026</v>
      </c>
      <c r="H9362" s="35" t="s">
        <v>521</v>
      </c>
      <c r="I9362" s="68">
        <v>511.79645614436998</v>
      </c>
      <c r="J9362" s="37"/>
    </row>
    <row r="9363" spans="1:10" x14ac:dyDescent="0.2">
      <c r="A9363" s="67">
        <v>319</v>
      </c>
      <c r="B9363" s="35" t="s">
        <v>486</v>
      </c>
      <c r="C9363" s="35">
        <v>31901</v>
      </c>
      <c r="D9363" s="35" t="s">
        <v>490</v>
      </c>
      <c r="E9363" s="35">
        <v>319011500</v>
      </c>
      <c r="F9363" s="35" t="s">
        <v>493</v>
      </c>
      <c r="G9363" s="35">
        <v>2026</v>
      </c>
      <c r="H9363" s="35" t="s">
        <v>522</v>
      </c>
      <c r="I9363" s="68">
        <v>527.34924220127903</v>
      </c>
      <c r="J9363" s="37"/>
    </row>
    <row r="9364" spans="1:10" x14ac:dyDescent="0.2">
      <c r="A9364" s="67">
        <v>319</v>
      </c>
      <c r="B9364" s="35" t="s">
        <v>486</v>
      </c>
      <c r="C9364" s="35">
        <v>31901</v>
      </c>
      <c r="D9364" s="35" t="s">
        <v>490</v>
      </c>
      <c r="E9364" s="35">
        <v>319011500</v>
      </c>
      <c r="F9364" s="35" t="s">
        <v>493</v>
      </c>
      <c r="G9364" s="35">
        <v>2031</v>
      </c>
      <c r="H9364" s="35" t="s">
        <v>589</v>
      </c>
      <c r="I9364" s="68">
        <v>7016.1712083202101</v>
      </c>
      <c r="J9364" s="37"/>
    </row>
    <row r="9365" spans="1:10" x14ac:dyDescent="0.2">
      <c r="A9365" s="67">
        <v>319</v>
      </c>
      <c r="B9365" s="35" t="s">
        <v>486</v>
      </c>
      <c r="C9365" s="35">
        <v>31901</v>
      </c>
      <c r="D9365" s="35" t="s">
        <v>490</v>
      </c>
      <c r="E9365" s="35">
        <v>319011500</v>
      </c>
      <c r="F9365" s="35" t="s">
        <v>493</v>
      </c>
      <c r="G9365" s="35">
        <v>2031</v>
      </c>
      <c r="H9365" s="35" t="s">
        <v>521</v>
      </c>
      <c r="I9365" s="68">
        <v>505.66434267898501</v>
      </c>
      <c r="J9365" s="37"/>
    </row>
    <row r="9366" spans="1:10" x14ac:dyDescent="0.2">
      <c r="A9366" s="67">
        <v>319</v>
      </c>
      <c r="B9366" s="35" t="s">
        <v>486</v>
      </c>
      <c r="C9366" s="35">
        <v>31901</v>
      </c>
      <c r="D9366" s="35" t="s">
        <v>490</v>
      </c>
      <c r="E9366" s="35">
        <v>319011500</v>
      </c>
      <c r="F9366" s="35" t="s">
        <v>493</v>
      </c>
      <c r="G9366" s="35">
        <v>2031</v>
      </c>
      <c r="H9366" s="35" t="s">
        <v>522</v>
      </c>
      <c r="I9366" s="68">
        <v>467.40393490482103</v>
      </c>
      <c r="J9366" s="37"/>
    </row>
    <row r="9367" spans="1:10" x14ac:dyDescent="0.2">
      <c r="A9367" s="67">
        <v>319</v>
      </c>
      <c r="B9367" s="35" t="s">
        <v>486</v>
      </c>
      <c r="C9367" s="35">
        <v>31901</v>
      </c>
      <c r="D9367" s="35" t="s">
        <v>490</v>
      </c>
      <c r="E9367" s="35">
        <v>319011500</v>
      </c>
      <c r="F9367" s="35" t="s">
        <v>493</v>
      </c>
      <c r="G9367" s="35">
        <v>2036</v>
      </c>
      <c r="H9367" s="35" t="s">
        <v>589</v>
      </c>
      <c r="I9367" s="68">
        <v>7156.4549991821204</v>
      </c>
      <c r="J9367" s="37"/>
    </row>
    <row r="9368" spans="1:10" x14ac:dyDescent="0.2">
      <c r="A9368" s="67">
        <v>319</v>
      </c>
      <c r="B9368" s="35" t="s">
        <v>486</v>
      </c>
      <c r="C9368" s="35">
        <v>31901</v>
      </c>
      <c r="D9368" s="35" t="s">
        <v>490</v>
      </c>
      <c r="E9368" s="35">
        <v>319011500</v>
      </c>
      <c r="F9368" s="35" t="s">
        <v>493</v>
      </c>
      <c r="G9368" s="35">
        <v>2036</v>
      </c>
      <c r="H9368" s="35" t="s">
        <v>521</v>
      </c>
      <c r="I9368" s="68">
        <v>492.58581350705703</v>
      </c>
      <c r="J9368" s="37"/>
    </row>
    <row r="9369" spans="1:10" x14ac:dyDescent="0.2">
      <c r="A9369" s="67">
        <v>319</v>
      </c>
      <c r="B9369" s="35" t="s">
        <v>486</v>
      </c>
      <c r="C9369" s="35">
        <v>31901</v>
      </c>
      <c r="D9369" s="35" t="s">
        <v>490</v>
      </c>
      <c r="E9369" s="35">
        <v>319011500</v>
      </c>
      <c r="F9369" s="35" t="s">
        <v>493</v>
      </c>
      <c r="G9369" s="35">
        <v>2036</v>
      </c>
      <c r="H9369" s="35" t="s">
        <v>522</v>
      </c>
      <c r="I9369" s="68">
        <v>445.24853941321197</v>
      </c>
      <c r="J9369" s="37"/>
    </row>
    <row r="9370" spans="1:10" x14ac:dyDescent="0.2">
      <c r="A9370" s="67">
        <v>319</v>
      </c>
      <c r="B9370" s="35" t="s">
        <v>486</v>
      </c>
      <c r="C9370" s="35">
        <v>31901</v>
      </c>
      <c r="D9370" s="35" t="s">
        <v>490</v>
      </c>
      <c r="E9370" s="35">
        <v>319011500</v>
      </c>
      <c r="F9370" s="35" t="s">
        <v>493</v>
      </c>
      <c r="G9370" s="35">
        <v>2041</v>
      </c>
      <c r="H9370" s="35" t="s">
        <v>589</v>
      </c>
      <c r="I9370" s="68">
        <v>7193.6823320595804</v>
      </c>
      <c r="J9370" s="37"/>
    </row>
    <row r="9371" spans="1:10" x14ac:dyDescent="0.2">
      <c r="A9371" s="67">
        <v>319</v>
      </c>
      <c r="B9371" s="35" t="s">
        <v>486</v>
      </c>
      <c r="C9371" s="35">
        <v>31901</v>
      </c>
      <c r="D9371" s="35" t="s">
        <v>490</v>
      </c>
      <c r="E9371" s="35">
        <v>319011500</v>
      </c>
      <c r="F9371" s="35" t="s">
        <v>493</v>
      </c>
      <c r="G9371" s="35">
        <v>2041</v>
      </c>
      <c r="H9371" s="35" t="s">
        <v>521</v>
      </c>
      <c r="I9371" s="68">
        <v>479.09426169857301</v>
      </c>
      <c r="J9371" s="37"/>
    </row>
    <row r="9372" spans="1:10" x14ac:dyDescent="0.2">
      <c r="A9372" s="67">
        <v>319</v>
      </c>
      <c r="B9372" s="35" t="s">
        <v>486</v>
      </c>
      <c r="C9372" s="35">
        <v>31901</v>
      </c>
      <c r="D9372" s="35" t="s">
        <v>490</v>
      </c>
      <c r="E9372" s="35">
        <v>319011500</v>
      </c>
      <c r="F9372" s="35" t="s">
        <v>493</v>
      </c>
      <c r="G9372" s="35">
        <v>2041</v>
      </c>
      <c r="H9372" s="35" t="s">
        <v>522</v>
      </c>
      <c r="I9372" s="68">
        <v>432.68397825737799</v>
      </c>
      <c r="J9372" s="37"/>
    </row>
    <row r="9373" spans="1:10" x14ac:dyDescent="0.2">
      <c r="A9373" s="67">
        <v>319</v>
      </c>
      <c r="B9373" s="35" t="s">
        <v>486</v>
      </c>
      <c r="C9373" s="35">
        <v>31901</v>
      </c>
      <c r="D9373" s="35" t="s">
        <v>490</v>
      </c>
      <c r="E9373" s="35">
        <v>319011500</v>
      </c>
      <c r="F9373" s="35" t="s">
        <v>493</v>
      </c>
      <c r="G9373" s="35">
        <v>2046</v>
      </c>
      <c r="H9373" s="35" t="s">
        <v>589</v>
      </c>
      <c r="I9373" s="68">
        <v>7225.3161979942797</v>
      </c>
      <c r="J9373" s="37"/>
    </row>
    <row r="9374" spans="1:10" x14ac:dyDescent="0.2">
      <c r="A9374" s="67">
        <v>319</v>
      </c>
      <c r="B9374" s="35" t="s">
        <v>486</v>
      </c>
      <c r="C9374" s="35">
        <v>31901</v>
      </c>
      <c r="D9374" s="35" t="s">
        <v>490</v>
      </c>
      <c r="E9374" s="35">
        <v>319011500</v>
      </c>
      <c r="F9374" s="35" t="s">
        <v>493</v>
      </c>
      <c r="G9374" s="35">
        <v>2046</v>
      </c>
      <c r="H9374" s="35" t="s">
        <v>521</v>
      </c>
      <c r="I9374" s="68">
        <v>462.97639248821099</v>
      </c>
      <c r="J9374" s="37"/>
    </row>
    <row r="9375" spans="1:10" x14ac:dyDescent="0.2">
      <c r="A9375" s="67">
        <v>319</v>
      </c>
      <c r="B9375" s="35" t="s">
        <v>486</v>
      </c>
      <c r="C9375" s="35">
        <v>31901</v>
      </c>
      <c r="D9375" s="35" t="s">
        <v>490</v>
      </c>
      <c r="E9375" s="35">
        <v>319011500</v>
      </c>
      <c r="F9375" s="35" t="s">
        <v>493</v>
      </c>
      <c r="G9375" s="35">
        <v>2046</v>
      </c>
      <c r="H9375" s="35" t="s">
        <v>522</v>
      </c>
      <c r="I9375" s="68">
        <v>423.77820595108602</v>
      </c>
      <c r="J9375" s="37"/>
    </row>
    <row r="9376" spans="1:10" x14ac:dyDescent="0.2">
      <c r="A9376" s="67">
        <v>319</v>
      </c>
      <c r="B9376" s="35" t="s">
        <v>486</v>
      </c>
      <c r="C9376" s="35">
        <v>31901</v>
      </c>
      <c r="D9376" s="35" t="s">
        <v>490</v>
      </c>
      <c r="E9376" s="35">
        <v>319011501</v>
      </c>
      <c r="F9376" s="35" t="s">
        <v>494</v>
      </c>
      <c r="G9376" s="35">
        <v>2021</v>
      </c>
      <c r="H9376" s="35" t="s">
        <v>589</v>
      </c>
      <c r="I9376" s="68">
        <v>4959</v>
      </c>
      <c r="J9376" s="37"/>
    </row>
    <row r="9377" spans="1:10" x14ac:dyDescent="0.2">
      <c r="A9377" s="67">
        <v>319</v>
      </c>
      <c r="B9377" s="35" t="s">
        <v>486</v>
      </c>
      <c r="C9377" s="35">
        <v>31901</v>
      </c>
      <c r="D9377" s="35" t="s">
        <v>490</v>
      </c>
      <c r="E9377" s="35">
        <v>319011501</v>
      </c>
      <c r="F9377" s="35" t="s">
        <v>494</v>
      </c>
      <c r="G9377" s="35">
        <v>2021</v>
      </c>
      <c r="H9377" s="35" t="s">
        <v>521</v>
      </c>
      <c r="I9377" s="68">
        <v>448</v>
      </c>
      <c r="J9377" s="37"/>
    </row>
    <row r="9378" spans="1:10" x14ac:dyDescent="0.2">
      <c r="A9378" s="67">
        <v>319</v>
      </c>
      <c r="B9378" s="35" t="s">
        <v>486</v>
      </c>
      <c r="C9378" s="35">
        <v>31901</v>
      </c>
      <c r="D9378" s="35" t="s">
        <v>490</v>
      </c>
      <c r="E9378" s="35">
        <v>319011501</v>
      </c>
      <c r="F9378" s="35" t="s">
        <v>494</v>
      </c>
      <c r="G9378" s="35">
        <v>2021</v>
      </c>
      <c r="H9378" s="35" t="s">
        <v>522</v>
      </c>
      <c r="I9378" s="68">
        <v>449</v>
      </c>
      <c r="J9378" s="37"/>
    </row>
    <row r="9379" spans="1:10" x14ac:dyDescent="0.2">
      <c r="A9379" s="67">
        <v>319</v>
      </c>
      <c r="B9379" s="35" t="s">
        <v>486</v>
      </c>
      <c r="C9379" s="35">
        <v>31901</v>
      </c>
      <c r="D9379" s="35" t="s">
        <v>490</v>
      </c>
      <c r="E9379" s="35">
        <v>319011501</v>
      </c>
      <c r="F9379" s="35" t="s">
        <v>494</v>
      </c>
      <c r="G9379" s="35">
        <v>2026</v>
      </c>
      <c r="H9379" s="35" t="s">
        <v>589</v>
      </c>
      <c r="I9379" s="68">
        <v>5222.4210654970102</v>
      </c>
      <c r="J9379" s="37"/>
    </row>
    <row r="9380" spans="1:10" x14ac:dyDescent="0.2">
      <c r="A9380" s="67">
        <v>319</v>
      </c>
      <c r="B9380" s="35" t="s">
        <v>486</v>
      </c>
      <c r="C9380" s="35">
        <v>31901</v>
      </c>
      <c r="D9380" s="35" t="s">
        <v>490</v>
      </c>
      <c r="E9380" s="35">
        <v>319011501</v>
      </c>
      <c r="F9380" s="35" t="s">
        <v>494</v>
      </c>
      <c r="G9380" s="35">
        <v>2026</v>
      </c>
      <c r="H9380" s="35" t="s">
        <v>521</v>
      </c>
      <c r="I9380" s="68">
        <v>395.58627624463202</v>
      </c>
      <c r="J9380" s="37"/>
    </row>
    <row r="9381" spans="1:10" x14ac:dyDescent="0.2">
      <c r="A9381" s="67">
        <v>319</v>
      </c>
      <c r="B9381" s="35" t="s">
        <v>486</v>
      </c>
      <c r="C9381" s="35">
        <v>31901</v>
      </c>
      <c r="D9381" s="35" t="s">
        <v>490</v>
      </c>
      <c r="E9381" s="35">
        <v>319011501</v>
      </c>
      <c r="F9381" s="35" t="s">
        <v>494</v>
      </c>
      <c r="G9381" s="35">
        <v>2026</v>
      </c>
      <c r="H9381" s="35" t="s">
        <v>522</v>
      </c>
      <c r="I9381" s="68">
        <v>414.27480206729803</v>
      </c>
      <c r="J9381" s="37"/>
    </row>
    <row r="9382" spans="1:10" x14ac:dyDescent="0.2">
      <c r="A9382" s="67">
        <v>319</v>
      </c>
      <c r="B9382" s="35" t="s">
        <v>486</v>
      </c>
      <c r="C9382" s="35">
        <v>31901</v>
      </c>
      <c r="D9382" s="35" t="s">
        <v>490</v>
      </c>
      <c r="E9382" s="35">
        <v>319011501</v>
      </c>
      <c r="F9382" s="35" t="s">
        <v>494</v>
      </c>
      <c r="G9382" s="35">
        <v>2031</v>
      </c>
      <c r="H9382" s="35" t="s">
        <v>589</v>
      </c>
      <c r="I9382" s="68">
        <v>5405.2523378457399</v>
      </c>
      <c r="J9382" s="37"/>
    </row>
    <row r="9383" spans="1:10" x14ac:dyDescent="0.2">
      <c r="A9383" s="67">
        <v>319</v>
      </c>
      <c r="B9383" s="35" t="s">
        <v>486</v>
      </c>
      <c r="C9383" s="35">
        <v>31901</v>
      </c>
      <c r="D9383" s="35" t="s">
        <v>490</v>
      </c>
      <c r="E9383" s="35">
        <v>319011501</v>
      </c>
      <c r="F9383" s="35" t="s">
        <v>494</v>
      </c>
      <c r="G9383" s="35">
        <v>2031</v>
      </c>
      <c r="H9383" s="35" t="s">
        <v>521</v>
      </c>
      <c r="I9383" s="68">
        <v>402.13823837682997</v>
      </c>
      <c r="J9383" s="37"/>
    </row>
    <row r="9384" spans="1:10" x14ac:dyDescent="0.2">
      <c r="A9384" s="67">
        <v>319</v>
      </c>
      <c r="B9384" s="35" t="s">
        <v>486</v>
      </c>
      <c r="C9384" s="35">
        <v>31901</v>
      </c>
      <c r="D9384" s="35" t="s">
        <v>490</v>
      </c>
      <c r="E9384" s="35">
        <v>319011501</v>
      </c>
      <c r="F9384" s="35" t="s">
        <v>494</v>
      </c>
      <c r="G9384" s="35">
        <v>2031</v>
      </c>
      <c r="H9384" s="35" t="s">
        <v>522</v>
      </c>
      <c r="I9384" s="68">
        <v>372.15806489533099</v>
      </c>
      <c r="J9384" s="37"/>
    </row>
    <row r="9385" spans="1:10" x14ac:dyDescent="0.2">
      <c r="A9385" s="67">
        <v>319</v>
      </c>
      <c r="B9385" s="35" t="s">
        <v>486</v>
      </c>
      <c r="C9385" s="35">
        <v>31901</v>
      </c>
      <c r="D9385" s="35" t="s">
        <v>490</v>
      </c>
      <c r="E9385" s="35">
        <v>319011501</v>
      </c>
      <c r="F9385" s="35" t="s">
        <v>494</v>
      </c>
      <c r="G9385" s="35">
        <v>2036</v>
      </c>
      <c r="H9385" s="35" t="s">
        <v>589</v>
      </c>
      <c r="I9385" s="68">
        <v>5632.6993333792198</v>
      </c>
      <c r="J9385" s="37"/>
    </row>
    <row r="9386" spans="1:10" x14ac:dyDescent="0.2">
      <c r="A9386" s="67">
        <v>319</v>
      </c>
      <c r="B9386" s="35" t="s">
        <v>486</v>
      </c>
      <c r="C9386" s="35">
        <v>31901</v>
      </c>
      <c r="D9386" s="35" t="s">
        <v>490</v>
      </c>
      <c r="E9386" s="35">
        <v>319011501</v>
      </c>
      <c r="F9386" s="35" t="s">
        <v>494</v>
      </c>
      <c r="G9386" s="35">
        <v>2036</v>
      </c>
      <c r="H9386" s="35" t="s">
        <v>521</v>
      </c>
      <c r="I9386" s="68">
        <v>405.07980584112897</v>
      </c>
      <c r="J9386" s="37"/>
    </row>
    <row r="9387" spans="1:10" x14ac:dyDescent="0.2">
      <c r="A9387" s="67">
        <v>319</v>
      </c>
      <c r="B9387" s="35" t="s">
        <v>486</v>
      </c>
      <c r="C9387" s="35">
        <v>31901</v>
      </c>
      <c r="D9387" s="35" t="s">
        <v>490</v>
      </c>
      <c r="E9387" s="35">
        <v>319011501</v>
      </c>
      <c r="F9387" s="35" t="s">
        <v>494</v>
      </c>
      <c r="G9387" s="35">
        <v>2036</v>
      </c>
      <c r="H9387" s="35" t="s">
        <v>522</v>
      </c>
      <c r="I9387" s="68">
        <v>367.72061004127698</v>
      </c>
      <c r="J9387" s="37"/>
    </row>
    <row r="9388" spans="1:10" x14ac:dyDescent="0.2">
      <c r="A9388" s="67">
        <v>319</v>
      </c>
      <c r="B9388" s="35" t="s">
        <v>486</v>
      </c>
      <c r="C9388" s="35">
        <v>31901</v>
      </c>
      <c r="D9388" s="35" t="s">
        <v>490</v>
      </c>
      <c r="E9388" s="35">
        <v>319011501</v>
      </c>
      <c r="F9388" s="35" t="s">
        <v>494</v>
      </c>
      <c r="G9388" s="35">
        <v>2041</v>
      </c>
      <c r="H9388" s="35" t="s">
        <v>589</v>
      </c>
      <c r="I9388" s="68">
        <v>5649.7380323556599</v>
      </c>
      <c r="J9388" s="37"/>
    </row>
    <row r="9389" spans="1:10" x14ac:dyDescent="0.2">
      <c r="A9389" s="67">
        <v>319</v>
      </c>
      <c r="B9389" s="35" t="s">
        <v>486</v>
      </c>
      <c r="C9389" s="35">
        <v>31901</v>
      </c>
      <c r="D9389" s="35" t="s">
        <v>490</v>
      </c>
      <c r="E9389" s="35">
        <v>319011501</v>
      </c>
      <c r="F9389" s="35" t="s">
        <v>494</v>
      </c>
      <c r="G9389" s="35">
        <v>2041</v>
      </c>
      <c r="H9389" s="35" t="s">
        <v>521</v>
      </c>
      <c r="I9389" s="68">
        <v>396.84674802493902</v>
      </c>
      <c r="J9389" s="37"/>
    </row>
    <row r="9390" spans="1:10" x14ac:dyDescent="0.2">
      <c r="A9390" s="67">
        <v>319</v>
      </c>
      <c r="B9390" s="35" t="s">
        <v>486</v>
      </c>
      <c r="C9390" s="35">
        <v>31901</v>
      </c>
      <c r="D9390" s="35" t="s">
        <v>490</v>
      </c>
      <c r="E9390" s="35">
        <v>319011501</v>
      </c>
      <c r="F9390" s="35" t="s">
        <v>494</v>
      </c>
      <c r="G9390" s="35">
        <v>2041</v>
      </c>
      <c r="H9390" s="35" t="s">
        <v>522</v>
      </c>
      <c r="I9390" s="68">
        <v>359.95364213505798</v>
      </c>
      <c r="J9390" s="37"/>
    </row>
    <row r="9391" spans="1:10" x14ac:dyDescent="0.2">
      <c r="A9391" s="67">
        <v>319</v>
      </c>
      <c r="B9391" s="35" t="s">
        <v>486</v>
      </c>
      <c r="C9391" s="35">
        <v>31901</v>
      </c>
      <c r="D9391" s="35" t="s">
        <v>490</v>
      </c>
      <c r="E9391" s="35">
        <v>319011501</v>
      </c>
      <c r="F9391" s="35" t="s">
        <v>494</v>
      </c>
      <c r="G9391" s="35">
        <v>2046</v>
      </c>
      <c r="H9391" s="35" t="s">
        <v>589</v>
      </c>
      <c r="I9391" s="68">
        <v>5667.63291516557</v>
      </c>
      <c r="J9391" s="37"/>
    </row>
    <row r="9392" spans="1:10" x14ac:dyDescent="0.2">
      <c r="A9392" s="67">
        <v>319</v>
      </c>
      <c r="B9392" s="35" t="s">
        <v>486</v>
      </c>
      <c r="C9392" s="35">
        <v>31901</v>
      </c>
      <c r="D9392" s="35" t="s">
        <v>490</v>
      </c>
      <c r="E9392" s="35">
        <v>319011501</v>
      </c>
      <c r="F9392" s="35" t="s">
        <v>494</v>
      </c>
      <c r="G9392" s="35">
        <v>2046</v>
      </c>
      <c r="H9392" s="35" t="s">
        <v>521</v>
      </c>
      <c r="I9392" s="68">
        <v>385.24519093584098</v>
      </c>
      <c r="J9392" s="37"/>
    </row>
    <row r="9393" spans="1:10" x14ac:dyDescent="0.2">
      <c r="A9393" s="67">
        <v>319</v>
      </c>
      <c r="B9393" s="35" t="s">
        <v>486</v>
      </c>
      <c r="C9393" s="35">
        <v>31901</v>
      </c>
      <c r="D9393" s="35" t="s">
        <v>490</v>
      </c>
      <c r="E9393" s="35">
        <v>319011501</v>
      </c>
      <c r="F9393" s="35" t="s">
        <v>494</v>
      </c>
      <c r="G9393" s="35">
        <v>2046</v>
      </c>
      <c r="H9393" s="35" t="s">
        <v>522</v>
      </c>
      <c r="I9393" s="68">
        <v>354.58285807705403</v>
      </c>
      <c r="J9393" s="37"/>
    </row>
    <row r="9394" spans="1:10" x14ac:dyDescent="0.2">
      <c r="A9394" s="67">
        <v>319</v>
      </c>
      <c r="B9394" s="35" t="s">
        <v>486</v>
      </c>
      <c r="C9394" s="35">
        <v>31901</v>
      </c>
      <c r="D9394" s="35" t="s">
        <v>490</v>
      </c>
      <c r="E9394" s="35">
        <v>319011502</v>
      </c>
      <c r="F9394" s="35" t="s">
        <v>495</v>
      </c>
      <c r="G9394" s="35">
        <v>2021</v>
      </c>
      <c r="H9394" s="35" t="s">
        <v>589</v>
      </c>
      <c r="I9394" s="68">
        <v>9222</v>
      </c>
      <c r="J9394" s="37"/>
    </row>
    <row r="9395" spans="1:10" x14ac:dyDescent="0.2">
      <c r="A9395" s="67">
        <v>319</v>
      </c>
      <c r="B9395" s="35" t="s">
        <v>486</v>
      </c>
      <c r="C9395" s="35">
        <v>31901</v>
      </c>
      <c r="D9395" s="35" t="s">
        <v>490</v>
      </c>
      <c r="E9395" s="35">
        <v>319011502</v>
      </c>
      <c r="F9395" s="35" t="s">
        <v>495</v>
      </c>
      <c r="G9395" s="35">
        <v>2021</v>
      </c>
      <c r="H9395" s="35" t="s">
        <v>521</v>
      </c>
      <c r="I9395" s="68">
        <v>984</v>
      </c>
      <c r="J9395" s="37"/>
    </row>
    <row r="9396" spans="1:10" x14ac:dyDescent="0.2">
      <c r="A9396" s="67">
        <v>319</v>
      </c>
      <c r="B9396" s="35" t="s">
        <v>486</v>
      </c>
      <c r="C9396" s="35">
        <v>31901</v>
      </c>
      <c r="D9396" s="35" t="s">
        <v>490</v>
      </c>
      <c r="E9396" s="35">
        <v>319011502</v>
      </c>
      <c r="F9396" s="35" t="s">
        <v>495</v>
      </c>
      <c r="G9396" s="35">
        <v>2021</v>
      </c>
      <c r="H9396" s="35" t="s">
        <v>522</v>
      </c>
      <c r="I9396" s="68">
        <v>881</v>
      </c>
      <c r="J9396" s="37"/>
    </row>
    <row r="9397" spans="1:10" x14ac:dyDescent="0.2">
      <c r="A9397" s="67">
        <v>319</v>
      </c>
      <c r="B9397" s="35" t="s">
        <v>486</v>
      </c>
      <c r="C9397" s="35">
        <v>31901</v>
      </c>
      <c r="D9397" s="35" t="s">
        <v>490</v>
      </c>
      <c r="E9397" s="35">
        <v>319011502</v>
      </c>
      <c r="F9397" s="35" t="s">
        <v>495</v>
      </c>
      <c r="G9397" s="35">
        <v>2026</v>
      </c>
      <c r="H9397" s="35" t="s">
        <v>589</v>
      </c>
      <c r="I9397" s="68">
        <v>9624.1671837599006</v>
      </c>
      <c r="J9397" s="37"/>
    </row>
    <row r="9398" spans="1:10" x14ac:dyDescent="0.2">
      <c r="A9398" s="67">
        <v>319</v>
      </c>
      <c r="B9398" s="35" t="s">
        <v>486</v>
      </c>
      <c r="C9398" s="35">
        <v>31901</v>
      </c>
      <c r="D9398" s="35" t="s">
        <v>490</v>
      </c>
      <c r="E9398" s="35">
        <v>319011502</v>
      </c>
      <c r="F9398" s="35" t="s">
        <v>495</v>
      </c>
      <c r="G9398" s="35">
        <v>2026</v>
      </c>
      <c r="H9398" s="35" t="s">
        <v>521</v>
      </c>
      <c r="I9398" s="68">
        <v>836.91858542007299</v>
      </c>
      <c r="J9398" s="37"/>
    </row>
    <row r="9399" spans="1:10" x14ac:dyDescent="0.2">
      <c r="A9399" s="67">
        <v>319</v>
      </c>
      <c r="B9399" s="35" t="s">
        <v>486</v>
      </c>
      <c r="C9399" s="35">
        <v>31901</v>
      </c>
      <c r="D9399" s="35" t="s">
        <v>490</v>
      </c>
      <c r="E9399" s="35">
        <v>319011502</v>
      </c>
      <c r="F9399" s="35" t="s">
        <v>495</v>
      </c>
      <c r="G9399" s="35">
        <v>2026</v>
      </c>
      <c r="H9399" s="35" t="s">
        <v>522</v>
      </c>
      <c r="I9399" s="68">
        <v>878.18637729394004</v>
      </c>
      <c r="J9399" s="37"/>
    </row>
    <row r="9400" spans="1:10" x14ac:dyDescent="0.2">
      <c r="A9400" s="67">
        <v>319</v>
      </c>
      <c r="B9400" s="35" t="s">
        <v>486</v>
      </c>
      <c r="C9400" s="35">
        <v>31901</v>
      </c>
      <c r="D9400" s="35" t="s">
        <v>490</v>
      </c>
      <c r="E9400" s="35">
        <v>319011502</v>
      </c>
      <c r="F9400" s="35" t="s">
        <v>495</v>
      </c>
      <c r="G9400" s="35">
        <v>2031</v>
      </c>
      <c r="H9400" s="35" t="s">
        <v>589</v>
      </c>
      <c r="I9400" s="68">
        <v>9749.4604729664497</v>
      </c>
      <c r="J9400" s="37"/>
    </row>
    <row r="9401" spans="1:10" x14ac:dyDescent="0.2">
      <c r="A9401" s="67">
        <v>319</v>
      </c>
      <c r="B9401" s="35" t="s">
        <v>486</v>
      </c>
      <c r="C9401" s="35">
        <v>31901</v>
      </c>
      <c r="D9401" s="35" t="s">
        <v>490</v>
      </c>
      <c r="E9401" s="35">
        <v>319011502</v>
      </c>
      <c r="F9401" s="35" t="s">
        <v>495</v>
      </c>
      <c r="G9401" s="35">
        <v>2031</v>
      </c>
      <c r="H9401" s="35" t="s">
        <v>521</v>
      </c>
      <c r="I9401" s="68">
        <v>813.09097518379895</v>
      </c>
      <c r="J9401" s="37"/>
    </row>
    <row r="9402" spans="1:10" x14ac:dyDescent="0.2">
      <c r="A9402" s="67">
        <v>319</v>
      </c>
      <c r="B9402" s="35" t="s">
        <v>486</v>
      </c>
      <c r="C9402" s="35">
        <v>31901</v>
      </c>
      <c r="D9402" s="35" t="s">
        <v>490</v>
      </c>
      <c r="E9402" s="35">
        <v>319011502</v>
      </c>
      <c r="F9402" s="35" t="s">
        <v>495</v>
      </c>
      <c r="G9402" s="35">
        <v>2031</v>
      </c>
      <c r="H9402" s="35" t="s">
        <v>522</v>
      </c>
      <c r="I9402" s="68">
        <v>775.60578870418396</v>
      </c>
      <c r="J9402" s="37"/>
    </row>
    <row r="9403" spans="1:10" x14ac:dyDescent="0.2">
      <c r="A9403" s="67">
        <v>319</v>
      </c>
      <c r="B9403" s="35" t="s">
        <v>486</v>
      </c>
      <c r="C9403" s="35">
        <v>31901</v>
      </c>
      <c r="D9403" s="35" t="s">
        <v>490</v>
      </c>
      <c r="E9403" s="35">
        <v>319011502</v>
      </c>
      <c r="F9403" s="35" t="s">
        <v>495</v>
      </c>
      <c r="G9403" s="35">
        <v>2036</v>
      </c>
      <c r="H9403" s="35" t="s">
        <v>589</v>
      </c>
      <c r="I9403" s="68">
        <v>9819.1099122670494</v>
      </c>
      <c r="J9403" s="37"/>
    </row>
    <row r="9404" spans="1:10" x14ac:dyDescent="0.2">
      <c r="A9404" s="67">
        <v>319</v>
      </c>
      <c r="B9404" s="35" t="s">
        <v>486</v>
      </c>
      <c r="C9404" s="35">
        <v>31901</v>
      </c>
      <c r="D9404" s="35" t="s">
        <v>490</v>
      </c>
      <c r="E9404" s="35">
        <v>319011502</v>
      </c>
      <c r="F9404" s="35" t="s">
        <v>495</v>
      </c>
      <c r="G9404" s="35">
        <v>2036</v>
      </c>
      <c r="H9404" s="35" t="s">
        <v>521</v>
      </c>
      <c r="I9404" s="68">
        <v>794.06961288782304</v>
      </c>
      <c r="J9404" s="37"/>
    </row>
    <row r="9405" spans="1:10" x14ac:dyDescent="0.2">
      <c r="A9405" s="67">
        <v>319</v>
      </c>
      <c r="B9405" s="35" t="s">
        <v>486</v>
      </c>
      <c r="C9405" s="35">
        <v>31901</v>
      </c>
      <c r="D9405" s="35" t="s">
        <v>490</v>
      </c>
      <c r="E9405" s="35">
        <v>319011502</v>
      </c>
      <c r="F9405" s="35" t="s">
        <v>495</v>
      </c>
      <c r="G9405" s="35">
        <v>2036</v>
      </c>
      <c r="H9405" s="35" t="s">
        <v>522</v>
      </c>
      <c r="I9405" s="68">
        <v>729.917037549356</v>
      </c>
      <c r="J9405" s="37"/>
    </row>
    <row r="9406" spans="1:10" x14ac:dyDescent="0.2">
      <c r="A9406" s="67">
        <v>319</v>
      </c>
      <c r="B9406" s="35" t="s">
        <v>486</v>
      </c>
      <c r="C9406" s="35">
        <v>31901</v>
      </c>
      <c r="D9406" s="35" t="s">
        <v>490</v>
      </c>
      <c r="E9406" s="35">
        <v>319011502</v>
      </c>
      <c r="F9406" s="35" t="s">
        <v>495</v>
      </c>
      <c r="G9406" s="35">
        <v>2041</v>
      </c>
      <c r="H9406" s="35" t="s">
        <v>589</v>
      </c>
      <c r="I9406" s="68">
        <v>9861.0445548246407</v>
      </c>
      <c r="J9406" s="37"/>
    </row>
    <row r="9407" spans="1:10" x14ac:dyDescent="0.2">
      <c r="A9407" s="67">
        <v>319</v>
      </c>
      <c r="B9407" s="35" t="s">
        <v>486</v>
      </c>
      <c r="C9407" s="35">
        <v>31901</v>
      </c>
      <c r="D9407" s="35" t="s">
        <v>490</v>
      </c>
      <c r="E9407" s="35">
        <v>319011502</v>
      </c>
      <c r="F9407" s="35" t="s">
        <v>495</v>
      </c>
      <c r="G9407" s="35">
        <v>2041</v>
      </c>
      <c r="H9407" s="35" t="s">
        <v>521</v>
      </c>
      <c r="I9407" s="68">
        <v>778.35608605690095</v>
      </c>
      <c r="J9407" s="37"/>
    </row>
    <row r="9408" spans="1:10" x14ac:dyDescent="0.2">
      <c r="A9408" s="67">
        <v>319</v>
      </c>
      <c r="B9408" s="35" t="s">
        <v>486</v>
      </c>
      <c r="C9408" s="35">
        <v>31901</v>
      </c>
      <c r="D9408" s="35" t="s">
        <v>490</v>
      </c>
      <c r="E9408" s="35">
        <v>319011502</v>
      </c>
      <c r="F9408" s="35" t="s">
        <v>495</v>
      </c>
      <c r="G9408" s="35">
        <v>2041</v>
      </c>
      <c r="H9408" s="35" t="s">
        <v>522</v>
      </c>
      <c r="I9408" s="68">
        <v>715.54970256667605</v>
      </c>
      <c r="J9408" s="37"/>
    </row>
    <row r="9409" spans="1:10" x14ac:dyDescent="0.2">
      <c r="A9409" s="67">
        <v>319</v>
      </c>
      <c r="B9409" s="35" t="s">
        <v>486</v>
      </c>
      <c r="C9409" s="35">
        <v>31901</v>
      </c>
      <c r="D9409" s="35" t="s">
        <v>490</v>
      </c>
      <c r="E9409" s="35">
        <v>319011502</v>
      </c>
      <c r="F9409" s="35" t="s">
        <v>495</v>
      </c>
      <c r="G9409" s="35">
        <v>2046</v>
      </c>
      <c r="H9409" s="35" t="s">
        <v>589</v>
      </c>
      <c r="I9409" s="68">
        <v>9898.7870702952205</v>
      </c>
      <c r="J9409" s="37"/>
    </row>
    <row r="9410" spans="1:10" x14ac:dyDescent="0.2">
      <c r="A9410" s="67">
        <v>319</v>
      </c>
      <c r="B9410" s="35" t="s">
        <v>486</v>
      </c>
      <c r="C9410" s="35">
        <v>31901</v>
      </c>
      <c r="D9410" s="35" t="s">
        <v>490</v>
      </c>
      <c r="E9410" s="35">
        <v>319011502</v>
      </c>
      <c r="F9410" s="35" t="s">
        <v>495</v>
      </c>
      <c r="G9410" s="35">
        <v>2046</v>
      </c>
      <c r="H9410" s="35" t="s">
        <v>521</v>
      </c>
      <c r="I9410" s="68">
        <v>757.54450425344601</v>
      </c>
      <c r="J9410" s="37"/>
    </row>
    <row r="9411" spans="1:10" x14ac:dyDescent="0.2">
      <c r="A9411" s="67">
        <v>319</v>
      </c>
      <c r="B9411" s="35" t="s">
        <v>486</v>
      </c>
      <c r="C9411" s="35">
        <v>31901</v>
      </c>
      <c r="D9411" s="35" t="s">
        <v>490</v>
      </c>
      <c r="E9411" s="35">
        <v>319011502</v>
      </c>
      <c r="F9411" s="35" t="s">
        <v>495</v>
      </c>
      <c r="G9411" s="35">
        <v>2046</v>
      </c>
      <c r="H9411" s="35" t="s">
        <v>522</v>
      </c>
      <c r="I9411" s="68">
        <v>705.89681710098296</v>
      </c>
      <c r="J9411" s="37"/>
    </row>
    <row r="9412" spans="1:10" x14ac:dyDescent="0.2">
      <c r="A9412" s="67">
        <v>319</v>
      </c>
      <c r="B9412" s="35" t="s">
        <v>486</v>
      </c>
      <c r="C9412" s="35">
        <v>31902</v>
      </c>
      <c r="D9412" s="35" t="s">
        <v>580</v>
      </c>
      <c r="E9412" s="35">
        <v>319021503</v>
      </c>
      <c r="F9412" s="35" t="s">
        <v>496</v>
      </c>
      <c r="G9412" s="35">
        <v>2021</v>
      </c>
      <c r="H9412" s="35" t="s">
        <v>589</v>
      </c>
      <c r="I9412" s="68">
        <v>5538</v>
      </c>
      <c r="J9412" s="37"/>
    </row>
    <row r="9413" spans="1:10" x14ac:dyDescent="0.2">
      <c r="A9413" s="67">
        <v>319</v>
      </c>
      <c r="B9413" s="35" t="s">
        <v>486</v>
      </c>
      <c r="C9413" s="35">
        <v>31902</v>
      </c>
      <c r="D9413" s="35" t="s">
        <v>580</v>
      </c>
      <c r="E9413" s="35">
        <v>319021503</v>
      </c>
      <c r="F9413" s="35" t="s">
        <v>496</v>
      </c>
      <c r="G9413" s="35">
        <v>2021</v>
      </c>
      <c r="H9413" s="35" t="s">
        <v>521</v>
      </c>
      <c r="I9413" s="68">
        <v>478</v>
      </c>
      <c r="J9413" s="37"/>
    </row>
    <row r="9414" spans="1:10" x14ac:dyDescent="0.2">
      <c r="A9414" s="67">
        <v>319</v>
      </c>
      <c r="B9414" s="35" t="s">
        <v>486</v>
      </c>
      <c r="C9414" s="35">
        <v>31902</v>
      </c>
      <c r="D9414" s="35" t="s">
        <v>580</v>
      </c>
      <c r="E9414" s="35">
        <v>319021503</v>
      </c>
      <c r="F9414" s="35" t="s">
        <v>496</v>
      </c>
      <c r="G9414" s="35">
        <v>2021</v>
      </c>
      <c r="H9414" s="35" t="s">
        <v>522</v>
      </c>
      <c r="I9414" s="68">
        <v>432</v>
      </c>
      <c r="J9414" s="37"/>
    </row>
    <row r="9415" spans="1:10" x14ac:dyDescent="0.2">
      <c r="A9415" s="67">
        <v>319</v>
      </c>
      <c r="B9415" s="35" t="s">
        <v>486</v>
      </c>
      <c r="C9415" s="35">
        <v>31902</v>
      </c>
      <c r="D9415" s="35" t="s">
        <v>580</v>
      </c>
      <c r="E9415" s="35">
        <v>319021503</v>
      </c>
      <c r="F9415" s="35" t="s">
        <v>496</v>
      </c>
      <c r="G9415" s="35">
        <v>2026</v>
      </c>
      <c r="H9415" s="35" t="s">
        <v>589</v>
      </c>
      <c r="I9415" s="68">
        <v>5843.3599127547895</v>
      </c>
      <c r="J9415" s="37"/>
    </row>
    <row r="9416" spans="1:10" x14ac:dyDescent="0.2">
      <c r="A9416" s="67">
        <v>319</v>
      </c>
      <c r="B9416" s="35" t="s">
        <v>486</v>
      </c>
      <c r="C9416" s="35">
        <v>31902</v>
      </c>
      <c r="D9416" s="35" t="s">
        <v>580</v>
      </c>
      <c r="E9416" s="35">
        <v>319021503</v>
      </c>
      <c r="F9416" s="35" t="s">
        <v>496</v>
      </c>
      <c r="G9416" s="35">
        <v>2026</v>
      </c>
      <c r="H9416" s="35" t="s">
        <v>521</v>
      </c>
      <c r="I9416" s="68">
        <v>473.68220827091102</v>
      </c>
      <c r="J9416" s="37"/>
    </row>
    <row r="9417" spans="1:10" x14ac:dyDescent="0.2">
      <c r="A9417" s="67">
        <v>319</v>
      </c>
      <c r="B9417" s="35" t="s">
        <v>486</v>
      </c>
      <c r="C9417" s="35">
        <v>31902</v>
      </c>
      <c r="D9417" s="35" t="s">
        <v>580</v>
      </c>
      <c r="E9417" s="35">
        <v>319021503</v>
      </c>
      <c r="F9417" s="35" t="s">
        <v>496</v>
      </c>
      <c r="G9417" s="35">
        <v>2026</v>
      </c>
      <c r="H9417" s="35" t="s">
        <v>522</v>
      </c>
      <c r="I9417" s="68">
        <v>435.68115995575101</v>
      </c>
      <c r="J9417" s="37"/>
    </row>
    <row r="9418" spans="1:10" x14ac:dyDescent="0.2">
      <c r="A9418" s="67">
        <v>319</v>
      </c>
      <c r="B9418" s="35" t="s">
        <v>486</v>
      </c>
      <c r="C9418" s="35">
        <v>31902</v>
      </c>
      <c r="D9418" s="35" t="s">
        <v>580</v>
      </c>
      <c r="E9418" s="35">
        <v>319021503</v>
      </c>
      <c r="F9418" s="35" t="s">
        <v>496</v>
      </c>
      <c r="G9418" s="35">
        <v>2031</v>
      </c>
      <c r="H9418" s="35" t="s">
        <v>589</v>
      </c>
      <c r="I9418" s="68">
        <v>5830.8580018611301</v>
      </c>
      <c r="J9418" s="37"/>
    </row>
    <row r="9419" spans="1:10" x14ac:dyDescent="0.2">
      <c r="A9419" s="67">
        <v>319</v>
      </c>
      <c r="B9419" s="35" t="s">
        <v>486</v>
      </c>
      <c r="C9419" s="35">
        <v>31902</v>
      </c>
      <c r="D9419" s="35" t="s">
        <v>580</v>
      </c>
      <c r="E9419" s="35">
        <v>319021503</v>
      </c>
      <c r="F9419" s="35" t="s">
        <v>496</v>
      </c>
      <c r="G9419" s="35">
        <v>2031</v>
      </c>
      <c r="H9419" s="35" t="s">
        <v>521</v>
      </c>
      <c r="I9419" s="68">
        <v>481.21894005236902</v>
      </c>
      <c r="J9419" s="37"/>
    </row>
    <row r="9420" spans="1:10" x14ac:dyDescent="0.2">
      <c r="A9420" s="67">
        <v>319</v>
      </c>
      <c r="B9420" s="35" t="s">
        <v>486</v>
      </c>
      <c r="C9420" s="35">
        <v>31902</v>
      </c>
      <c r="D9420" s="35" t="s">
        <v>580</v>
      </c>
      <c r="E9420" s="35">
        <v>319021503</v>
      </c>
      <c r="F9420" s="35" t="s">
        <v>496</v>
      </c>
      <c r="G9420" s="35">
        <v>2031</v>
      </c>
      <c r="H9420" s="35" t="s">
        <v>522</v>
      </c>
      <c r="I9420" s="68">
        <v>406.59039369542302</v>
      </c>
      <c r="J9420" s="37"/>
    </row>
    <row r="9421" spans="1:10" x14ac:dyDescent="0.2">
      <c r="A9421" s="67">
        <v>319</v>
      </c>
      <c r="B9421" s="35" t="s">
        <v>486</v>
      </c>
      <c r="C9421" s="35">
        <v>31902</v>
      </c>
      <c r="D9421" s="35" t="s">
        <v>580</v>
      </c>
      <c r="E9421" s="35">
        <v>319021503</v>
      </c>
      <c r="F9421" s="35" t="s">
        <v>496</v>
      </c>
      <c r="G9421" s="35">
        <v>2036</v>
      </c>
      <c r="H9421" s="35" t="s">
        <v>589</v>
      </c>
      <c r="I9421" s="68">
        <v>5810.7538475561196</v>
      </c>
      <c r="J9421" s="37"/>
    </row>
    <row r="9422" spans="1:10" x14ac:dyDescent="0.2">
      <c r="A9422" s="67">
        <v>319</v>
      </c>
      <c r="B9422" s="35" t="s">
        <v>486</v>
      </c>
      <c r="C9422" s="35">
        <v>31902</v>
      </c>
      <c r="D9422" s="35" t="s">
        <v>580</v>
      </c>
      <c r="E9422" s="35">
        <v>319021503</v>
      </c>
      <c r="F9422" s="35" t="s">
        <v>496</v>
      </c>
      <c r="G9422" s="35">
        <v>2036</v>
      </c>
      <c r="H9422" s="35" t="s">
        <v>521</v>
      </c>
      <c r="I9422" s="68">
        <v>472.37774995934302</v>
      </c>
      <c r="J9422" s="37"/>
    </row>
    <row r="9423" spans="1:10" x14ac:dyDescent="0.2">
      <c r="A9423" s="67">
        <v>319</v>
      </c>
      <c r="B9423" s="35" t="s">
        <v>486</v>
      </c>
      <c r="C9423" s="35">
        <v>31902</v>
      </c>
      <c r="D9423" s="35" t="s">
        <v>580</v>
      </c>
      <c r="E9423" s="35">
        <v>319021503</v>
      </c>
      <c r="F9423" s="35" t="s">
        <v>496</v>
      </c>
      <c r="G9423" s="35">
        <v>2036</v>
      </c>
      <c r="H9423" s="35" t="s">
        <v>522</v>
      </c>
      <c r="I9423" s="68">
        <v>402.90234917649502</v>
      </c>
      <c r="J9423" s="37"/>
    </row>
    <row r="9424" spans="1:10" x14ac:dyDescent="0.2">
      <c r="A9424" s="67">
        <v>319</v>
      </c>
      <c r="B9424" s="35" t="s">
        <v>486</v>
      </c>
      <c r="C9424" s="35">
        <v>31902</v>
      </c>
      <c r="D9424" s="35" t="s">
        <v>580</v>
      </c>
      <c r="E9424" s="35">
        <v>319021503</v>
      </c>
      <c r="F9424" s="35" t="s">
        <v>496</v>
      </c>
      <c r="G9424" s="35">
        <v>2041</v>
      </c>
      <c r="H9424" s="35" t="s">
        <v>589</v>
      </c>
      <c r="I9424" s="68">
        <v>5789.7092850285899</v>
      </c>
      <c r="J9424" s="37"/>
    </row>
    <row r="9425" spans="1:10" x14ac:dyDescent="0.2">
      <c r="A9425" s="67">
        <v>319</v>
      </c>
      <c r="B9425" s="35" t="s">
        <v>486</v>
      </c>
      <c r="C9425" s="35">
        <v>31902</v>
      </c>
      <c r="D9425" s="35" t="s">
        <v>580</v>
      </c>
      <c r="E9425" s="35">
        <v>319021503</v>
      </c>
      <c r="F9425" s="35" t="s">
        <v>496</v>
      </c>
      <c r="G9425" s="35">
        <v>2041</v>
      </c>
      <c r="H9425" s="35" t="s">
        <v>521</v>
      </c>
      <c r="I9425" s="68">
        <v>463.83819081339402</v>
      </c>
      <c r="J9425" s="37"/>
    </row>
    <row r="9426" spans="1:10" x14ac:dyDescent="0.2">
      <c r="A9426" s="67">
        <v>319</v>
      </c>
      <c r="B9426" s="35" t="s">
        <v>486</v>
      </c>
      <c r="C9426" s="35">
        <v>31902</v>
      </c>
      <c r="D9426" s="35" t="s">
        <v>580</v>
      </c>
      <c r="E9426" s="35">
        <v>319021503</v>
      </c>
      <c r="F9426" s="35" t="s">
        <v>496</v>
      </c>
      <c r="G9426" s="35">
        <v>2041</v>
      </c>
      <c r="H9426" s="35" t="s">
        <v>522</v>
      </c>
      <c r="I9426" s="68">
        <v>397.90283956333701</v>
      </c>
      <c r="J9426" s="37"/>
    </row>
    <row r="9427" spans="1:10" x14ac:dyDescent="0.2">
      <c r="A9427" s="67">
        <v>319</v>
      </c>
      <c r="B9427" s="35" t="s">
        <v>486</v>
      </c>
      <c r="C9427" s="35">
        <v>31902</v>
      </c>
      <c r="D9427" s="35" t="s">
        <v>580</v>
      </c>
      <c r="E9427" s="35">
        <v>319021503</v>
      </c>
      <c r="F9427" s="35" t="s">
        <v>496</v>
      </c>
      <c r="G9427" s="35">
        <v>2046</v>
      </c>
      <c r="H9427" s="35" t="s">
        <v>589</v>
      </c>
      <c r="I9427" s="68">
        <v>5779.6744736518203</v>
      </c>
      <c r="J9427" s="37"/>
    </row>
    <row r="9428" spans="1:10" x14ac:dyDescent="0.2">
      <c r="A9428" s="67">
        <v>319</v>
      </c>
      <c r="B9428" s="35" t="s">
        <v>486</v>
      </c>
      <c r="C9428" s="35">
        <v>31902</v>
      </c>
      <c r="D9428" s="35" t="s">
        <v>580</v>
      </c>
      <c r="E9428" s="35">
        <v>319021503</v>
      </c>
      <c r="F9428" s="35" t="s">
        <v>496</v>
      </c>
      <c r="G9428" s="35">
        <v>2046</v>
      </c>
      <c r="H9428" s="35" t="s">
        <v>521</v>
      </c>
      <c r="I9428" s="68">
        <v>449.43500335077698</v>
      </c>
      <c r="J9428" s="37"/>
    </row>
    <row r="9429" spans="1:10" x14ac:dyDescent="0.2">
      <c r="A9429" s="67">
        <v>319</v>
      </c>
      <c r="B9429" s="35" t="s">
        <v>486</v>
      </c>
      <c r="C9429" s="35">
        <v>31902</v>
      </c>
      <c r="D9429" s="35" t="s">
        <v>580</v>
      </c>
      <c r="E9429" s="35">
        <v>319021503</v>
      </c>
      <c r="F9429" s="35" t="s">
        <v>496</v>
      </c>
      <c r="G9429" s="35">
        <v>2046</v>
      </c>
      <c r="H9429" s="35" t="s">
        <v>522</v>
      </c>
      <c r="I9429" s="68">
        <v>391.954118174634</v>
      </c>
      <c r="J9429" s="37"/>
    </row>
    <row r="9430" spans="1:10" x14ac:dyDescent="0.2">
      <c r="A9430" s="67">
        <v>319</v>
      </c>
      <c r="B9430" s="35" t="s">
        <v>486</v>
      </c>
      <c r="C9430" s="35">
        <v>31902</v>
      </c>
      <c r="D9430" s="35" t="s">
        <v>580</v>
      </c>
      <c r="E9430" s="35">
        <v>319021504</v>
      </c>
      <c r="F9430" s="35" t="s">
        <v>497</v>
      </c>
      <c r="G9430" s="35">
        <v>2021</v>
      </c>
      <c r="H9430" s="35" t="s">
        <v>589</v>
      </c>
      <c r="I9430" s="68">
        <v>4670</v>
      </c>
      <c r="J9430" s="37"/>
    </row>
    <row r="9431" spans="1:10" x14ac:dyDescent="0.2">
      <c r="A9431" s="67">
        <v>319</v>
      </c>
      <c r="B9431" s="35" t="s">
        <v>486</v>
      </c>
      <c r="C9431" s="35">
        <v>31902</v>
      </c>
      <c r="D9431" s="35" t="s">
        <v>580</v>
      </c>
      <c r="E9431" s="35">
        <v>319021504</v>
      </c>
      <c r="F9431" s="35" t="s">
        <v>497</v>
      </c>
      <c r="G9431" s="35">
        <v>2021</v>
      </c>
      <c r="H9431" s="35" t="s">
        <v>521</v>
      </c>
      <c r="I9431" s="68">
        <v>379</v>
      </c>
      <c r="J9431" s="37"/>
    </row>
    <row r="9432" spans="1:10" x14ac:dyDescent="0.2">
      <c r="A9432" s="67">
        <v>319</v>
      </c>
      <c r="B9432" s="35" t="s">
        <v>486</v>
      </c>
      <c r="C9432" s="35">
        <v>31902</v>
      </c>
      <c r="D9432" s="35" t="s">
        <v>580</v>
      </c>
      <c r="E9432" s="35">
        <v>319021504</v>
      </c>
      <c r="F9432" s="35" t="s">
        <v>497</v>
      </c>
      <c r="G9432" s="35">
        <v>2021</v>
      </c>
      <c r="H9432" s="35" t="s">
        <v>522</v>
      </c>
      <c r="I9432" s="68">
        <v>387</v>
      </c>
      <c r="J9432" s="37"/>
    </row>
    <row r="9433" spans="1:10" x14ac:dyDescent="0.2">
      <c r="A9433" s="67">
        <v>319</v>
      </c>
      <c r="B9433" s="35" t="s">
        <v>486</v>
      </c>
      <c r="C9433" s="35">
        <v>31902</v>
      </c>
      <c r="D9433" s="35" t="s">
        <v>580</v>
      </c>
      <c r="E9433" s="35">
        <v>319021504</v>
      </c>
      <c r="F9433" s="35" t="s">
        <v>497</v>
      </c>
      <c r="G9433" s="35">
        <v>2026</v>
      </c>
      <c r="H9433" s="35" t="s">
        <v>589</v>
      </c>
      <c r="I9433" s="68">
        <v>5234.8368538077902</v>
      </c>
      <c r="J9433" s="37"/>
    </row>
    <row r="9434" spans="1:10" x14ac:dyDescent="0.2">
      <c r="A9434" s="67">
        <v>319</v>
      </c>
      <c r="B9434" s="35" t="s">
        <v>486</v>
      </c>
      <c r="C9434" s="35">
        <v>31902</v>
      </c>
      <c r="D9434" s="35" t="s">
        <v>580</v>
      </c>
      <c r="E9434" s="35">
        <v>319021504</v>
      </c>
      <c r="F9434" s="35" t="s">
        <v>497</v>
      </c>
      <c r="G9434" s="35">
        <v>2026</v>
      </c>
      <c r="H9434" s="35" t="s">
        <v>521</v>
      </c>
      <c r="I9434" s="68">
        <v>348.32692771348201</v>
      </c>
      <c r="J9434" s="37"/>
    </row>
    <row r="9435" spans="1:10" x14ac:dyDescent="0.2">
      <c r="A9435" s="67">
        <v>319</v>
      </c>
      <c r="B9435" s="35" t="s">
        <v>486</v>
      </c>
      <c r="C9435" s="35">
        <v>31902</v>
      </c>
      <c r="D9435" s="35" t="s">
        <v>580</v>
      </c>
      <c r="E9435" s="35">
        <v>319021504</v>
      </c>
      <c r="F9435" s="35" t="s">
        <v>497</v>
      </c>
      <c r="G9435" s="35">
        <v>2026</v>
      </c>
      <c r="H9435" s="35" t="s">
        <v>522</v>
      </c>
      <c r="I9435" s="68">
        <v>368.038383607311</v>
      </c>
      <c r="J9435" s="37"/>
    </row>
    <row r="9436" spans="1:10" x14ac:dyDescent="0.2">
      <c r="A9436" s="67">
        <v>319</v>
      </c>
      <c r="B9436" s="35" t="s">
        <v>486</v>
      </c>
      <c r="C9436" s="35">
        <v>31902</v>
      </c>
      <c r="D9436" s="35" t="s">
        <v>580</v>
      </c>
      <c r="E9436" s="35">
        <v>319021504</v>
      </c>
      <c r="F9436" s="35" t="s">
        <v>497</v>
      </c>
      <c r="G9436" s="35">
        <v>2031</v>
      </c>
      <c r="H9436" s="35" t="s">
        <v>589</v>
      </c>
      <c r="I9436" s="68">
        <v>5306.7282181178398</v>
      </c>
      <c r="J9436" s="37"/>
    </row>
    <row r="9437" spans="1:10" x14ac:dyDescent="0.2">
      <c r="A9437" s="67">
        <v>319</v>
      </c>
      <c r="B9437" s="35" t="s">
        <v>486</v>
      </c>
      <c r="C9437" s="35">
        <v>31902</v>
      </c>
      <c r="D9437" s="35" t="s">
        <v>580</v>
      </c>
      <c r="E9437" s="35">
        <v>319021504</v>
      </c>
      <c r="F9437" s="35" t="s">
        <v>497</v>
      </c>
      <c r="G9437" s="35">
        <v>2031</v>
      </c>
      <c r="H9437" s="35" t="s">
        <v>521</v>
      </c>
      <c r="I9437" s="68">
        <v>344.50827386513998</v>
      </c>
      <c r="J9437" s="37"/>
    </row>
    <row r="9438" spans="1:10" x14ac:dyDescent="0.2">
      <c r="A9438" s="67">
        <v>319</v>
      </c>
      <c r="B9438" s="35" t="s">
        <v>486</v>
      </c>
      <c r="C9438" s="35">
        <v>31902</v>
      </c>
      <c r="D9438" s="35" t="s">
        <v>580</v>
      </c>
      <c r="E9438" s="35">
        <v>319021504</v>
      </c>
      <c r="F9438" s="35" t="s">
        <v>497</v>
      </c>
      <c r="G9438" s="35">
        <v>2031</v>
      </c>
      <c r="H9438" s="35" t="s">
        <v>522</v>
      </c>
      <c r="I9438" s="68">
        <v>314.05259916770399</v>
      </c>
      <c r="J9438" s="37"/>
    </row>
    <row r="9439" spans="1:10" x14ac:dyDescent="0.2">
      <c r="A9439" s="67">
        <v>319</v>
      </c>
      <c r="B9439" s="35" t="s">
        <v>486</v>
      </c>
      <c r="C9439" s="35">
        <v>31902</v>
      </c>
      <c r="D9439" s="35" t="s">
        <v>580</v>
      </c>
      <c r="E9439" s="35">
        <v>319021504</v>
      </c>
      <c r="F9439" s="35" t="s">
        <v>497</v>
      </c>
      <c r="G9439" s="35">
        <v>2036</v>
      </c>
      <c r="H9439" s="35" t="s">
        <v>589</v>
      </c>
      <c r="I9439" s="68">
        <v>5344.7502910703097</v>
      </c>
      <c r="J9439" s="37"/>
    </row>
    <row r="9440" spans="1:10" x14ac:dyDescent="0.2">
      <c r="A9440" s="67">
        <v>319</v>
      </c>
      <c r="B9440" s="35" t="s">
        <v>486</v>
      </c>
      <c r="C9440" s="35">
        <v>31902</v>
      </c>
      <c r="D9440" s="35" t="s">
        <v>580</v>
      </c>
      <c r="E9440" s="35">
        <v>319021504</v>
      </c>
      <c r="F9440" s="35" t="s">
        <v>497</v>
      </c>
      <c r="G9440" s="35">
        <v>2036</v>
      </c>
      <c r="H9440" s="35" t="s">
        <v>521</v>
      </c>
      <c r="I9440" s="68">
        <v>337.36444245337901</v>
      </c>
      <c r="J9440" s="37"/>
    </row>
    <row r="9441" spans="1:10" x14ac:dyDescent="0.2">
      <c r="A9441" s="67">
        <v>319</v>
      </c>
      <c r="B9441" s="35" t="s">
        <v>486</v>
      </c>
      <c r="C9441" s="35">
        <v>31902</v>
      </c>
      <c r="D9441" s="35" t="s">
        <v>580</v>
      </c>
      <c r="E9441" s="35">
        <v>319021504</v>
      </c>
      <c r="F9441" s="35" t="s">
        <v>497</v>
      </c>
      <c r="G9441" s="35">
        <v>2036</v>
      </c>
      <c r="H9441" s="35" t="s">
        <v>522</v>
      </c>
      <c r="I9441" s="68">
        <v>298.14308909033201</v>
      </c>
      <c r="J9441" s="37"/>
    </row>
    <row r="9442" spans="1:10" x14ac:dyDescent="0.2">
      <c r="A9442" s="67">
        <v>319</v>
      </c>
      <c r="B9442" s="35" t="s">
        <v>486</v>
      </c>
      <c r="C9442" s="35">
        <v>31902</v>
      </c>
      <c r="D9442" s="35" t="s">
        <v>580</v>
      </c>
      <c r="E9442" s="35">
        <v>319021504</v>
      </c>
      <c r="F9442" s="35" t="s">
        <v>497</v>
      </c>
      <c r="G9442" s="35">
        <v>2041</v>
      </c>
      <c r="H9442" s="35" t="s">
        <v>589</v>
      </c>
      <c r="I9442" s="68">
        <v>5403.7978685824401</v>
      </c>
      <c r="J9442" s="37"/>
    </row>
    <row r="9443" spans="1:10" x14ac:dyDescent="0.2">
      <c r="A9443" s="67">
        <v>319</v>
      </c>
      <c r="B9443" s="35" t="s">
        <v>486</v>
      </c>
      <c r="C9443" s="35">
        <v>31902</v>
      </c>
      <c r="D9443" s="35" t="s">
        <v>580</v>
      </c>
      <c r="E9443" s="35">
        <v>319021504</v>
      </c>
      <c r="F9443" s="35" t="s">
        <v>497</v>
      </c>
      <c r="G9443" s="35">
        <v>2041</v>
      </c>
      <c r="H9443" s="35" t="s">
        <v>521</v>
      </c>
      <c r="I9443" s="68">
        <v>334.48149731652597</v>
      </c>
      <c r="J9443" s="37"/>
    </row>
    <row r="9444" spans="1:10" x14ac:dyDescent="0.2">
      <c r="A9444" s="67">
        <v>319</v>
      </c>
      <c r="B9444" s="35" t="s">
        <v>486</v>
      </c>
      <c r="C9444" s="35">
        <v>31902</v>
      </c>
      <c r="D9444" s="35" t="s">
        <v>580</v>
      </c>
      <c r="E9444" s="35">
        <v>319021504</v>
      </c>
      <c r="F9444" s="35" t="s">
        <v>497</v>
      </c>
      <c r="G9444" s="35">
        <v>2041</v>
      </c>
      <c r="H9444" s="35" t="s">
        <v>522</v>
      </c>
      <c r="I9444" s="68">
        <v>295.12899110550597</v>
      </c>
      <c r="J9444" s="37"/>
    </row>
    <row r="9445" spans="1:10" x14ac:dyDescent="0.2">
      <c r="A9445" s="67">
        <v>319</v>
      </c>
      <c r="B9445" s="35" t="s">
        <v>486</v>
      </c>
      <c r="C9445" s="35">
        <v>31902</v>
      </c>
      <c r="D9445" s="35" t="s">
        <v>580</v>
      </c>
      <c r="E9445" s="35">
        <v>319021504</v>
      </c>
      <c r="F9445" s="35" t="s">
        <v>497</v>
      </c>
      <c r="G9445" s="35">
        <v>2046</v>
      </c>
      <c r="H9445" s="35" t="s">
        <v>589</v>
      </c>
      <c r="I9445" s="68">
        <v>5445.2455349170496</v>
      </c>
      <c r="J9445" s="37"/>
    </row>
    <row r="9446" spans="1:10" x14ac:dyDescent="0.2">
      <c r="A9446" s="67">
        <v>319</v>
      </c>
      <c r="B9446" s="35" t="s">
        <v>486</v>
      </c>
      <c r="C9446" s="35">
        <v>31902</v>
      </c>
      <c r="D9446" s="35" t="s">
        <v>580</v>
      </c>
      <c r="E9446" s="35">
        <v>319021504</v>
      </c>
      <c r="F9446" s="35" t="s">
        <v>497</v>
      </c>
      <c r="G9446" s="35">
        <v>2046</v>
      </c>
      <c r="H9446" s="35" t="s">
        <v>521</v>
      </c>
      <c r="I9446" s="68">
        <v>326.390114138179</v>
      </c>
      <c r="J9446" s="37"/>
    </row>
    <row r="9447" spans="1:10" x14ac:dyDescent="0.2">
      <c r="A9447" s="67">
        <v>319</v>
      </c>
      <c r="B9447" s="35" t="s">
        <v>486</v>
      </c>
      <c r="C9447" s="35">
        <v>31902</v>
      </c>
      <c r="D9447" s="35" t="s">
        <v>580</v>
      </c>
      <c r="E9447" s="35">
        <v>319021504</v>
      </c>
      <c r="F9447" s="35" t="s">
        <v>497</v>
      </c>
      <c r="G9447" s="35">
        <v>2046</v>
      </c>
      <c r="H9447" s="35" t="s">
        <v>522</v>
      </c>
      <c r="I9447" s="68">
        <v>291.03050340157</v>
      </c>
      <c r="J9447" s="37"/>
    </row>
    <row r="9448" spans="1:10" x14ac:dyDescent="0.2">
      <c r="A9448" s="67">
        <v>319</v>
      </c>
      <c r="B9448" s="35" t="s">
        <v>486</v>
      </c>
      <c r="C9448" s="35">
        <v>31902</v>
      </c>
      <c r="D9448" s="35" t="s">
        <v>580</v>
      </c>
      <c r="E9448" s="35">
        <v>319021505</v>
      </c>
      <c r="F9448" s="35" t="s">
        <v>498</v>
      </c>
      <c r="G9448" s="35">
        <v>2021</v>
      </c>
      <c r="H9448" s="35" t="s">
        <v>589</v>
      </c>
      <c r="I9448" s="68">
        <v>8784</v>
      </c>
      <c r="J9448" s="37"/>
    </row>
    <row r="9449" spans="1:10" x14ac:dyDescent="0.2">
      <c r="A9449" s="67">
        <v>319</v>
      </c>
      <c r="B9449" s="35" t="s">
        <v>486</v>
      </c>
      <c r="C9449" s="35">
        <v>31902</v>
      </c>
      <c r="D9449" s="35" t="s">
        <v>580</v>
      </c>
      <c r="E9449" s="35">
        <v>319021505</v>
      </c>
      <c r="F9449" s="35" t="s">
        <v>498</v>
      </c>
      <c r="G9449" s="35">
        <v>2021</v>
      </c>
      <c r="H9449" s="35" t="s">
        <v>521</v>
      </c>
      <c r="I9449" s="68">
        <v>997</v>
      </c>
      <c r="J9449" s="37"/>
    </row>
    <row r="9450" spans="1:10" x14ac:dyDescent="0.2">
      <c r="A9450" s="67">
        <v>319</v>
      </c>
      <c r="B9450" s="35" t="s">
        <v>486</v>
      </c>
      <c r="C9450" s="35">
        <v>31902</v>
      </c>
      <c r="D9450" s="35" t="s">
        <v>580</v>
      </c>
      <c r="E9450" s="35">
        <v>319021505</v>
      </c>
      <c r="F9450" s="35" t="s">
        <v>498</v>
      </c>
      <c r="G9450" s="35">
        <v>2021</v>
      </c>
      <c r="H9450" s="35" t="s">
        <v>522</v>
      </c>
      <c r="I9450" s="68">
        <v>878</v>
      </c>
      <c r="J9450" s="37"/>
    </row>
    <row r="9451" spans="1:10" x14ac:dyDescent="0.2">
      <c r="A9451" s="67">
        <v>319</v>
      </c>
      <c r="B9451" s="35" t="s">
        <v>486</v>
      </c>
      <c r="C9451" s="35">
        <v>31902</v>
      </c>
      <c r="D9451" s="35" t="s">
        <v>580</v>
      </c>
      <c r="E9451" s="35">
        <v>319021505</v>
      </c>
      <c r="F9451" s="35" t="s">
        <v>498</v>
      </c>
      <c r="G9451" s="35">
        <v>2026</v>
      </c>
      <c r="H9451" s="35" t="s">
        <v>589</v>
      </c>
      <c r="I9451" s="68">
        <v>9280.2292206334805</v>
      </c>
      <c r="J9451" s="37"/>
    </row>
    <row r="9452" spans="1:10" x14ac:dyDescent="0.2">
      <c r="A9452" s="67">
        <v>319</v>
      </c>
      <c r="B9452" s="35" t="s">
        <v>486</v>
      </c>
      <c r="C9452" s="35">
        <v>31902</v>
      </c>
      <c r="D9452" s="35" t="s">
        <v>580</v>
      </c>
      <c r="E9452" s="35">
        <v>319021505</v>
      </c>
      <c r="F9452" s="35" t="s">
        <v>498</v>
      </c>
      <c r="G9452" s="35">
        <v>2026</v>
      </c>
      <c r="H9452" s="35" t="s">
        <v>521</v>
      </c>
      <c r="I9452" s="68">
        <v>919.93869417984001</v>
      </c>
      <c r="J9452" s="37"/>
    </row>
    <row r="9453" spans="1:10" x14ac:dyDescent="0.2">
      <c r="A9453" s="67">
        <v>319</v>
      </c>
      <c r="B9453" s="35" t="s">
        <v>486</v>
      </c>
      <c r="C9453" s="35">
        <v>31902</v>
      </c>
      <c r="D9453" s="35" t="s">
        <v>580</v>
      </c>
      <c r="E9453" s="35">
        <v>319021505</v>
      </c>
      <c r="F9453" s="35" t="s">
        <v>498</v>
      </c>
      <c r="G9453" s="35">
        <v>2026</v>
      </c>
      <c r="H9453" s="35" t="s">
        <v>522</v>
      </c>
      <c r="I9453" s="68">
        <v>900.13003645287802</v>
      </c>
      <c r="J9453" s="37"/>
    </row>
    <row r="9454" spans="1:10" x14ac:dyDescent="0.2">
      <c r="A9454" s="67">
        <v>319</v>
      </c>
      <c r="B9454" s="35" t="s">
        <v>486</v>
      </c>
      <c r="C9454" s="35">
        <v>31902</v>
      </c>
      <c r="D9454" s="35" t="s">
        <v>580</v>
      </c>
      <c r="E9454" s="35">
        <v>319021505</v>
      </c>
      <c r="F9454" s="35" t="s">
        <v>498</v>
      </c>
      <c r="G9454" s="35">
        <v>2031</v>
      </c>
      <c r="H9454" s="35" t="s">
        <v>589</v>
      </c>
      <c r="I9454" s="68">
        <v>9467.5927098391403</v>
      </c>
      <c r="J9454" s="37"/>
    </row>
    <row r="9455" spans="1:10" x14ac:dyDescent="0.2">
      <c r="A9455" s="67">
        <v>319</v>
      </c>
      <c r="B9455" s="35" t="s">
        <v>486</v>
      </c>
      <c r="C9455" s="35">
        <v>31902</v>
      </c>
      <c r="D9455" s="35" t="s">
        <v>580</v>
      </c>
      <c r="E9455" s="35">
        <v>319021505</v>
      </c>
      <c r="F9455" s="35" t="s">
        <v>498</v>
      </c>
      <c r="G9455" s="35">
        <v>2031</v>
      </c>
      <c r="H9455" s="35" t="s">
        <v>521</v>
      </c>
      <c r="I9455" s="68">
        <v>922.45284367815896</v>
      </c>
      <c r="J9455" s="37"/>
    </row>
    <row r="9456" spans="1:10" x14ac:dyDescent="0.2">
      <c r="A9456" s="67">
        <v>319</v>
      </c>
      <c r="B9456" s="35" t="s">
        <v>486</v>
      </c>
      <c r="C9456" s="35">
        <v>31902</v>
      </c>
      <c r="D9456" s="35" t="s">
        <v>580</v>
      </c>
      <c r="E9456" s="35">
        <v>319021505</v>
      </c>
      <c r="F9456" s="35" t="s">
        <v>498</v>
      </c>
      <c r="G9456" s="35">
        <v>2031</v>
      </c>
      <c r="H9456" s="35" t="s">
        <v>522</v>
      </c>
      <c r="I9456" s="68">
        <v>840.19201907463298</v>
      </c>
      <c r="J9456" s="37"/>
    </row>
    <row r="9457" spans="1:10" x14ac:dyDescent="0.2">
      <c r="A9457" s="67">
        <v>319</v>
      </c>
      <c r="B9457" s="35" t="s">
        <v>486</v>
      </c>
      <c r="C9457" s="35">
        <v>31902</v>
      </c>
      <c r="D9457" s="35" t="s">
        <v>580</v>
      </c>
      <c r="E9457" s="35">
        <v>319021505</v>
      </c>
      <c r="F9457" s="35" t="s">
        <v>498</v>
      </c>
      <c r="G9457" s="35">
        <v>2036</v>
      </c>
      <c r="H9457" s="35" t="s">
        <v>589</v>
      </c>
      <c r="I9457" s="68">
        <v>9619.2051073658695</v>
      </c>
      <c r="J9457" s="37"/>
    </row>
    <row r="9458" spans="1:10" x14ac:dyDescent="0.2">
      <c r="A9458" s="67">
        <v>319</v>
      </c>
      <c r="B9458" s="35" t="s">
        <v>486</v>
      </c>
      <c r="C9458" s="35">
        <v>31902</v>
      </c>
      <c r="D9458" s="35" t="s">
        <v>580</v>
      </c>
      <c r="E9458" s="35">
        <v>319021505</v>
      </c>
      <c r="F9458" s="35" t="s">
        <v>498</v>
      </c>
      <c r="G9458" s="35">
        <v>2036</v>
      </c>
      <c r="H9458" s="35" t="s">
        <v>521</v>
      </c>
      <c r="I9458" s="68">
        <v>913.97379491792401</v>
      </c>
      <c r="J9458" s="37"/>
    </row>
    <row r="9459" spans="1:10" x14ac:dyDescent="0.2">
      <c r="A9459" s="67">
        <v>319</v>
      </c>
      <c r="B9459" s="35" t="s">
        <v>486</v>
      </c>
      <c r="C9459" s="35">
        <v>31902</v>
      </c>
      <c r="D9459" s="35" t="s">
        <v>580</v>
      </c>
      <c r="E9459" s="35">
        <v>319021505</v>
      </c>
      <c r="F9459" s="35" t="s">
        <v>498</v>
      </c>
      <c r="G9459" s="35">
        <v>2036</v>
      </c>
      <c r="H9459" s="35" t="s">
        <v>522</v>
      </c>
      <c r="I9459" s="68">
        <v>821.57056249198502</v>
      </c>
      <c r="J9459" s="37"/>
    </row>
    <row r="9460" spans="1:10" x14ac:dyDescent="0.2">
      <c r="A9460" s="67">
        <v>319</v>
      </c>
      <c r="B9460" s="35" t="s">
        <v>486</v>
      </c>
      <c r="C9460" s="35">
        <v>31902</v>
      </c>
      <c r="D9460" s="35" t="s">
        <v>580</v>
      </c>
      <c r="E9460" s="35">
        <v>319021505</v>
      </c>
      <c r="F9460" s="35" t="s">
        <v>498</v>
      </c>
      <c r="G9460" s="35">
        <v>2041</v>
      </c>
      <c r="H9460" s="35" t="s">
        <v>589</v>
      </c>
      <c r="I9460" s="68">
        <v>9750.2302946517993</v>
      </c>
      <c r="J9460" s="37"/>
    </row>
    <row r="9461" spans="1:10" x14ac:dyDescent="0.2">
      <c r="A9461" s="67">
        <v>319</v>
      </c>
      <c r="B9461" s="35" t="s">
        <v>486</v>
      </c>
      <c r="C9461" s="35">
        <v>31902</v>
      </c>
      <c r="D9461" s="35" t="s">
        <v>580</v>
      </c>
      <c r="E9461" s="35">
        <v>319021505</v>
      </c>
      <c r="F9461" s="35" t="s">
        <v>498</v>
      </c>
      <c r="G9461" s="35">
        <v>2041</v>
      </c>
      <c r="H9461" s="35" t="s">
        <v>521</v>
      </c>
      <c r="I9461" s="68">
        <v>912.15482109279606</v>
      </c>
      <c r="J9461" s="37"/>
    </row>
    <row r="9462" spans="1:10" x14ac:dyDescent="0.2">
      <c r="A9462" s="67">
        <v>319</v>
      </c>
      <c r="B9462" s="35" t="s">
        <v>486</v>
      </c>
      <c r="C9462" s="35">
        <v>31902</v>
      </c>
      <c r="D9462" s="35" t="s">
        <v>580</v>
      </c>
      <c r="E9462" s="35">
        <v>319021505</v>
      </c>
      <c r="F9462" s="35" t="s">
        <v>498</v>
      </c>
      <c r="G9462" s="35">
        <v>2041</v>
      </c>
      <c r="H9462" s="35" t="s">
        <v>522</v>
      </c>
      <c r="I9462" s="68">
        <v>824.31734297391199</v>
      </c>
      <c r="J9462" s="37"/>
    </row>
    <row r="9463" spans="1:10" x14ac:dyDescent="0.2">
      <c r="A9463" s="67">
        <v>319</v>
      </c>
      <c r="B9463" s="35" t="s">
        <v>486</v>
      </c>
      <c r="C9463" s="35">
        <v>31902</v>
      </c>
      <c r="D9463" s="35" t="s">
        <v>580</v>
      </c>
      <c r="E9463" s="35">
        <v>319021505</v>
      </c>
      <c r="F9463" s="35" t="s">
        <v>498</v>
      </c>
      <c r="G9463" s="35">
        <v>2046</v>
      </c>
      <c r="H9463" s="35" t="s">
        <v>589</v>
      </c>
      <c r="I9463" s="68">
        <v>9871.4769558218904</v>
      </c>
      <c r="J9463" s="37"/>
    </row>
    <row r="9464" spans="1:10" x14ac:dyDescent="0.2">
      <c r="A9464" s="67">
        <v>319</v>
      </c>
      <c r="B9464" s="35" t="s">
        <v>486</v>
      </c>
      <c r="C9464" s="35">
        <v>31902</v>
      </c>
      <c r="D9464" s="35" t="s">
        <v>580</v>
      </c>
      <c r="E9464" s="35">
        <v>319021505</v>
      </c>
      <c r="F9464" s="35" t="s">
        <v>498</v>
      </c>
      <c r="G9464" s="35">
        <v>2046</v>
      </c>
      <c r="H9464" s="35" t="s">
        <v>521</v>
      </c>
      <c r="I9464" s="68">
        <v>903.15969673742597</v>
      </c>
      <c r="J9464" s="37"/>
    </row>
    <row r="9465" spans="1:10" x14ac:dyDescent="0.2">
      <c r="A9465" s="67">
        <v>319</v>
      </c>
      <c r="B9465" s="35" t="s">
        <v>486</v>
      </c>
      <c r="C9465" s="35">
        <v>31902</v>
      </c>
      <c r="D9465" s="35" t="s">
        <v>580</v>
      </c>
      <c r="E9465" s="35">
        <v>319021505</v>
      </c>
      <c r="F9465" s="35" t="s">
        <v>498</v>
      </c>
      <c r="G9465" s="35">
        <v>2046</v>
      </c>
      <c r="H9465" s="35" t="s">
        <v>522</v>
      </c>
      <c r="I9465" s="68">
        <v>828.00558925955897</v>
      </c>
      <c r="J9465" s="37"/>
    </row>
    <row r="9466" spans="1:10" x14ac:dyDescent="0.2">
      <c r="A9466" s="67">
        <v>319</v>
      </c>
      <c r="B9466" s="35" t="s">
        <v>486</v>
      </c>
      <c r="C9466" s="35">
        <v>31902</v>
      </c>
      <c r="D9466" s="35" t="s">
        <v>580</v>
      </c>
      <c r="E9466" s="35">
        <v>319021506</v>
      </c>
      <c r="F9466" s="35" t="s">
        <v>651</v>
      </c>
      <c r="G9466" s="35">
        <v>2021</v>
      </c>
      <c r="H9466" s="35" t="s">
        <v>589</v>
      </c>
      <c r="I9466" s="68">
        <v>7941</v>
      </c>
      <c r="J9466" s="37"/>
    </row>
    <row r="9467" spans="1:10" x14ac:dyDescent="0.2">
      <c r="A9467" s="67">
        <v>319</v>
      </c>
      <c r="B9467" s="35" t="s">
        <v>486</v>
      </c>
      <c r="C9467" s="35">
        <v>31902</v>
      </c>
      <c r="D9467" s="35" t="s">
        <v>580</v>
      </c>
      <c r="E9467" s="35">
        <v>319021506</v>
      </c>
      <c r="F9467" s="35" t="s">
        <v>651</v>
      </c>
      <c r="G9467" s="35">
        <v>2021</v>
      </c>
      <c r="H9467" s="35" t="s">
        <v>521</v>
      </c>
      <c r="I9467" s="68">
        <v>932</v>
      </c>
      <c r="J9467" s="37"/>
    </row>
    <row r="9468" spans="1:10" x14ac:dyDescent="0.2">
      <c r="A9468" s="67">
        <v>319</v>
      </c>
      <c r="B9468" s="35" t="s">
        <v>486</v>
      </c>
      <c r="C9468" s="35">
        <v>31902</v>
      </c>
      <c r="D9468" s="35" t="s">
        <v>580</v>
      </c>
      <c r="E9468" s="35">
        <v>319021506</v>
      </c>
      <c r="F9468" s="35" t="s">
        <v>651</v>
      </c>
      <c r="G9468" s="35">
        <v>2021</v>
      </c>
      <c r="H9468" s="35" t="s">
        <v>522</v>
      </c>
      <c r="I9468" s="68">
        <v>742</v>
      </c>
      <c r="J9468" s="37"/>
    </row>
    <row r="9469" spans="1:10" x14ac:dyDescent="0.2">
      <c r="A9469" s="67">
        <v>319</v>
      </c>
      <c r="B9469" s="35" t="s">
        <v>486</v>
      </c>
      <c r="C9469" s="35">
        <v>31902</v>
      </c>
      <c r="D9469" s="35" t="s">
        <v>580</v>
      </c>
      <c r="E9469" s="35">
        <v>319021506</v>
      </c>
      <c r="F9469" s="35" t="s">
        <v>651</v>
      </c>
      <c r="G9469" s="35">
        <v>2026</v>
      </c>
      <c r="H9469" s="35" t="s">
        <v>589</v>
      </c>
      <c r="I9469" s="68">
        <v>8556.9786748348506</v>
      </c>
      <c r="J9469" s="37"/>
    </row>
    <row r="9470" spans="1:10" x14ac:dyDescent="0.2">
      <c r="A9470" s="67">
        <v>319</v>
      </c>
      <c r="B9470" s="35" t="s">
        <v>486</v>
      </c>
      <c r="C9470" s="35">
        <v>31902</v>
      </c>
      <c r="D9470" s="35" t="s">
        <v>580</v>
      </c>
      <c r="E9470" s="35">
        <v>319021506</v>
      </c>
      <c r="F9470" s="35" t="s">
        <v>651</v>
      </c>
      <c r="G9470" s="35">
        <v>2026</v>
      </c>
      <c r="H9470" s="35" t="s">
        <v>521</v>
      </c>
      <c r="I9470" s="68">
        <v>770.22682868572895</v>
      </c>
      <c r="J9470" s="37"/>
    </row>
    <row r="9471" spans="1:10" x14ac:dyDescent="0.2">
      <c r="A9471" s="67">
        <v>319</v>
      </c>
      <c r="B9471" s="35" t="s">
        <v>486</v>
      </c>
      <c r="C9471" s="35">
        <v>31902</v>
      </c>
      <c r="D9471" s="35" t="s">
        <v>580</v>
      </c>
      <c r="E9471" s="35">
        <v>319021506</v>
      </c>
      <c r="F9471" s="35" t="s">
        <v>651</v>
      </c>
      <c r="G9471" s="35">
        <v>2026</v>
      </c>
      <c r="H9471" s="35" t="s">
        <v>522</v>
      </c>
      <c r="I9471" s="68">
        <v>798.150230181197</v>
      </c>
      <c r="J9471" s="37"/>
    </row>
    <row r="9472" spans="1:10" x14ac:dyDescent="0.2">
      <c r="A9472" s="67">
        <v>319</v>
      </c>
      <c r="B9472" s="35" t="s">
        <v>486</v>
      </c>
      <c r="C9472" s="35">
        <v>31902</v>
      </c>
      <c r="D9472" s="35" t="s">
        <v>580</v>
      </c>
      <c r="E9472" s="35">
        <v>319021506</v>
      </c>
      <c r="F9472" s="35" t="s">
        <v>651</v>
      </c>
      <c r="G9472" s="35">
        <v>2031</v>
      </c>
      <c r="H9472" s="35" t="s">
        <v>589</v>
      </c>
      <c r="I9472" s="68">
        <v>8772.3916329662807</v>
      </c>
      <c r="J9472" s="37"/>
    </row>
    <row r="9473" spans="1:10" x14ac:dyDescent="0.2">
      <c r="A9473" s="67">
        <v>319</v>
      </c>
      <c r="B9473" s="35" t="s">
        <v>486</v>
      </c>
      <c r="C9473" s="35">
        <v>31902</v>
      </c>
      <c r="D9473" s="35" t="s">
        <v>580</v>
      </c>
      <c r="E9473" s="35">
        <v>319021506</v>
      </c>
      <c r="F9473" s="35" t="s">
        <v>651</v>
      </c>
      <c r="G9473" s="35">
        <v>2031</v>
      </c>
      <c r="H9473" s="35" t="s">
        <v>521</v>
      </c>
      <c r="I9473" s="68">
        <v>739.98562653285899</v>
      </c>
      <c r="J9473" s="37"/>
    </row>
    <row r="9474" spans="1:10" x14ac:dyDescent="0.2">
      <c r="A9474" s="67">
        <v>319</v>
      </c>
      <c r="B9474" s="35" t="s">
        <v>486</v>
      </c>
      <c r="C9474" s="35">
        <v>31902</v>
      </c>
      <c r="D9474" s="35" t="s">
        <v>580</v>
      </c>
      <c r="E9474" s="35">
        <v>319021506</v>
      </c>
      <c r="F9474" s="35" t="s">
        <v>651</v>
      </c>
      <c r="G9474" s="35">
        <v>2031</v>
      </c>
      <c r="H9474" s="35" t="s">
        <v>522</v>
      </c>
      <c r="I9474" s="68">
        <v>691.90105912424997</v>
      </c>
      <c r="J9474" s="37"/>
    </row>
    <row r="9475" spans="1:10" x14ac:dyDescent="0.2">
      <c r="A9475" s="67">
        <v>319</v>
      </c>
      <c r="B9475" s="35" t="s">
        <v>486</v>
      </c>
      <c r="C9475" s="35">
        <v>31902</v>
      </c>
      <c r="D9475" s="35" t="s">
        <v>580</v>
      </c>
      <c r="E9475" s="35">
        <v>319021506</v>
      </c>
      <c r="F9475" s="35" t="s">
        <v>651</v>
      </c>
      <c r="G9475" s="35">
        <v>2036</v>
      </c>
      <c r="H9475" s="35" t="s">
        <v>589</v>
      </c>
      <c r="I9475" s="68">
        <v>8886.4598419387203</v>
      </c>
      <c r="J9475" s="37"/>
    </row>
    <row r="9476" spans="1:10" x14ac:dyDescent="0.2">
      <c r="A9476" s="67">
        <v>319</v>
      </c>
      <c r="B9476" s="35" t="s">
        <v>486</v>
      </c>
      <c r="C9476" s="35">
        <v>31902</v>
      </c>
      <c r="D9476" s="35" t="s">
        <v>580</v>
      </c>
      <c r="E9476" s="35">
        <v>319021506</v>
      </c>
      <c r="F9476" s="35" t="s">
        <v>651</v>
      </c>
      <c r="G9476" s="35">
        <v>2036</v>
      </c>
      <c r="H9476" s="35" t="s">
        <v>521</v>
      </c>
      <c r="I9476" s="68">
        <v>717.67221525400703</v>
      </c>
      <c r="J9476" s="37"/>
    </row>
    <row r="9477" spans="1:10" x14ac:dyDescent="0.2">
      <c r="A9477" s="67">
        <v>319</v>
      </c>
      <c r="B9477" s="35" t="s">
        <v>486</v>
      </c>
      <c r="C9477" s="35">
        <v>31902</v>
      </c>
      <c r="D9477" s="35" t="s">
        <v>580</v>
      </c>
      <c r="E9477" s="35">
        <v>319021506</v>
      </c>
      <c r="F9477" s="35" t="s">
        <v>651</v>
      </c>
      <c r="G9477" s="35">
        <v>2036</v>
      </c>
      <c r="H9477" s="35" t="s">
        <v>522</v>
      </c>
      <c r="I9477" s="68">
        <v>639.60386082528305</v>
      </c>
      <c r="J9477" s="37"/>
    </row>
    <row r="9478" spans="1:10" x14ac:dyDescent="0.2">
      <c r="A9478" s="67">
        <v>319</v>
      </c>
      <c r="B9478" s="35" t="s">
        <v>486</v>
      </c>
      <c r="C9478" s="35">
        <v>31902</v>
      </c>
      <c r="D9478" s="35" t="s">
        <v>580</v>
      </c>
      <c r="E9478" s="35">
        <v>319021506</v>
      </c>
      <c r="F9478" s="35" t="s">
        <v>651</v>
      </c>
      <c r="G9478" s="35">
        <v>2041</v>
      </c>
      <c r="H9478" s="35" t="s">
        <v>589</v>
      </c>
      <c r="I9478" s="68">
        <v>8930.6840662621398</v>
      </c>
      <c r="J9478" s="37"/>
    </row>
    <row r="9479" spans="1:10" x14ac:dyDescent="0.2">
      <c r="A9479" s="67">
        <v>319</v>
      </c>
      <c r="B9479" s="35" t="s">
        <v>486</v>
      </c>
      <c r="C9479" s="35">
        <v>31902</v>
      </c>
      <c r="D9479" s="35" t="s">
        <v>580</v>
      </c>
      <c r="E9479" s="35">
        <v>319021506</v>
      </c>
      <c r="F9479" s="35" t="s">
        <v>651</v>
      </c>
      <c r="G9479" s="35">
        <v>2041</v>
      </c>
      <c r="H9479" s="35" t="s">
        <v>521</v>
      </c>
      <c r="I9479" s="68">
        <v>698.58605910941606</v>
      </c>
      <c r="J9479" s="37"/>
    </row>
    <row r="9480" spans="1:10" x14ac:dyDescent="0.2">
      <c r="A9480" s="67">
        <v>319</v>
      </c>
      <c r="B9480" s="35" t="s">
        <v>486</v>
      </c>
      <c r="C9480" s="35">
        <v>31902</v>
      </c>
      <c r="D9480" s="35" t="s">
        <v>580</v>
      </c>
      <c r="E9480" s="35">
        <v>319021506</v>
      </c>
      <c r="F9480" s="35" t="s">
        <v>651</v>
      </c>
      <c r="G9480" s="35">
        <v>2041</v>
      </c>
      <c r="H9480" s="35" t="s">
        <v>522</v>
      </c>
      <c r="I9480" s="68">
        <v>626.89807113232405</v>
      </c>
      <c r="J9480" s="37"/>
    </row>
    <row r="9481" spans="1:10" x14ac:dyDescent="0.2">
      <c r="A9481" s="67">
        <v>319</v>
      </c>
      <c r="B9481" s="35" t="s">
        <v>486</v>
      </c>
      <c r="C9481" s="35">
        <v>31902</v>
      </c>
      <c r="D9481" s="35" t="s">
        <v>580</v>
      </c>
      <c r="E9481" s="35">
        <v>319021506</v>
      </c>
      <c r="F9481" s="35" t="s">
        <v>651</v>
      </c>
      <c r="G9481" s="35">
        <v>2046</v>
      </c>
      <c r="H9481" s="35" t="s">
        <v>589</v>
      </c>
      <c r="I9481" s="68">
        <v>8975.3339190496608</v>
      </c>
      <c r="J9481" s="37"/>
    </row>
    <row r="9482" spans="1:10" x14ac:dyDescent="0.2">
      <c r="A9482" s="67">
        <v>319</v>
      </c>
      <c r="B9482" s="35" t="s">
        <v>486</v>
      </c>
      <c r="C9482" s="35">
        <v>31902</v>
      </c>
      <c r="D9482" s="35" t="s">
        <v>580</v>
      </c>
      <c r="E9482" s="35">
        <v>319021506</v>
      </c>
      <c r="F9482" s="35" t="s">
        <v>651</v>
      </c>
      <c r="G9482" s="35">
        <v>2046</v>
      </c>
      <c r="H9482" s="35" t="s">
        <v>521</v>
      </c>
      <c r="I9482" s="68">
        <v>675.88207157361398</v>
      </c>
      <c r="J9482" s="37"/>
    </row>
    <row r="9483" spans="1:10" x14ac:dyDescent="0.2">
      <c r="A9483" s="67">
        <v>319</v>
      </c>
      <c r="B9483" s="35" t="s">
        <v>486</v>
      </c>
      <c r="C9483" s="35">
        <v>31902</v>
      </c>
      <c r="D9483" s="35" t="s">
        <v>580</v>
      </c>
      <c r="E9483" s="35">
        <v>319021506</v>
      </c>
      <c r="F9483" s="35" t="s">
        <v>651</v>
      </c>
      <c r="G9483" s="35">
        <v>2046</v>
      </c>
      <c r="H9483" s="35" t="s">
        <v>522</v>
      </c>
      <c r="I9483" s="68">
        <v>611.76510477736201</v>
      </c>
      <c r="J9483" s="37"/>
    </row>
    <row r="9484" spans="1:10" x14ac:dyDescent="0.2">
      <c r="A9484" s="67">
        <v>319</v>
      </c>
      <c r="B9484" s="35" t="s">
        <v>486</v>
      </c>
      <c r="C9484" s="35">
        <v>31902</v>
      </c>
      <c r="D9484" s="35" t="s">
        <v>580</v>
      </c>
      <c r="E9484" s="35">
        <v>319021507</v>
      </c>
      <c r="F9484" s="35" t="s">
        <v>652</v>
      </c>
      <c r="G9484" s="35">
        <v>2021</v>
      </c>
      <c r="H9484" s="35" t="s">
        <v>589</v>
      </c>
      <c r="I9484" s="68">
        <v>3431</v>
      </c>
      <c r="J9484" s="37"/>
    </row>
    <row r="9485" spans="1:10" x14ac:dyDescent="0.2">
      <c r="A9485" s="67">
        <v>319</v>
      </c>
      <c r="B9485" s="35" t="s">
        <v>486</v>
      </c>
      <c r="C9485" s="35">
        <v>31902</v>
      </c>
      <c r="D9485" s="35" t="s">
        <v>580</v>
      </c>
      <c r="E9485" s="35">
        <v>319021507</v>
      </c>
      <c r="F9485" s="35" t="s">
        <v>652</v>
      </c>
      <c r="G9485" s="35">
        <v>2021</v>
      </c>
      <c r="H9485" s="35" t="s">
        <v>521</v>
      </c>
      <c r="I9485" s="68">
        <v>389</v>
      </c>
      <c r="J9485" s="37"/>
    </row>
    <row r="9486" spans="1:10" x14ac:dyDescent="0.2">
      <c r="A9486" s="67">
        <v>319</v>
      </c>
      <c r="B9486" s="35" t="s">
        <v>486</v>
      </c>
      <c r="C9486" s="35">
        <v>31902</v>
      </c>
      <c r="D9486" s="35" t="s">
        <v>580</v>
      </c>
      <c r="E9486" s="35">
        <v>319021507</v>
      </c>
      <c r="F9486" s="35" t="s">
        <v>652</v>
      </c>
      <c r="G9486" s="35">
        <v>2021</v>
      </c>
      <c r="H9486" s="35" t="s">
        <v>522</v>
      </c>
      <c r="I9486" s="68">
        <v>359</v>
      </c>
      <c r="J9486" s="37"/>
    </row>
    <row r="9487" spans="1:10" x14ac:dyDescent="0.2">
      <c r="A9487" s="67">
        <v>319</v>
      </c>
      <c r="B9487" s="35" t="s">
        <v>486</v>
      </c>
      <c r="C9487" s="35">
        <v>31902</v>
      </c>
      <c r="D9487" s="35" t="s">
        <v>580</v>
      </c>
      <c r="E9487" s="35">
        <v>319021507</v>
      </c>
      <c r="F9487" s="35" t="s">
        <v>652</v>
      </c>
      <c r="G9487" s="35">
        <v>2026</v>
      </c>
      <c r="H9487" s="35" t="s">
        <v>589</v>
      </c>
      <c r="I9487" s="68">
        <v>3790.5570126273101</v>
      </c>
      <c r="J9487" s="37"/>
    </row>
    <row r="9488" spans="1:10" x14ac:dyDescent="0.2">
      <c r="A9488" s="67">
        <v>319</v>
      </c>
      <c r="B9488" s="35" t="s">
        <v>486</v>
      </c>
      <c r="C9488" s="35">
        <v>31902</v>
      </c>
      <c r="D9488" s="35" t="s">
        <v>580</v>
      </c>
      <c r="E9488" s="35">
        <v>319021507</v>
      </c>
      <c r="F9488" s="35" t="s">
        <v>652</v>
      </c>
      <c r="G9488" s="35">
        <v>2026</v>
      </c>
      <c r="H9488" s="35" t="s">
        <v>521</v>
      </c>
      <c r="I9488" s="68">
        <v>359.58000597924803</v>
      </c>
      <c r="J9488" s="37"/>
    </row>
    <row r="9489" spans="1:10" x14ac:dyDescent="0.2">
      <c r="A9489" s="67">
        <v>319</v>
      </c>
      <c r="B9489" s="35" t="s">
        <v>486</v>
      </c>
      <c r="C9489" s="35">
        <v>31902</v>
      </c>
      <c r="D9489" s="35" t="s">
        <v>580</v>
      </c>
      <c r="E9489" s="35">
        <v>319021507</v>
      </c>
      <c r="F9489" s="35" t="s">
        <v>652</v>
      </c>
      <c r="G9489" s="35">
        <v>2026</v>
      </c>
      <c r="H9489" s="35" t="s">
        <v>522</v>
      </c>
      <c r="I9489" s="68">
        <v>377.95656595643601</v>
      </c>
      <c r="J9489" s="37"/>
    </row>
    <row r="9490" spans="1:10" x14ac:dyDescent="0.2">
      <c r="A9490" s="67">
        <v>319</v>
      </c>
      <c r="B9490" s="35" t="s">
        <v>486</v>
      </c>
      <c r="C9490" s="35">
        <v>31902</v>
      </c>
      <c r="D9490" s="35" t="s">
        <v>580</v>
      </c>
      <c r="E9490" s="35">
        <v>319021507</v>
      </c>
      <c r="F9490" s="35" t="s">
        <v>652</v>
      </c>
      <c r="G9490" s="35">
        <v>2031</v>
      </c>
      <c r="H9490" s="35" t="s">
        <v>589</v>
      </c>
      <c r="I9490" s="68">
        <v>3880.95156627703</v>
      </c>
      <c r="J9490" s="37"/>
    </row>
    <row r="9491" spans="1:10" x14ac:dyDescent="0.2">
      <c r="A9491" s="67">
        <v>319</v>
      </c>
      <c r="B9491" s="35" t="s">
        <v>486</v>
      </c>
      <c r="C9491" s="35">
        <v>31902</v>
      </c>
      <c r="D9491" s="35" t="s">
        <v>580</v>
      </c>
      <c r="E9491" s="35">
        <v>319021507</v>
      </c>
      <c r="F9491" s="35" t="s">
        <v>652</v>
      </c>
      <c r="G9491" s="35">
        <v>2031</v>
      </c>
      <c r="H9491" s="35" t="s">
        <v>521</v>
      </c>
      <c r="I9491" s="68">
        <v>361.20950947704699</v>
      </c>
      <c r="J9491" s="37"/>
    </row>
    <row r="9492" spans="1:10" x14ac:dyDescent="0.2">
      <c r="A9492" s="67">
        <v>319</v>
      </c>
      <c r="B9492" s="35" t="s">
        <v>486</v>
      </c>
      <c r="C9492" s="35">
        <v>31902</v>
      </c>
      <c r="D9492" s="35" t="s">
        <v>580</v>
      </c>
      <c r="E9492" s="35">
        <v>319021507</v>
      </c>
      <c r="F9492" s="35" t="s">
        <v>652</v>
      </c>
      <c r="G9492" s="35">
        <v>2031</v>
      </c>
      <c r="H9492" s="35" t="s">
        <v>522</v>
      </c>
      <c r="I9492" s="68">
        <v>335.169153581974</v>
      </c>
      <c r="J9492" s="37"/>
    </row>
    <row r="9493" spans="1:10" x14ac:dyDescent="0.2">
      <c r="A9493" s="67">
        <v>319</v>
      </c>
      <c r="B9493" s="35" t="s">
        <v>486</v>
      </c>
      <c r="C9493" s="35">
        <v>31902</v>
      </c>
      <c r="D9493" s="35" t="s">
        <v>580</v>
      </c>
      <c r="E9493" s="35">
        <v>319021507</v>
      </c>
      <c r="F9493" s="35" t="s">
        <v>652</v>
      </c>
      <c r="G9493" s="35">
        <v>2036</v>
      </c>
      <c r="H9493" s="35" t="s">
        <v>589</v>
      </c>
      <c r="I9493" s="68">
        <v>3942.36395055817</v>
      </c>
      <c r="J9493" s="37"/>
    </row>
    <row r="9494" spans="1:10" x14ac:dyDescent="0.2">
      <c r="A9494" s="67">
        <v>319</v>
      </c>
      <c r="B9494" s="35" t="s">
        <v>486</v>
      </c>
      <c r="C9494" s="35">
        <v>31902</v>
      </c>
      <c r="D9494" s="35" t="s">
        <v>580</v>
      </c>
      <c r="E9494" s="35">
        <v>319021507</v>
      </c>
      <c r="F9494" s="35" t="s">
        <v>652</v>
      </c>
      <c r="G9494" s="35">
        <v>2036</v>
      </c>
      <c r="H9494" s="35" t="s">
        <v>521</v>
      </c>
      <c r="I9494" s="68">
        <v>356.23263459921799</v>
      </c>
      <c r="J9494" s="37"/>
    </row>
    <row r="9495" spans="1:10" x14ac:dyDescent="0.2">
      <c r="A9495" s="67">
        <v>319</v>
      </c>
      <c r="B9495" s="35" t="s">
        <v>486</v>
      </c>
      <c r="C9495" s="35">
        <v>31902</v>
      </c>
      <c r="D9495" s="35" t="s">
        <v>580</v>
      </c>
      <c r="E9495" s="35">
        <v>319021507</v>
      </c>
      <c r="F9495" s="35" t="s">
        <v>652</v>
      </c>
      <c r="G9495" s="35">
        <v>2036</v>
      </c>
      <c r="H9495" s="35" t="s">
        <v>522</v>
      </c>
      <c r="I9495" s="68">
        <v>325.042892531159</v>
      </c>
      <c r="J9495" s="37"/>
    </row>
    <row r="9496" spans="1:10" x14ac:dyDescent="0.2">
      <c r="A9496" s="67">
        <v>319</v>
      </c>
      <c r="B9496" s="35" t="s">
        <v>486</v>
      </c>
      <c r="C9496" s="35">
        <v>31902</v>
      </c>
      <c r="D9496" s="35" t="s">
        <v>580</v>
      </c>
      <c r="E9496" s="35">
        <v>319021507</v>
      </c>
      <c r="F9496" s="35" t="s">
        <v>652</v>
      </c>
      <c r="G9496" s="35">
        <v>2041</v>
      </c>
      <c r="H9496" s="35" t="s">
        <v>589</v>
      </c>
      <c r="I9496" s="68">
        <v>3952.5319246714198</v>
      </c>
      <c r="J9496" s="37"/>
    </row>
    <row r="9497" spans="1:10" x14ac:dyDescent="0.2">
      <c r="A9497" s="67">
        <v>319</v>
      </c>
      <c r="B9497" s="35" t="s">
        <v>486</v>
      </c>
      <c r="C9497" s="35">
        <v>31902</v>
      </c>
      <c r="D9497" s="35" t="s">
        <v>580</v>
      </c>
      <c r="E9497" s="35">
        <v>319021507</v>
      </c>
      <c r="F9497" s="35" t="s">
        <v>652</v>
      </c>
      <c r="G9497" s="35">
        <v>2041</v>
      </c>
      <c r="H9497" s="35" t="s">
        <v>521</v>
      </c>
      <c r="I9497" s="68">
        <v>351.39339066049001</v>
      </c>
      <c r="J9497" s="37"/>
    </row>
    <row r="9498" spans="1:10" x14ac:dyDescent="0.2">
      <c r="A9498" s="67">
        <v>319</v>
      </c>
      <c r="B9498" s="35" t="s">
        <v>486</v>
      </c>
      <c r="C9498" s="35">
        <v>31902</v>
      </c>
      <c r="D9498" s="35" t="s">
        <v>580</v>
      </c>
      <c r="E9498" s="35">
        <v>319021507</v>
      </c>
      <c r="F9498" s="35" t="s">
        <v>652</v>
      </c>
      <c r="G9498" s="35">
        <v>2041</v>
      </c>
      <c r="H9498" s="35" t="s">
        <v>522</v>
      </c>
      <c r="I9498" s="68">
        <v>319.71416235663702</v>
      </c>
      <c r="J9498" s="37"/>
    </row>
    <row r="9499" spans="1:10" x14ac:dyDescent="0.2">
      <c r="A9499" s="67">
        <v>319</v>
      </c>
      <c r="B9499" s="35" t="s">
        <v>486</v>
      </c>
      <c r="C9499" s="35">
        <v>31902</v>
      </c>
      <c r="D9499" s="35" t="s">
        <v>580</v>
      </c>
      <c r="E9499" s="35">
        <v>319021507</v>
      </c>
      <c r="F9499" s="35" t="s">
        <v>652</v>
      </c>
      <c r="G9499" s="35">
        <v>2046</v>
      </c>
      <c r="H9499" s="35" t="s">
        <v>589</v>
      </c>
      <c r="I9499" s="68">
        <v>3963.60225329383</v>
      </c>
      <c r="J9499" s="37"/>
    </row>
    <row r="9500" spans="1:10" x14ac:dyDescent="0.2">
      <c r="A9500" s="67">
        <v>319</v>
      </c>
      <c r="B9500" s="35" t="s">
        <v>486</v>
      </c>
      <c r="C9500" s="35">
        <v>31902</v>
      </c>
      <c r="D9500" s="35" t="s">
        <v>580</v>
      </c>
      <c r="E9500" s="35">
        <v>319021507</v>
      </c>
      <c r="F9500" s="35" t="s">
        <v>652</v>
      </c>
      <c r="G9500" s="35">
        <v>2046</v>
      </c>
      <c r="H9500" s="35" t="s">
        <v>521</v>
      </c>
      <c r="I9500" s="68">
        <v>343.99539274787497</v>
      </c>
      <c r="J9500" s="37"/>
    </row>
    <row r="9501" spans="1:10" x14ac:dyDescent="0.2">
      <c r="A9501" s="67">
        <v>319</v>
      </c>
      <c r="B9501" s="35" t="s">
        <v>486</v>
      </c>
      <c r="C9501" s="35">
        <v>31902</v>
      </c>
      <c r="D9501" s="35" t="s">
        <v>580</v>
      </c>
      <c r="E9501" s="35">
        <v>319021507</v>
      </c>
      <c r="F9501" s="35" t="s">
        <v>652</v>
      </c>
      <c r="G9501" s="35">
        <v>2046</v>
      </c>
      <c r="H9501" s="35" t="s">
        <v>522</v>
      </c>
      <c r="I9501" s="68">
        <v>316.04183164684599</v>
      </c>
      <c r="J9501" s="37"/>
    </row>
    <row r="9502" spans="1:10" x14ac:dyDescent="0.2">
      <c r="A9502" s="67">
        <v>319</v>
      </c>
      <c r="B9502" s="35" t="s">
        <v>486</v>
      </c>
      <c r="C9502" s="35">
        <v>31902</v>
      </c>
      <c r="D9502" s="35" t="s">
        <v>580</v>
      </c>
      <c r="E9502" s="35">
        <v>319021508</v>
      </c>
      <c r="F9502" s="35" t="s">
        <v>499</v>
      </c>
      <c r="G9502" s="35">
        <v>2021</v>
      </c>
      <c r="H9502" s="35" t="s">
        <v>589</v>
      </c>
      <c r="I9502" s="68">
        <v>3123</v>
      </c>
      <c r="J9502" s="37"/>
    </row>
    <row r="9503" spans="1:10" x14ac:dyDescent="0.2">
      <c r="A9503" s="67">
        <v>319</v>
      </c>
      <c r="B9503" s="35" t="s">
        <v>486</v>
      </c>
      <c r="C9503" s="35">
        <v>31902</v>
      </c>
      <c r="D9503" s="35" t="s">
        <v>580</v>
      </c>
      <c r="E9503" s="35">
        <v>319021508</v>
      </c>
      <c r="F9503" s="35" t="s">
        <v>499</v>
      </c>
      <c r="G9503" s="35">
        <v>2021</v>
      </c>
      <c r="H9503" s="35" t="s">
        <v>521</v>
      </c>
      <c r="I9503" s="68">
        <v>291</v>
      </c>
      <c r="J9503" s="37"/>
    </row>
    <row r="9504" spans="1:10" x14ac:dyDescent="0.2">
      <c r="A9504" s="67">
        <v>319</v>
      </c>
      <c r="B9504" s="35" t="s">
        <v>486</v>
      </c>
      <c r="C9504" s="35">
        <v>31902</v>
      </c>
      <c r="D9504" s="35" t="s">
        <v>580</v>
      </c>
      <c r="E9504" s="35">
        <v>319021508</v>
      </c>
      <c r="F9504" s="35" t="s">
        <v>499</v>
      </c>
      <c r="G9504" s="35">
        <v>2021</v>
      </c>
      <c r="H9504" s="35" t="s">
        <v>522</v>
      </c>
      <c r="I9504" s="68">
        <v>280</v>
      </c>
      <c r="J9504" s="37"/>
    </row>
    <row r="9505" spans="1:10" x14ac:dyDescent="0.2">
      <c r="A9505" s="67">
        <v>319</v>
      </c>
      <c r="B9505" s="35" t="s">
        <v>486</v>
      </c>
      <c r="C9505" s="35">
        <v>31902</v>
      </c>
      <c r="D9505" s="35" t="s">
        <v>580</v>
      </c>
      <c r="E9505" s="35">
        <v>319021508</v>
      </c>
      <c r="F9505" s="35" t="s">
        <v>499</v>
      </c>
      <c r="G9505" s="35">
        <v>2026</v>
      </c>
      <c r="H9505" s="35" t="s">
        <v>589</v>
      </c>
      <c r="I9505" s="68">
        <v>3332.2675361645702</v>
      </c>
      <c r="J9505" s="37"/>
    </row>
    <row r="9506" spans="1:10" x14ac:dyDescent="0.2">
      <c r="A9506" s="67">
        <v>319</v>
      </c>
      <c r="B9506" s="35" t="s">
        <v>486</v>
      </c>
      <c r="C9506" s="35">
        <v>31902</v>
      </c>
      <c r="D9506" s="35" t="s">
        <v>580</v>
      </c>
      <c r="E9506" s="35">
        <v>319021508</v>
      </c>
      <c r="F9506" s="35" t="s">
        <v>499</v>
      </c>
      <c r="G9506" s="35">
        <v>2026</v>
      </c>
      <c r="H9506" s="35" t="s">
        <v>521</v>
      </c>
      <c r="I9506" s="68">
        <v>268.94552646936398</v>
      </c>
      <c r="J9506" s="37"/>
    </row>
    <row r="9507" spans="1:10" x14ac:dyDescent="0.2">
      <c r="A9507" s="67">
        <v>319</v>
      </c>
      <c r="B9507" s="35" t="s">
        <v>486</v>
      </c>
      <c r="C9507" s="35">
        <v>31902</v>
      </c>
      <c r="D9507" s="35" t="s">
        <v>580</v>
      </c>
      <c r="E9507" s="35">
        <v>319021508</v>
      </c>
      <c r="F9507" s="35" t="s">
        <v>499</v>
      </c>
      <c r="G9507" s="35">
        <v>2026</v>
      </c>
      <c r="H9507" s="35" t="s">
        <v>522</v>
      </c>
      <c r="I9507" s="68">
        <v>267.78554839398998</v>
      </c>
      <c r="J9507" s="37"/>
    </row>
    <row r="9508" spans="1:10" x14ac:dyDescent="0.2">
      <c r="A9508" s="67">
        <v>319</v>
      </c>
      <c r="B9508" s="35" t="s">
        <v>486</v>
      </c>
      <c r="C9508" s="35">
        <v>31902</v>
      </c>
      <c r="D9508" s="35" t="s">
        <v>580</v>
      </c>
      <c r="E9508" s="35">
        <v>319021508</v>
      </c>
      <c r="F9508" s="35" t="s">
        <v>499</v>
      </c>
      <c r="G9508" s="35">
        <v>2031</v>
      </c>
      <c r="H9508" s="35" t="s">
        <v>589</v>
      </c>
      <c r="I9508" s="68">
        <v>3353.3402746762599</v>
      </c>
      <c r="J9508" s="37"/>
    </row>
    <row r="9509" spans="1:10" x14ac:dyDescent="0.2">
      <c r="A9509" s="67">
        <v>319</v>
      </c>
      <c r="B9509" s="35" t="s">
        <v>486</v>
      </c>
      <c r="C9509" s="35">
        <v>31902</v>
      </c>
      <c r="D9509" s="35" t="s">
        <v>580</v>
      </c>
      <c r="E9509" s="35">
        <v>319021508</v>
      </c>
      <c r="F9509" s="35" t="s">
        <v>499</v>
      </c>
      <c r="G9509" s="35">
        <v>2031</v>
      </c>
      <c r="H9509" s="35" t="s">
        <v>521</v>
      </c>
      <c r="I9509" s="68">
        <v>268.20500489625198</v>
      </c>
      <c r="J9509" s="37"/>
    </row>
    <row r="9510" spans="1:10" x14ac:dyDescent="0.2">
      <c r="A9510" s="67">
        <v>319</v>
      </c>
      <c r="B9510" s="35" t="s">
        <v>486</v>
      </c>
      <c r="C9510" s="35">
        <v>31902</v>
      </c>
      <c r="D9510" s="35" t="s">
        <v>580</v>
      </c>
      <c r="E9510" s="35">
        <v>319021508</v>
      </c>
      <c r="F9510" s="35" t="s">
        <v>499</v>
      </c>
      <c r="G9510" s="35">
        <v>2031</v>
      </c>
      <c r="H9510" s="35" t="s">
        <v>522</v>
      </c>
      <c r="I9510" s="68">
        <v>231.57721006388701</v>
      </c>
      <c r="J9510" s="37"/>
    </row>
    <row r="9511" spans="1:10" x14ac:dyDescent="0.2">
      <c r="A9511" s="67">
        <v>319</v>
      </c>
      <c r="B9511" s="35" t="s">
        <v>486</v>
      </c>
      <c r="C9511" s="35">
        <v>31902</v>
      </c>
      <c r="D9511" s="35" t="s">
        <v>580</v>
      </c>
      <c r="E9511" s="35">
        <v>319021508</v>
      </c>
      <c r="F9511" s="35" t="s">
        <v>499</v>
      </c>
      <c r="G9511" s="35">
        <v>2036</v>
      </c>
      <c r="H9511" s="35" t="s">
        <v>589</v>
      </c>
      <c r="I9511" s="68">
        <v>3358.7942426476302</v>
      </c>
      <c r="J9511" s="37"/>
    </row>
    <row r="9512" spans="1:10" x14ac:dyDescent="0.2">
      <c r="A9512" s="67">
        <v>319</v>
      </c>
      <c r="B9512" s="35" t="s">
        <v>486</v>
      </c>
      <c r="C9512" s="35">
        <v>31902</v>
      </c>
      <c r="D9512" s="35" t="s">
        <v>580</v>
      </c>
      <c r="E9512" s="35">
        <v>319021508</v>
      </c>
      <c r="F9512" s="35" t="s">
        <v>499</v>
      </c>
      <c r="G9512" s="35">
        <v>2036</v>
      </c>
      <c r="H9512" s="35" t="s">
        <v>521</v>
      </c>
      <c r="I9512" s="68">
        <v>256.90333865574399</v>
      </c>
      <c r="J9512" s="37"/>
    </row>
    <row r="9513" spans="1:10" x14ac:dyDescent="0.2">
      <c r="A9513" s="67">
        <v>319</v>
      </c>
      <c r="B9513" s="35" t="s">
        <v>486</v>
      </c>
      <c r="C9513" s="35">
        <v>31902</v>
      </c>
      <c r="D9513" s="35" t="s">
        <v>580</v>
      </c>
      <c r="E9513" s="35">
        <v>319021508</v>
      </c>
      <c r="F9513" s="35" t="s">
        <v>499</v>
      </c>
      <c r="G9513" s="35">
        <v>2036</v>
      </c>
      <c r="H9513" s="35" t="s">
        <v>522</v>
      </c>
      <c r="I9513" s="68">
        <v>222.211951000743</v>
      </c>
      <c r="J9513" s="37"/>
    </row>
    <row r="9514" spans="1:10" x14ac:dyDescent="0.2">
      <c r="A9514" s="67">
        <v>319</v>
      </c>
      <c r="B9514" s="35" t="s">
        <v>486</v>
      </c>
      <c r="C9514" s="35">
        <v>31902</v>
      </c>
      <c r="D9514" s="35" t="s">
        <v>580</v>
      </c>
      <c r="E9514" s="35">
        <v>319021508</v>
      </c>
      <c r="F9514" s="35" t="s">
        <v>499</v>
      </c>
      <c r="G9514" s="35">
        <v>2041</v>
      </c>
      <c r="H9514" s="35" t="s">
        <v>589</v>
      </c>
      <c r="I9514" s="68">
        <v>3359.8292048835701</v>
      </c>
      <c r="J9514" s="37"/>
    </row>
    <row r="9515" spans="1:10" x14ac:dyDescent="0.2">
      <c r="A9515" s="67">
        <v>319</v>
      </c>
      <c r="B9515" s="35" t="s">
        <v>486</v>
      </c>
      <c r="C9515" s="35">
        <v>31902</v>
      </c>
      <c r="D9515" s="35" t="s">
        <v>580</v>
      </c>
      <c r="E9515" s="35">
        <v>319021508</v>
      </c>
      <c r="F9515" s="35" t="s">
        <v>499</v>
      </c>
      <c r="G9515" s="35">
        <v>2041</v>
      </c>
      <c r="H9515" s="35" t="s">
        <v>521</v>
      </c>
      <c r="I9515" s="68">
        <v>247.00178553245399</v>
      </c>
      <c r="J9515" s="37"/>
    </row>
    <row r="9516" spans="1:10" x14ac:dyDescent="0.2">
      <c r="A9516" s="67">
        <v>319</v>
      </c>
      <c r="B9516" s="35" t="s">
        <v>486</v>
      </c>
      <c r="C9516" s="35">
        <v>31902</v>
      </c>
      <c r="D9516" s="35" t="s">
        <v>580</v>
      </c>
      <c r="E9516" s="35">
        <v>319021508</v>
      </c>
      <c r="F9516" s="35" t="s">
        <v>499</v>
      </c>
      <c r="G9516" s="35">
        <v>2041</v>
      </c>
      <c r="H9516" s="35" t="s">
        <v>522</v>
      </c>
      <c r="I9516" s="68">
        <v>214.95642510465399</v>
      </c>
      <c r="J9516" s="37"/>
    </row>
    <row r="9517" spans="1:10" x14ac:dyDescent="0.2">
      <c r="A9517" s="67">
        <v>319</v>
      </c>
      <c r="B9517" s="35" t="s">
        <v>486</v>
      </c>
      <c r="C9517" s="35">
        <v>31902</v>
      </c>
      <c r="D9517" s="35" t="s">
        <v>580</v>
      </c>
      <c r="E9517" s="35">
        <v>319021508</v>
      </c>
      <c r="F9517" s="35" t="s">
        <v>499</v>
      </c>
      <c r="G9517" s="35">
        <v>2046</v>
      </c>
      <c r="H9517" s="35" t="s">
        <v>589</v>
      </c>
      <c r="I9517" s="68">
        <v>3363.1020612002799</v>
      </c>
      <c r="J9517" s="37"/>
    </row>
    <row r="9518" spans="1:10" x14ac:dyDescent="0.2">
      <c r="A9518" s="67">
        <v>319</v>
      </c>
      <c r="B9518" s="35" t="s">
        <v>486</v>
      </c>
      <c r="C9518" s="35">
        <v>31902</v>
      </c>
      <c r="D9518" s="35" t="s">
        <v>580</v>
      </c>
      <c r="E9518" s="35">
        <v>319021508</v>
      </c>
      <c r="F9518" s="35" t="s">
        <v>499</v>
      </c>
      <c r="G9518" s="35">
        <v>2046</v>
      </c>
      <c r="H9518" s="35" t="s">
        <v>521</v>
      </c>
      <c r="I9518" s="68">
        <v>237.22547868605099</v>
      </c>
      <c r="J9518" s="37"/>
    </row>
    <row r="9519" spans="1:10" x14ac:dyDescent="0.2">
      <c r="A9519" s="67">
        <v>319</v>
      </c>
      <c r="B9519" s="35" t="s">
        <v>486</v>
      </c>
      <c r="C9519" s="35">
        <v>31902</v>
      </c>
      <c r="D9519" s="35" t="s">
        <v>580</v>
      </c>
      <c r="E9519" s="35">
        <v>319021508</v>
      </c>
      <c r="F9519" s="35" t="s">
        <v>499</v>
      </c>
      <c r="G9519" s="35">
        <v>2046</v>
      </c>
      <c r="H9519" s="35" t="s">
        <v>522</v>
      </c>
      <c r="I9519" s="68">
        <v>207.29426508517</v>
      </c>
      <c r="J9519" s="37"/>
    </row>
    <row r="9520" spans="1:10" x14ac:dyDescent="0.2">
      <c r="A9520" s="67">
        <v>319</v>
      </c>
      <c r="B9520" s="35" t="s">
        <v>486</v>
      </c>
      <c r="C9520" s="35">
        <v>31902</v>
      </c>
      <c r="D9520" s="35" t="s">
        <v>580</v>
      </c>
      <c r="E9520" s="35">
        <v>319021509</v>
      </c>
      <c r="F9520" s="35" t="s">
        <v>500</v>
      </c>
      <c r="G9520" s="35">
        <v>2021</v>
      </c>
      <c r="H9520" s="35" t="s">
        <v>589</v>
      </c>
      <c r="I9520" s="68">
        <v>8665</v>
      </c>
    </row>
    <row r="9521" spans="1:9" x14ac:dyDescent="0.2">
      <c r="A9521" s="67">
        <v>319</v>
      </c>
      <c r="B9521" s="35" t="s">
        <v>486</v>
      </c>
      <c r="C9521" s="35">
        <v>31902</v>
      </c>
      <c r="D9521" s="35" t="s">
        <v>580</v>
      </c>
      <c r="E9521" s="35">
        <v>319021509</v>
      </c>
      <c r="F9521" s="35" t="s">
        <v>500</v>
      </c>
      <c r="G9521" s="35">
        <v>2021</v>
      </c>
      <c r="H9521" s="35" t="s">
        <v>521</v>
      </c>
      <c r="I9521" s="68">
        <v>710</v>
      </c>
    </row>
    <row r="9522" spans="1:9" x14ac:dyDescent="0.2">
      <c r="A9522" s="67">
        <v>319</v>
      </c>
      <c r="B9522" s="35" t="s">
        <v>486</v>
      </c>
      <c r="C9522" s="35">
        <v>31902</v>
      </c>
      <c r="D9522" s="35" t="s">
        <v>580</v>
      </c>
      <c r="E9522" s="35">
        <v>319021509</v>
      </c>
      <c r="F9522" s="35" t="s">
        <v>500</v>
      </c>
      <c r="G9522" s="35">
        <v>2021</v>
      </c>
      <c r="H9522" s="35" t="s">
        <v>522</v>
      </c>
      <c r="I9522" s="68">
        <v>715</v>
      </c>
    </row>
    <row r="9523" spans="1:9" x14ac:dyDescent="0.2">
      <c r="A9523" s="67">
        <v>319</v>
      </c>
      <c r="B9523" s="35" t="s">
        <v>486</v>
      </c>
      <c r="C9523" s="35">
        <v>31902</v>
      </c>
      <c r="D9523" s="35" t="s">
        <v>580</v>
      </c>
      <c r="E9523" s="35">
        <v>319021509</v>
      </c>
      <c r="F9523" s="35" t="s">
        <v>500</v>
      </c>
      <c r="G9523" s="35">
        <v>2026</v>
      </c>
      <c r="H9523" s="35" t="s">
        <v>589</v>
      </c>
      <c r="I9523" s="68">
        <v>9701.0767170604795</v>
      </c>
    </row>
    <row r="9524" spans="1:9" x14ac:dyDescent="0.2">
      <c r="A9524" s="67">
        <v>319</v>
      </c>
      <c r="B9524" s="35" t="s">
        <v>486</v>
      </c>
      <c r="C9524" s="35">
        <v>31902</v>
      </c>
      <c r="D9524" s="35" t="s">
        <v>580</v>
      </c>
      <c r="E9524" s="35">
        <v>319021509</v>
      </c>
      <c r="F9524" s="35" t="s">
        <v>500</v>
      </c>
      <c r="G9524" s="35">
        <v>2026</v>
      </c>
      <c r="H9524" s="35" t="s">
        <v>521</v>
      </c>
      <c r="I9524" s="68">
        <v>657.21168087392698</v>
      </c>
    </row>
    <row r="9525" spans="1:9" x14ac:dyDescent="0.2">
      <c r="A9525" s="67">
        <v>319</v>
      </c>
      <c r="B9525" s="35" t="s">
        <v>486</v>
      </c>
      <c r="C9525" s="35">
        <v>31902</v>
      </c>
      <c r="D9525" s="35" t="s">
        <v>580</v>
      </c>
      <c r="E9525" s="35">
        <v>319021509</v>
      </c>
      <c r="F9525" s="35" t="s">
        <v>500</v>
      </c>
      <c r="G9525" s="35">
        <v>2026</v>
      </c>
      <c r="H9525" s="35" t="s">
        <v>522</v>
      </c>
      <c r="I9525" s="68">
        <v>667.13092832529503</v>
      </c>
    </row>
    <row r="9526" spans="1:9" x14ac:dyDescent="0.2">
      <c r="A9526" s="67">
        <v>319</v>
      </c>
      <c r="B9526" s="35" t="s">
        <v>486</v>
      </c>
      <c r="C9526" s="35">
        <v>31902</v>
      </c>
      <c r="D9526" s="35" t="s">
        <v>580</v>
      </c>
      <c r="E9526" s="35">
        <v>319021509</v>
      </c>
      <c r="F9526" s="35" t="s">
        <v>500</v>
      </c>
      <c r="G9526" s="35">
        <v>2031</v>
      </c>
      <c r="H9526" s="35" t="s">
        <v>589</v>
      </c>
      <c r="I9526" s="68">
        <v>10098.502125270001</v>
      </c>
    </row>
    <row r="9527" spans="1:9" x14ac:dyDescent="0.2">
      <c r="A9527" s="67">
        <v>319</v>
      </c>
      <c r="B9527" s="35" t="s">
        <v>486</v>
      </c>
      <c r="C9527" s="35">
        <v>31902</v>
      </c>
      <c r="D9527" s="35" t="s">
        <v>580</v>
      </c>
      <c r="E9527" s="35">
        <v>319021509</v>
      </c>
      <c r="F9527" s="35" t="s">
        <v>500</v>
      </c>
      <c r="G9527" s="35">
        <v>2031</v>
      </c>
      <c r="H9527" s="35" t="s">
        <v>521</v>
      </c>
      <c r="I9527" s="68">
        <v>673.67158806903899</v>
      </c>
    </row>
    <row r="9528" spans="1:9" x14ac:dyDescent="0.2">
      <c r="A9528" s="67">
        <v>319</v>
      </c>
      <c r="B9528" s="35" t="s">
        <v>486</v>
      </c>
      <c r="C9528" s="35">
        <v>31902</v>
      </c>
      <c r="D9528" s="35" t="s">
        <v>580</v>
      </c>
      <c r="E9528" s="35">
        <v>319021509</v>
      </c>
      <c r="F9528" s="35" t="s">
        <v>500</v>
      </c>
      <c r="G9528" s="35">
        <v>2031</v>
      </c>
      <c r="H9528" s="35" t="s">
        <v>522</v>
      </c>
      <c r="I9528" s="68">
        <v>575.93207310387595</v>
      </c>
    </row>
    <row r="9529" spans="1:9" x14ac:dyDescent="0.2">
      <c r="A9529" s="67">
        <v>319</v>
      </c>
      <c r="B9529" s="35" t="s">
        <v>486</v>
      </c>
      <c r="C9529" s="35">
        <v>31902</v>
      </c>
      <c r="D9529" s="35" t="s">
        <v>580</v>
      </c>
      <c r="E9529" s="35">
        <v>319021509</v>
      </c>
      <c r="F9529" s="35" t="s">
        <v>500</v>
      </c>
      <c r="G9529" s="35">
        <v>2036</v>
      </c>
      <c r="H9529" s="35" t="s">
        <v>589</v>
      </c>
      <c r="I9529" s="68">
        <v>10393.713845191</v>
      </c>
    </row>
    <row r="9530" spans="1:9" x14ac:dyDescent="0.2">
      <c r="A9530" s="67">
        <v>319</v>
      </c>
      <c r="B9530" s="35" t="s">
        <v>486</v>
      </c>
      <c r="C9530" s="35">
        <v>31902</v>
      </c>
      <c r="D9530" s="35" t="s">
        <v>580</v>
      </c>
      <c r="E9530" s="35">
        <v>319021509</v>
      </c>
      <c r="F9530" s="35" t="s">
        <v>500</v>
      </c>
      <c r="G9530" s="35">
        <v>2036</v>
      </c>
      <c r="H9530" s="35" t="s">
        <v>521</v>
      </c>
      <c r="I9530" s="68">
        <v>675.25836520757503</v>
      </c>
    </row>
    <row r="9531" spans="1:9" x14ac:dyDescent="0.2">
      <c r="A9531" s="67">
        <v>319</v>
      </c>
      <c r="B9531" s="35" t="s">
        <v>486</v>
      </c>
      <c r="C9531" s="35">
        <v>31902</v>
      </c>
      <c r="D9531" s="35" t="s">
        <v>580</v>
      </c>
      <c r="E9531" s="35">
        <v>319021509</v>
      </c>
      <c r="F9531" s="35" t="s">
        <v>500</v>
      </c>
      <c r="G9531" s="35">
        <v>2036</v>
      </c>
      <c r="H9531" s="35" t="s">
        <v>522</v>
      </c>
      <c r="I9531" s="68">
        <v>559.168421635046</v>
      </c>
    </row>
    <row r="9532" spans="1:9" x14ac:dyDescent="0.2">
      <c r="A9532" s="67">
        <v>319</v>
      </c>
      <c r="B9532" s="35" t="s">
        <v>486</v>
      </c>
      <c r="C9532" s="35">
        <v>31902</v>
      </c>
      <c r="D9532" s="35" t="s">
        <v>580</v>
      </c>
      <c r="E9532" s="35">
        <v>319021509</v>
      </c>
      <c r="F9532" s="35" t="s">
        <v>500</v>
      </c>
      <c r="G9532" s="35">
        <v>2041</v>
      </c>
      <c r="H9532" s="35" t="s">
        <v>589</v>
      </c>
      <c r="I9532" s="68">
        <v>10462.2794867133</v>
      </c>
    </row>
    <row r="9533" spans="1:9" x14ac:dyDescent="0.2">
      <c r="A9533" s="67">
        <v>319</v>
      </c>
      <c r="B9533" s="35" t="s">
        <v>486</v>
      </c>
      <c r="C9533" s="35">
        <v>31902</v>
      </c>
      <c r="D9533" s="35" t="s">
        <v>580</v>
      </c>
      <c r="E9533" s="35">
        <v>319021509</v>
      </c>
      <c r="F9533" s="35" t="s">
        <v>500</v>
      </c>
      <c r="G9533" s="35">
        <v>2041</v>
      </c>
      <c r="H9533" s="35" t="s">
        <v>521</v>
      </c>
      <c r="I9533" s="68">
        <v>665.86912908386898</v>
      </c>
    </row>
    <row r="9534" spans="1:9" x14ac:dyDescent="0.2">
      <c r="A9534" s="67">
        <v>319</v>
      </c>
      <c r="B9534" s="35" t="s">
        <v>486</v>
      </c>
      <c r="C9534" s="35">
        <v>31902</v>
      </c>
      <c r="D9534" s="35" t="s">
        <v>580</v>
      </c>
      <c r="E9534" s="35">
        <v>319021509</v>
      </c>
      <c r="F9534" s="35" t="s">
        <v>500</v>
      </c>
      <c r="G9534" s="35">
        <v>2041</v>
      </c>
      <c r="H9534" s="35" t="s">
        <v>522</v>
      </c>
      <c r="I9534" s="68">
        <v>550.921018733403</v>
      </c>
    </row>
    <row r="9535" spans="1:9" x14ac:dyDescent="0.2">
      <c r="A9535" s="67">
        <v>319</v>
      </c>
      <c r="B9535" s="35" t="s">
        <v>486</v>
      </c>
      <c r="C9535" s="35">
        <v>31902</v>
      </c>
      <c r="D9535" s="35" t="s">
        <v>580</v>
      </c>
      <c r="E9535" s="35">
        <v>319021509</v>
      </c>
      <c r="F9535" s="35" t="s">
        <v>500</v>
      </c>
      <c r="G9535" s="35">
        <v>2046</v>
      </c>
      <c r="H9535" s="35" t="s">
        <v>589</v>
      </c>
      <c r="I9535" s="68">
        <v>10513.8041558718</v>
      </c>
    </row>
    <row r="9536" spans="1:9" x14ac:dyDescent="0.2">
      <c r="A9536" s="67">
        <v>319</v>
      </c>
      <c r="B9536" s="35" t="s">
        <v>486</v>
      </c>
      <c r="C9536" s="35">
        <v>31902</v>
      </c>
      <c r="D9536" s="35" t="s">
        <v>580</v>
      </c>
      <c r="E9536" s="35">
        <v>319021509</v>
      </c>
      <c r="F9536" s="35" t="s">
        <v>500</v>
      </c>
      <c r="G9536" s="35">
        <v>2046</v>
      </c>
      <c r="H9536" s="35" t="s">
        <v>521</v>
      </c>
      <c r="I9536" s="68">
        <v>650.24215218152403</v>
      </c>
    </row>
    <row r="9537" spans="1:9" x14ac:dyDescent="0.2">
      <c r="A9537" s="67">
        <v>319</v>
      </c>
      <c r="B9537" s="35" t="s">
        <v>486</v>
      </c>
      <c r="C9537" s="35">
        <v>31902</v>
      </c>
      <c r="D9537" s="35" t="s">
        <v>580</v>
      </c>
      <c r="E9537" s="35">
        <v>319021509</v>
      </c>
      <c r="F9537" s="35" t="s">
        <v>500</v>
      </c>
      <c r="G9537" s="35">
        <v>2046</v>
      </c>
      <c r="H9537" s="35" t="s">
        <v>522</v>
      </c>
      <c r="I9537" s="68">
        <v>542.94060300031197</v>
      </c>
    </row>
    <row r="9538" spans="1:9" x14ac:dyDescent="0.2">
      <c r="A9538" s="67">
        <v>319</v>
      </c>
      <c r="B9538" s="35" t="s">
        <v>486</v>
      </c>
      <c r="C9538" s="35">
        <v>31902</v>
      </c>
      <c r="D9538" s="35" t="s">
        <v>580</v>
      </c>
      <c r="E9538" s="35">
        <v>319021510</v>
      </c>
      <c r="F9538" s="35" t="s">
        <v>501</v>
      </c>
      <c r="G9538" s="35">
        <v>2021</v>
      </c>
      <c r="H9538" s="35" t="s">
        <v>589</v>
      </c>
      <c r="I9538" s="68">
        <v>9</v>
      </c>
    </row>
    <row r="9539" spans="1:9" x14ac:dyDescent="0.2">
      <c r="A9539" s="67">
        <v>319</v>
      </c>
      <c r="B9539" s="35" t="s">
        <v>486</v>
      </c>
      <c r="C9539" s="35">
        <v>31902</v>
      </c>
      <c r="D9539" s="35" t="s">
        <v>580</v>
      </c>
      <c r="E9539" s="35">
        <v>319021510</v>
      </c>
      <c r="F9539" s="35" t="s">
        <v>501</v>
      </c>
      <c r="G9539" s="35">
        <v>2021</v>
      </c>
      <c r="H9539" s="35" t="s">
        <v>521</v>
      </c>
      <c r="I9539" s="68">
        <v>1</v>
      </c>
    </row>
    <row r="9540" spans="1:9" x14ac:dyDescent="0.2">
      <c r="A9540" s="67">
        <v>319</v>
      </c>
      <c r="B9540" s="35" t="s">
        <v>486</v>
      </c>
      <c r="C9540" s="35">
        <v>31902</v>
      </c>
      <c r="D9540" s="35" t="s">
        <v>580</v>
      </c>
      <c r="E9540" s="35">
        <v>319021510</v>
      </c>
      <c r="F9540" s="35" t="s">
        <v>501</v>
      </c>
      <c r="G9540" s="35">
        <v>2021</v>
      </c>
      <c r="H9540" s="35" t="s">
        <v>522</v>
      </c>
      <c r="I9540" s="68">
        <v>3</v>
      </c>
    </row>
    <row r="9541" spans="1:9" x14ac:dyDescent="0.2">
      <c r="A9541" s="67">
        <v>319</v>
      </c>
      <c r="B9541" s="35" t="s">
        <v>486</v>
      </c>
      <c r="C9541" s="35">
        <v>31902</v>
      </c>
      <c r="D9541" s="35" t="s">
        <v>580</v>
      </c>
      <c r="E9541" s="35">
        <v>319021510</v>
      </c>
      <c r="F9541" s="35" t="s">
        <v>501</v>
      </c>
      <c r="G9541" s="35">
        <v>2026</v>
      </c>
      <c r="H9541" s="35" t="s">
        <v>589</v>
      </c>
      <c r="I9541" s="68">
        <v>12.4296565522189</v>
      </c>
    </row>
    <row r="9542" spans="1:9" x14ac:dyDescent="0.2">
      <c r="A9542" s="67">
        <v>319</v>
      </c>
      <c r="B9542" s="35" t="s">
        <v>486</v>
      </c>
      <c r="C9542" s="35">
        <v>31902</v>
      </c>
      <c r="D9542" s="35" t="s">
        <v>580</v>
      </c>
      <c r="E9542" s="35">
        <v>319021510</v>
      </c>
      <c r="F9542" s="35" t="s">
        <v>501</v>
      </c>
      <c r="G9542" s="35">
        <v>2026</v>
      </c>
      <c r="H9542" s="35" t="s">
        <v>521</v>
      </c>
      <c r="I9542" s="68">
        <v>3.2000000000000002E-3</v>
      </c>
    </row>
    <row r="9543" spans="1:9" x14ac:dyDescent="0.2">
      <c r="A9543" s="67">
        <v>319</v>
      </c>
      <c r="B9543" s="35" t="s">
        <v>486</v>
      </c>
      <c r="C9543" s="35">
        <v>31902</v>
      </c>
      <c r="D9543" s="35" t="s">
        <v>580</v>
      </c>
      <c r="E9543" s="35">
        <v>319021510</v>
      </c>
      <c r="F9543" s="35" t="s">
        <v>501</v>
      </c>
      <c r="G9543" s="35">
        <v>2026</v>
      </c>
      <c r="H9543" s="35" t="s">
        <v>522</v>
      </c>
      <c r="I9543" s="68">
        <v>0.60314344778114704</v>
      </c>
    </row>
    <row r="9544" spans="1:9" x14ac:dyDescent="0.2">
      <c r="A9544" s="67">
        <v>319</v>
      </c>
      <c r="B9544" s="35" t="s">
        <v>486</v>
      </c>
      <c r="C9544" s="35">
        <v>31902</v>
      </c>
      <c r="D9544" s="35" t="s">
        <v>580</v>
      </c>
      <c r="E9544" s="35">
        <v>319021510</v>
      </c>
      <c r="F9544" s="35" t="s">
        <v>501</v>
      </c>
      <c r="G9544" s="35">
        <v>2031</v>
      </c>
      <c r="H9544" s="35" t="s">
        <v>589</v>
      </c>
      <c r="I9544" s="68">
        <v>13.033298922706299</v>
      </c>
    </row>
    <row r="9545" spans="1:9" x14ac:dyDescent="0.2">
      <c r="A9545" s="67">
        <v>319</v>
      </c>
      <c r="B9545" s="35" t="s">
        <v>486</v>
      </c>
      <c r="C9545" s="35">
        <v>31902</v>
      </c>
      <c r="D9545" s="35" t="s">
        <v>580</v>
      </c>
      <c r="E9545" s="35">
        <v>319021510</v>
      </c>
      <c r="F9545" s="35" t="s">
        <v>501</v>
      </c>
      <c r="G9545" s="35">
        <v>2031</v>
      </c>
      <c r="H9545" s="35" t="s">
        <v>521</v>
      </c>
      <c r="I9545" s="68">
        <v>5.1999999999999599E-3</v>
      </c>
    </row>
    <row r="9546" spans="1:9" x14ac:dyDescent="0.2">
      <c r="A9546" s="67">
        <v>319</v>
      </c>
      <c r="B9546" s="35" t="s">
        <v>486</v>
      </c>
      <c r="C9546" s="35">
        <v>31902</v>
      </c>
      <c r="D9546" s="35" t="s">
        <v>580</v>
      </c>
      <c r="E9546" s="35">
        <v>319021510</v>
      </c>
      <c r="F9546" s="35" t="s">
        <v>501</v>
      </c>
      <c r="G9546" s="35">
        <v>2031</v>
      </c>
      <c r="H9546" s="35" t="s">
        <v>522</v>
      </c>
      <c r="I9546" s="68">
        <v>3.5999999999998698E-3</v>
      </c>
    </row>
    <row r="9547" spans="1:9" x14ac:dyDescent="0.2">
      <c r="A9547" s="67">
        <v>319</v>
      </c>
      <c r="B9547" s="35" t="s">
        <v>486</v>
      </c>
      <c r="C9547" s="35">
        <v>31902</v>
      </c>
      <c r="D9547" s="35" t="s">
        <v>580</v>
      </c>
      <c r="E9547" s="35">
        <v>319021510</v>
      </c>
      <c r="F9547" s="35" t="s">
        <v>501</v>
      </c>
      <c r="G9547" s="35">
        <v>2036</v>
      </c>
      <c r="H9547" s="35" t="s">
        <v>589</v>
      </c>
      <c r="I9547" s="68">
        <v>13.0451278120919</v>
      </c>
    </row>
    <row r="9548" spans="1:9" x14ac:dyDescent="0.2">
      <c r="A9548" s="67">
        <v>319</v>
      </c>
      <c r="B9548" s="35" t="s">
        <v>486</v>
      </c>
      <c r="C9548" s="35">
        <v>31902</v>
      </c>
      <c r="D9548" s="35" t="s">
        <v>580</v>
      </c>
      <c r="E9548" s="35">
        <v>319021510</v>
      </c>
      <c r="F9548" s="35" t="s">
        <v>501</v>
      </c>
      <c r="G9548" s="35">
        <v>2036</v>
      </c>
      <c r="H9548" s="35" t="s">
        <v>521</v>
      </c>
      <c r="I9548" s="68">
        <v>7.9999999999999603E-3</v>
      </c>
    </row>
    <row r="9549" spans="1:9" x14ac:dyDescent="0.2">
      <c r="A9549" s="67">
        <v>319</v>
      </c>
      <c r="B9549" s="35" t="s">
        <v>486</v>
      </c>
      <c r="C9549" s="35">
        <v>31902</v>
      </c>
      <c r="D9549" s="35" t="s">
        <v>580</v>
      </c>
      <c r="E9549" s="35">
        <v>319021510</v>
      </c>
      <c r="F9549" s="35" t="s">
        <v>501</v>
      </c>
      <c r="G9549" s="35">
        <v>2036</v>
      </c>
      <c r="H9549" s="35" t="s">
        <v>522</v>
      </c>
      <c r="I9549" s="68">
        <v>4.79999999999965E-3</v>
      </c>
    </row>
    <row r="9550" spans="1:9" x14ac:dyDescent="0.2">
      <c r="A9550" s="67">
        <v>319</v>
      </c>
      <c r="B9550" s="35" t="s">
        <v>486</v>
      </c>
      <c r="C9550" s="35">
        <v>31902</v>
      </c>
      <c r="D9550" s="35" t="s">
        <v>580</v>
      </c>
      <c r="E9550" s="35">
        <v>319021510</v>
      </c>
      <c r="F9550" s="35" t="s">
        <v>501</v>
      </c>
      <c r="G9550" s="35">
        <v>2041</v>
      </c>
      <c r="H9550" s="35" t="s">
        <v>589</v>
      </c>
      <c r="I9550" s="68">
        <v>13.0630332093913</v>
      </c>
    </row>
    <row r="9551" spans="1:9" x14ac:dyDescent="0.2">
      <c r="A9551" s="67">
        <v>319</v>
      </c>
      <c r="B9551" s="35" t="s">
        <v>486</v>
      </c>
      <c r="C9551" s="35">
        <v>31902</v>
      </c>
      <c r="D9551" s="35" t="s">
        <v>580</v>
      </c>
      <c r="E9551" s="35">
        <v>319021510</v>
      </c>
      <c r="F9551" s="35" t="s">
        <v>501</v>
      </c>
      <c r="G9551" s="35">
        <v>2041</v>
      </c>
      <c r="H9551" s="35" t="s">
        <v>521</v>
      </c>
      <c r="I9551" s="68">
        <v>1.0800000000000001E-2</v>
      </c>
    </row>
    <row r="9552" spans="1:9" x14ac:dyDescent="0.2">
      <c r="A9552" s="67">
        <v>319</v>
      </c>
      <c r="B9552" s="35" t="s">
        <v>486</v>
      </c>
      <c r="C9552" s="35">
        <v>31902</v>
      </c>
      <c r="D9552" s="35" t="s">
        <v>580</v>
      </c>
      <c r="E9552" s="35">
        <v>319021510</v>
      </c>
      <c r="F9552" s="35" t="s">
        <v>501</v>
      </c>
      <c r="G9552" s="35">
        <v>2041</v>
      </c>
      <c r="H9552" s="35" t="s">
        <v>522</v>
      </c>
      <c r="I9552" s="68">
        <v>7.1999999999996503E-3</v>
      </c>
    </row>
    <row r="9553" spans="1:9" x14ac:dyDescent="0.2">
      <c r="A9553" s="67">
        <v>319</v>
      </c>
      <c r="B9553" s="35" t="s">
        <v>486</v>
      </c>
      <c r="C9553" s="35">
        <v>31902</v>
      </c>
      <c r="D9553" s="35" t="s">
        <v>580</v>
      </c>
      <c r="E9553" s="35">
        <v>319021510</v>
      </c>
      <c r="F9553" s="35" t="s">
        <v>501</v>
      </c>
      <c r="G9553" s="35">
        <v>2046</v>
      </c>
      <c r="H9553" s="35" t="s">
        <v>589</v>
      </c>
      <c r="I9553" s="68">
        <v>13.084046026649499</v>
      </c>
    </row>
    <row r="9554" spans="1:9" x14ac:dyDescent="0.2">
      <c r="A9554" s="67">
        <v>319</v>
      </c>
      <c r="B9554" s="35" t="s">
        <v>486</v>
      </c>
      <c r="C9554" s="35">
        <v>31902</v>
      </c>
      <c r="D9554" s="35" t="s">
        <v>580</v>
      </c>
      <c r="E9554" s="35">
        <v>319021510</v>
      </c>
      <c r="F9554" s="35" t="s">
        <v>501</v>
      </c>
      <c r="G9554" s="35">
        <v>2046</v>
      </c>
      <c r="H9554" s="35" t="s">
        <v>521</v>
      </c>
      <c r="I9554" s="68">
        <v>1.3599999999999999E-2</v>
      </c>
    </row>
    <row r="9555" spans="1:9" x14ac:dyDescent="0.2">
      <c r="A9555" s="67">
        <v>319</v>
      </c>
      <c r="B9555" s="35" t="s">
        <v>486</v>
      </c>
      <c r="C9555" s="35">
        <v>31902</v>
      </c>
      <c r="D9555" s="35" t="s">
        <v>580</v>
      </c>
      <c r="E9555" s="35">
        <v>319021510</v>
      </c>
      <c r="F9555" s="35" t="s">
        <v>501</v>
      </c>
      <c r="G9555" s="35">
        <v>2046</v>
      </c>
      <c r="H9555" s="35" t="s">
        <v>522</v>
      </c>
      <c r="I9555" s="68">
        <v>9.5999999999996505E-3</v>
      </c>
    </row>
    <row r="9556" spans="1:9" x14ac:dyDescent="0.2">
      <c r="A9556" s="67">
        <v>319</v>
      </c>
      <c r="B9556" s="35" t="s">
        <v>486</v>
      </c>
      <c r="C9556" s="35">
        <v>31903</v>
      </c>
      <c r="D9556" s="35" t="s">
        <v>581</v>
      </c>
      <c r="E9556" s="35">
        <v>319031511</v>
      </c>
      <c r="F9556" s="35" t="s">
        <v>502</v>
      </c>
      <c r="G9556" s="35">
        <v>2021</v>
      </c>
      <c r="H9556" s="35" t="s">
        <v>589</v>
      </c>
      <c r="I9556" s="68">
        <v>5999</v>
      </c>
    </row>
    <row r="9557" spans="1:9" x14ac:dyDescent="0.2">
      <c r="A9557" s="67">
        <v>319</v>
      </c>
      <c r="B9557" s="35" t="s">
        <v>486</v>
      </c>
      <c r="C9557" s="35">
        <v>31903</v>
      </c>
      <c r="D9557" s="35" t="s">
        <v>581</v>
      </c>
      <c r="E9557" s="35">
        <v>319031511</v>
      </c>
      <c r="F9557" s="35" t="s">
        <v>502</v>
      </c>
      <c r="G9557" s="35">
        <v>2021</v>
      </c>
      <c r="H9557" s="35" t="s">
        <v>521</v>
      </c>
      <c r="I9557" s="68">
        <v>299</v>
      </c>
    </row>
    <row r="9558" spans="1:9" x14ac:dyDescent="0.2">
      <c r="A9558" s="67">
        <v>319</v>
      </c>
      <c r="B9558" s="35" t="s">
        <v>486</v>
      </c>
      <c r="C9558" s="35">
        <v>31903</v>
      </c>
      <c r="D9558" s="35" t="s">
        <v>581</v>
      </c>
      <c r="E9558" s="35">
        <v>319031511</v>
      </c>
      <c r="F9558" s="35" t="s">
        <v>502</v>
      </c>
      <c r="G9558" s="35">
        <v>2021</v>
      </c>
      <c r="H9558" s="35" t="s">
        <v>522</v>
      </c>
      <c r="I9558" s="68">
        <v>308</v>
      </c>
    </row>
    <row r="9559" spans="1:9" x14ac:dyDescent="0.2">
      <c r="A9559" s="67">
        <v>319</v>
      </c>
      <c r="B9559" s="35" t="s">
        <v>486</v>
      </c>
      <c r="C9559" s="35">
        <v>31903</v>
      </c>
      <c r="D9559" s="35" t="s">
        <v>581</v>
      </c>
      <c r="E9559" s="35">
        <v>319031511</v>
      </c>
      <c r="F9559" s="35" t="s">
        <v>502</v>
      </c>
      <c r="G9559" s="35">
        <v>2026</v>
      </c>
      <c r="H9559" s="35" t="s">
        <v>589</v>
      </c>
      <c r="I9559" s="68">
        <v>6657.3815348520702</v>
      </c>
    </row>
    <row r="9560" spans="1:9" x14ac:dyDescent="0.2">
      <c r="A9560" s="67">
        <v>319</v>
      </c>
      <c r="B9560" s="35" t="s">
        <v>486</v>
      </c>
      <c r="C9560" s="35">
        <v>31903</v>
      </c>
      <c r="D9560" s="35" t="s">
        <v>581</v>
      </c>
      <c r="E9560" s="35">
        <v>319031511</v>
      </c>
      <c r="F9560" s="35" t="s">
        <v>502</v>
      </c>
      <c r="G9560" s="35">
        <v>2026</v>
      </c>
      <c r="H9560" s="35" t="s">
        <v>521</v>
      </c>
      <c r="I9560" s="68">
        <v>280.33845332173797</v>
      </c>
    </row>
    <row r="9561" spans="1:9" x14ac:dyDescent="0.2">
      <c r="A9561" s="67">
        <v>319</v>
      </c>
      <c r="B9561" s="35" t="s">
        <v>486</v>
      </c>
      <c r="C9561" s="35">
        <v>31903</v>
      </c>
      <c r="D9561" s="35" t="s">
        <v>581</v>
      </c>
      <c r="E9561" s="35">
        <v>319031511</v>
      </c>
      <c r="F9561" s="35" t="s">
        <v>502</v>
      </c>
      <c r="G9561" s="35">
        <v>2026</v>
      </c>
      <c r="H9561" s="35" t="s">
        <v>522</v>
      </c>
      <c r="I9561" s="68">
        <v>284.78931410126</v>
      </c>
    </row>
    <row r="9562" spans="1:9" x14ac:dyDescent="0.2">
      <c r="A9562" s="67">
        <v>319</v>
      </c>
      <c r="B9562" s="35" t="s">
        <v>486</v>
      </c>
      <c r="C9562" s="35">
        <v>31903</v>
      </c>
      <c r="D9562" s="35" t="s">
        <v>581</v>
      </c>
      <c r="E9562" s="35">
        <v>319031511</v>
      </c>
      <c r="F9562" s="35" t="s">
        <v>502</v>
      </c>
      <c r="G9562" s="35">
        <v>2031</v>
      </c>
      <c r="H9562" s="35" t="s">
        <v>589</v>
      </c>
      <c r="I9562" s="68">
        <v>7081.1809969697097</v>
      </c>
    </row>
    <row r="9563" spans="1:9" x14ac:dyDescent="0.2">
      <c r="A9563" s="67">
        <v>319</v>
      </c>
      <c r="B9563" s="35" t="s">
        <v>486</v>
      </c>
      <c r="C9563" s="35">
        <v>31903</v>
      </c>
      <c r="D9563" s="35" t="s">
        <v>581</v>
      </c>
      <c r="E9563" s="35">
        <v>319031511</v>
      </c>
      <c r="F9563" s="35" t="s">
        <v>502</v>
      </c>
      <c r="G9563" s="35">
        <v>2031</v>
      </c>
      <c r="H9563" s="35" t="s">
        <v>521</v>
      </c>
      <c r="I9563" s="68">
        <v>283.11112185493403</v>
      </c>
    </row>
    <row r="9564" spans="1:9" x14ac:dyDescent="0.2">
      <c r="A9564" s="67">
        <v>319</v>
      </c>
      <c r="B9564" s="35" t="s">
        <v>486</v>
      </c>
      <c r="C9564" s="35">
        <v>31903</v>
      </c>
      <c r="D9564" s="35" t="s">
        <v>581</v>
      </c>
      <c r="E9564" s="35">
        <v>319031511</v>
      </c>
      <c r="F9564" s="35" t="s">
        <v>502</v>
      </c>
      <c r="G9564" s="35">
        <v>2031</v>
      </c>
      <c r="H9564" s="35" t="s">
        <v>522</v>
      </c>
      <c r="I9564" s="68">
        <v>257.27308537662998</v>
      </c>
    </row>
    <row r="9565" spans="1:9" x14ac:dyDescent="0.2">
      <c r="A9565" s="67">
        <v>319</v>
      </c>
      <c r="B9565" s="35" t="s">
        <v>486</v>
      </c>
      <c r="C9565" s="35">
        <v>31903</v>
      </c>
      <c r="D9565" s="35" t="s">
        <v>581</v>
      </c>
      <c r="E9565" s="35">
        <v>319031511</v>
      </c>
      <c r="F9565" s="35" t="s">
        <v>502</v>
      </c>
      <c r="G9565" s="35">
        <v>2036</v>
      </c>
      <c r="H9565" s="35" t="s">
        <v>589</v>
      </c>
      <c r="I9565" s="68">
        <v>7433.3935989648098</v>
      </c>
    </row>
    <row r="9566" spans="1:9" x14ac:dyDescent="0.2">
      <c r="A9566" s="67">
        <v>319</v>
      </c>
      <c r="B9566" s="35" t="s">
        <v>486</v>
      </c>
      <c r="C9566" s="35">
        <v>31903</v>
      </c>
      <c r="D9566" s="35" t="s">
        <v>581</v>
      </c>
      <c r="E9566" s="35">
        <v>319031511</v>
      </c>
      <c r="F9566" s="35" t="s">
        <v>502</v>
      </c>
      <c r="G9566" s="35">
        <v>2036</v>
      </c>
      <c r="H9566" s="35" t="s">
        <v>521</v>
      </c>
      <c r="I9566" s="68">
        <v>283.84395066479999</v>
      </c>
    </row>
    <row r="9567" spans="1:9" x14ac:dyDescent="0.2">
      <c r="A9567" s="67">
        <v>319</v>
      </c>
      <c r="B9567" s="35" t="s">
        <v>486</v>
      </c>
      <c r="C9567" s="35">
        <v>31903</v>
      </c>
      <c r="D9567" s="35" t="s">
        <v>581</v>
      </c>
      <c r="E9567" s="35">
        <v>319031511</v>
      </c>
      <c r="F9567" s="35" t="s">
        <v>502</v>
      </c>
      <c r="G9567" s="35">
        <v>2036</v>
      </c>
      <c r="H9567" s="35" t="s">
        <v>522</v>
      </c>
      <c r="I9567" s="68">
        <v>252.000138042169</v>
      </c>
    </row>
    <row r="9568" spans="1:9" x14ac:dyDescent="0.2">
      <c r="A9568" s="67">
        <v>319</v>
      </c>
      <c r="B9568" s="35" t="s">
        <v>486</v>
      </c>
      <c r="C9568" s="35">
        <v>31903</v>
      </c>
      <c r="D9568" s="35" t="s">
        <v>581</v>
      </c>
      <c r="E9568" s="35">
        <v>319031511</v>
      </c>
      <c r="F9568" s="35" t="s">
        <v>502</v>
      </c>
      <c r="G9568" s="35">
        <v>2041</v>
      </c>
      <c r="H9568" s="35" t="s">
        <v>589</v>
      </c>
      <c r="I9568" s="68">
        <v>7450.5339428016996</v>
      </c>
    </row>
    <row r="9569" spans="1:9" x14ac:dyDescent="0.2">
      <c r="A9569" s="67">
        <v>319</v>
      </c>
      <c r="B9569" s="35" t="s">
        <v>486</v>
      </c>
      <c r="C9569" s="35">
        <v>31903</v>
      </c>
      <c r="D9569" s="35" t="s">
        <v>581</v>
      </c>
      <c r="E9569" s="35">
        <v>319031511</v>
      </c>
      <c r="F9569" s="35" t="s">
        <v>502</v>
      </c>
      <c r="G9569" s="35">
        <v>2041</v>
      </c>
      <c r="H9569" s="35" t="s">
        <v>521</v>
      </c>
      <c r="I9569" s="68">
        <v>274.422683844809</v>
      </c>
    </row>
    <row r="9570" spans="1:9" x14ac:dyDescent="0.2">
      <c r="A9570" s="67">
        <v>319</v>
      </c>
      <c r="B9570" s="35" t="s">
        <v>486</v>
      </c>
      <c r="C9570" s="35">
        <v>31903</v>
      </c>
      <c r="D9570" s="35" t="s">
        <v>581</v>
      </c>
      <c r="E9570" s="35">
        <v>319031511</v>
      </c>
      <c r="F9570" s="35" t="s">
        <v>502</v>
      </c>
      <c r="G9570" s="35">
        <v>2041</v>
      </c>
      <c r="H9570" s="35" t="s">
        <v>522</v>
      </c>
      <c r="I9570" s="68">
        <v>244.28106102528599</v>
      </c>
    </row>
    <row r="9571" spans="1:9" x14ac:dyDescent="0.2">
      <c r="A9571" s="67">
        <v>319</v>
      </c>
      <c r="B9571" s="35" t="s">
        <v>486</v>
      </c>
      <c r="C9571" s="35">
        <v>31903</v>
      </c>
      <c r="D9571" s="35" t="s">
        <v>581</v>
      </c>
      <c r="E9571" s="35">
        <v>319031511</v>
      </c>
      <c r="F9571" s="35" t="s">
        <v>502</v>
      </c>
      <c r="G9571" s="35">
        <v>2046</v>
      </c>
      <c r="H9571" s="35" t="s">
        <v>589</v>
      </c>
      <c r="I9571" s="68">
        <v>7467.9689267572103</v>
      </c>
    </row>
    <row r="9572" spans="1:9" x14ac:dyDescent="0.2">
      <c r="A9572" s="67">
        <v>319</v>
      </c>
      <c r="B9572" s="35" t="s">
        <v>486</v>
      </c>
      <c r="C9572" s="35">
        <v>31903</v>
      </c>
      <c r="D9572" s="35" t="s">
        <v>581</v>
      </c>
      <c r="E9572" s="35">
        <v>319031511</v>
      </c>
      <c r="F9572" s="35" t="s">
        <v>502</v>
      </c>
      <c r="G9572" s="35">
        <v>2046</v>
      </c>
      <c r="H9572" s="35" t="s">
        <v>521</v>
      </c>
      <c r="I9572" s="68">
        <v>264.34540759535201</v>
      </c>
    </row>
    <row r="9573" spans="1:9" x14ac:dyDescent="0.2">
      <c r="A9573" s="67">
        <v>319</v>
      </c>
      <c r="B9573" s="35" t="s">
        <v>486</v>
      </c>
      <c r="C9573" s="35">
        <v>31903</v>
      </c>
      <c r="D9573" s="35" t="s">
        <v>581</v>
      </c>
      <c r="E9573" s="35">
        <v>319031511</v>
      </c>
      <c r="F9573" s="35" t="s">
        <v>502</v>
      </c>
      <c r="G9573" s="35">
        <v>2046</v>
      </c>
      <c r="H9573" s="35" t="s">
        <v>522</v>
      </c>
      <c r="I9573" s="68">
        <v>236.92335331922399</v>
      </c>
    </row>
    <row r="9574" spans="1:9" x14ac:dyDescent="0.2">
      <c r="A9574" s="67">
        <v>319</v>
      </c>
      <c r="B9574" s="35" t="s">
        <v>486</v>
      </c>
      <c r="C9574" s="35">
        <v>31903</v>
      </c>
      <c r="D9574" s="35" t="s">
        <v>581</v>
      </c>
      <c r="E9574" s="35">
        <v>319031512</v>
      </c>
      <c r="F9574" s="35" t="s">
        <v>503</v>
      </c>
      <c r="G9574" s="35">
        <v>2021</v>
      </c>
      <c r="H9574" s="35" t="s">
        <v>589</v>
      </c>
      <c r="I9574" s="68">
        <v>12473</v>
      </c>
    </row>
    <row r="9575" spans="1:9" x14ac:dyDescent="0.2">
      <c r="A9575" s="67">
        <v>319</v>
      </c>
      <c r="B9575" s="35" t="s">
        <v>486</v>
      </c>
      <c r="C9575" s="35">
        <v>31903</v>
      </c>
      <c r="D9575" s="35" t="s">
        <v>581</v>
      </c>
      <c r="E9575" s="35">
        <v>319031512</v>
      </c>
      <c r="F9575" s="35" t="s">
        <v>503</v>
      </c>
      <c r="G9575" s="35">
        <v>2021</v>
      </c>
      <c r="H9575" s="35" t="s">
        <v>521</v>
      </c>
      <c r="I9575" s="68">
        <v>1338</v>
      </c>
    </row>
    <row r="9576" spans="1:9" x14ac:dyDescent="0.2">
      <c r="A9576" s="67">
        <v>319</v>
      </c>
      <c r="B9576" s="35" t="s">
        <v>486</v>
      </c>
      <c r="C9576" s="35">
        <v>31903</v>
      </c>
      <c r="D9576" s="35" t="s">
        <v>581</v>
      </c>
      <c r="E9576" s="35">
        <v>319031512</v>
      </c>
      <c r="F9576" s="35" t="s">
        <v>503</v>
      </c>
      <c r="G9576" s="35">
        <v>2021</v>
      </c>
      <c r="H9576" s="35" t="s">
        <v>522</v>
      </c>
      <c r="I9576" s="68">
        <v>1276</v>
      </c>
    </row>
    <row r="9577" spans="1:9" x14ac:dyDescent="0.2">
      <c r="A9577" s="67">
        <v>319</v>
      </c>
      <c r="B9577" s="35" t="s">
        <v>486</v>
      </c>
      <c r="C9577" s="35">
        <v>31903</v>
      </c>
      <c r="D9577" s="35" t="s">
        <v>581</v>
      </c>
      <c r="E9577" s="35">
        <v>319031512</v>
      </c>
      <c r="F9577" s="35" t="s">
        <v>503</v>
      </c>
      <c r="G9577" s="35">
        <v>2026</v>
      </c>
      <c r="H9577" s="35" t="s">
        <v>589</v>
      </c>
      <c r="I9577" s="68">
        <v>13176.8092956825</v>
      </c>
    </row>
    <row r="9578" spans="1:9" x14ac:dyDescent="0.2">
      <c r="A9578" s="67">
        <v>319</v>
      </c>
      <c r="B9578" s="35" t="s">
        <v>486</v>
      </c>
      <c r="C9578" s="35">
        <v>31903</v>
      </c>
      <c r="D9578" s="35" t="s">
        <v>581</v>
      </c>
      <c r="E9578" s="35">
        <v>319031512</v>
      </c>
      <c r="F9578" s="35" t="s">
        <v>503</v>
      </c>
      <c r="G9578" s="35">
        <v>2026</v>
      </c>
      <c r="H9578" s="35" t="s">
        <v>521</v>
      </c>
      <c r="I9578" s="68">
        <v>1206.17641256147</v>
      </c>
    </row>
    <row r="9579" spans="1:9" x14ac:dyDescent="0.2">
      <c r="A9579" s="67">
        <v>319</v>
      </c>
      <c r="B9579" s="35" t="s">
        <v>486</v>
      </c>
      <c r="C9579" s="35">
        <v>31903</v>
      </c>
      <c r="D9579" s="35" t="s">
        <v>581</v>
      </c>
      <c r="E9579" s="35">
        <v>319031512</v>
      </c>
      <c r="F9579" s="35" t="s">
        <v>503</v>
      </c>
      <c r="G9579" s="35">
        <v>2026</v>
      </c>
      <c r="H9579" s="35" t="s">
        <v>522</v>
      </c>
      <c r="I9579" s="68">
        <v>1253.1964622144701</v>
      </c>
    </row>
    <row r="9580" spans="1:9" x14ac:dyDescent="0.2">
      <c r="A9580" s="67">
        <v>319</v>
      </c>
      <c r="B9580" s="35" t="s">
        <v>486</v>
      </c>
      <c r="C9580" s="35">
        <v>31903</v>
      </c>
      <c r="D9580" s="35" t="s">
        <v>581</v>
      </c>
      <c r="E9580" s="35">
        <v>319031512</v>
      </c>
      <c r="F9580" s="35" t="s">
        <v>503</v>
      </c>
      <c r="G9580" s="35">
        <v>2031</v>
      </c>
      <c r="H9580" s="35" t="s">
        <v>589</v>
      </c>
      <c r="I9580" s="68">
        <v>13620.141207073801</v>
      </c>
    </row>
    <row r="9581" spans="1:9" x14ac:dyDescent="0.2">
      <c r="A9581" s="67">
        <v>319</v>
      </c>
      <c r="B9581" s="35" t="s">
        <v>486</v>
      </c>
      <c r="C9581" s="35">
        <v>31903</v>
      </c>
      <c r="D9581" s="35" t="s">
        <v>581</v>
      </c>
      <c r="E9581" s="35">
        <v>319031512</v>
      </c>
      <c r="F9581" s="35" t="s">
        <v>503</v>
      </c>
      <c r="G9581" s="35">
        <v>2031</v>
      </c>
      <c r="H9581" s="35" t="s">
        <v>521</v>
      </c>
      <c r="I9581" s="68">
        <v>1237.3709236369</v>
      </c>
    </row>
    <row r="9582" spans="1:9" x14ac:dyDescent="0.2">
      <c r="A9582" s="67">
        <v>319</v>
      </c>
      <c r="B9582" s="35" t="s">
        <v>486</v>
      </c>
      <c r="C9582" s="35">
        <v>31903</v>
      </c>
      <c r="D9582" s="35" t="s">
        <v>581</v>
      </c>
      <c r="E9582" s="35">
        <v>319031512</v>
      </c>
      <c r="F9582" s="35" t="s">
        <v>503</v>
      </c>
      <c r="G9582" s="35">
        <v>2031</v>
      </c>
      <c r="H9582" s="35" t="s">
        <v>522</v>
      </c>
      <c r="I9582" s="68">
        <v>1143.6457408957399</v>
      </c>
    </row>
    <row r="9583" spans="1:9" x14ac:dyDescent="0.2">
      <c r="A9583" s="67">
        <v>319</v>
      </c>
      <c r="B9583" s="35" t="s">
        <v>486</v>
      </c>
      <c r="C9583" s="35">
        <v>31903</v>
      </c>
      <c r="D9583" s="35" t="s">
        <v>581</v>
      </c>
      <c r="E9583" s="35">
        <v>319031512</v>
      </c>
      <c r="F9583" s="35" t="s">
        <v>503</v>
      </c>
      <c r="G9583" s="35">
        <v>2036</v>
      </c>
      <c r="H9583" s="35" t="s">
        <v>589</v>
      </c>
      <c r="I9583" s="68">
        <v>14049.7034692133</v>
      </c>
    </row>
    <row r="9584" spans="1:9" x14ac:dyDescent="0.2">
      <c r="A9584" s="67">
        <v>319</v>
      </c>
      <c r="B9584" s="35" t="s">
        <v>486</v>
      </c>
      <c r="C9584" s="35">
        <v>31903</v>
      </c>
      <c r="D9584" s="35" t="s">
        <v>581</v>
      </c>
      <c r="E9584" s="35">
        <v>319031512</v>
      </c>
      <c r="F9584" s="35" t="s">
        <v>503</v>
      </c>
      <c r="G9584" s="35">
        <v>2036</v>
      </c>
      <c r="H9584" s="35" t="s">
        <v>521</v>
      </c>
      <c r="I9584" s="68">
        <v>1241.3985211043901</v>
      </c>
    </row>
    <row r="9585" spans="1:9" x14ac:dyDescent="0.2">
      <c r="A9585" s="67">
        <v>319</v>
      </c>
      <c r="B9585" s="35" t="s">
        <v>486</v>
      </c>
      <c r="C9585" s="35">
        <v>31903</v>
      </c>
      <c r="D9585" s="35" t="s">
        <v>581</v>
      </c>
      <c r="E9585" s="35">
        <v>319031512</v>
      </c>
      <c r="F9585" s="35" t="s">
        <v>503</v>
      </c>
      <c r="G9585" s="35">
        <v>2036</v>
      </c>
      <c r="H9585" s="35" t="s">
        <v>522</v>
      </c>
      <c r="I9585" s="68">
        <v>1127.40613034783</v>
      </c>
    </row>
    <row r="9586" spans="1:9" x14ac:dyDescent="0.2">
      <c r="A9586" s="67">
        <v>319</v>
      </c>
      <c r="B9586" s="35" t="s">
        <v>486</v>
      </c>
      <c r="C9586" s="35">
        <v>31903</v>
      </c>
      <c r="D9586" s="35" t="s">
        <v>581</v>
      </c>
      <c r="E9586" s="35">
        <v>319031512</v>
      </c>
      <c r="F9586" s="35" t="s">
        <v>503</v>
      </c>
      <c r="G9586" s="35">
        <v>2041</v>
      </c>
      <c r="H9586" s="35" t="s">
        <v>589</v>
      </c>
      <c r="I9586" s="68">
        <v>14371.249145975</v>
      </c>
    </row>
    <row r="9587" spans="1:9" x14ac:dyDescent="0.2">
      <c r="A9587" s="67">
        <v>319</v>
      </c>
      <c r="B9587" s="35" t="s">
        <v>486</v>
      </c>
      <c r="C9587" s="35">
        <v>31903</v>
      </c>
      <c r="D9587" s="35" t="s">
        <v>581</v>
      </c>
      <c r="E9587" s="35">
        <v>319031512</v>
      </c>
      <c r="F9587" s="35" t="s">
        <v>503</v>
      </c>
      <c r="G9587" s="35">
        <v>2041</v>
      </c>
      <c r="H9587" s="35" t="s">
        <v>521</v>
      </c>
      <c r="I9587" s="68">
        <v>1241.6641735918299</v>
      </c>
    </row>
    <row r="9588" spans="1:9" x14ac:dyDescent="0.2">
      <c r="A9588" s="67">
        <v>319</v>
      </c>
      <c r="B9588" s="35" t="s">
        <v>486</v>
      </c>
      <c r="C9588" s="35">
        <v>31903</v>
      </c>
      <c r="D9588" s="35" t="s">
        <v>581</v>
      </c>
      <c r="E9588" s="35">
        <v>319031512</v>
      </c>
      <c r="F9588" s="35" t="s">
        <v>503</v>
      </c>
      <c r="G9588" s="35">
        <v>2041</v>
      </c>
      <c r="H9588" s="35" t="s">
        <v>522</v>
      </c>
      <c r="I9588" s="68">
        <v>1132.35858043391</v>
      </c>
    </row>
    <row r="9589" spans="1:9" x14ac:dyDescent="0.2">
      <c r="A9589" s="67">
        <v>319</v>
      </c>
      <c r="B9589" s="35" t="s">
        <v>486</v>
      </c>
      <c r="C9589" s="35">
        <v>31903</v>
      </c>
      <c r="D9589" s="35" t="s">
        <v>581</v>
      </c>
      <c r="E9589" s="35">
        <v>319031512</v>
      </c>
      <c r="F9589" s="35" t="s">
        <v>503</v>
      </c>
      <c r="G9589" s="35">
        <v>2046</v>
      </c>
      <c r="H9589" s="35" t="s">
        <v>589</v>
      </c>
      <c r="I9589" s="68">
        <v>14567.1380920843</v>
      </c>
    </row>
    <row r="9590" spans="1:9" x14ac:dyDescent="0.2">
      <c r="A9590" s="67">
        <v>319</v>
      </c>
      <c r="B9590" s="35" t="s">
        <v>486</v>
      </c>
      <c r="C9590" s="35">
        <v>31903</v>
      </c>
      <c r="D9590" s="35" t="s">
        <v>581</v>
      </c>
      <c r="E9590" s="35">
        <v>319031512</v>
      </c>
      <c r="F9590" s="35" t="s">
        <v>503</v>
      </c>
      <c r="G9590" s="35">
        <v>2046</v>
      </c>
      <c r="H9590" s="35" t="s">
        <v>521</v>
      </c>
      <c r="I9590" s="68">
        <v>1224.4648853614401</v>
      </c>
    </row>
    <row r="9591" spans="1:9" x14ac:dyDescent="0.2">
      <c r="A9591" s="67">
        <v>319</v>
      </c>
      <c r="B9591" s="35" t="s">
        <v>486</v>
      </c>
      <c r="C9591" s="35">
        <v>31903</v>
      </c>
      <c r="D9591" s="35" t="s">
        <v>581</v>
      </c>
      <c r="E9591" s="35">
        <v>319031512</v>
      </c>
      <c r="F9591" s="35" t="s">
        <v>503</v>
      </c>
      <c r="G9591" s="35">
        <v>2046</v>
      </c>
      <c r="H9591" s="35" t="s">
        <v>522</v>
      </c>
      <c r="I9591" s="68">
        <v>1133.14693765588</v>
      </c>
    </row>
    <row r="9592" spans="1:9" x14ac:dyDescent="0.2">
      <c r="A9592" s="67">
        <v>319</v>
      </c>
      <c r="B9592" s="35" t="s">
        <v>486</v>
      </c>
      <c r="C9592" s="35">
        <v>31903</v>
      </c>
      <c r="D9592" s="35" t="s">
        <v>581</v>
      </c>
      <c r="E9592" s="35">
        <v>319031513</v>
      </c>
      <c r="F9592" s="35" t="s">
        <v>504</v>
      </c>
      <c r="G9592" s="35">
        <v>2021</v>
      </c>
      <c r="H9592" s="35" t="s">
        <v>589</v>
      </c>
      <c r="I9592" s="68">
        <v>6336</v>
      </c>
    </row>
    <row r="9593" spans="1:9" x14ac:dyDescent="0.2">
      <c r="A9593" s="67">
        <v>319</v>
      </c>
      <c r="B9593" s="35" t="s">
        <v>486</v>
      </c>
      <c r="C9593" s="35">
        <v>31903</v>
      </c>
      <c r="D9593" s="35" t="s">
        <v>581</v>
      </c>
      <c r="E9593" s="35">
        <v>319031513</v>
      </c>
      <c r="F9593" s="35" t="s">
        <v>504</v>
      </c>
      <c r="G9593" s="35">
        <v>2021</v>
      </c>
      <c r="H9593" s="35" t="s">
        <v>521</v>
      </c>
      <c r="I9593" s="68">
        <v>632</v>
      </c>
    </row>
    <row r="9594" spans="1:9" x14ac:dyDescent="0.2">
      <c r="A9594" s="67">
        <v>319</v>
      </c>
      <c r="B9594" s="35" t="s">
        <v>486</v>
      </c>
      <c r="C9594" s="35">
        <v>31903</v>
      </c>
      <c r="D9594" s="35" t="s">
        <v>581</v>
      </c>
      <c r="E9594" s="35">
        <v>319031513</v>
      </c>
      <c r="F9594" s="35" t="s">
        <v>504</v>
      </c>
      <c r="G9594" s="35">
        <v>2021</v>
      </c>
      <c r="H9594" s="35" t="s">
        <v>522</v>
      </c>
      <c r="I9594" s="68">
        <v>638</v>
      </c>
    </row>
    <row r="9595" spans="1:9" x14ac:dyDescent="0.2">
      <c r="A9595" s="67">
        <v>319</v>
      </c>
      <c r="B9595" s="35" t="s">
        <v>486</v>
      </c>
      <c r="C9595" s="35">
        <v>31903</v>
      </c>
      <c r="D9595" s="35" t="s">
        <v>581</v>
      </c>
      <c r="E9595" s="35">
        <v>319031513</v>
      </c>
      <c r="F9595" s="35" t="s">
        <v>504</v>
      </c>
      <c r="G9595" s="35">
        <v>2026</v>
      </c>
      <c r="H9595" s="35" t="s">
        <v>589</v>
      </c>
      <c r="I9595" s="68">
        <v>8070.7285234533601</v>
      </c>
    </row>
    <row r="9596" spans="1:9" x14ac:dyDescent="0.2">
      <c r="A9596" s="67">
        <v>319</v>
      </c>
      <c r="B9596" s="35" t="s">
        <v>486</v>
      </c>
      <c r="C9596" s="35">
        <v>31903</v>
      </c>
      <c r="D9596" s="35" t="s">
        <v>581</v>
      </c>
      <c r="E9596" s="35">
        <v>319031513</v>
      </c>
      <c r="F9596" s="35" t="s">
        <v>504</v>
      </c>
      <c r="G9596" s="35">
        <v>2026</v>
      </c>
      <c r="H9596" s="35" t="s">
        <v>521</v>
      </c>
      <c r="I9596" s="68">
        <v>692.315644697626</v>
      </c>
    </row>
    <row r="9597" spans="1:9" x14ac:dyDescent="0.2">
      <c r="A9597" s="67">
        <v>319</v>
      </c>
      <c r="B9597" s="35" t="s">
        <v>486</v>
      </c>
      <c r="C9597" s="35">
        <v>31903</v>
      </c>
      <c r="D9597" s="35" t="s">
        <v>581</v>
      </c>
      <c r="E9597" s="35">
        <v>319031513</v>
      </c>
      <c r="F9597" s="35" t="s">
        <v>504</v>
      </c>
      <c r="G9597" s="35">
        <v>2026</v>
      </c>
      <c r="H9597" s="35" t="s">
        <v>522</v>
      </c>
      <c r="I9597" s="68">
        <v>717.62092112497396</v>
      </c>
    </row>
    <row r="9598" spans="1:9" x14ac:dyDescent="0.2">
      <c r="A9598" s="67">
        <v>319</v>
      </c>
      <c r="B9598" s="35" t="s">
        <v>486</v>
      </c>
      <c r="C9598" s="35">
        <v>31903</v>
      </c>
      <c r="D9598" s="35" t="s">
        <v>581</v>
      </c>
      <c r="E9598" s="35">
        <v>319031513</v>
      </c>
      <c r="F9598" s="35" t="s">
        <v>504</v>
      </c>
      <c r="G9598" s="35">
        <v>2031</v>
      </c>
      <c r="H9598" s="35" t="s">
        <v>589</v>
      </c>
      <c r="I9598" s="68">
        <v>8616.2892461475803</v>
      </c>
    </row>
    <row r="9599" spans="1:9" x14ac:dyDescent="0.2">
      <c r="A9599" s="67">
        <v>319</v>
      </c>
      <c r="B9599" s="35" t="s">
        <v>486</v>
      </c>
      <c r="C9599" s="35">
        <v>31903</v>
      </c>
      <c r="D9599" s="35" t="s">
        <v>581</v>
      </c>
      <c r="E9599" s="35">
        <v>319031513</v>
      </c>
      <c r="F9599" s="35" t="s">
        <v>504</v>
      </c>
      <c r="G9599" s="35">
        <v>2031</v>
      </c>
      <c r="H9599" s="35" t="s">
        <v>521</v>
      </c>
      <c r="I9599" s="68">
        <v>679.73509959564001</v>
      </c>
    </row>
    <row r="9600" spans="1:9" x14ac:dyDescent="0.2">
      <c r="A9600" s="67">
        <v>319</v>
      </c>
      <c r="B9600" s="35" t="s">
        <v>486</v>
      </c>
      <c r="C9600" s="35">
        <v>31903</v>
      </c>
      <c r="D9600" s="35" t="s">
        <v>581</v>
      </c>
      <c r="E9600" s="35">
        <v>319031513</v>
      </c>
      <c r="F9600" s="35" t="s">
        <v>504</v>
      </c>
      <c r="G9600" s="35">
        <v>2031</v>
      </c>
      <c r="H9600" s="35" t="s">
        <v>522</v>
      </c>
      <c r="I9600" s="68">
        <v>681.82550792975201</v>
      </c>
    </row>
    <row r="9601" spans="1:9" x14ac:dyDescent="0.2">
      <c r="A9601" s="67">
        <v>319</v>
      </c>
      <c r="B9601" s="35" t="s">
        <v>486</v>
      </c>
      <c r="C9601" s="35">
        <v>31903</v>
      </c>
      <c r="D9601" s="35" t="s">
        <v>581</v>
      </c>
      <c r="E9601" s="35">
        <v>319031513</v>
      </c>
      <c r="F9601" s="35" t="s">
        <v>504</v>
      </c>
      <c r="G9601" s="35">
        <v>2036</v>
      </c>
      <c r="H9601" s="35" t="s">
        <v>589</v>
      </c>
      <c r="I9601" s="68">
        <v>8868.4099093436798</v>
      </c>
    </row>
    <row r="9602" spans="1:9" x14ac:dyDescent="0.2">
      <c r="A9602" s="67">
        <v>319</v>
      </c>
      <c r="B9602" s="35" t="s">
        <v>486</v>
      </c>
      <c r="C9602" s="35">
        <v>31903</v>
      </c>
      <c r="D9602" s="35" t="s">
        <v>581</v>
      </c>
      <c r="E9602" s="35">
        <v>319031513</v>
      </c>
      <c r="F9602" s="35" t="s">
        <v>504</v>
      </c>
      <c r="G9602" s="35">
        <v>2036</v>
      </c>
      <c r="H9602" s="35" t="s">
        <v>521</v>
      </c>
      <c r="I9602" s="68">
        <v>715.27755789382297</v>
      </c>
    </row>
    <row r="9603" spans="1:9" x14ac:dyDescent="0.2">
      <c r="A9603" s="67">
        <v>319</v>
      </c>
      <c r="B9603" s="35" t="s">
        <v>486</v>
      </c>
      <c r="C9603" s="35">
        <v>31903</v>
      </c>
      <c r="D9603" s="35" t="s">
        <v>581</v>
      </c>
      <c r="E9603" s="35">
        <v>319031513</v>
      </c>
      <c r="F9603" s="35" t="s">
        <v>504</v>
      </c>
      <c r="G9603" s="35">
        <v>2036</v>
      </c>
      <c r="H9603" s="35" t="s">
        <v>522</v>
      </c>
      <c r="I9603" s="68">
        <v>660.09441555557601</v>
      </c>
    </row>
    <row r="9604" spans="1:9" x14ac:dyDescent="0.2">
      <c r="A9604" s="67">
        <v>319</v>
      </c>
      <c r="B9604" s="35" t="s">
        <v>486</v>
      </c>
      <c r="C9604" s="35">
        <v>31903</v>
      </c>
      <c r="D9604" s="35" t="s">
        <v>581</v>
      </c>
      <c r="E9604" s="35">
        <v>319031513</v>
      </c>
      <c r="F9604" s="35" t="s">
        <v>504</v>
      </c>
      <c r="G9604" s="35">
        <v>2041</v>
      </c>
      <c r="H9604" s="35" t="s">
        <v>589</v>
      </c>
      <c r="I9604" s="68">
        <v>8871.4153330439694</v>
      </c>
    </row>
    <row r="9605" spans="1:9" x14ac:dyDescent="0.2">
      <c r="A9605" s="67">
        <v>319</v>
      </c>
      <c r="B9605" s="35" t="s">
        <v>486</v>
      </c>
      <c r="C9605" s="35">
        <v>31903</v>
      </c>
      <c r="D9605" s="35" t="s">
        <v>581</v>
      </c>
      <c r="E9605" s="35">
        <v>319031513</v>
      </c>
      <c r="F9605" s="35" t="s">
        <v>504</v>
      </c>
      <c r="G9605" s="35">
        <v>2041</v>
      </c>
      <c r="H9605" s="35" t="s">
        <v>521</v>
      </c>
      <c r="I9605" s="68">
        <v>721.14549168932001</v>
      </c>
    </row>
    <row r="9606" spans="1:9" x14ac:dyDescent="0.2">
      <c r="A9606" s="67">
        <v>319</v>
      </c>
      <c r="B9606" s="35" t="s">
        <v>486</v>
      </c>
      <c r="C9606" s="35">
        <v>31903</v>
      </c>
      <c r="D9606" s="35" t="s">
        <v>581</v>
      </c>
      <c r="E9606" s="35">
        <v>319031513</v>
      </c>
      <c r="F9606" s="35" t="s">
        <v>504</v>
      </c>
      <c r="G9606" s="35">
        <v>2041</v>
      </c>
      <c r="H9606" s="35" t="s">
        <v>522</v>
      </c>
      <c r="I9606" s="68">
        <v>665.36180336576001</v>
      </c>
    </row>
    <row r="9607" spans="1:9" x14ac:dyDescent="0.2">
      <c r="A9607" s="67">
        <v>319</v>
      </c>
      <c r="B9607" s="35" t="s">
        <v>486</v>
      </c>
      <c r="C9607" s="35">
        <v>31903</v>
      </c>
      <c r="D9607" s="35" t="s">
        <v>581</v>
      </c>
      <c r="E9607" s="35">
        <v>319031513</v>
      </c>
      <c r="F9607" s="35" t="s">
        <v>504</v>
      </c>
      <c r="G9607" s="35">
        <v>2046</v>
      </c>
      <c r="H9607" s="35" t="s">
        <v>589</v>
      </c>
      <c r="I9607" s="68">
        <v>8856.9627526821296</v>
      </c>
    </row>
    <row r="9608" spans="1:9" x14ac:dyDescent="0.2">
      <c r="A9608" s="67">
        <v>319</v>
      </c>
      <c r="B9608" s="35" t="s">
        <v>486</v>
      </c>
      <c r="C9608" s="35">
        <v>31903</v>
      </c>
      <c r="D9608" s="35" t="s">
        <v>581</v>
      </c>
      <c r="E9608" s="35">
        <v>319031513</v>
      </c>
      <c r="F9608" s="35" t="s">
        <v>504</v>
      </c>
      <c r="G9608" s="35">
        <v>2046</v>
      </c>
      <c r="H9608" s="35" t="s">
        <v>521</v>
      </c>
      <c r="I9608" s="68">
        <v>735.87494327450304</v>
      </c>
    </row>
    <row r="9609" spans="1:9" x14ac:dyDescent="0.2">
      <c r="A9609" s="67">
        <v>319</v>
      </c>
      <c r="B9609" s="35" t="s">
        <v>486</v>
      </c>
      <c r="C9609" s="35">
        <v>31903</v>
      </c>
      <c r="D9609" s="35" t="s">
        <v>581</v>
      </c>
      <c r="E9609" s="35">
        <v>319031513</v>
      </c>
      <c r="F9609" s="35" t="s">
        <v>504</v>
      </c>
      <c r="G9609" s="35">
        <v>2046</v>
      </c>
      <c r="H9609" s="35" t="s">
        <v>522</v>
      </c>
      <c r="I9609" s="68">
        <v>672.84243178987401</v>
      </c>
    </row>
    <row r="9610" spans="1:9" x14ac:dyDescent="0.2">
      <c r="A9610" s="67">
        <v>319</v>
      </c>
      <c r="B9610" s="35" t="s">
        <v>486</v>
      </c>
      <c r="C9610" s="35">
        <v>31903</v>
      </c>
      <c r="D9610" s="35" t="s">
        <v>581</v>
      </c>
      <c r="E9610" s="35">
        <v>319031514</v>
      </c>
      <c r="F9610" s="35" t="s">
        <v>653</v>
      </c>
      <c r="G9610" s="35">
        <v>2021</v>
      </c>
      <c r="H9610" s="35" t="s">
        <v>589</v>
      </c>
      <c r="I9610" s="68">
        <v>17169</v>
      </c>
    </row>
    <row r="9611" spans="1:9" x14ac:dyDescent="0.2">
      <c r="A9611" s="67">
        <v>319</v>
      </c>
      <c r="B9611" s="35" t="s">
        <v>486</v>
      </c>
      <c r="C9611" s="35">
        <v>31903</v>
      </c>
      <c r="D9611" s="35" t="s">
        <v>581</v>
      </c>
      <c r="E9611" s="35">
        <v>319031514</v>
      </c>
      <c r="F9611" s="35" t="s">
        <v>653</v>
      </c>
      <c r="G9611" s="35">
        <v>2021</v>
      </c>
      <c r="H9611" s="35" t="s">
        <v>521</v>
      </c>
      <c r="I9611" s="68">
        <v>1810</v>
      </c>
    </row>
    <row r="9612" spans="1:9" x14ac:dyDescent="0.2">
      <c r="A9612" s="67">
        <v>319</v>
      </c>
      <c r="B9612" s="35" t="s">
        <v>486</v>
      </c>
      <c r="C9612" s="35">
        <v>31903</v>
      </c>
      <c r="D9612" s="35" t="s">
        <v>581</v>
      </c>
      <c r="E9612" s="35">
        <v>319031514</v>
      </c>
      <c r="F9612" s="35" t="s">
        <v>653</v>
      </c>
      <c r="G9612" s="35">
        <v>2021</v>
      </c>
      <c r="H9612" s="35" t="s">
        <v>522</v>
      </c>
      <c r="I9612" s="68">
        <v>1657</v>
      </c>
    </row>
    <row r="9613" spans="1:9" x14ac:dyDescent="0.2">
      <c r="A9613" s="67">
        <v>319</v>
      </c>
      <c r="B9613" s="35" t="s">
        <v>486</v>
      </c>
      <c r="C9613" s="35">
        <v>31903</v>
      </c>
      <c r="D9613" s="35" t="s">
        <v>581</v>
      </c>
      <c r="E9613" s="35">
        <v>319031514</v>
      </c>
      <c r="F9613" s="35" t="s">
        <v>653</v>
      </c>
      <c r="G9613" s="35">
        <v>2026</v>
      </c>
      <c r="H9613" s="35" t="s">
        <v>589</v>
      </c>
      <c r="I9613" s="68">
        <v>19298.842222106199</v>
      </c>
    </row>
    <row r="9614" spans="1:9" x14ac:dyDescent="0.2">
      <c r="A9614" s="67">
        <v>319</v>
      </c>
      <c r="B9614" s="35" t="s">
        <v>486</v>
      </c>
      <c r="C9614" s="35">
        <v>31903</v>
      </c>
      <c r="D9614" s="35" t="s">
        <v>581</v>
      </c>
      <c r="E9614" s="35">
        <v>319031514</v>
      </c>
      <c r="F9614" s="35" t="s">
        <v>653</v>
      </c>
      <c r="G9614" s="35">
        <v>2026</v>
      </c>
      <c r="H9614" s="35" t="s">
        <v>521</v>
      </c>
      <c r="I9614" s="68">
        <v>1845.84585518994</v>
      </c>
    </row>
    <row r="9615" spans="1:9" x14ac:dyDescent="0.2">
      <c r="A9615" s="67">
        <v>319</v>
      </c>
      <c r="B9615" s="35" t="s">
        <v>486</v>
      </c>
      <c r="C9615" s="35">
        <v>31903</v>
      </c>
      <c r="D9615" s="35" t="s">
        <v>581</v>
      </c>
      <c r="E9615" s="35">
        <v>319031514</v>
      </c>
      <c r="F9615" s="35" t="s">
        <v>653</v>
      </c>
      <c r="G9615" s="35">
        <v>2026</v>
      </c>
      <c r="H9615" s="35" t="s">
        <v>522</v>
      </c>
      <c r="I9615" s="68">
        <v>1732.1544705372501</v>
      </c>
    </row>
    <row r="9616" spans="1:9" x14ac:dyDescent="0.2">
      <c r="A9616" s="67">
        <v>319</v>
      </c>
      <c r="B9616" s="35" t="s">
        <v>486</v>
      </c>
      <c r="C9616" s="35">
        <v>31903</v>
      </c>
      <c r="D9616" s="35" t="s">
        <v>581</v>
      </c>
      <c r="E9616" s="35">
        <v>319031514</v>
      </c>
      <c r="F9616" s="35" t="s">
        <v>653</v>
      </c>
      <c r="G9616" s="35">
        <v>2031</v>
      </c>
      <c r="H9616" s="35" t="s">
        <v>589</v>
      </c>
      <c r="I9616" s="68">
        <v>19996.205497405201</v>
      </c>
    </row>
    <row r="9617" spans="1:9" x14ac:dyDescent="0.2">
      <c r="A9617" s="67">
        <v>319</v>
      </c>
      <c r="B9617" s="35" t="s">
        <v>486</v>
      </c>
      <c r="C9617" s="35">
        <v>31903</v>
      </c>
      <c r="D9617" s="35" t="s">
        <v>581</v>
      </c>
      <c r="E9617" s="35">
        <v>319031514</v>
      </c>
      <c r="F9617" s="35" t="s">
        <v>653</v>
      </c>
      <c r="G9617" s="35">
        <v>2031</v>
      </c>
      <c r="H9617" s="35" t="s">
        <v>521</v>
      </c>
      <c r="I9617" s="68">
        <v>1888.9200524348901</v>
      </c>
    </row>
    <row r="9618" spans="1:9" x14ac:dyDescent="0.2">
      <c r="A9618" s="67">
        <v>319</v>
      </c>
      <c r="B9618" s="35" t="s">
        <v>486</v>
      </c>
      <c r="C9618" s="35">
        <v>31903</v>
      </c>
      <c r="D9618" s="35" t="s">
        <v>581</v>
      </c>
      <c r="E9618" s="35">
        <v>319031514</v>
      </c>
      <c r="F9618" s="35" t="s">
        <v>653</v>
      </c>
      <c r="G9618" s="35">
        <v>2031</v>
      </c>
      <c r="H9618" s="35" t="s">
        <v>522</v>
      </c>
      <c r="I9618" s="68">
        <v>1628.0096554970601</v>
      </c>
    </row>
    <row r="9619" spans="1:9" x14ac:dyDescent="0.2">
      <c r="A9619" s="67">
        <v>319</v>
      </c>
      <c r="B9619" s="35" t="s">
        <v>486</v>
      </c>
      <c r="C9619" s="35">
        <v>31903</v>
      </c>
      <c r="D9619" s="35" t="s">
        <v>581</v>
      </c>
      <c r="E9619" s="35">
        <v>319031514</v>
      </c>
      <c r="F9619" s="35" t="s">
        <v>653</v>
      </c>
      <c r="G9619" s="35">
        <v>2036</v>
      </c>
      <c r="H9619" s="35" t="s">
        <v>589</v>
      </c>
      <c r="I9619" s="68">
        <v>20313.200915239999</v>
      </c>
    </row>
    <row r="9620" spans="1:9" x14ac:dyDescent="0.2">
      <c r="A9620" s="67">
        <v>319</v>
      </c>
      <c r="B9620" s="35" t="s">
        <v>486</v>
      </c>
      <c r="C9620" s="35">
        <v>31903</v>
      </c>
      <c r="D9620" s="35" t="s">
        <v>581</v>
      </c>
      <c r="E9620" s="35">
        <v>319031514</v>
      </c>
      <c r="F9620" s="35" t="s">
        <v>653</v>
      </c>
      <c r="G9620" s="35">
        <v>2036</v>
      </c>
      <c r="H9620" s="35" t="s">
        <v>521</v>
      </c>
      <c r="I9620" s="68">
        <v>1864.9533515129999</v>
      </c>
    </row>
    <row r="9621" spans="1:9" x14ac:dyDescent="0.2">
      <c r="A9621" s="67">
        <v>319</v>
      </c>
      <c r="B9621" s="35" t="s">
        <v>486</v>
      </c>
      <c r="C9621" s="35">
        <v>31903</v>
      </c>
      <c r="D9621" s="35" t="s">
        <v>581</v>
      </c>
      <c r="E9621" s="35">
        <v>319031514</v>
      </c>
      <c r="F9621" s="35" t="s">
        <v>653</v>
      </c>
      <c r="G9621" s="35">
        <v>2036</v>
      </c>
      <c r="H9621" s="35" t="s">
        <v>522</v>
      </c>
      <c r="I9621" s="68">
        <v>1589.47491783276</v>
      </c>
    </row>
    <row r="9622" spans="1:9" x14ac:dyDescent="0.2">
      <c r="A9622" s="67">
        <v>319</v>
      </c>
      <c r="B9622" s="35" t="s">
        <v>486</v>
      </c>
      <c r="C9622" s="35">
        <v>31903</v>
      </c>
      <c r="D9622" s="35" t="s">
        <v>581</v>
      </c>
      <c r="E9622" s="35">
        <v>319031514</v>
      </c>
      <c r="F9622" s="35" t="s">
        <v>653</v>
      </c>
      <c r="G9622" s="35">
        <v>2041</v>
      </c>
      <c r="H9622" s="35" t="s">
        <v>589</v>
      </c>
      <c r="I9622" s="68">
        <v>20506.8196983944</v>
      </c>
    </row>
    <row r="9623" spans="1:9" x14ac:dyDescent="0.2">
      <c r="A9623" s="67">
        <v>319</v>
      </c>
      <c r="B9623" s="35" t="s">
        <v>486</v>
      </c>
      <c r="C9623" s="35">
        <v>31903</v>
      </c>
      <c r="D9623" s="35" t="s">
        <v>581</v>
      </c>
      <c r="E9623" s="35">
        <v>319031514</v>
      </c>
      <c r="F9623" s="35" t="s">
        <v>653</v>
      </c>
      <c r="G9623" s="35">
        <v>2041</v>
      </c>
      <c r="H9623" s="35" t="s">
        <v>521</v>
      </c>
      <c r="I9623" s="68">
        <v>1839.1254974210501</v>
      </c>
    </row>
    <row r="9624" spans="1:9" x14ac:dyDescent="0.2">
      <c r="A9624" s="67">
        <v>319</v>
      </c>
      <c r="B9624" s="35" t="s">
        <v>486</v>
      </c>
      <c r="C9624" s="35">
        <v>31903</v>
      </c>
      <c r="D9624" s="35" t="s">
        <v>581</v>
      </c>
      <c r="E9624" s="35">
        <v>319031514</v>
      </c>
      <c r="F9624" s="35" t="s">
        <v>653</v>
      </c>
      <c r="G9624" s="35">
        <v>2041</v>
      </c>
      <c r="H9624" s="35" t="s">
        <v>522</v>
      </c>
      <c r="I9624" s="68">
        <v>1575.5618336002899</v>
      </c>
    </row>
    <row r="9625" spans="1:9" x14ac:dyDescent="0.2">
      <c r="A9625" s="67">
        <v>319</v>
      </c>
      <c r="B9625" s="35" t="s">
        <v>486</v>
      </c>
      <c r="C9625" s="35">
        <v>31903</v>
      </c>
      <c r="D9625" s="35" t="s">
        <v>581</v>
      </c>
      <c r="E9625" s="35">
        <v>319031514</v>
      </c>
      <c r="F9625" s="35" t="s">
        <v>653</v>
      </c>
      <c r="G9625" s="35">
        <v>2046</v>
      </c>
      <c r="H9625" s="35" t="s">
        <v>589</v>
      </c>
      <c r="I9625" s="68">
        <v>20640.232640328501</v>
      </c>
    </row>
    <row r="9626" spans="1:9" x14ac:dyDescent="0.2">
      <c r="A9626" s="67">
        <v>319</v>
      </c>
      <c r="B9626" s="35" t="s">
        <v>486</v>
      </c>
      <c r="C9626" s="35">
        <v>31903</v>
      </c>
      <c r="D9626" s="35" t="s">
        <v>581</v>
      </c>
      <c r="E9626" s="35">
        <v>319031514</v>
      </c>
      <c r="F9626" s="35" t="s">
        <v>653</v>
      </c>
      <c r="G9626" s="35">
        <v>2046</v>
      </c>
      <c r="H9626" s="35" t="s">
        <v>521</v>
      </c>
      <c r="I9626" s="68">
        <v>1798.9492913177</v>
      </c>
    </row>
    <row r="9627" spans="1:9" x14ac:dyDescent="0.2">
      <c r="A9627" s="67">
        <v>319</v>
      </c>
      <c r="B9627" s="35" t="s">
        <v>486</v>
      </c>
      <c r="C9627" s="35">
        <v>31903</v>
      </c>
      <c r="D9627" s="35" t="s">
        <v>581</v>
      </c>
      <c r="E9627" s="35">
        <v>319031514</v>
      </c>
      <c r="F9627" s="35" t="s">
        <v>653</v>
      </c>
      <c r="G9627" s="35">
        <v>2046</v>
      </c>
      <c r="H9627" s="35" t="s">
        <v>522</v>
      </c>
      <c r="I9627" s="68">
        <v>1560.0754792161099</v>
      </c>
    </row>
    <row r="9628" spans="1:9" x14ac:dyDescent="0.2">
      <c r="A9628" s="67">
        <v>319</v>
      </c>
      <c r="B9628" s="35" t="s">
        <v>486</v>
      </c>
      <c r="C9628" s="35">
        <v>31903</v>
      </c>
      <c r="D9628" s="35" t="s">
        <v>581</v>
      </c>
      <c r="E9628" s="35">
        <v>319031515</v>
      </c>
      <c r="F9628" s="35" t="s">
        <v>505</v>
      </c>
      <c r="G9628" s="35">
        <v>2021</v>
      </c>
      <c r="H9628" s="35" t="s">
        <v>589</v>
      </c>
      <c r="I9628" s="68">
        <v>3210</v>
      </c>
    </row>
    <row r="9629" spans="1:9" x14ac:dyDescent="0.2">
      <c r="A9629" s="67">
        <v>319</v>
      </c>
      <c r="B9629" s="35" t="s">
        <v>486</v>
      </c>
      <c r="C9629" s="35">
        <v>31903</v>
      </c>
      <c r="D9629" s="35" t="s">
        <v>581</v>
      </c>
      <c r="E9629" s="35">
        <v>319031515</v>
      </c>
      <c r="F9629" s="35" t="s">
        <v>505</v>
      </c>
      <c r="G9629" s="35">
        <v>2021</v>
      </c>
      <c r="H9629" s="35" t="s">
        <v>521</v>
      </c>
      <c r="I9629" s="68">
        <v>295</v>
      </c>
    </row>
    <row r="9630" spans="1:9" x14ac:dyDescent="0.2">
      <c r="A9630" s="67">
        <v>319</v>
      </c>
      <c r="B9630" s="35" t="s">
        <v>486</v>
      </c>
      <c r="C9630" s="35">
        <v>31903</v>
      </c>
      <c r="D9630" s="35" t="s">
        <v>581</v>
      </c>
      <c r="E9630" s="35">
        <v>319031515</v>
      </c>
      <c r="F9630" s="35" t="s">
        <v>505</v>
      </c>
      <c r="G9630" s="35">
        <v>2021</v>
      </c>
      <c r="H9630" s="35" t="s">
        <v>522</v>
      </c>
      <c r="I9630" s="68">
        <v>309</v>
      </c>
    </row>
    <row r="9631" spans="1:9" x14ac:dyDescent="0.2">
      <c r="A9631" s="67">
        <v>319</v>
      </c>
      <c r="B9631" s="35" t="s">
        <v>486</v>
      </c>
      <c r="C9631" s="35">
        <v>31903</v>
      </c>
      <c r="D9631" s="35" t="s">
        <v>581</v>
      </c>
      <c r="E9631" s="35">
        <v>319031515</v>
      </c>
      <c r="F9631" s="35" t="s">
        <v>505</v>
      </c>
      <c r="G9631" s="35">
        <v>2026</v>
      </c>
      <c r="H9631" s="35" t="s">
        <v>589</v>
      </c>
      <c r="I9631" s="68">
        <v>3418.5533439763799</v>
      </c>
    </row>
    <row r="9632" spans="1:9" x14ac:dyDescent="0.2">
      <c r="A9632" s="67">
        <v>319</v>
      </c>
      <c r="B9632" s="35" t="s">
        <v>486</v>
      </c>
      <c r="C9632" s="35">
        <v>31903</v>
      </c>
      <c r="D9632" s="35" t="s">
        <v>581</v>
      </c>
      <c r="E9632" s="35">
        <v>319031515</v>
      </c>
      <c r="F9632" s="35" t="s">
        <v>505</v>
      </c>
      <c r="G9632" s="35">
        <v>2026</v>
      </c>
      <c r="H9632" s="35" t="s">
        <v>521</v>
      </c>
      <c r="I9632" s="68">
        <v>284.86436630558399</v>
      </c>
    </row>
    <row r="9633" spans="1:9" x14ac:dyDescent="0.2">
      <c r="A9633" s="67">
        <v>319</v>
      </c>
      <c r="B9633" s="35" t="s">
        <v>486</v>
      </c>
      <c r="C9633" s="35">
        <v>31903</v>
      </c>
      <c r="D9633" s="35" t="s">
        <v>581</v>
      </c>
      <c r="E9633" s="35">
        <v>319031515</v>
      </c>
      <c r="F9633" s="35" t="s">
        <v>505</v>
      </c>
      <c r="G9633" s="35">
        <v>2026</v>
      </c>
      <c r="H9633" s="35" t="s">
        <v>522</v>
      </c>
      <c r="I9633" s="68">
        <v>302.68587161607599</v>
      </c>
    </row>
    <row r="9634" spans="1:9" x14ac:dyDescent="0.2">
      <c r="A9634" s="67">
        <v>319</v>
      </c>
      <c r="B9634" s="35" t="s">
        <v>486</v>
      </c>
      <c r="C9634" s="35">
        <v>31903</v>
      </c>
      <c r="D9634" s="35" t="s">
        <v>581</v>
      </c>
      <c r="E9634" s="35">
        <v>319031515</v>
      </c>
      <c r="F9634" s="35" t="s">
        <v>505</v>
      </c>
      <c r="G9634" s="35">
        <v>2031</v>
      </c>
      <c r="H9634" s="35" t="s">
        <v>589</v>
      </c>
      <c r="I9634" s="68">
        <v>3551.93499940211</v>
      </c>
    </row>
    <row r="9635" spans="1:9" x14ac:dyDescent="0.2">
      <c r="A9635" s="67">
        <v>319</v>
      </c>
      <c r="B9635" s="35" t="s">
        <v>486</v>
      </c>
      <c r="C9635" s="35">
        <v>31903</v>
      </c>
      <c r="D9635" s="35" t="s">
        <v>581</v>
      </c>
      <c r="E9635" s="35">
        <v>319031515</v>
      </c>
      <c r="F9635" s="35" t="s">
        <v>505</v>
      </c>
      <c r="G9635" s="35">
        <v>2031</v>
      </c>
      <c r="H9635" s="35" t="s">
        <v>521</v>
      </c>
      <c r="I9635" s="68">
        <v>290.44594894829299</v>
      </c>
    </row>
    <row r="9636" spans="1:9" x14ac:dyDescent="0.2">
      <c r="A9636" s="67">
        <v>319</v>
      </c>
      <c r="B9636" s="35" t="s">
        <v>486</v>
      </c>
      <c r="C9636" s="35">
        <v>31903</v>
      </c>
      <c r="D9636" s="35" t="s">
        <v>581</v>
      </c>
      <c r="E9636" s="35">
        <v>319031515</v>
      </c>
      <c r="F9636" s="35" t="s">
        <v>505</v>
      </c>
      <c r="G9636" s="35">
        <v>2031</v>
      </c>
      <c r="H9636" s="35" t="s">
        <v>522</v>
      </c>
      <c r="I9636" s="68">
        <v>282.745837139581</v>
      </c>
    </row>
    <row r="9637" spans="1:9" x14ac:dyDescent="0.2">
      <c r="A9637" s="67">
        <v>319</v>
      </c>
      <c r="B9637" s="35" t="s">
        <v>486</v>
      </c>
      <c r="C9637" s="35">
        <v>31903</v>
      </c>
      <c r="D9637" s="35" t="s">
        <v>581</v>
      </c>
      <c r="E9637" s="35">
        <v>319031515</v>
      </c>
      <c r="F9637" s="35" t="s">
        <v>505</v>
      </c>
      <c r="G9637" s="35">
        <v>2036</v>
      </c>
      <c r="H9637" s="35" t="s">
        <v>589</v>
      </c>
      <c r="I9637" s="68">
        <v>3572.4412970009398</v>
      </c>
    </row>
    <row r="9638" spans="1:9" x14ac:dyDescent="0.2">
      <c r="A9638" s="67">
        <v>319</v>
      </c>
      <c r="B9638" s="35" t="s">
        <v>486</v>
      </c>
      <c r="C9638" s="35">
        <v>31903</v>
      </c>
      <c r="D9638" s="35" t="s">
        <v>581</v>
      </c>
      <c r="E9638" s="35">
        <v>319031515</v>
      </c>
      <c r="F9638" s="35" t="s">
        <v>505</v>
      </c>
      <c r="G9638" s="35">
        <v>2036</v>
      </c>
      <c r="H9638" s="35" t="s">
        <v>521</v>
      </c>
      <c r="I9638" s="68">
        <v>285.21374921044298</v>
      </c>
    </row>
    <row r="9639" spans="1:9" x14ac:dyDescent="0.2">
      <c r="A9639" s="67">
        <v>319</v>
      </c>
      <c r="B9639" s="35" t="s">
        <v>486</v>
      </c>
      <c r="C9639" s="35">
        <v>31903</v>
      </c>
      <c r="D9639" s="35" t="s">
        <v>581</v>
      </c>
      <c r="E9639" s="35">
        <v>319031515</v>
      </c>
      <c r="F9639" s="35" t="s">
        <v>505</v>
      </c>
      <c r="G9639" s="35">
        <v>2036</v>
      </c>
      <c r="H9639" s="35" t="s">
        <v>522</v>
      </c>
      <c r="I9639" s="68">
        <v>274.47868072251998</v>
      </c>
    </row>
    <row r="9640" spans="1:9" x14ac:dyDescent="0.2">
      <c r="A9640" s="67">
        <v>319</v>
      </c>
      <c r="B9640" s="35" t="s">
        <v>486</v>
      </c>
      <c r="C9640" s="35">
        <v>31903</v>
      </c>
      <c r="D9640" s="35" t="s">
        <v>581</v>
      </c>
      <c r="E9640" s="35">
        <v>319031515</v>
      </c>
      <c r="F9640" s="35" t="s">
        <v>505</v>
      </c>
      <c r="G9640" s="35">
        <v>2041</v>
      </c>
      <c r="H9640" s="35" t="s">
        <v>589</v>
      </c>
      <c r="I9640" s="68">
        <v>3598.9929712756598</v>
      </c>
    </row>
    <row r="9641" spans="1:9" x14ac:dyDescent="0.2">
      <c r="A9641" s="67">
        <v>319</v>
      </c>
      <c r="B9641" s="35" t="s">
        <v>486</v>
      </c>
      <c r="C9641" s="35">
        <v>31903</v>
      </c>
      <c r="D9641" s="35" t="s">
        <v>581</v>
      </c>
      <c r="E9641" s="35">
        <v>319031515</v>
      </c>
      <c r="F9641" s="35" t="s">
        <v>505</v>
      </c>
      <c r="G9641" s="35">
        <v>2041</v>
      </c>
      <c r="H9641" s="35" t="s">
        <v>521</v>
      </c>
      <c r="I9641" s="68">
        <v>283.99310752044698</v>
      </c>
    </row>
    <row r="9642" spans="1:9" x14ac:dyDescent="0.2">
      <c r="A9642" s="67">
        <v>319</v>
      </c>
      <c r="B9642" s="35" t="s">
        <v>486</v>
      </c>
      <c r="C9642" s="35">
        <v>31903</v>
      </c>
      <c r="D9642" s="35" t="s">
        <v>581</v>
      </c>
      <c r="E9642" s="35">
        <v>319031515</v>
      </c>
      <c r="F9642" s="35" t="s">
        <v>505</v>
      </c>
      <c r="G9642" s="35">
        <v>2041</v>
      </c>
      <c r="H9642" s="35" t="s">
        <v>522</v>
      </c>
      <c r="I9642" s="68">
        <v>273.98859259556599</v>
      </c>
    </row>
    <row r="9643" spans="1:9" x14ac:dyDescent="0.2">
      <c r="A9643" s="67">
        <v>319</v>
      </c>
      <c r="B9643" s="35" t="s">
        <v>486</v>
      </c>
      <c r="C9643" s="35">
        <v>31903</v>
      </c>
      <c r="D9643" s="35" t="s">
        <v>581</v>
      </c>
      <c r="E9643" s="35">
        <v>319031515</v>
      </c>
      <c r="F9643" s="35" t="s">
        <v>505</v>
      </c>
      <c r="G9643" s="35">
        <v>2046</v>
      </c>
      <c r="H9643" s="35" t="s">
        <v>589</v>
      </c>
      <c r="I9643" s="68">
        <v>3617.2963789690898</v>
      </c>
    </row>
    <row r="9644" spans="1:9" x14ac:dyDescent="0.2">
      <c r="A9644" s="67">
        <v>319</v>
      </c>
      <c r="B9644" s="35" t="s">
        <v>486</v>
      </c>
      <c r="C9644" s="35">
        <v>31903</v>
      </c>
      <c r="D9644" s="35" t="s">
        <v>581</v>
      </c>
      <c r="E9644" s="35">
        <v>319031515</v>
      </c>
      <c r="F9644" s="35" t="s">
        <v>505</v>
      </c>
      <c r="G9644" s="35">
        <v>2046</v>
      </c>
      <c r="H9644" s="35" t="s">
        <v>521</v>
      </c>
      <c r="I9644" s="68">
        <v>280.93745923371603</v>
      </c>
    </row>
    <row r="9645" spans="1:9" x14ac:dyDescent="0.2">
      <c r="A9645" s="67">
        <v>319</v>
      </c>
      <c r="B9645" s="35" t="s">
        <v>486</v>
      </c>
      <c r="C9645" s="35">
        <v>31903</v>
      </c>
      <c r="D9645" s="35" t="s">
        <v>581</v>
      </c>
      <c r="E9645" s="35">
        <v>319031515</v>
      </c>
      <c r="F9645" s="35" t="s">
        <v>505</v>
      </c>
      <c r="G9645" s="35">
        <v>2046</v>
      </c>
      <c r="H9645" s="35" t="s">
        <v>522</v>
      </c>
      <c r="I9645" s="68">
        <v>272.345843748493</v>
      </c>
    </row>
    <row r="9646" spans="1:9" x14ac:dyDescent="0.2">
      <c r="A9646" s="67">
        <v>319</v>
      </c>
      <c r="B9646" s="35" t="s">
        <v>486</v>
      </c>
      <c r="C9646" s="35">
        <v>31904</v>
      </c>
      <c r="D9646" s="35" t="s">
        <v>582</v>
      </c>
      <c r="E9646" s="35">
        <v>319041516</v>
      </c>
      <c r="F9646" s="35" t="s">
        <v>506</v>
      </c>
      <c r="G9646" s="35">
        <v>2021</v>
      </c>
      <c r="H9646" s="35" t="s">
        <v>589</v>
      </c>
      <c r="I9646" s="68">
        <v>4909</v>
      </c>
    </row>
    <row r="9647" spans="1:9" x14ac:dyDescent="0.2">
      <c r="A9647" s="67">
        <v>319</v>
      </c>
      <c r="B9647" s="35" t="s">
        <v>486</v>
      </c>
      <c r="C9647" s="35">
        <v>31904</v>
      </c>
      <c r="D9647" s="35" t="s">
        <v>582</v>
      </c>
      <c r="E9647" s="35">
        <v>319041516</v>
      </c>
      <c r="F9647" s="35" t="s">
        <v>506</v>
      </c>
      <c r="G9647" s="35">
        <v>2021</v>
      </c>
      <c r="H9647" s="35" t="s">
        <v>521</v>
      </c>
      <c r="I9647" s="68">
        <v>422</v>
      </c>
    </row>
    <row r="9648" spans="1:9" x14ac:dyDescent="0.2">
      <c r="A9648" s="67">
        <v>319</v>
      </c>
      <c r="B9648" s="35" t="s">
        <v>486</v>
      </c>
      <c r="C9648" s="35">
        <v>31904</v>
      </c>
      <c r="D9648" s="35" t="s">
        <v>582</v>
      </c>
      <c r="E9648" s="35">
        <v>319041516</v>
      </c>
      <c r="F9648" s="35" t="s">
        <v>506</v>
      </c>
      <c r="G9648" s="35">
        <v>2021</v>
      </c>
      <c r="H9648" s="35" t="s">
        <v>522</v>
      </c>
      <c r="I9648" s="68">
        <v>486</v>
      </c>
    </row>
    <row r="9649" spans="1:9" x14ac:dyDescent="0.2">
      <c r="A9649" s="67">
        <v>319</v>
      </c>
      <c r="B9649" s="35" t="s">
        <v>486</v>
      </c>
      <c r="C9649" s="35">
        <v>31904</v>
      </c>
      <c r="D9649" s="35" t="s">
        <v>582</v>
      </c>
      <c r="E9649" s="35">
        <v>319041516</v>
      </c>
      <c r="F9649" s="35" t="s">
        <v>506</v>
      </c>
      <c r="G9649" s="35">
        <v>2026</v>
      </c>
      <c r="H9649" s="35" t="s">
        <v>589</v>
      </c>
      <c r="I9649" s="68">
        <v>7034.5505772776996</v>
      </c>
    </row>
    <row r="9650" spans="1:9" x14ac:dyDescent="0.2">
      <c r="A9650" s="67">
        <v>319</v>
      </c>
      <c r="B9650" s="35" t="s">
        <v>486</v>
      </c>
      <c r="C9650" s="35">
        <v>31904</v>
      </c>
      <c r="D9650" s="35" t="s">
        <v>582</v>
      </c>
      <c r="E9650" s="35">
        <v>319041516</v>
      </c>
      <c r="F9650" s="35" t="s">
        <v>506</v>
      </c>
      <c r="G9650" s="35">
        <v>2026</v>
      </c>
      <c r="H9650" s="35" t="s">
        <v>521</v>
      </c>
      <c r="I9650" s="68">
        <v>599.22757995849804</v>
      </c>
    </row>
    <row r="9651" spans="1:9" x14ac:dyDescent="0.2">
      <c r="A9651" s="67">
        <v>319</v>
      </c>
      <c r="B9651" s="35" t="s">
        <v>486</v>
      </c>
      <c r="C9651" s="35">
        <v>31904</v>
      </c>
      <c r="D9651" s="35" t="s">
        <v>582</v>
      </c>
      <c r="E9651" s="35">
        <v>319041516</v>
      </c>
      <c r="F9651" s="35" t="s">
        <v>506</v>
      </c>
      <c r="G9651" s="35">
        <v>2026</v>
      </c>
      <c r="H9651" s="35" t="s">
        <v>522</v>
      </c>
      <c r="I9651" s="68">
        <v>639.47121432769598</v>
      </c>
    </row>
    <row r="9652" spans="1:9" x14ac:dyDescent="0.2">
      <c r="A9652" s="67">
        <v>319</v>
      </c>
      <c r="B9652" s="35" t="s">
        <v>486</v>
      </c>
      <c r="C9652" s="35">
        <v>31904</v>
      </c>
      <c r="D9652" s="35" t="s">
        <v>582</v>
      </c>
      <c r="E9652" s="35">
        <v>319041516</v>
      </c>
      <c r="F9652" s="35" t="s">
        <v>506</v>
      </c>
      <c r="G9652" s="35">
        <v>2031</v>
      </c>
      <c r="H9652" s="35" t="s">
        <v>589</v>
      </c>
      <c r="I9652" s="68">
        <v>8089.6664206078704</v>
      </c>
    </row>
    <row r="9653" spans="1:9" x14ac:dyDescent="0.2">
      <c r="A9653" s="67">
        <v>319</v>
      </c>
      <c r="B9653" s="35" t="s">
        <v>486</v>
      </c>
      <c r="C9653" s="35">
        <v>31904</v>
      </c>
      <c r="D9653" s="35" t="s">
        <v>582</v>
      </c>
      <c r="E9653" s="35">
        <v>319041516</v>
      </c>
      <c r="F9653" s="35" t="s">
        <v>506</v>
      </c>
      <c r="G9653" s="35">
        <v>2031</v>
      </c>
      <c r="H9653" s="35" t="s">
        <v>521</v>
      </c>
      <c r="I9653" s="68">
        <v>689.57449176890805</v>
      </c>
    </row>
    <row r="9654" spans="1:9" x14ac:dyDescent="0.2">
      <c r="A9654" s="67">
        <v>319</v>
      </c>
      <c r="B9654" s="35" t="s">
        <v>486</v>
      </c>
      <c r="C9654" s="35">
        <v>31904</v>
      </c>
      <c r="D9654" s="35" t="s">
        <v>582</v>
      </c>
      <c r="E9654" s="35">
        <v>319041516</v>
      </c>
      <c r="F9654" s="35" t="s">
        <v>506</v>
      </c>
      <c r="G9654" s="35">
        <v>2031</v>
      </c>
      <c r="H9654" s="35" t="s">
        <v>522</v>
      </c>
      <c r="I9654" s="68">
        <v>662.18454482175798</v>
      </c>
    </row>
    <row r="9655" spans="1:9" x14ac:dyDescent="0.2">
      <c r="A9655" s="67">
        <v>319</v>
      </c>
      <c r="B9655" s="35" t="s">
        <v>486</v>
      </c>
      <c r="C9655" s="35">
        <v>31904</v>
      </c>
      <c r="D9655" s="35" t="s">
        <v>582</v>
      </c>
      <c r="E9655" s="35">
        <v>319041516</v>
      </c>
      <c r="F9655" s="35" t="s">
        <v>506</v>
      </c>
      <c r="G9655" s="35">
        <v>2036</v>
      </c>
      <c r="H9655" s="35" t="s">
        <v>589</v>
      </c>
      <c r="I9655" s="68">
        <v>8945.1410538195796</v>
      </c>
    </row>
    <row r="9656" spans="1:9" x14ac:dyDescent="0.2">
      <c r="A9656" s="67">
        <v>319</v>
      </c>
      <c r="B9656" s="35" t="s">
        <v>486</v>
      </c>
      <c r="C9656" s="35">
        <v>31904</v>
      </c>
      <c r="D9656" s="35" t="s">
        <v>582</v>
      </c>
      <c r="E9656" s="35">
        <v>319041516</v>
      </c>
      <c r="F9656" s="35" t="s">
        <v>506</v>
      </c>
      <c r="G9656" s="35">
        <v>2036</v>
      </c>
      <c r="H9656" s="35" t="s">
        <v>521</v>
      </c>
      <c r="I9656" s="68">
        <v>741.60718564669196</v>
      </c>
    </row>
    <row r="9657" spans="1:9" x14ac:dyDescent="0.2">
      <c r="A9657" s="67">
        <v>319</v>
      </c>
      <c r="B9657" s="35" t="s">
        <v>486</v>
      </c>
      <c r="C9657" s="35">
        <v>31904</v>
      </c>
      <c r="D9657" s="35" t="s">
        <v>582</v>
      </c>
      <c r="E9657" s="35">
        <v>319041516</v>
      </c>
      <c r="F9657" s="35" t="s">
        <v>506</v>
      </c>
      <c r="G9657" s="35">
        <v>2036</v>
      </c>
      <c r="H9657" s="35" t="s">
        <v>522</v>
      </c>
      <c r="I9657" s="68">
        <v>718.62032307518405</v>
      </c>
    </row>
    <row r="9658" spans="1:9" x14ac:dyDescent="0.2">
      <c r="A9658" s="67">
        <v>319</v>
      </c>
      <c r="B9658" s="35" t="s">
        <v>486</v>
      </c>
      <c r="C9658" s="35">
        <v>31904</v>
      </c>
      <c r="D9658" s="35" t="s">
        <v>582</v>
      </c>
      <c r="E9658" s="35">
        <v>319041516</v>
      </c>
      <c r="F9658" s="35" t="s">
        <v>506</v>
      </c>
      <c r="G9658" s="35">
        <v>2041</v>
      </c>
      <c r="H9658" s="35" t="s">
        <v>589</v>
      </c>
      <c r="I9658" s="68">
        <v>10625.7082688096</v>
      </c>
    </row>
    <row r="9659" spans="1:9" x14ac:dyDescent="0.2">
      <c r="A9659" s="67">
        <v>319</v>
      </c>
      <c r="B9659" s="35" t="s">
        <v>486</v>
      </c>
      <c r="C9659" s="35">
        <v>31904</v>
      </c>
      <c r="D9659" s="35" t="s">
        <v>582</v>
      </c>
      <c r="E9659" s="35">
        <v>319041516</v>
      </c>
      <c r="F9659" s="35" t="s">
        <v>506</v>
      </c>
      <c r="G9659" s="35">
        <v>2041</v>
      </c>
      <c r="H9659" s="35" t="s">
        <v>521</v>
      </c>
      <c r="I9659" s="68">
        <v>863.61183558843697</v>
      </c>
    </row>
    <row r="9660" spans="1:9" x14ac:dyDescent="0.2">
      <c r="A9660" s="67">
        <v>319</v>
      </c>
      <c r="B9660" s="35" t="s">
        <v>486</v>
      </c>
      <c r="C9660" s="35">
        <v>31904</v>
      </c>
      <c r="D9660" s="35" t="s">
        <v>582</v>
      </c>
      <c r="E9660" s="35">
        <v>319041516</v>
      </c>
      <c r="F9660" s="35" t="s">
        <v>506</v>
      </c>
      <c r="G9660" s="35">
        <v>2041</v>
      </c>
      <c r="H9660" s="35" t="s">
        <v>522</v>
      </c>
      <c r="I9660" s="68">
        <v>847.88745956075002</v>
      </c>
    </row>
    <row r="9661" spans="1:9" x14ac:dyDescent="0.2">
      <c r="A9661" s="67">
        <v>319</v>
      </c>
      <c r="B9661" s="35" t="s">
        <v>486</v>
      </c>
      <c r="C9661" s="35">
        <v>31904</v>
      </c>
      <c r="D9661" s="35" t="s">
        <v>582</v>
      </c>
      <c r="E9661" s="35">
        <v>319041516</v>
      </c>
      <c r="F9661" s="35" t="s">
        <v>506</v>
      </c>
      <c r="G9661" s="35">
        <v>2046</v>
      </c>
      <c r="H9661" s="35" t="s">
        <v>589</v>
      </c>
      <c r="I9661" s="68">
        <v>11570.360260134899</v>
      </c>
    </row>
    <row r="9662" spans="1:9" x14ac:dyDescent="0.2">
      <c r="A9662" s="67">
        <v>319</v>
      </c>
      <c r="B9662" s="35" t="s">
        <v>486</v>
      </c>
      <c r="C9662" s="35">
        <v>31904</v>
      </c>
      <c r="D9662" s="35" t="s">
        <v>582</v>
      </c>
      <c r="E9662" s="35">
        <v>319041516</v>
      </c>
      <c r="F9662" s="35" t="s">
        <v>506</v>
      </c>
      <c r="G9662" s="35">
        <v>2046</v>
      </c>
      <c r="H9662" s="35" t="s">
        <v>521</v>
      </c>
      <c r="I9662" s="68">
        <v>909.81653401633901</v>
      </c>
    </row>
    <row r="9663" spans="1:9" x14ac:dyDescent="0.2">
      <c r="A9663" s="67">
        <v>319</v>
      </c>
      <c r="B9663" s="35" t="s">
        <v>486</v>
      </c>
      <c r="C9663" s="35">
        <v>31904</v>
      </c>
      <c r="D9663" s="35" t="s">
        <v>582</v>
      </c>
      <c r="E9663" s="35">
        <v>319041516</v>
      </c>
      <c r="F9663" s="35" t="s">
        <v>506</v>
      </c>
      <c r="G9663" s="35">
        <v>2046</v>
      </c>
      <c r="H9663" s="35" t="s">
        <v>522</v>
      </c>
      <c r="I9663" s="68">
        <v>911.86758827428605</v>
      </c>
    </row>
    <row r="9664" spans="1:9" x14ac:dyDescent="0.2">
      <c r="A9664" s="67">
        <v>319</v>
      </c>
      <c r="B9664" s="35" t="s">
        <v>486</v>
      </c>
      <c r="C9664" s="35">
        <v>31904</v>
      </c>
      <c r="D9664" s="35" t="s">
        <v>582</v>
      </c>
      <c r="E9664" s="35">
        <v>319041517</v>
      </c>
      <c r="F9664" s="35" t="s">
        <v>507</v>
      </c>
      <c r="G9664" s="35">
        <v>2021</v>
      </c>
      <c r="H9664" s="35" t="s">
        <v>589</v>
      </c>
      <c r="I9664" s="68">
        <v>4595</v>
      </c>
    </row>
    <row r="9665" spans="1:9" x14ac:dyDescent="0.2">
      <c r="A9665" s="67">
        <v>319</v>
      </c>
      <c r="B9665" s="35" t="s">
        <v>486</v>
      </c>
      <c r="C9665" s="35">
        <v>31904</v>
      </c>
      <c r="D9665" s="35" t="s">
        <v>582</v>
      </c>
      <c r="E9665" s="35">
        <v>319041517</v>
      </c>
      <c r="F9665" s="35" t="s">
        <v>507</v>
      </c>
      <c r="G9665" s="35">
        <v>2021</v>
      </c>
      <c r="H9665" s="35" t="s">
        <v>521</v>
      </c>
      <c r="I9665" s="68">
        <v>526</v>
      </c>
    </row>
    <row r="9666" spans="1:9" x14ac:dyDescent="0.2">
      <c r="A9666" s="67">
        <v>319</v>
      </c>
      <c r="B9666" s="35" t="s">
        <v>486</v>
      </c>
      <c r="C9666" s="35">
        <v>31904</v>
      </c>
      <c r="D9666" s="35" t="s">
        <v>582</v>
      </c>
      <c r="E9666" s="35">
        <v>319041517</v>
      </c>
      <c r="F9666" s="35" t="s">
        <v>507</v>
      </c>
      <c r="G9666" s="35">
        <v>2021</v>
      </c>
      <c r="H9666" s="35" t="s">
        <v>522</v>
      </c>
      <c r="I9666" s="68">
        <v>486</v>
      </c>
    </row>
    <row r="9667" spans="1:9" x14ac:dyDescent="0.2">
      <c r="A9667" s="67">
        <v>319</v>
      </c>
      <c r="B9667" s="35" t="s">
        <v>486</v>
      </c>
      <c r="C9667" s="35">
        <v>31904</v>
      </c>
      <c r="D9667" s="35" t="s">
        <v>582</v>
      </c>
      <c r="E9667" s="35">
        <v>319041517</v>
      </c>
      <c r="F9667" s="35" t="s">
        <v>507</v>
      </c>
      <c r="G9667" s="35">
        <v>2026</v>
      </c>
      <c r="H9667" s="35" t="s">
        <v>589</v>
      </c>
      <c r="I9667" s="68">
        <v>5322.5188586603299</v>
      </c>
    </row>
    <row r="9668" spans="1:9" x14ac:dyDescent="0.2">
      <c r="A9668" s="67">
        <v>319</v>
      </c>
      <c r="B9668" s="35" t="s">
        <v>486</v>
      </c>
      <c r="C9668" s="35">
        <v>31904</v>
      </c>
      <c r="D9668" s="35" t="s">
        <v>582</v>
      </c>
      <c r="E9668" s="35">
        <v>319041517</v>
      </c>
      <c r="F9668" s="35" t="s">
        <v>507</v>
      </c>
      <c r="G9668" s="35">
        <v>2026</v>
      </c>
      <c r="H9668" s="35" t="s">
        <v>521</v>
      </c>
      <c r="I9668" s="68">
        <v>498.43805554790998</v>
      </c>
    </row>
    <row r="9669" spans="1:9" x14ac:dyDescent="0.2">
      <c r="A9669" s="67">
        <v>319</v>
      </c>
      <c r="B9669" s="35" t="s">
        <v>486</v>
      </c>
      <c r="C9669" s="35">
        <v>31904</v>
      </c>
      <c r="D9669" s="35" t="s">
        <v>582</v>
      </c>
      <c r="E9669" s="35">
        <v>319041517</v>
      </c>
      <c r="F9669" s="35" t="s">
        <v>507</v>
      </c>
      <c r="G9669" s="35">
        <v>2026</v>
      </c>
      <c r="H9669" s="35" t="s">
        <v>522</v>
      </c>
      <c r="I9669" s="68">
        <v>500.54239073180702</v>
      </c>
    </row>
    <row r="9670" spans="1:9" x14ac:dyDescent="0.2">
      <c r="A9670" s="67">
        <v>319</v>
      </c>
      <c r="B9670" s="35" t="s">
        <v>486</v>
      </c>
      <c r="C9670" s="35">
        <v>31904</v>
      </c>
      <c r="D9670" s="35" t="s">
        <v>582</v>
      </c>
      <c r="E9670" s="35">
        <v>319041517</v>
      </c>
      <c r="F9670" s="35" t="s">
        <v>507</v>
      </c>
      <c r="G9670" s="35">
        <v>2031</v>
      </c>
      <c r="H9670" s="35" t="s">
        <v>589</v>
      </c>
      <c r="I9670" s="68">
        <v>6155.3962581041897</v>
      </c>
    </row>
    <row r="9671" spans="1:9" x14ac:dyDescent="0.2">
      <c r="A9671" s="67">
        <v>319</v>
      </c>
      <c r="B9671" s="35" t="s">
        <v>486</v>
      </c>
      <c r="C9671" s="35">
        <v>31904</v>
      </c>
      <c r="D9671" s="35" t="s">
        <v>582</v>
      </c>
      <c r="E9671" s="35">
        <v>319041517</v>
      </c>
      <c r="F9671" s="35" t="s">
        <v>507</v>
      </c>
      <c r="G9671" s="35">
        <v>2031</v>
      </c>
      <c r="H9671" s="35" t="s">
        <v>521</v>
      </c>
      <c r="I9671" s="68">
        <v>553.80977821749502</v>
      </c>
    </row>
    <row r="9672" spans="1:9" x14ac:dyDescent="0.2">
      <c r="A9672" s="67">
        <v>319</v>
      </c>
      <c r="B9672" s="35" t="s">
        <v>486</v>
      </c>
      <c r="C9672" s="35">
        <v>31904</v>
      </c>
      <c r="D9672" s="35" t="s">
        <v>582</v>
      </c>
      <c r="E9672" s="35">
        <v>319041517</v>
      </c>
      <c r="F9672" s="35" t="s">
        <v>507</v>
      </c>
      <c r="G9672" s="35">
        <v>2031</v>
      </c>
      <c r="H9672" s="35" t="s">
        <v>522</v>
      </c>
      <c r="I9672" s="68">
        <v>504.52996677467701</v>
      </c>
    </row>
    <row r="9673" spans="1:9" x14ac:dyDescent="0.2">
      <c r="A9673" s="67">
        <v>319</v>
      </c>
      <c r="B9673" s="35" t="s">
        <v>486</v>
      </c>
      <c r="C9673" s="35">
        <v>31904</v>
      </c>
      <c r="D9673" s="35" t="s">
        <v>582</v>
      </c>
      <c r="E9673" s="35">
        <v>319041517</v>
      </c>
      <c r="F9673" s="35" t="s">
        <v>507</v>
      </c>
      <c r="G9673" s="35">
        <v>2036</v>
      </c>
      <c r="H9673" s="35" t="s">
        <v>589</v>
      </c>
      <c r="I9673" s="68">
        <v>6321.3668308876704</v>
      </c>
    </row>
    <row r="9674" spans="1:9" x14ac:dyDescent="0.2">
      <c r="A9674" s="67">
        <v>319</v>
      </c>
      <c r="B9674" s="35" t="s">
        <v>486</v>
      </c>
      <c r="C9674" s="35">
        <v>31904</v>
      </c>
      <c r="D9674" s="35" t="s">
        <v>582</v>
      </c>
      <c r="E9674" s="35">
        <v>319041517</v>
      </c>
      <c r="F9674" s="35" t="s">
        <v>507</v>
      </c>
      <c r="G9674" s="35">
        <v>2036</v>
      </c>
      <c r="H9674" s="35" t="s">
        <v>521</v>
      </c>
      <c r="I9674" s="68">
        <v>548.35847099600903</v>
      </c>
    </row>
    <row r="9675" spans="1:9" x14ac:dyDescent="0.2">
      <c r="A9675" s="67">
        <v>319</v>
      </c>
      <c r="B9675" s="35" t="s">
        <v>486</v>
      </c>
      <c r="C9675" s="35">
        <v>31904</v>
      </c>
      <c r="D9675" s="35" t="s">
        <v>582</v>
      </c>
      <c r="E9675" s="35">
        <v>319041517</v>
      </c>
      <c r="F9675" s="35" t="s">
        <v>507</v>
      </c>
      <c r="G9675" s="35">
        <v>2036</v>
      </c>
      <c r="H9675" s="35" t="s">
        <v>522</v>
      </c>
      <c r="I9675" s="68">
        <v>491.86166776274501</v>
      </c>
    </row>
    <row r="9676" spans="1:9" x14ac:dyDescent="0.2">
      <c r="A9676" s="67">
        <v>319</v>
      </c>
      <c r="B9676" s="35" t="s">
        <v>486</v>
      </c>
      <c r="C9676" s="35">
        <v>31904</v>
      </c>
      <c r="D9676" s="35" t="s">
        <v>582</v>
      </c>
      <c r="E9676" s="35">
        <v>319041517</v>
      </c>
      <c r="F9676" s="35" t="s">
        <v>507</v>
      </c>
      <c r="G9676" s="35">
        <v>2041</v>
      </c>
      <c r="H9676" s="35" t="s">
        <v>589</v>
      </c>
      <c r="I9676" s="68">
        <v>6373.9579109618398</v>
      </c>
    </row>
    <row r="9677" spans="1:9" x14ac:dyDescent="0.2">
      <c r="A9677" s="67">
        <v>319</v>
      </c>
      <c r="B9677" s="35" t="s">
        <v>486</v>
      </c>
      <c r="C9677" s="35">
        <v>31904</v>
      </c>
      <c r="D9677" s="35" t="s">
        <v>582</v>
      </c>
      <c r="E9677" s="35">
        <v>319041517</v>
      </c>
      <c r="F9677" s="35" t="s">
        <v>507</v>
      </c>
      <c r="G9677" s="35">
        <v>2041</v>
      </c>
      <c r="H9677" s="35" t="s">
        <v>521</v>
      </c>
      <c r="I9677" s="68">
        <v>542.73168269452901</v>
      </c>
    </row>
    <row r="9678" spans="1:9" x14ac:dyDescent="0.2">
      <c r="A9678" s="67">
        <v>319</v>
      </c>
      <c r="B9678" s="35" t="s">
        <v>486</v>
      </c>
      <c r="C9678" s="35">
        <v>31904</v>
      </c>
      <c r="D9678" s="35" t="s">
        <v>582</v>
      </c>
      <c r="E9678" s="35">
        <v>319041517</v>
      </c>
      <c r="F9678" s="35" t="s">
        <v>507</v>
      </c>
      <c r="G9678" s="35">
        <v>2041</v>
      </c>
      <c r="H9678" s="35" t="s">
        <v>522</v>
      </c>
      <c r="I9678" s="68">
        <v>486.02385850779598</v>
      </c>
    </row>
    <row r="9679" spans="1:9" x14ac:dyDescent="0.2">
      <c r="A9679" s="67">
        <v>319</v>
      </c>
      <c r="B9679" s="35" t="s">
        <v>486</v>
      </c>
      <c r="C9679" s="35">
        <v>31904</v>
      </c>
      <c r="D9679" s="35" t="s">
        <v>582</v>
      </c>
      <c r="E9679" s="35">
        <v>319041517</v>
      </c>
      <c r="F9679" s="35" t="s">
        <v>507</v>
      </c>
      <c r="G9679" s="35">
        <v>2046</v>
      </c>
      <c r="H9679" s="35" t="s">
        <v>589</v>
      </c>
      <c r="I9679" s="68">
        <v>6413.0768125701697</v>
      </c>
    </row>
    <row r="9680" spans="1:9" x14ac:dyDescent="0.2">
      <c r="A9680" s="67">
        <v>319</v>
      </c>
      <c r="B9680" s="35" t="s">
        <v>486</v>
      </c>
      <c r="C9680" s="35">
        <v>31904</v>
      </c>
      <c r="D9680" s="35" t="s">
        <v>582</v>
      </c>
      <c r="E9680" s="35">
        <v>319041517</v>
      </c>
      <c r="F9680" s="35" t="s">
        <v>507</v>
      </c>
      <c r="G9680" s="35">
        <v>2046</v>
      </c>
      <c r="H9680" s="35" t="s">
        <v>521</v>
      </c>
      <c r="I9680" s="68">
        <v>534.22279550895496</v>
      </c>
    </row>
    <row r="9681" spans="1:9" x14ac:dyDescent="0.2">
      <c r="A9681" s="67">
        <v>319</v>
      </c>
      <c r="B9681" s="35" t="s">
        <v>486</v>
      </c>
      <c r="C9681" s="35">
        <v>31904</v>
      </c>
      <c r="D9681" s="35" t="s">
        <v>582</v>
      </c>
      <c r="E9681" s="35">
        <v>319041517</v>
      </c>
      <c r="F9681" s="35" t="s">
        <v>507</v>
      </c>
      <c r="G9681" s="35">
        <v>2046</v>
      </c>
      <c r="H9681" s="35" t="s">
        <v>522</v>
      </c>
      <c r="I9681" s="68">
        <v>481.46900647902299</v>
      </c>
    </row>
    <row r="9682" spans="1:9" x14ac:dyDescent="0.2">
      <c r="A9682" s="67">
        <v>319</v>
      </c>
      <c r="B9682" s="35" t="s">
        <v>486</v>
      </c>
      <c r="C9682" s="35">
        <v>31904</v>
      </c>
      <c r="D9682" s="35" t="s">
        <v>582</v>
      </c>
      <c r="E9682" s="35">
        <v>319041518</v>
      </c>
      <c r="F9682" s="35" t="s">
        <v>508</v>
      </c>
      <c r="G9682" s="35">
        <v>2021</v>
      </c>
      <c r="H9682" s="35" t="s">
        <v>589</v>
      </c>
      <c r="I9682" s="68">
        <v>13684</v>
      </c>
    </row>
    <row r="9683" spans="1:9" x14ac:dyDescent="0.2">
      <c r="A9683" s="67">
        <v>319</v>
      </c>
      <c r="B9683" s="35" t="s">
        <v>486</v>
      </c>
      <c r="C9683" s="35">
        <v>31904</v>
      </c>
      <c r="D9683" s="35" t="s">
        <v>582</v>
      </c>
      <c r="E9683" s="35">
        <v>319041518</v>
      </c>
      <c r="F9683" s="35" t="s">
        <v>508</v>
      </c>
      <c r="G9683" s="35">
        <v>2021</v>
      </c>
      <c r="H9683" s="35" t="s">
        <v>521</v>
      </c>
      <c r="I9683" s="68">
        <v>1240</v>
      </c>
    </row>
    <row r="9684" spans="1:9" x14ac:dyDescent="0.2">
      <c r="A9684" s="67">
        <v>319</v>
      </c>
      <c r="B9684" s="35" t="s">
        <v>486</v>
      </c>
      <c r="C9684" s="35">
        <v>31904</v>
      </c>
      <c r="D9684" s="35" t="s">
        <v>582</v>
      </c>
      <c r="E9684" s="35">
        <v>319041518</v>
      </c>
      <c r="F9684" s="35" t="s">
        <v>508</v>
      </c>
      <c r="G9684" s="35">
        <v>2021</v>
      </c>
      <c r="H9684" s="35" t="s">
        <v>522</v>
      </c>
      <c r="I9684" s="68">
        <v>1093</v>
      </c>
    </row>
    <row r="9685" spans="1:9" x14ac:dyDescent="0.2">
      <c r="A9685" s="67">
        <v>319</v>
      </c>
      <c r="B9685" s="35" t="s">
        <v>486</v>
      </c>
      <c r="C9685" s="35">
        <v>31904</v>
      </c>
      <c r="D9685" s="35" t="s">
        <v>582</v>
      </c>
      <c r="E9685" s="35">
        <v>319041518</v>
      </c>
      <c r="F9685" s="35" t="s">
        <v>508</v>
      </c>
      <c r="G9685" s="35">
        <v>2026</v>
      </c>
      <c r="H9685" s="35" t="s">
        <v>589</v>
      </c>
      <c r="I9685" s="68">
        <v>15687.2734830439</v>
      </c>
    </row>
    <row r="9686" spans="1:9" x14ac:dyDescent="0.2">
      <c r="A9686" s="67">
        <v>319</v>
      </c>
      <c r="B9686" s="35" t="s">
        <v>486</v>
      </c>
      <c r="C9686" s="35">
        <v>31904</v>
      </c>
      <c r="D9686" s="35" t="s">
        <v>582</v>
      </c>
      <c r="E9686" s="35">
        <v>319041518</v>
      </c>
      <c r="F9686" s="35" t="s">
        <v>508</v>
      </c>
      <c r="G9686" s="35">
        <v>2026</v>
      </c>
      <c r="H9686" s="35" t="s">
        <v>521</v>
      </c>
      <c r="I9686" s="68">
        <v>1177.1095718794199</v>
      </c>
    </row>
    <row r="9687" spans="1:9" x14ac:dyDescent="0.2">
      <c r="A9687" s="67">
        <v>319</v>
      </c>
      <c r="B9687" s="35" t="s">
        <v>486</v>
      </c>
      <c r="C9687" s="35">
        <v>31904</v>
      </c>
      <c r="D9687" s="35" t="s">
        <v>582</v>
      </c>
      <c r="E9687" s="35">
        <v>319041518</v>
      </c>
      <c r="F9687" s="35" t="s">
        <v>508</v>
      </c>
      <c r="G9687" s="35">
        <v>2026</v>
      </c>
      <c r="H9687" s="35" t="s">
        <v>522</v>
      </c>
      <c r="I9687" s="68">
        <v>1230.47559226618</v>
      </c>
    </row>
    <row r="9688" spans="1:9" x14ac:dyDescent="0.2">
      <c r="A9688" s="67">
        <v>319</v>
      </c>
      <c r="B9688" s="35" t="s">
        <v>486</v>
      </c>
      <c r="C9688" s="35">
        <v>31904</v>
      </c>
      <c r="D9688" s="35" t="s">
        <v>582</v>
      </c>
      <c r="E9688" s="35">
        <v>319041518</v>
      </c>
      <c r="F9688" s="35" t="s">
        <v>508</v>
      </c>
      <c r="G9688" s="35">
        <v>2031</v>
      </c>
      <c r="H9688" s="35" t="s">
        <v>589</v>
      </c>
      <c r="I9688" s="68">
        <v>16433.378622452499</v>
      </c>
    </row>
    <row r="9689" spans="1:9" x14ac:dyDescent="0.2">
      <c r="A9689" s="67">
        <v>319</v>
      </c>
      <c r="B9689" s="35" t="s">
        <v>486</v>
      </c>
      <c r="C9689" s="35">
        <v>31904</v>
      </c>
      <c r="D9689" s="35" t="s">
        <v>582</v>
      </c>
      <c r="E9689" s="35">
        <v>319041518</v>
      </c>
      <c r="F9689" s="35" t="s">
        <v>508</v>
      </c>
      <c r="G9689" s="35">
        <v>2031</v>
      </c>
      <c r="H9689" s="35" t="s">
        <v>521</v>
      </c>
      <c r="I9689" s="68">
        <v>1173.4865215477901</v>
      </c>
    </row>
    <row r="9690" spans="1:9" x14ac:dyDescent="0.2">
      <c r="A9690" s="67">
        <v>319</v>
      </c>
      <c r="B9690" s="35" t="s">
        <v>486</v>
      </c>
      <c r="C9690" s="35">
        <v>31904</v>
      </c>
      <c r="D9690" s="35" t="s">
        <v>582</v>
      </c>
      <c r="E9690" s="35">
        <v>319041518</v>
      </c>
      <c r="F9690" s="35" t="s">
        <v>508</v>
      </c>
      <c r="G9690" s="35">
        <v>2031</v>
      </c>
      <c r="H9690" s="35" t="s">
        <v>522</v>
      </c>
      <c r="I9690" s="68">
        <v>1138.5056778568</v>
      </c>
    </row>
    <row r="9691" spans="1:9" x14ac:dyDescent="0.2">
      <c r="A9691" s="67">
        <v>319</v>
      </c>
      <c r="B9691" s="35" t="s">
        <v>486</v>
      </c>
      <c r="C9691" s="35">
        <v>31904</v>
      </c>
      <c r="D9691" s="35" t="s">
        <v>582</v>
      </c>
      <c r="E9691" s="35">
        <v>319041518</v>
      </c>
      <c r="F9691" s="35" t="s">
        <v>508</v>
      </c>
      <c r="G9691" s="35">
        <v>2036</v>
      </c>
      <c r="H9691" s="35" t="s">
        <v>589</v>
      </c>
      <c r="I9691" s="68">
        <v>16703.749055318101</v>
      </c>
    </row>
    <row r="9692" spans="1:9" x14ac:dyDescent="0.2">
      <c r="A9692" s="67">
        <v>319</v>
      </c>
      <c r="B9692" s="35" t="s">
        <v>486</v>
      </c>
      <c r="C9692" s="35">
        <v>31904</v>
      </c>
      <c r="D9692" s="35" t="s">
        <v>582</v>
      </c>
      <c r="E9692" s="35">
        <v>319041518</v>
      </c>
      <c r="F9692" s="35" t="s">
        <v>508</v>
      </c>
      <c r="G9692" s="35">
        <v>2036</v>
      </c>
      <c r="H9692" s="35" t="s">
        <v>521</v>
      </c>
      <c r="I9692" s="68">
        <v>1146.7131355563799</v>
      </c>
    </row>
    <row r="9693" spans="1:9" x14ac:dyDescent="0.2">
      <c r="A9693" s="67">
        <v>319</v>
      </c>
      <c r="B9693" s="35" t="s">
        <v>486</v>
      </c>
      <c r="C9693" s="35">
        <v>31904</v>
      </c>
      <c r="D9693" s="35" t="s">
        <v>582</v>
      </c>
      <c r="E9693" s="35">
        <v>319041518</v>
      </c>
      <c r="F9693" s="35" t="s">
        <v>508</v>
      </c>
      <c r="G9693" s="35">
        <v>2036</v>
      </c>
      <c r="H9693" s="35" t="s">
        <v>522</v>
      </c>
      <c r="I9693" s="68">
        <v>1082.89700227343</v>
      </c>
    </row>
    <row r="9694" spans="1:9" x14ac:dyDescent="0.2">
      <c r="A9694" s="67">
        <v>319</v>
      </c>
      <c r="B9694" s="35" t="s">
        <v>486</v>
      </c>
      <c r="C9694" s="35">
        <v>31904</v>
      </c>
      <c r="D9694" s="35" t="s">
        <v>582</v>
      </c>
      <c r="E9694" s="35">
        <v>319041518</v>
      </c>
      <c r="F9694" s="35" t="s">
        <v>508</v>
      </c>
      <c r="G9694" s="35">
        <v>2041</v>
      </c>
      <c r="H9694" s="35" t="s">
        <v>589</v>
      </c>
      <c r="I9694" s="68">
        <v>16768.239048119998</v>
      </c>
    </row>
    <row r="9695" spans="1:9" x14ac:dyDescent="0.2">
      <c r="A9695" s="67">
        <v>319</v>
      </c>
      <c r="B9695" s="35" t="s">
        <v>486</v>
      </c>
      <c r="C9695" s="35">
        <v>31904</v>
      </c>
      <c r="D9695" s="35" t="s">
        <v>582</v>
      </c>
      <c r="E9695" s="35">
        <v>319041518</v>
      </c>
      <c r="F9695" s="35" t="s">
        <v>508</v>
      </c>
      <c r="G9695" s="35">
        <v>2041</v>
      </c>
      <c r="H9695" s="35" t="s">
        <v>521</v>
      </c>
      <c r="I9695" s="68">
        <v>1120.7906488220401</v>
      </c>
    </row>
    <row r="9696" spans="1:9" x14ac:dyDescent="0.2">
      <c r="A9696" s="67">
        <v>319</v>
      </c>
      <c r="B9696" s="35" t="s">
        <v>486</v>
      </c>
      <c r="C9696" s="35">
        <v>31904</v>
      </c>
      <c r="D9696" s="35" t="s">
        <v>582</v>
      </c>
      <c r="E9696" s="35">
        <v>319041518</v>
      </c>
      <c r="F9696" s="35" t="s">
        <v>508</v>
      </c>
      <c r="G9696" s="35">
        <v>2041</v>
      </c>
      <c r="H9696" s="35" t="s">
        <v>522</v>
      </c>
      <c r="I9696" s="68">
        <v>1054.70183685591</v>
      </c>
    </row>
    <row r="9697" spans="1:9" x14ac:dyDescent="0.2">
      <c r="A9697" s="67">
        <v>319</v>
      </c>
      <c r="B9697" s="35" t="s">
        <v>486</v>
      </c>
      <c r="C9697" s="35">
        <v>31904</v>
      </c>
      <c r="D9697" s="35" t="s">
        <v>582</v>
      </c>
      <c r="E9697" s="35">
        <v>319041518</v>
      </c>
      <c r="F9697" s="35" t="s">
        <v>508</v>
      </c>
      <c r="G9697" s="35">
        <v>2046</v>
      </c>
      <c r="H9697" s="35" t="s">
        <v>589</v>
      </c>
      <c r="I9697" s="68">
        <v>16827.411696334999</v>
      </c>
    </row>
    <row r="9698" spans="1:9" x14ac:dyDescent="0.2">
      <c r="A9698" s="67">
        <v>319</v>
      </c>
      <c r="B9698" s="35" t="s">
        <v>486</v>
      </c>
      <c r="C9698" s="35">
        <v>31904</v>
      </c>
      <c r="D9698" s="35" t="s">
        <v>582</v>
      </c>
      <c r="E9698" s="35">
        <v>319041518</v>
      </c>
      <c r="F9698" s="35" t="s">
        <v>508</v>
      </c>
      <c r="G9698" s="35">
        <v>2046</v>
      </c>
      <c r="H9698" s="35" t="s">
        <v>521</v>
      </c>
      <c r="I9698" s="68">
        <v>1086.7070058744</v>
      </c>
    </row>
    <row r="9699" spans="1:9" x14ac:dyDescent="0.2">
      <c r="A9699" s="67">
        <v>319</v>
      </c>
      <c r="B9699" s="35" t="s">
        <v>486</v>
      </c>
      <c r="C9699" s="35">
        <v>31904</v>
      </c>
      <c r="D9699" s="35" t="s">
        <v>582</v>
      </c>
      <c r="E9699" s="35">
        <v>319041518</v>
      </c>
      <c r="F9699" s="35" t="s">
        <v>508</v>
      </c>
      <c r="G9699" s="35">
        <v>2046</v>
      </c>
      <c r="H9699" s="35" t="s">
        <v>522</v>
      </c>
      <c r="I9699" s="68">
        <v>1037.1712165551</v>
      </c>
    </row>
    <row r="9700" spans="1:9" x14ac:dyDescent="0.2">
      <c r="A9700" s="67">
        <v>319</v>
      </c>
      <c r="B9700" s="35" t="s">
        <v>486</v>
      </c>
      <c r="C9700" s="35">
        <v>31904</v>
      </c>
      <c r="D9700" s="35" t="s">
        <v>582</v>
      </c>
      <c r="E9700" s="35">
        <v>319041519</v>
      </c>
      <c r="F9700" s="35" t="s">
        <v>509</v>
      </c>
      <c r="G9700" s="35">
        <v>2021</v>
      </c>
      <c r="H9700" s="35" t="s">
        <v>589</v>
      </c>
      <c r="I9700" s="68">
        <v>4910</v>
      </c>
    </row>
    <row r="9701" spans="1:9" x14ac:dyDescent="0.2">
      <c r="A9701" s="67">
        <v>319</v>
      </c>
      <c r="B9701" s="35" t="s">
        <v>486</v>
      </c>
      <c r="C9701" s="35">
        <v>31904</v>
      </c>
      <c r="D9701" s="35" t="s">
        <v>582</v>
      </c>
      <c r="E9701" s="35">
        <v>319041519</v>
      </c>
      <c r="F9701" s="35" t="s">
        <v>509</v>
      </c>
      <c r="G9701" s="35">
        <v>2021</v>
      </c>
      <c r="H9701" s="35" t="s">
        <v>521</v>
      </c>
      <c r="I9701" s="68">
        <v>441</v>
      </c>
    </row>
    <row r="9702" spans="1:9" x14ac:dyDescent="0.2">
      <c r="A9702" s="67">
        <v>319</v>
      </c>
      <c r="B9702" s="35" t="s">
        <v>486</v>
      </c>
      <c r="C9702" s="35">
        <v>31904</v>
      </c>
      <c r="D9702" s="35" t="s">
        <v>582</v>
      </c>
      <c r="E9702" s="35">
        <v>319041519</v>
      </c>
      <c r="F9702" s="35" t="s">
        <v>509</v>
      </c>
      <c r="G9702" s="35">
        <v>2021</v>
      </c>
      <c r="H9702" s="35" t="s">
        <v>522</v>
      </c>
      <c r="I9702" s="68">
        <v>392</v>
      </c>
    </row>
    <row r="9703" spans="1:9" x14ac:dyDescent="0.2">
      <c r="A9703" s="67">
        <v>319</v>
      </c>
      <c r="B9703" s="35" t="s">
        <v>486</v>
      </c>
      <c r="C9703" s="35">
        <v>31904</v>
      </c>
      <c r="D9703" s="35" t="s">
        <v>582</v>
      </c>
      <c r="E9703" s="35">
        <v>319041519</v>
      </c>
      <c r="F9703" s="35" t="s">
        <v>509</v>
      </c>
      <c r="G9703" s="35">
        <v>2026</v>
      </c>
      <c r="H9703" s="35" t="s">
        <v>589</v>
      </c>
      <c r="I9703" s="68">
        <v>5356.0888122362503</v>
      </c>
    </row>
    <row r="9704" spans="1:9" x14ac:dyDescent="0.2">
      <c r="A9704" s="67">
        <v>319</v>
      </c>
      <c r="B9704" s="35" t="s">
        <v>486</v>
      </c>
      <c r="C9704" s="35">
        <v>31904</v>
      </c>
      <c r="D9704" s="35" t="s">
        <v>582</v>
      </c>
      <c r="E9704" s="35">
        <v>319041519</v>
      </c>
      <c r="F9704" s="35" t="s">
        <v>509</v>
      </c>
      <c r="G9704" s="35">
        <v>2026</v>
      </c>
      <c r="H9704" s="35" t="s">
        <v>521</v>
      </c>
      <c r="I9704" s="68">
        <v>358.42264347995098</v>
      </c>
    </row>
    <row r="9705" spans="1:9" x14ac:dyDescent="0.2">
      <c r="A9705" s="67">
        <v>319</v>
      </c>
      <c r="B9705" s="35" t="s">
        <v>486</v>
      </c>
      <c r="C9705" s="35">
        <v>31904</v>
      </c>
      <c r="D9705" s="35" t="s">
        <v>582</v>
      </c>
      <c r="E9705" s="35">
        <v>319041519</v>
      </c>
      <c r="F9705" s="35" t="s">
        <v>509</v>
      </c>
      <c r="G9705" s="35">
        <v>2026</v>
      </c>
      <c r="H9705" s="35" t="s">
        <v>522</v>
      </c>
      <c r="I9705" s="68">
        <v>386.10642712445502</v>
      </c>
    </row>
    <row r="9706" spans="1:9" x14ac:dyDescent="0.2">
      <c r="A9706" s="67">
        <v>319</v>
      </c>
      <c r="B9706" s="35" t="s">
        <v>486</v>
      </c>
      <c r="C9706" s="35">
        <v>31904</v>
      </c>
      <c r="D9706" s="35" t="s">
        <v>582</v>
      </c>
      <c r="E9706" s="35">
        <v>319041519</v>
      </c>
      <c r="F9706" s="35" t="s">
        <v>509</v>
      </c>
      <c r="G9706" s="35">
        <v>2031</v>
      </c>
      <c r="H9706" s="35" t="s">
        <v>589</v>
      </c>
      <c r="I9706" s="68">
        <v>5451.9748645189802</v>
      </c>
    </row>
    <row r="9707" spans="1:9" x14ac:dyDescent="0.2">
      <c r="A9707" s="67">
        <v>319</v>
      </c>
      <c r="B9707" s="35" t="s">
        <v>486</v>
      </c>
      <c r="C9707" s="35">
        <v>31904</v>
      </c>
      <c r="D9707" s="35" t="s">
        <v>582</v>
      </c>
      <c r="E9707" s="35">
        <v>319041519</v>
      </c>
      <c r="F9707" s="35" t="s">
        <v>509</v>
      </c>
      <c r="G9707" s="35">
        <v>2031</v>
      </c>
      <c r="H9707" s="35" t="s">
        <v>521</v>
      </c>
      <c r="I9707" s="68">
        <v>340.02731787460903</v>
      </c>
    </row>
    <row r="9708" spans="1:9" x14ac:dyDescent="0.2">
      <c r="A9708" s="67">
        <v>319</v>
      </c>
      <c r="B9708" s="35" t="s">
        <v>486</v>
      </c>
      <c r="C9708" s="35">
        <v>31904</v>
      </c>
      <c r="D9708" s="35" t="s">
        <v>582</v>
      </c>
      <c r="E9708" s="35">
        <v>319041519</v>
      </c>
      <c r="F9708" s="35" t="s">
        <v>509</v>
      </c>
      <c r="G9708" s="35">
        <v>2031</v>
      </c>
      <c r="H9708" s="35" t="s">
        <v>522</v>
      </c>
      <c r="I9708" s="68">
        <v>325.35281153402201</v>
      </c>
    </row>
    <row r="9709" spans="1:9" x14ac:dyDescent="0.2">
      <c r="A9709" s="67">
        <v>319</v>
      </c>
      <c r="B9709" s="35" t="s">
        <v>486</v>
      </c>
      <c r="C9709" s="35">
        <v>31904</v>
      </c>
      <c r="D9709" s="35" t="s">
        <v>582</v>
      </c>
      <c r="E9709" s="35">
        <v>319041519</v>
      </c>
      <c r="F9709" s="35" t="s">
        <v>509</v>
      </c>
      <c r="G9709" s="35">
        <v>2036</v>
      </c>
      <c r="H9709" s="35" t="s">
        <v>589</v>
      </c>
      <c r="I9709" s="68">
        <v>5496.1273286470996</v>
      </c>
    </row>
    <row r="9710" spans="1:9" x14ac:dyDescent="0.2">
      <c r="A9710" s="67">
        <v>319</v>
      </c>
      <c r="B9710" s="35" t="s">
        <v>486</v>
      </c>
      <c r="C9710" s="35">
        <v>31904</v>
      </c>
      <c r="D9710" s="35" t="s">
        <v>582</v>
      </c>
      <c r="E9710" s="35">
        <v>319041519</v>
      </c>
      <c r="F9710" s="35" t="s">
        <v>509</v>
      </c>
      <c r="G9710" s="35">
        <v>2036</v>
      </c>
      <c r="H9710" s="35" t="s">
        <v>521</v>
      </c>
      <c r="I9710" s="68">
        <v>329.78410501778097</v>
      </c>
    </row>
    <row r="9711" spans="1:9" x14ac:dyDescent="0.2">
      <c r="A9711" s="67">
        <v>319</v>
      </c>
      <c r="B9711" s="35" t="s">
        <v>486</v>
      </c>
      <c r="C9711" s="35">
        <v>31904</v>
      </c>
      <c r="D9711" s="35" t="s">
        <v>582</v>
      </c>
      <c r="E9711" s="35">
        <v>319041519</v>
      </c>
      <c r="F9711" s="35" t="s">
        <v>509</v>
      </c>
      <c r="G9711" s="35">
        <v>2036</v>
      </c>
      <c r="H9711" s="35" t="s">
        <v>522</v>
      </c>
      <c r="I9711" s="68">
        <v>302.95391012417502</v>
      </c>
    </row>
    <row r="9712" spans="1:9" x14ac:dyDescent="0.2">
      <c r="A9712" s="67">
        <v>319</v>
      </c>
      <c r="B9712" s="35" t="s">
        <v>486</v>
      </c>
      <c r="C9712" s="35">
        <v>31904</v>
      </c>
      <c r="D9712" s="35" t="s">
        <v>582</v>
      </c>
      <c r="E9712" s="35">
        <v>319041519</v>
      </c>
      <c r="F9712" s="35" t="s">
        <v>509</v>
      </c>
      <c r="G9712" s="35">
        <v>2041</v>
      </c>
      <c r="H9712" s="35" t="s">
        <v>589</v>
      </c>
      <c r="I9712" s="68">
        <v>5513.0879975956004</v>
      </c>
    </row>
    <row r="9713" spans="1:9" x14ac:dyDescent="0.2">
      <c r="A9713" s="67">
        <v>319</v>
      </c>
      <c r="B9713" s="35" t="s">
        <v>486</v>
      </c>
      <c r="C9713" s="35">
        <v>31904</v>
      </c>
      <c r="D9713" s="35" t="s">
        <v>582</v>
      </c>
      <c r="E9713" s="35">
        <v>319041519</v>
      </c>
      <c r="F9713" s="35" t="s">
        <v>509</v>
      </c>
      <c r="G9713" s="35">
        <v>2041</v>
      </c>
      <c r="H9713" s="35" t="s">
        <v>521</v>
      </c>
      <c r="I9713" s="68">
        <v>322.47826402503301</v>
      </c>
    </row>
    <row r="9714" spans="1:9" x14ac:dyDescent="0.2">
      <c r="A9714" s="67">
        <v>319</v>
      </c>
      <c r="B9714" s="35" t="s">
        <v>486</v>
      </c>
      <c r="C9714" s="35">
        <v>31904</v>
      </c>
      <c r="D9714" s="35" t="s">
        <v>582</v>
      </c>
      <c r="E9714" s="35">
        <v>319041519</v>
      </c>
      <c r="F9714" s="35" t="s">
        <v>509</v>
      </c>
      <c r="G9714" s="35">
        <v>2041</v>
      </c>
      <c r="H9714" s="35" t="s">
        <v>522</v>
      </c>
      <c r="I9714" s="68">
        <v>294.40609832158901</v>
      </c>
    </row>
    <row r="9715" spans="1:9" x14ac:dyDescent="0.2">
      <c r="A9715" s="67">
        <v>319</v>
      </c>
      <c r="B9715" s="35" t="s">
        <v>486</v>
      </c>
      <c r="C9715" s="35">
        <v>31904</v>
      </c>
      <c r="D9715" s="35" t="s">
        <v>582</v>
      </c>
      <c r="E9715" s="35">
        <v>319041519</v>
      </c>
      <c r="F9715" s="35" t="s">
        <v>509</v>
      </c>
      <c r="G9715" s="35">
        <v>2046</v>
      </c>
      <c r="H9715" s="35" t="s">
        <v>589</v>
      </c>
      <c r="I9715" s="68">
        <v>5529.1382969224996</v>
      </c>
    </row>
    <row r="9716" spans="1:9" x14ac:dyDescent="0.2">
      <c r="A9716" s="67">
        <v>319</v>
      </c>
      <c r="B9716" s="35" t="s">
        <v>486</v>
      </c>
      <c r="C9716" s="35">
        <v>31904</v>
      </c>
      <c r="D9716" s="35" t="s">
        <v>582</v>
      </c>
      <c r="E9716" s="35">
        <v>319041519</v>
      </c>
      <c r="F9716" s="35" t="s">
        <v>509</v>
      </c>
      <c r="G9716" s="35">
        <v>2046</v>
      </c>
      <c r="H9716" s="35" t="s">
        <v>521</v>
      </c>
      <c r="I9716" s="68">
        <v>313.08595038754601</v>
      </c>
    </row>
    <row r="9717" spans="1:9" x14ac:dyDescent="0.2">
      <c r="A9717" s="67">
        <v>319</v>
      </c>
      <c r="B9717" s="35" t="s">
        <v>486</v>
      </c>
      <c r="C9717" s="35">
        <v>31904</v>
      </c>
      <c r="D9717" s="35" t="s">
        <v>582</v>
      </c>
      <c r="E9717" s="35">
        <v>319041519</v>
      </c>
      <c r="F9717" s="35" t="s">
        <v>509</v>
      </c>
      <c r="G9717" s="35">
        <v>2046</v>
      </c>
      <c r="H9717" s="35" t="s">
        <v>522</v>
      </c>
      <c r="I9717" s="68">
        <v>288.70280573920297</v>
      </c>
    </row>
    <row r="9718" spans="1:9" x14ac:dyDescent="0.2">
      <c r="A9718" s="67">
        <v>319</v>
      </c>
      <c r="B9718" s="35" t="s">
        <v>486</v>
      </c>
      <c r="C9718" s="35">
        <v>31904</v>
      </c>
      <c r="D9718" s="35" t="s">
        <v>582</v>
      </c>
      <c r="E9718" s="35">
        <v>319041520</v>
      </c>
      <c r="F9718" s="35" t="s">
        <v>510</v>
      </c>
      <c r="G9718" s="35">
        <v>2021</v>
      </c>
      <c r="H9718" s="35" t="s">
        <v>589</v>
      </c>
      <c r="I9718" s="68">
        <v>13723</v>
      </c>
    </row>
    <row r="9719" spans="1:9" x14ac:dyDescent="0.2">
      <c r="A9719" s="67">
        <v>319</v>
      </c>
      <c r="B9719" s="35" t="s">
        <v>486</v>
      </c>
      <c r="C9719" s="35">
        <v>31904</v>
      </c>
      <c r="D9719" s="35" t="s">
        <v>582</v>
      </c>
      <c r="E9719" s="35">
        <v>319041520</v>
      </c>
      <c r="F9719" s="35" t="s">
        <v>510</v>
      </c>
      <c r="G9719" s="35">
        <v>2021</v>
      </c>
      <c r="H9719" s="35" t="s">
        <v>521</v>
      </c>
      <c r="I9719" s="68">
        <v>1125</v>
      </c>
    </row>
    <row r="9720" spans="1:9" x14ac:dyDescent="0.2">
      <c r="A9720" s="67">
        <v>319</v>
      </c>
      <c r="B9720" s="35" t="s">
        <v>486</v>
      </c>
      <c r="C9720" s="35">
        <v>31904</v>
      </c>
      <c r="D9720" s="35" t="s">
        <v>582</v>
      </c>
      <c r="E9720" s="35">
        <v>319041520</v>
      </c>
      <c r="F9720" s="35" t="s">
        <v>510</v>
      </c>
      <c r="G9720" s="35">
        <v>2021</v>
      </c>
      <c r="H9720" s="35" t="s">
        <v>522</v>
      </c>
      <c r="I9720" s="68">
        <v>1095</v>
      </c>
    </row>
    <row r="9721" spans="1:9" x14ac:dyDescent="0.2">
      <c r="A9721" s="67">
        <v>319</v>
      </c>
      <c r="B9721" s="35" t="s">
        <v>486</v>
      </c>
      <c r="C9721" s="35">
        <v>31904</v>
      </c>
      <c r="D9721" s="35" t="s">
        <v>582</v>
      </c>
      <c r="E9721" s="35">
        <v>319041520</v>
      </c>
      <c r="F9721" s="35" t="s">
        <v>510</v>
      </c>
      <c r="G9721" s="35">
        <v>2026</v>
      </c>
      <c r="H9721" s="35" t="s">
        <v>589</v>
      </c>
      <c r="I9721" s="68">
        <v>14791.915091009099</v>
      </c>
    </row>
    <row r="9722" spans="1:9" x14ac:dyDescent="0.2">
      <c r="A9722" s="67">
        <v>319</v>
      </c>
      <c r="B9722" s="35" t="s">
        <v>486</v>
      </c>
      <c r="C9722" s="35">
        <v>31904</v>
      </c>
      <c r="D9722" s="35" t="s">
        <v>582</v>
      </c>
      <c r="E9722" s="35">
        <v>319041520</v>
      </c>
      <c r="F9722" s="35" t="s">
        <v>510</v>
      </c>
      <c r="G9722" s="35">
        <v>2026</v>
      </c>
      <c r="H9722" s="35" t="s">
        <v>521</v>
      </c>
      <c r="I9722" s="68">
        <v>1051.8292801963601</v>
      </c>
    </row>
    <row r="9723" spans="1:9" x14ac:dyDescent="0.2">
      <c r="A9723" s="67">
        <v>319</v>
      </c>
      <c r="B9723" s="35" t="s">
        <v>486</v>
      </c>
      <c r="C9723" s="35">
        <v>31904</v>
      </c>
      <c r="D9723" s="35" t="s">
        <v>582</v>
      </c>
      <c r="E9723" s="35">
        <v>319041520</v>
      </c>
      <c r="F9723" s="35" t="s">
        <v>510</v>
      </c>
      <c r="G9723" s="35">
        <v>2026</v>
      </c>
      <c r="H9723" s="35" t="s">
        <v>522</v>
      </c>
      <c r="I9723" s="68">
        <v>1168.4364091331599</v>
      </c>
    </row>
    <row r="9724" spans="1:9" x14ac:dyDescent="0.2">
      <c r="A9724" s="67">
        <v>319</v>
      </c>
      <c r="B9724" s="35" t="s">
        <v>486</v>
      </c>
      <c r="C9724" s="35">
        <v>31904</v>
      </c>
      <c r="D9724" s="35" t="s">
        <v>582</v>
      </c>
      <c r="E9724" s="35">
        <v>319041520</v>
      </c>
      <c r="F9724" s="35" t="s">
        <v>510</v>
      </c>
      <c r="G9724" s="35">
        <v>2031</v>
      </c>
      <c r="H9724" s="35" t="s">
        <v>589</v>
      </c>
      <c r="I9724" s="68">
        <v>15021.413113152799</v>
      </c>
    </row>
    <row r="9725" spans="1:9" x14ac:dyDescent="0.2">
      <c r="A9725" s="67">
        <v>319</v>
      </c>
      <c r="B9725" s="35" t="s">
        <v>486</v>
      </c>
      <c r="C9725" s="35">
        <v>31904</v>
      </c>
      <c r="D9725" s="35" t="s">
        <v>582</v>
      </c>
      <c r="E9725" s="35">
        <v>319041520</v>
      </c>
      <c r="F9725" s="35" t="s">
        <v>510</v>
      </c>
      <c r="G9725" s="35">
        <v>2031</v>
      </c>
      <c r="H9725" s="35" t="s">
        <v>521</v>
      </c>
      <c r="I9725" s="68">
        <v>1019.33049876364</v>
      </c>
    </row>
    <row r="9726" spans="1:9" x14ac:dyDescent="0.2">
      <c r="A9726" s="67">
        <v>319</v>
      </c>
      <c r="B9726" s="35" t="s">
        <v>486</v>
      </c>
      <c r="C9726" s="35">
        <v>31904</v>
      </c>
      <c r="D9726" s="35" t="s">
        <v>582</v>
      </c>
      <c r="E9726" s="35">
        <v>319041520</v>
      </c>
      <c r="F9726" s="35" t="s">
        <v>510</v>
      </c>
      <c r="G9726" s="35">
        <v>2031</v>
      </c>
      <c r="H9726" s="35" t="s">
        <v>522</v>
      </c>
      <c r="I9726" s="68">
        <v>1060.4339382430601</v>
      </c>
    </row>
    <row r="9727" spans="1:9" x14ac:dyDescent="0.2">
      <c r="A9727" s="67">
        <v>319</v>
      </c>
      <c r="B9727" s="35" t="s">
        <v>486</v>
      </c>
      <c r="C9727" s="35">
        <v>31904</v>
      </c>
      <c r="D9727" s="35" t="s">
        <v>582</v>
      </c>
      <c r="E9727" s="35">
        <v>319041520</v>
      </c>
      <c r="F9727" s="35" t="s">
        <v>510</v>
      </c>
      <c r="G9727" s="35">
        <v>2036</v>
      </c>
      <c r="H9727" s="35" t="s">
        <v>589</v>
      </c>
      <c r="I9727" s="68">
        <v>15205.1263188144</v>
      </c>
    </row>
    <row r="9728" spans="1:9" x14ac:dyDescent="0.2">
      <c r="A9728" s="67">
        <v>319</v>
      </c>
      <c r="B9728" s="35" t="s">
        <v>486</v>
      </c>
      <c r="C9728" s="35">
        <v>31904</v>
      </c>
      <c r="D9728" s="35" t="s">
        <v>582</v>
      </c>
      <c r="E9728" s="35">
        <v>319041520</v>
      </c>
      <c r="F9728" s="35" t="s">
        <v>510</v>
      </c>
      <c r="G9728" s="35">
        <v>2036</v>
      </c>
      <c r="H9728" s="35" t="s">
        <v>521</v>
      </c>
      <c r="I9728" s="68">
        <v>986.89140904098394</v>
      </c>
    </row>
    <row r="9729" spans="1:9" x14ac:dyDescent="0.2">
      <c r="A9729" s="67">
        <v>319</v>
      </c>
      <c r="B9729" s="35" t="s">
        <v>486</v>
      </c>
      <c r="C9729" s="35">
        <v>31904</v>
      </c>
      <c r="D9729" s="35" t="s">
        <v>582</v>
      </c>
      <c r="E9729" s="35">
        <v>319041520</v>
      </c>
      <c r="F9729" s="35" t="s">
        <v>510</v>
      </c>
      <c r="G9729" s="35">
        <v>2036</v>
      </c>
      <c r="H9729" s="35" t="s">
        <v>522</v>
      </c>
      <c r="I9729" s="68">
        <v>1005.24699164805</v>
      </c>
    </row>
    <row r="9730" spans="1:9" x14ac:dyDescent="0.2">
      <c r="A9730" s="67">
        <v>319</v>
      </c>
      <c r="B9730" s="35" t="s">
        <v>486</v>
      </c>
      <c r="C9730" s="35">
        <v>31904</v>
      </c>
      <c r="D9730" s="35" t="s">
        <v>582</v>
      </c>
      <c r="E9730" s="35">
        <v>319041520</v>
      </c>
      <c r="F9730" s="35" t="s">
        <v>510</v>
      </c>
      <c r="G9730" s="35">
        <v>2041</v>
      </c>
      <c r="H9730" s="35" t="s">
        <v>589</v>
      </c>
      <c r="I9730" s="68">
        <v>15502.619967148299</v>
      </c>
    </row>
    <row r="9731" spans="1:9" x14ac:dyDescent="0.2">
      <c r="A9731" s="67">
        <v>319</v>
      </c>
      <c r="B9731" s="35" t="s">
        <v>486</v>
      </c>
      <c r="C9731" s="35">
        <v>31904</v>
      </c>
      <c r="D9731" s="35" t="s">
        <v>582</v>
      </c>
      <c r="E9731" s="35">
        <v>319041520</v>
      </c>
      <c r="F9731" s="35" t="s">
        <v>510</v>
      </c>
      <c r="G9731" s="35">
        <v>2041</v>
      </c>
      <c r="H9731" s="35" t="s">
        <v>521</v>
      </c>
      <c r="I9731" s="68">
        <v>974.37467188138601</v>
      </c>
    </row>
    <row r="9732" spans="1:9" x14ac:dyDescent="0.2">
      <c r="A9732" s="67">
        <v>319</v>
      </c>
      <c r="B9732" s="35" t="s">
        <v>486</v>
      </c>
      <c r="C9732" s="35">
        <v>31904</v>
      </c>
      <c r="D9732" s="35" t="s">
        <v>582</v>
      </c>
      <c r="E9732" s="35">
        <v>319041520</v>
      </c>
      <c r="F9732" s="35" t="s">
        <v>510</v>
      </c>
      <c r="G9732" s="35">
        <v>2041</v>
      </c>
      <c r="H9732" s="35" t="s">
        <v>522</v>
      </c>
      <c r="I9732" s="68">
        <v>993.83507556310201</v>
      </c>
    </row>
    <row r="9733" spans="1:9" x14ac:dyDescent="0.2">
      <c r="A9733" s="67">
        <v>319</v>
      </c>
      <c r="B9733" s="35" t="s">
        <v>486</v>
      </c>
      <c r="C9733" s="35">
        <v>31904</v>
      </c>
      <c r="D9733" s="35" t="s">
        <v>582</v>
      </c>
      <c r="E9733" s="35">
        <v>319041520</v>
      </c>
      <c r="F9733" s="35" t="s">
        <v>510</v>
      </c>
      <c r="G9733" s="35">
        <v>2046</v>
      </c>
      <c r="H9733" s="35" t="s">
        <v>589</v>
      </c>
      <c r="I9733" s="68">
        <v>15687.710409138101</v>
      </c>
    </row>
    <row r="9734" spans="1:9" x14ac:dyDescent="0.2">
      <c r="A9734" s="67">
        <v>319</v>
      </c>
      <c r="B9734" s="35" t="s">
        <v>486</v>
      </c>
      <c r="C9734" s="35">
        <v>31904</v>
      </c>
      <c r="D9734" s="35" t="s">
        <v>582</v>
      </c>
      <c r="E9734" s="35">
        <v>319041520</v>
      </c>
      <c r="F9734" s="35" t="s">
        <v>510</v>
      </c>
      <c r="G9734" s="35">
        <v>2046</v>
      </c>
      <c r="H9734" s="35" t="s">
        <v>521</v>
      </c>
      <c r="I9734" s="68">
        <v>951.51138051683904</v>
      </c>
    </row>
    <row r="9735" spans="1:9" x14ac:dyDescent="0.2">
      <c r="A9735" s="67">
        <v>319</v>
      </c>
      <c r="B9735" s="35" t="s">
        <v>486</v>
      </c>
      <c r="C9735" s="35">
        <v>31904</v>
      </c>
      <c r="D9735" s="35" t="s">
        <v>582</v>
      </c>
      <c r="E9735" s="35">
        <v>319041520</v>
      </c>
      <c r="F9735" s="35" t="s">
        <v>510</v>
      </c>
      <c r="G9735" s="35">
        <v>2046</v>
      </c>
      <c r="H9735" s="35" t="s">
        <v>522</v>
      </c>
      <c r="I9735" s="68">
        <v>982.52538181275497</v>
      </c>
    </row>
    <row r="9736" spans="1:9" x14ac:dyDescent="0.2">
      <c r="A9736" s="67">
        <v>319</v>
      </c>
      <c r="B9736" s="35" t="s">
        <v>486</v>
      </c>
      <c r="C9736" s="35">
        <v>31904</v>
      </c>
      <c r="D9736" s="35" t="s">
        <v>582</v>
      </c>
      <c r="E9736" s="35">
        <v>319041521</v>
      </c>
      <c r="F9736" s="35" t="s">
        <v>511</v>
      </c>
      <c r="G9736" s="35">
        <v>2021</v>
      </c>
      <c r="H9736" s="35" t="s">
        <v>589</v>
      </c>
      <c r="I9736" s="68">
        <v>12550</v>
      </c>
    </row>
    <row r="9737" spans="1:9" x14ac:dyDescent="0.2">
      <c r="A9737" s="67">
        <v>319</v>
      </c>
      <c r="B9737" s="35" t="s">
        <v>486</v>
      </c>
      <c r="C9737" s="35">
        <v>31904</v>
      </c>
      <c r="D9737" s="35" t="s">
        <v>582</v>
      </c>
      <c r="E9737" s="35">
        <v>319041521</v>
      </c>
      <c r="F9737" s="35" t="s">
        <v>511</v>
      </c>
      <c r="G9737" s="35">
        <v>2021</v>
      </c>
      <c r="H9737" s="35" t="s">
        <v>521</v>
      </c>
      <c r="I9737" s="68">
        <v>1199</v>
      </c>
    </row>
    <row r="9738" spans="1:9" x14ac:dyDescent="0.2">
      <c r="A9738" s="67">
        <v>319</v>
      </c>
      <c r="B9738" s="35" t="s">
        <v>486</v>
      </c>
      <c r="C9738" s="35">
        <v>31904</v>
      </c>
      <c r="D9738" s="35" t="s">
        <v>582</v>
      </c>
      <c r="E9738" s="35">
        <v>319041521</v>
      </c>
      <c r="F9738" s="35" t="s">
        <v>511</v>
      </c>
      <c r="G9738" s="35">
        <v>2021</v>
      </c>
      <c r="H9738" s="35" t="s">
        <v>522</v>
      </c>
      <c r="I9738" s="68">
        <v>1169</v>
      </c>
    </row>
    <row r="9739" spans="1:9" x14ac:dyDescent="0.2">
      <c r="A9739" s="67">
        <v>319</v>
      </c>
      <c r="B9739" s="35" t="s">
        <v>486</v>
      </c>
      <c r="C9739" s="35">
        <v>31904</v>
      </c>
      <c r="D9739" s="35" t="s">
        <v>582</v>
      </c>
      <c r="E9739" s="35">
        <v>319041521</v>
      </c>
      <c r="F9739" s="35" t="s">
        <v>511</v>
      </c>
      <c r="G9739" s="35">
        <v>2026</v>
      </c>
      <c r="H9739" s="35" t="s">
        <v>589</v>
      </c>
      <c r="I9739" s="68">
        <v>14516.7626927044</v>
      </c>
    </row>
    <row r="9740" spans="1:9" x14ac:dyDescent="0.2">
      <c r="A9740" s="67">
        <v>319</v>
      </c>
      <c r="B9740" s="35" t="s">
        <v>486</v>
      </c>
      <c r="C9740" s="35">
        <v>31904</v>
      </c>
      <c r="D9740" s="35" t="s">
        <v>582</v>
      </c>
      <c r="E9740" s="35">
        <v>319041521</v>
      </c>
      <c r="F9740" s="35" t="s">
        <v>511</v>
      </c>
      <c r="G9740" s="35">
        <v>2026</v>
      </c>
      <c r="H9740" s="35" t="s">
        <v>521</v>
      </c>
      <c r="I9740" s="68">
        <v>1193.13473740223</v>
      </c>
    </row>
    <row r="9741" spans="1:9" x14ac:dyDescent="0.2">
      <c r="A9741" s="67">
        <v>319</v>
      </c>
      <c r="B9741" s="35" t="s">
        <v>486</v>
      </c>
      <c r="C9741" s="35">
        <v>31904</v>
      </c>
      <c r="D9741" s="35" t="s">
        <v>582</v>
      </c>
      <c r="E9741" s="35">
        <v>319041521</v>
      </c>
      <c r="F9741" s="35" t="s">
        <v>511</v>
      </c>
      <c r="G9741" s="35">
        <v>2026</v>
      </c>
      <c r="H9741" s="35" t="s">
        <v>522</v>
      </c>
      <c r="I9741" s="68">
        <v>1209.4269214701401</v>
      </c>
    </row>
    <row r="9742" spans="1:9" x14ac:dyDescent="0.2">
      <c r="A9742" s="67">
        <v>319</v>
      </c>
      <c r="B9742" s="35" t="s">
        <v>486</v>
      </c>
      <c r="C9742" s="35">
        <v>31904</v>
      </c>
      <c r="D9742" s="35" t="s">
        <v>582</v>
      </c>
      <c r="E9742" s="35">
        <v>319041521</v>
      </c>
      <c r="F9742" s="35" t="s">
        <v>511</v>
      </c>
      <c r="G9742" s="35">
        <v>2031</v>
      </c>
      <c r="H9742" s="35" t="s">
        <v>589</v>
      </c>
      <c r="I9742" s="68">
        <v>15761.517787639001</v>
      </c>
    </row>
    <row r="9743" spans="1:9" x14ac:dyDescent="0.2">
      <c r="A9743" s="67">
        <v>319</v>
      </c>
      <c r="B9743" s="35" t="s">
        <v>486</v>
      </c>
      <c r="C9743" s="35">
        <v>31904</v>
      </c>
      <c r="D9743" s="35" t="s">
        <v>582</v>
      </c>
      <c r="E9743" s="35">
        <v>319041521</v>
      </c>
      <c r="F9743" s="35" t="s">
        <v>511</v>
      </c>
      <c r="G9743" s="35">
        <v>2031</v>
      </c>
      <c r="H9743" s="35" t="s">
        <v>521</v>
      </c>
      <c r="I9743" s="68">
        <v>1257.6250084805899</v>
      </c>
    </row>
    <row r="9744" spans="1:9" x14ac:dyDescent="0.2">
      <c r="A9744" s="67">
        <v>319</v>
      </c>
      <c r="B9744" s="35" t="s">
        <v>486</v>
      </c>
      <c r="C9744" s="35">
        <v>31904</v>
      </c>
      <c r="D9744" s="35" t="s">
        <v>582</v>
      </c>
      <c r="E9744" s="35">
        <v>319041521</v>
      </c>
      <c r="F9744" s="35" t="s">
        <v>511</v>
      </c>
      <c r="G9744" s="35">
        <v>2031</v>
      </c>
      <c r="H9744" s="35" t="s">
        <v>522</v>
      </c>
      <c r="I9744" s="68">
        <v>1176.4763017989901</v>
      </c>
    </row>
    <row r="9745" spans="1:9" x14ac:dyDescent="0.2">
      <c r="A9745" s="67">
        <v>319</v>
      </c>
      <c r="B9745" s="35" t="s">
        <v>486</v>
      </c>
      <c r="C9745" s="35">
        <v>31904</v>
      </c>
      <c r="D9745" s="35" t="s">
        <v>582</v>
      </c>
      <c r="E9745" s="35">
        <v>319041521</v>
      </c>
      <c r="F9745" s="35" t="s">
        <v>511</v>
      </c>
      <c r="G9745" s="35">
        <v>2036</v>
      </c>
      <c r="H9745" s="35" t="s">
        <v>589</v>
      </c>
      <c r="I9745" s="68">
        <v>16002.130405656901</v>
      </c>
    </row>
    <row r="9746" spans="1:9" x14ac:dyDescent="0.2">
      <c r="A9746" s="67">
        <v>319</v>
      </c>
      <c r="B9746" s="35" t="s">
        <v>486</v>
      </c>
      <c r="C9746" s="35">
        <v>31904</v>
      </c>
      <c r="D9746" s="35" t="s">
        <v>582</v>
      </c>
      <c r="E9746" s="35">
        <v>319041521</v>
      </c>
      <c r="F9746" s="35" t="s">
        <v>511</v>
      </c>
      <c r="G9746" s="35">
        <v>2036</v>
      </c>
      <c r="H9746" s="35" t="s">
        <v>521</v>
      </c>
      <c r="I9746" s="68">
        <v>1246.86051270445</v>
      </c>
    </row>
    <row r="9747" spans="1:9" x14ac:dyDescent="0.2">
      <c r="A9747" s="67">
        <v>319</v>
      </c>
      <c r="B9747" s="35" t="s">
        <v>486</v>
      </c>
      <c r="C9747" s="35">
        <v>31904</v>
      </c>
      <c r="D9747" s="35" t="s">
        <v>582</v>
      </c>
      <c r="E9747" s="35">
        <v>319041521</v>
      </c>
      <c r="F9747" s="35" t="s">
        <v>511</v>
      </c>
      <c r="G9747" s="35">
        <v>2036</v>
      </c>
      <c r="H9747" s="35" t="s">
        <v>522</v>
      </c>
      <c r="I9747" s="68">
        <v>1134.8930873853999</v>
      </c>
    </row>
    <row r="9748" spans="1:9" x14ac:dyDescent="0.2">
      <c r="A9748" s="67">
        <v>319</v>
      </c>
      <c r="B9748" s="35" t="s">
        <v>486</v>
      </c>
      <c r="C9748" s="35">
        <v>31904</v>
      </c>
      <c r="D9748" s="35" t="s">
        <v>582</v>
      </c>
      <c r="E9748" s="35">
        <v>319041521</v>
      </c>
      <c r="F9748" s="35" t="s">
        <v>511</v>
      </c>
      <c r="G9748" s="35">
        <v>2041</v>
      </c>
      <c r="H9748" s="35" t="s">
        <v>589</v>
      </c>
      <c r="I9748" s="68">
        <v>16058.012733903401</v>
      </c>
    </row>
    <row r="9749" spans="1:9" x14ac:dyDescent="0.2">
      <c r="A9749" s="67">
        <v>319</v>
      </c>
      <c r="B9749" s="35" t="s">
        <v>486</v>
      </c>
      <c r="C9749" s="35">
        <v>31904</v>
      </c>
      <c r="D9749" s="35" t="s">
        <v>582</v>
      </c>
      <c r="E9749" s="35">
        <v>319041521</v>
      </c>
      <c r="F9749" s="35" t="s">
        <v>511</v>
      </c>
      <c r="G9749" s="35">
        <v>2041</v>
      </c>
      <c r="H9749" s="35" t="s">
        <v>521</v>
      </c>
      <c r="I9749" s="68">
        <v>1232.11603045693</v>
      </c>
    </row>
    <row r="9750" spans="1:9" x14ac:dyDescent="0.2">
      <c r="A9750" s="67">
        <v>319</v>
      </c>
      <c r="B9750" s="35" t="s">
        <v>486</v>
      </c>
      <c r="C9750" s="35">
        <v>31904</v>
      </c>
      <c r="D9750" s="35" t="s">
        <v>582</v>
      </c>
      <c r="E9750" s="35">
        <v>319041521</v>
      </c>
      <c r="F9750" s="35" t="s">
        <v>511</v>
      </c>
      <c r="G9750" s="35">
        <v>2041</v>
      </c>
      <c r="H9750" s="35" t="s">
        <v>522</v>
      </c>
      <c r="I9750" s="68">
        <v>1119.3903635664401</v>
      </c>
    </row>
    <row r="9751" spans="1:9" x14ac:dyDescent="0.2">
      <c r="A9751" s="67">
        <v>319</v>
      </c>
      <c r="B9751" s="35" t="s">
        <v>486</v>
      </c>
      <c r="C9751" s="35">
        <v>31904</v>
      </c>
      <c r="D9751" s="35" t="s">
        <v>582</v>
      </c>
      <c r="E9751" s="35">
        <v>319041521</v>
      </c>
      <c r="F9751" s="35" t="s">
        <v>511</v>
      </c>
      <c r="G9751" s="35">
        <v>2046</v>
      </c>
      <c r="H9751" s="35" t="s">
        <v>589</v>
      </c>
      <c r="I9751" s="68">
        <v>16114.154639190499</v>
      </c>
    </row>
    <row r="9752" spans="1:9" x14ac:dyDescent="0.2">
      <c r="A9752" s="67">
        <v>319</v>
      </c>
      <c r="B9752" s="35" t="s">
        <v>486</v>
      </c>
      <c r="C9752" s="35">
        <v>31904</v>
      </c>
      <c r="D9752" s="35" t="s">
        <v>582</v>
      </c>
      <c r="E9752" s="35">
        <v>319041521</v>
      </c>
      <c r="F9752" s="35" t="s">
        <v>511</v>
      </c>
      <c r="G9752" s="35">
        <v>2046</v>
      </c>
      <c r="H9752" s="35" t="s">
        <v>521</v>
      </c>
      <c r="I9752" s="68">
        <v>1205.73994545706</v>
      </c>
    </row>
    <row r="9753" spans="1:9" x14ac:dyDescent="0.2">
      <c r="A9753" s="67">
        <v>319</v>
      </c>
      <c r="B9753" s="35" t="s">
        <v>486</v>
      </c>
      <c r="C9753" s="35">
        <v>31904</v>
      </c>
      <c r="D9753" s="35" t="s">
        <v>582</v>
      </c>
      <c r="E9753" s="35">
        <v>319041521</v>
      </c>
      <c r="F9753" s="35" t="s">
        <v>511</v>
      </c>
      <c r="G9753" s="35">
        <v>2046</v>
      </c>
      <c r="H9753" s="35" t="s">
        <v>522</v>
      </c>
      <c r="I9753" s="68">
        <v>1107.2676965196699</v>
      </c>
    </row>
    <row r="9754" spans="1:9" x14ac:dyDescent="0.2">
      <c r="A9754" s="67">
        <v>319</v>
      </c>
      <c r="B9754" s="35" t="s">
        <v>486</v>
      </c>
      <c r="C9754" s="35">
        <v>31905</v>
      </c>
      <c r="D9754" s="35" t="s">
        <v>583</v>
      </c>
      <c r="E9754" s="35">
        <v>319051522</v>
      </c>
      <c r="F9754" s="35" t="s">
        <v>512</v>
      </c>
      <c r="G9754" s="35">
        <v>2021</v>
      </c>
      <c r="H9754" s="35" t="s">
        <v>589</v>
      </c>
      <c r="I9754" s="68">
        <v>9228</v>
      </c>
    </row>
    <row r="9755" spans="1:9" x14ac:dyDescent="0.2">
      <c r="A9755" s="67">
        <v>319</v>
      </c>
      <c r="B9755" s="35" t="s">
        <v>486</v>
      </c>
      <c r="C9755" s="35">
        <v>31905</v>
      </c>
      <c r="D9755" s="35" t="s">
        <v>583</v>
      </c>
      <c r="E9755" s="35">
        <v>319051522</v>
      </c>
      <c r="F9755" s="35" t="s">
        <v>512</v>
      </c>
      <c r="G9755" s="35">
        <v>2021</v>
      </c>
      <c r="H9755" s="35" t="s">
        <v>521</v>
      </c>
      <c r="I9755" s="68">
        <v>731</v>
      </c>
    </row>
    <row r="9756" spans="1:9" x14ac:dyDescent="0.2">
      <c r="A9756" s="67">
        <v>319</v>
      </c>
      <c r="B9756" s="35" t="s">
        <v>486</v>
      </c>
      <c r="C9756" s="35">
        <v>31905</v>
      </c>
      <c r="D9756" s="35" t="s">
        <v>583</v>
      </c>
      <c r="E9756" s="35">
        <v>319051522</v>
      </c>
      <c r="F9756" s="35" t="s">
        <v>512</v>
      </c>
      <c r="G9756" s="35">
        <v>2021</v>
      </c>
      <c r="H9756" s="35" t="s">
        <v>522</v>
      </c>
      <c r="I9756" s="68">
        <v>719</v>
      </c>
    </row>
    <row r="9757" spans="1:9" x14ac:dyDescent="0.2">
      <c r="A9757" s="67">
        <v>319</v>
      </c>
      <c r="B9757" s="35" t="s">
        <v>486</v>
      </c>
      <c r="C9757" s="35">
        <v>31905</v>
      </c>
      <c r="D9757" s="35" t="s">
        <v>583</v>
      </c>
      <c r="E9757" s="35">
        <v>319051522</v>
      </c>
      <c r="F9757" s="35" t="s">
        <v>512</v>
      </c>
      <c r="G9757" s="35">
        <v>2026</v>
      </c>
      <c r="H9757" s="35" t="s">
        <v>589</v>
      </c>
      <c r="I9757" s="68">
        <v>10897.050367178501</v>
      </c>
    </row>
    <row r="9758" spans="1:9" x14ac:dyDescent="0.2">
      <c r="A9758" s="67">
        <v>319</v>
      </c>
      <c r="B9758" s="35" t="s">
        <v>486</v>
      </c>
      <c r="C9758" s="35">
        <v>31905</v>
      </c>
      <c r="D9758" s="35" t="s">
        <v>583</v>
      </c>
      <c r="E9758" s="35">
        <v>319051522</v>
      </c>
      <c r="F9758" s="35" t="s">
        <v>512</v>
      </c>
      <c r="G9758" s="35">
        <v>2026</v>
      </c>
      <c r="H9758" s="35" t="s">
        <v>521</v>
      </c>
      <c r="I9758" s="68">
        <v>686.22049813826004</v>
      </c>
    </row>
    <row r="9759" spans="1:9" x14ac:dyDescent="0.2">
      <c r="A9759" s="67">
        <v>319</v>
      </c>
      <c r="B9759" s="35" t="s">
        <v>486</v>
      </c>
      <c r="C9759" s="35">
        <v>31905</v>
      </c>
      <c r="D9759" s="35" t="s">
        <v>583</v>
      </c>
      <c r="E9759" s="35">
        <v>319051522</v>
      </c>
      <c r="F9759" s="35" t="s">
        <v>512</v>
      </c>
      <c r="G9759" s="35">
        <v>2026</v>
      </c>
      <c r="H9759" s="35" t="s">
        <v>522</v>
      </c>
      <c r="I9759" s="68">
        <v>719.02349425487898</v>
      </c>
    </row>
    <row r="9760" spans="1:9" x14ac:dyDescent="0.2">
      <c r="A9760" s="67">
        <v>319</v>
      </c>
      <c r="B9760" s="35" t="s">
        <v>486</v>
      </c>
      <c r="C9760" s="35">
        <v>31905</v>
      </c>
      <c r="D9760" s="35" t="s">
        <v>583</v>
      </c>
      <c r="E9760" s="35">
        <v>319051522</v>
      </c>
      <c r="F9760" s="35" t="s">
        <v>512</v>
      </c>
      <c r="G9760" s="35">
        <v>2031</v>
      </c>
      <c r="H9760" s="35" t="s">
        <v>589</v>
      </c>
      <c r="I9760" s="68">
        <v>11652.351488477399</v>
      </c>
    </row>
    <row r="9761" spans="1:9" x14ac:dyDescent="0.2">
      <c r="A9761" s="67">
        <v>319</v>
      </c>
      <c r="B9761" s="35" t="s">
        <v>486</v>
      </c>
      <c r="C9761" s="35">
        <v>31905</v>
      </c>
      <c r="D9761" s="35" t="s">
        <v>583</v>
      </c>
      <c r="E9761" s="35">
        <v>319051522</v>
      </c>
      <c r="F9761" s="35" t="s">
        <v>512</v>
      </c>
      <c r="G9761" s="35">
        <v>2031</v>
      </c>
      <c r="H9761" s="35" t="s">
        <v>521</v>
      </c>
      <c r="I9761" s="68">
        <v>702.28642884458202</v>
      </c>
    </row>
    <row r="9762" spans="1:9" x14ac:dyDescent="0.2">
      <c r="A9762" s="67">
        <v>319</v>
      </c>
      <c r="B9762" s="35" t="s">
        <v>486</v>
      </c>
      <c r="C9762" s="35">
        <v>31905</v>
      </c>
      <c r="D9762" s="35" t="s">
        <v>583</v>
      </c>
      <c r="E9762" s="35">
        <v>319051522</v>
      </c>
      <c r="F9762" s="35" t="s">
        <v>512</v>
      </c>
      <c r="G9762" s="35">
        <v>2031</v>
      </c>
      <c r="H9762" s="35" t="s">
        <v>522</v>
      </c>
      <c r="I9762" s="68">
        <v>643.76229358611499</v>
      </c>
    </row>
    <row r="9763" spans="1:9" x14ac:dyDescent="0.2">
      <c r="A9763" s="67">
        <v>319</v>
      </c>
      <c r="B9763" s="35" t="s">
        <v>486</v>
      </c>
      <c r="C9763" s="35">
        <v>31905</v>
      </c>
      <c r="D9763" s="35" t="s">
        <v>583</v>
      </c>
      <c r="E9763" s="35">
        <v>319051522</v>
      </c>
      <c r="F9763" s="35" t="s">
        <v>512</v>
      </c>
      <c r="G9763" s="35">
        <v>2036</v>
      </c>
      <c r="H9763" s="35" t="s">
        <v>589</v>
      </c>
      <c r="I9763" s="68">
        <v>12065.179185753699</v>
      </c>
    </row>
    <row r="9764" spans="1:9" x14ac:dyDescent="0.2">
      <c r="A9764" s="67">
        <v>319</v>
      </c>
      <c r="B9764" s="35" t="s">
        <v>486</v>
      </c>
      <c r="C9764" s="35">
        <v>31905</v>
      </c>
      <c r="D9764" s="35" t="s">
        <v>583</v>
      </c>
      <c r="E9764" s="35">
        <v>319051522</v>
      </c>
      <c r="F9764" s="35" t="s">
        <v>512</v>
      </c>
      <c r="G9764" s="35">
        <v>2036</v>
      </c>
      <c r="H9764" s="35" t="s">
        <v>521</v>
      </c>
      <c r="I9764" s="68">
        <v>706.47877102005202</v>
      </c>
    </row>
    <row r="9765" spans="1:9" x14ac:dyDescent="0.2">
      <c r="A9765" s="67">
        <v>319</v>
      </c>
      <c r="B9765" s="35" t="s">
        <v>486</v>
      </c>
      <c r="C9765" s="35">
        <v>31905</v>
      </c>
      <c r="D9765" s="35" t="s">
        <v>583</v>
      </c>
      <c r="E9765" s="35">
        <v>319051522</v>
      </c>
      <c r="F9765" s="35" t="s">
        <v>512</v>
      </c>
      <c r="G9765" s="35">
        <v>2036</v>
      </c>
      <c r="H9765" s="35" t="s">
        <v>522</v>
      </c>
      <c r="I9765" s="68">
        <v>623.52133567921601</v>
      </c>
    </row>
    <row r="9766" spans="1:9" x14ac:dyDescent="0.2">
      <c r="A9766" s="67">
        <v>319</v>
      </c>
      <c r="B9766" s="35" t="s">
        <v>486</v>
      </c>
      <c r="C9766" s="35">
        <v>31905</v>
      </c>
      <c r="D9766" s="35" t="s">
        <v>583</v>
      </c>
      <c r="E9766" s="35">
        <v>319051522</v>
      </c>
      <c r="F9766" s="35" t="s">
        <v>512</v>
      </c>
      <c r="G9766" s="35">
        <v>2041</v>
      </c>
      <c r="H9766" s="35" t="s">
        <v>589</v>
      </c>
      <c r="I9766" s="68">
        <v>12100.8823163584</v>
      </c>
    </row>
    <row r="9767" spans="1:9" x14ac:dyDescent="0.2">
      <c r="A9767" s="67">
        <v>319</v>
      </c>
      <c r="B9767" s="35" t="s">
        <v>486</v>
      </c>
      <c r="C9767" s="35">
        <v>31905</v>
      </c>
      <c r="D9767" s="35" t="s">
        <v>583</v>
      </c>
      <c r="E9767" s="35">
        <v>319051522</v>
      </c>
      <c r="F9767" s="35" t="s">
        <v>512</v>
      </c>
      <c r="G9767" s="35">
        <v>2041</v>
      </c>
      <c r="H9767" s="35" t="s">
        <v>521</v>
      </c>
      <c r="I9767" s="68">
        <v>693.02296285908403</v>
      </c>
    </row>
    <row r="9768" spans="1:9" x14ac:dyDescent="0.2">
      <c r="A9768" s="67">
        <v>319</v>
      </c>
      <c r="B9768" s="35" t="s">
        <v>486</v>
      </c>
      <c r="C9768" s="35">
        <v>31905</v>
      </c>
      <c r="D9768" s="35" t="s">
        <v>583</v>
      </c>
      <c r="E9768" s="35">
        <v>319051522</v>
      </c>
      <c r="F9768" s="35" t="s">
        <v>512</v>
      </c>
      <c r="G9768" s="35">
        <v>2041</v>
      </c>
      <c r="H9768" s="35" t="s">
        <v>522</v>
      </c>
      <c r="I9768" s="68">
        <v>611.02040850112405</v>
      </c>
    </row>
    <row r="9769" spans="1:9" x14ac:dyDescent="0.2">
      <c r="A9769" s="67">
        <v>319</v>
      </c>
      <c r="B9769" s="35" t="s">
        <v>486</v>
      </c>
      <c r="C9769" s="35">
        <v>31905</v>
      </c>
      <c r="D9769" s="35" t="s">
        <v>583</v>
      </c>
      <c r="E9769" s="35">
        <v>319051522</v>
      </c>
      <c r="F9769" s="35" t="s">
        <v>512</v>
      </c>
      <c r="G9769" s="35">
        <v>2046</v>
      </c>
      <c r="H9769" s="35" t="s">
        <v>589</v>
      </c>
      <c r="I9769" s="68">
        <v>12141.160133052501</v>
      </c>
    </row>
    <row r="9770" spans="1:9" x14ac:dyDescent="0.2">
      <c r="A9770" s="67">
        <v>319</v>
      </c>
      <c r="B9770" s="35" t="s">
        <v>486</v>
      </c>
      <c r="C9770" s="35">
        <v>31905</v>
      </c>
      <c r="D9770" s="35" t="s">
        <v>583</v>
      </c>
      <c r="E9770" s="35">
        <v>319051522</v>
      </c>
      <c r="F9770" s="35" t="s">
        <v>512</v>
      </c>
      <c r="G9770" s="35">
        <v>2046</v>
      </c>
      <c r="H9770" s="35" t="s">
        <v>521</v>
      </c>
      <c r="I9770" s="68">
        <v>672.24214193630496</v>
      </c>
    </row>
    <row r="9771" spans="1:9" x14ac:dyDescent="0.2">
      <c r="A9771" s="67">
        <v>319</v>
      </c>
      <c r="B9771" s="35" t="s">
        <v>486</v>
      </c>
      <c r="C9771" s="35">
        <v>31905</v>
      </c>
      <c r="D9771" s="35" t="s">
        <v>583</v>
      </c>
      <c r="E9771" s="35">
        <v>319051522</v>
      </c>
      <c r="F9771" s="35" t="s">
        <v>512</v>
      </c>
      <c r="G9771" s="35">
        <v>2046</v>
      </c>
      <c r="H9771" s="35" t="s">
        <v>522</v>
      </c>
      <c r="I9771" s="68">
        <v>598.46926263800799</v>
      </c>
    </row>
    <row r="9772" spans="1:9" x14ac:dyDescent="0.2">
      <c r="A9772" s="67">
        <v>319</v>
      </c>
      <c r="B9772" s="35" t="s">
        <v>486</v>
      </c>
      <c r="C9772" s="35">
        <v>31905</v>
      </c>
      <c r="D9772" s="35" t="s">
        <v>583</v>
      </c>
      <c r="E9772" s="35">
        <v>319051523</v>
      </c>
      <c r="F9772" s="35" t="s">
        <v>513</v>
      </c>
      <c r="G9772" s="35">
        <v>2021</v>
      </c>
      <c r="H9772" s="35" t="s">
        <v>589</v>
      </c>
      <c r="I9772" s="68">
        <v>2567</v>
      </c>
    </row>
    <row r="9773" spans="1:9" x14ac:dyDescent="0.2">
      <c r="A9773" s="67">
        <v>319</v>
      </c>
      <c r="B9773" s="35" t="s">
        <v>486</v>
      </c>
      <c r="C9773" s="35">
        <v>31905</v>
      </c>
      <c r="D9773" s="35" t="s">
        <v>583</v>
      </c>
      <c r="E9773" s="35">
        <v>319051523</v>
      </c>
      <c r="F9773" s="35" t="s">
        <v>513</v>
      </c>
      <c r="G9773" s="35">
        <v>2021</v>
      </c>
      <c r="H9773" s="35" t="s">
        <v>521</v>
      </c>
      <c r="I9773" s="68">
        <v>259</v>
      </c>
    </row>
    <row r="9774" spans="1:9" x14ac:dyDescent="0.2">
      <c r="A9774" s="67">
        <v>319</v>
      </c>
      <c r="B9774" s="35" t="s">
        <v>486</v>
      </c>
      <c r="C9774" s="35">
        <v>31905</v>
      </c>
      <c r="D9774" s="35" t="s">
        <v>583</v>
      </c>
      <c r="E9774" s="35">
        <v>319051523</v>
      </c>
      <c r="F9774" s="35" t="s">
        <v>513</v>
      </c>
      <c r="G9774" s="35">
        <v>2021</v>
      </c>
      <c r="H9774" s="35" t="s">
        <v>522</v>
      </c>
      <c r="I9774" s="68">
        <v>246</v>
      </c>
    </row>
    <row r="9775" spans="1:9" x14ac:dyDescent="0.2">
      <c r="A9775" s="67">
        <v>319</v>
      </c>
      <c r="B9775" s="35" t="s">
        <v>486</v>
      </c>
      <c r="C9775" s="35">
        <v>31905</v>
      </c>
      <c r="D9775" s="35" t="s">
        <v>583</v>
      </c>
      <c r="E9775" s="35">
        <v>319051523</v>
      </c>
      <c r="F9775" s="35" t="s">
        <v>513</v>
      </c>
      <c r="G9775" s="35">
        <v>2026</v>
      </c>
      <c r="H9775" s="35" t="s">
        <v>589</v>
      </c>
      <c r="I9775" s="68">
        <v>2801.90884171483</v>
      </c>
    </row>
    <row r="9776" spans="1:9" x14ac:dyDescent="0.2">
      <c r="A9776" s="67">
        <v>319</v>
      </c>
      <c r="B9776" s="35" t="s">
        <v>486</v>
      </c>
      <c r="C9776" s="35">
        <v>31905</v>
      </c>
      <c r="D9776" s="35" t="s">
        <v>583</v>
      </c>
      <c r="E9776" s="35">
        <v>319051523</v>
      </c>
      <c r="F9776" s="35" t="s">
        <v>513</v>
      </c>
      <c r="G9776" s="35">
        <v>2026</v>
      </c>
      <c r="H9776" s="35" t="s">
        <v>521</v>
      </c>
      <c r="I9776" s="68">
        <v>226.04860250298401</v>
      </c>
    </row>
    <row r="9777" spans="1:9" x14ac:dyDescent="0.2">
      <c r="A9777" s="67">
        <v>319</v>
      </c>
      <c r="B9777" s="35" t="s">
        <v>486</v>
      </c>
      <c r="C9777" s="35">
        <v>31905</v>
      </c>
      <c r="D9777" s="35" t="s">
        <v>583</v>
      </c>
      <c r="E9777" s="35">
        <v>319051523</v>
      </c>
      <c r="F9777" s="35" t="s">
        <v>513</v>
      </c>
      <c r="G9777" s="35">
        <v>2026</v>
      </c>
      <c r="H9777" s="35" t="s">
        <v>522</v>
      </c>
      <c r="I9777" s="68">
        <v>240.15113634775801</v>
      </c>
    </row>
    <row r="9778" spans="1:9" x14ac:dyDescent="0.2">
      <c r="A9778" s="67">
        <v>319</v>
      </c>
      <c r="B9778" s="35" t="s">
        <v>486</v>
      </c>
      <c r="C9778" s="35">
        <v>31905</v>
      </c>
      <c r="D9778" s="35" t="s">
        <v>583</v>
      </c>
      <c r="E9778" s="35">
        <v>319051523</v>
      </c>
      <c r="F9778" s="35" t="s">
        <v>513</v>
      </c>
      <c r="G9778" s="35">
        <v>2031</v>
      </c>
      <c r="H9778" s="35" t="s">
        <v>589</v>
      </c>
      <c r="I9778" s="68">
        <v>2851.91715155765</v>
      </c>
    </row>
    <row r="9779" spans="1:9" x14ac:dyDescent="0.2">
      <c r="A9779" s="67">
        <v>319</v>
      </c>
      <c r="B9779" s="35" t="s">
        <v>486</v>
      </c>
      <c r="C9779" s="35">
        <v>31905</v>
      </c>
      <c r="D9779" s="35" t="s">
        <v>583</v>
      </c>
      <c r="E9779" s="35">
        <v>319051523</v>
      </c>
      <c r="F9779" s="35" t="s">
        <v>513</v>
      </c>
      <c r="G9779" s="35">
        <v>2031</v>
      </c>
      <c r="H9779" s="35" t="s">
        <v>521</v>
      </c>
      <c r="I9779" s="68">
        <v>209.76061756340999</v>
      </c>
    </row>
    <row r="9780" spans="1:9" x14ac:dyDescent="0.2">
      <c r="A9780" s="67">
        <v>319</v>
      </c>
      <c r="B9780" s="35" t="s">
        <v>486</v>
      </c>
      <c r="C9780" s="35">
        <v>31905</v>
      </c>
      <c r="D9780" s="35" t="s">
        <v>583</v>
      </c>
      <c r="E9780" s="35">
        <v>319051523</v>
      </c>
      <c r="F9780" s="35" t="s">
        <v>513</v>
      </c>
      <c r="G9780" s="35">
        <v>2031</v>
      </c>
      <c r="H9780" s="35" t="s">
        <v>522</v>
      </c>
      <c r="I9780" s="68">
        <v>204.115012044042</v>
      </c>
    </row>
    <row r="9781" spans="1:9" x14ac:dyDescent="0.2">
      <c r="A9781" s="67">
        <v>319</v>
      </c>
      <c r="B9781" s="35" t="s">
        <v>486</v>
      </c>
      <c r="C9781" s="35">
        <v>31905</v>
      </c>
      <c r="D9781" s="35" t="s">
        <v>583</v>
      </c>
      <c r="E9781" s="35">
        <v>319051523</v>
      </c>
      <c r="F9781" s="35" t="s">
        <v>513</v>
      </c>
      <c r="G9781" s="35">
        <v>2036</v>
      </c>
      <c r="H9781" s="35" t="s">
        <v>589</v>
      </c>
      <c r="I9781" s="68">
        <v>2878.97562172896</v>
      </c>
    </row>
    <row r="9782" spans="1:9" x14ac:dyDescent="0.2">
      <c r="A9782" s="67">
        <v>319</v>
      </c>
      <c r="B9782" s="35" t="s">
        <v>486</v>
      </c>
      <c r="C9782" s="35">
        <v>31905</v>
      </c>
      <c r="D9782" s="35" t="s">
        <v>583</v>
      </c>
      <c r="E9782" s="35">
        <v>319051523</v>
      </c>
      <c r="F9782" s="35" t="s">
        <v>513</v>
      </c>
      <c r="G9782" s="35">
        <v>2036</v>
      </c>
      <c r="H9782" s="35" t="s">
        <v>521</v>
      </c>
      <c r="I9782" s="68">
        <v>201.169349954354</v>
      </c>
    </row>
    <row r="9783" spans="1:9" x14ac:dyDescent="0.2">
      <c r="A9783" s="67">
        <v>319</v>
      </c>
      <c r="B9783" s="35" t="s">
        <v>486</v>
      </c>
      <c r="C9783" s="35">
        <v>31905</v>
      </c>
      <c r="D9783" s="35" t="s">
        <v>583</v>
      </c>
      <c r="E9783" s="35">
        <v>319051523</v>
      </c>
      <c r="F9783" s="35" t="s">
        <v>513</v>
      </c>
      <c r="G9783" s="35">
        <v>2036</v>
      </c>
      <c r="H9783" s="35" t="s">
        <v>522</v>
      </c>
      <c r="I9783" s="68">
        <v>186.09603980351699</v>
      </c>
    </row>
    <row r="9784" spans="1:9" x14ac:dyDescent="0.2">
      <c r="A9784" s="67">
        <v>319</v>
      </c>
      <c r="B9784" s="35" t="s">
        <v>486</v>
      </c>
      <c r="C9784" s="35">
        <v>31905</v>
      </c>
      <c r="D9784" s="35" t="s">
        <v>583</v>
      </c>
      <c r="E9784" s="35">
        <v>319051523</v>
      </c>
      <c r="F9784" s="35" t="s">
        <v>513</v>
      </c>
      <c r="G9784" s="35">
        <v>2041</v>
      </c>
      <c r="H9784" s="35" t="s">
        <v>589</v>
      </c>
      <c r="I9784" s="68">
        <v>2891.8476893132702</v>
      </c>
    </row>
    <row r="9785" spans="1:9" x14ac:dyDescent="0.2">
      <c r="A9785" s="67">
        <v>319</v>
      </c>
      <c r="B9785" s="35" t="s">
        <v>486</v>
      </c>
      <c r="C9785" s="35">
        <v>31905</v>
      </c>
      <c r="D9785" s="35" t="s">
        <v>583</v>
      </c>
      <c r="E9785" s="35">
        <v>319051523</v>
      </c>
      <c r="F9785" s="35" t="s">
        <v>513</v>
      </c>
      <c r="G9785" s="35">
        <v>2041</v>
      </c>
      <c r="H9785" s="35" t="s">
        <v>521</v>
      </c>
      <c r="I9785" s="68">
        <v>195.09564792024599</v>
      </c>
    </row>
    <row r="9786" spans="1:9" x14ac:dyDescent="0.2">
      <c r="A9786" s="67">
        <v>319</v>
      </c>
      <c r="B9786" s="35" t="s">
        <v>486</v>
      </c>
      <c r="C9786" s="35">
        <v>31905</v>
      </c>
      <c r="D9786" s="35" t="s">
        <v>583</v>
      </c>
      <c r="E9786" s="35">
        <v>319051523</v>
      </c>
      <c r="F9786" s="35" t="s">
        <v>513</v>
      </c>
      <c r="G9786" s="35">
        <v>2041</v>
      </c>
      <c r="H9786" s="35" t="s">
        <v>522</v>
      </c>
      <c r="I9786" s="68">
        <v>180.067444130524</v>
      </c>
    </row>
    <row r="9787" spans="1:9" x14ac:dyDescent="0.2">
      <c r="A9787" s="67">
        <v>319</v>
      </c>
      <c r="B9787" s="35" t="s">
        <v>486</v>
      </c>
      <c r="C9787" s="35">
        <v>31905</v>
      </c>
      <c r="D9787" s="35" t="s">
        <v>583</v>
      </c>
      <c r="E9787" s="35">
        <v>319051523</v>
      </c>
      <c r="F9787" s="35" t="s">
        <v>513</v>
      </c>
      <c r="G9787" s="35">
        <v>2046</v>
      </c>
      <c r="H9787" s="35" t="s">
        <v>589</v>
      </c>
      <c r="I9787" s="68">
        <v>2903.9978084265099</v>
      </c>
    </row>
    <row r="9788" spans="1:9" x14ac:dyDescent="0.2">
      <c r="A9788" s="67">
        <v>319</v>
      </c>
      <c r="B9788" s="35" t="s">
        <v>486</v>
      </c>
      <c r="C9788" s="35">
        <v>31905</v>
      </c>
      <c r="D9788" s="35" t="s">
        <v>583</v>
      </c>
      <c r="E9788" s="35">
        <v>319051523</v>
      </c>
      <c r="F9788" s="35" t="s">
        <v>513</v>
      </c>
      <c r="G9788" s="35">
        <v>2046</v>
      </c>
      <c r="H9788" s="35" t="s">
        <v>521</v>
      </c>
      <c r="I9788" s="68">
        <v>188.00961256209001</v>
      </c>
    </row>
    <row r="9789" spans="1:9" x14ac:dyDescent="0.2">
      <c r="A9789" s="67">
        <v>319</v>
      </c>
      <c r="B9789" s="35" t="s">
        <v>486</v>
      </c>
      <c r="C9789" s="35">
        <v>31905</v>
      </c>
      <c r="D9789" s="35" t="s">
        <v>583</v>
      </c>
      <c r="E9789" s="35">
        <v>319051523</v>
      </c>
      <c r="F9789" s="35" t="s">
        <v>513</v>
      </c>
      <c r="G9789" s="35">
        <v>2046</v>
      </c>
      <c r="H9789" s="35" t="s">
        <v>522</v>
      </c>
      <c r="I9789" s="68">
        <v>175.633065798671</v>
      </c>
    </row>
    <row r="9790" spans="1:9" x14ac:dyDescent="0.2">
      <c r="A9790" s="67">
        <v>319</v>
      </c>
      <c r="B9790" s="35" t="s">
        <v>486</v>
      </c>
      <c r="C9790" s="35">
        <v>31905</v>
      </c>
      <c r="D9790" s="35" t="s">
        <v>583</v>
      </c>
      <c r="E9790" s="35">
        <v>319051524</v>
      </c>
      <c r="F9790" s="35" t="s">
        <v>514</v>
      </c>
      <c r="G9790" s="35">
        <v>2021</v>
      </c>
      <c r="H9790" s="35" t="s">
        <v>589</v>
      </c>
      <c r="I9790" s="68">
        <v>16004</v>
      </c>
    </row>
    <row r="9791" spans="1:9" x14ac:dyDescent="0.2">
      <c r="A9791" s="67">
        <v>319</v>
      </c>
      <c r="B9791" s="35" t="s">
        <v>486</v>
      </c>
      <c r="C9791" s="35">
        <v>31905</v>
      </c>
      <c r="D9791" s="35" t="s">
        <v>583</v>
      </c>
      <c r="E9791" s="35">
        <v>319051524</v>
      </c>
      <c r="F9791" s="35" t="s">
        <v>514</v>
      </c>
      <c r="G9791" s="35">
        <v>2021</v>
      </c>
      <c r="H9791" s="35" t="s">
        <v>521</v>
      </c>
      <c r="I9791" s="68">
        <v>1430</v>
      </c>
    </row>
    <row r="9792" spans="1:9" x14ac:dyDescent="0.2">
      <c r="A9792" s="67">
        <v>319</v>
      </c>
      <c r="B9792" s="35" t="s">
        <v>486</v>
      </c>
      <c r="C9792" s="35">
        <v>31905</v>
      </c>
      <c r="D9792" s="35" t="s">
        <v>583</v>
      </c>
      <c r="E9792" s="35">
        <v>319051524</v>
      </c>
      <c r="F9792" s="35" t="s">
        <v>514</v>
      </c>
      <c r="G9792" s="35">
        <v>2021</v>
      </c>
      <c r="H9792" s="35" t="s">
        <v>522</v>
      </c>
      <c r="I9792" s="68">
        <v>1404</v>
      </c>
    </row>
    <row r="9793" spans="1:9" x14ac:dyDescent="0.2">
      <c r="A9793" s="67">
        <v>319</v>
      </c>
      <c r="B9793" s="35" t="s">
        <v>486</v>
      </c>
      <c r="C9793" s="35">
        <v>31905</v>
      </c>
      <c r="D9793" s="35" t="s">
        <v>583</v>
      </c>
      <c r="E9793" s="35">
        <v>319051524</v>
      </c>
      <c r="F9793" s="35" t="s">
        <v>514</v>
      </c>
      <c r="G9793" s="35">
        <v>2026</v>
      </c>
      <c r="H9793" s="35" t="s">
        <v>589</v>
      </c>
      <c r="I9793" s="68">
        <v>16669.532042786101</v>
      </c>
    </row>
    <row r="9794" spans="1:9" x14ac:dyDescent="0.2">
      <c r="A9794" s="67">
        <v>319</v>
      </c>
      <c r="B9794" s="35" t="s">
        <v>486</v>
      </c>
      <c r="C9794" s="35">
        <v>31905</v>
      </c>
      <c r="D9794" s="35" t="s">
        <v>583</v>
      </c>
      <c r="E9794" s="35">
        <v>319051524</v>
      </c>
      <c r="F9794" s="35" t="s">
        <v>514</v>
      </c>
      <c r="G9794" s="35">
        <v>2026</v>
      </c>
      <c r="H9794" s="35" t="s">
        <v>521</v>
      </c>
      <c r="I9794" s="68">
        <v>1274.9873988335301</v>
      </c>
    </row>
    <row r="9795" spans="1:9" x14ac:dyDescent="0.2">
      <c r="A9795" s="67">
        <v>319</v>
      </c>
      <c r="B9795" s="35" t="s">
        <v>486</v>
      </c>
      <c r="C9795" s="35">
        <v>31905</v>
      </c>
      <c r="D9795" s="35" t="s">
        <v>583</v>
      </c>
      <c r="E9795" s="35">
        <v>319051524</v>
      </c>
      <c r="F9795" s="35" t="s">
        <v>514</v>
      </c>
      <c r="G9795" s="35">
        <v>2026</v>
      </c>
      <c r="H9795" s="35" t="s">
        <v>522</v>
      </c>
      <c r="I9795" s="68">
        <v>1350.73271018421</v>
      </c>
    </row>
    <row r="9796" spans="1:9" x14ac:dyDescent="0.2">
      <c r="A9796" s="67">
        <v>319</v>
      </c>
      <c r="B9796" s="35" t="s">
        <v>486</v>
      </c>
      <c r="C9796" s="35">
        <v>31905</v>
      </c>
      <c r="D9796" s="35" t="s">
        <v>583</v>
      </c>
      <c r="E9796" s="35">
        <v>319051524</v>
      </c>
      <c r="F9796" s="35" t="s">
        <v>514</v>
      </c>
      <c r="G9796" s="35">
        <v>2031</v>
      </c>
      <c r="H9796" s="35" t="s">
        <v>589</v>
      </c>
      <c r="I9796" s="68">
        <v>17038.838228266399</v>
      </c>
    </row>
    <row r="9797" spans="1:9" x14ac:dyDescent="0.2">
      <c r="A9797" s="67">
        <v>319</v>
      </c>
      <c r="B9797" s="35" t="s">
        <v>486</v>
      </c>
      <c r="C9797" s="35">
        <v>31905</v>
      </c>
      <c r="D9797" s="35" t="s">
        <v>583</v>
      </c>
      <c r="E9797" s="35">
        <v>319051524</v>
      </c>
      <c r="F9797" s="35" t="s">
        <v>514</v>
      </c>
      <c r="G9797" s="35">
        <v>2031</v>
      </c>
      <c r="H9797" s="35" t="s">
        <v>521</v>
      </c>
      <c r="I9797" s="68">
        <v>1273.1118260373701</v>
      </c>
    </row>
    <row r="9798" spans="1:9" x14ac:dyDescent="0.2">
      <c r="A9798" s="67">
        <v>319</v>
      </c>
      <c r="B9798" s="35" t="s">
        <v>486</v>
      </c>
      <c r="C9798" s="35">
        <v>31905</v>
      </c>
      <c r="D9798" s="35" t="s">
        <v>583</v>
      </c>
      <c r="E9798" s="35">
        <v>319051524</v>
      </c>
      <c r="F9798" s="35" t="s">
        <v>514</v>
      </c>
      <c r="G9798" s="35">
        <v>2031</v>
      </c>
      <c r="H9798" s="35" t="s">
        <v>522</v>
      </c>
      <c r="I9798" s="68">
        <v>1212.53815983202</v>
      </c>
    </row>
    <row r="9799" spans="1:9" x14ac:dyDescent="0.2">
      <c r="A9799" s="67">
        <v>319</v>
      </c>
      <c r="B9799" s="35" t="s">
        <v>486</v>
      </c>
      <c r="C9799" s="35">
        <v>31905</v>
      </c>
      <c r="D9799" s="35" t="s">
        <v>583</v>
      </c>
      <c r="E9799" s="35">
        <v>319051524</v>
      </c>
      <c r="F9799" s="35" t="s">
        <v>514</v>
      </c>
      <c r="G9799" s="35">
        <v>2036</v>
      </c>
      <c r="H9799" s="35" t="s">
        <v>589</v>
      </c>
      <c r="I9799" s="68">
        <v>17327.155352182701</v>
      </c>
    </row>
    <row r="9800" spans="1:9" x14ac:dyDescent="0.2">
      <c r="A9800" s="67">
        <v>319</v>
      </c>
      <c r="B9800" s="35" t="s">
        <v>486</v>
      </c>
      <c r="C9800" s="35">
        <v>31905</v>
      </c>
      <c r="D9800" s="35" t="s">
        <v>583</v>
      </c>
      <c r="E9800" s="35">
        <v>319051524</v>
      </c>
      <c r="F9800" s="35" t="s">
        <v>514</v>
      </c>
      <c r="G9800" s="35">
        <v>2036</v>
      </c>
      <c r="H9800" s="35" t="s">
        <v>521</v>
      </c>
      <c r="I9800" s="68">
        <v>1260.7914349447201</v>
      </c>
    </row>
    <row r="9801" spans="1:9" x14ac:dyDescent="0.2">
      <c r="A9801" s="67">
        <v>319</v>
      </c>
      <c r="B9801" s="35" t="s">
        <v>486</v>
      </c>
      <c r="C9801" s="35">
        <v>31905</v>
      </c>
      <c r="D9801" s="35" t="s">
        <v>583</v>
      </c>
      <c r="E9801" s="35">
        <v>319051524</v>
      </c>
      <c r="F9801" s="35" t="s">
        <v>514</v>
      </c>
      <c r="G9801" s="35">
        <v>2036</v>
      </c>
      <c r="H9801" s="35" t="s">
        <v>522</v>
      </c>
      <c r="I9801" s="68">
        <v>1162.8645314836299</v>
      </c>
    </row>
    <row r="9802" spans="1:9" x14ac:dyDescent="0.2">
      <c r="A9802" s="67">
        <v>319</v>
      </c>
      <c r="B9802" s="35" t="s">
        <v>486</v>
      </c>
      <c r="C9802" s="35">
        <v>31905</v>
      </c>
      <c r="D9802" s="35" t="s">
        <v>583</v>
      </c>
      <c r="E9802" s="35">
        <v>319051524</v>
      </c>
      <c r="F9802" s="35" t="s">
        <v>514</v>
      </c>
      <c r="G9802" s="35">
        <v>2041</v>
      </c>
      <c r="H9802" s="35" t="s">
        <v>589</v>
      </c>
      <c r="I9802" s="68">
        <v>17560.764220890502</v>
      </c>
    </row>
    <row r="9803" spans="1:9" x14ac:dyDescent="0.2">
      <c r="A9803" s="67">
        <v>319</v>
      </c>
      <c r="B9803" s="35" t="s">
        <v>486</v>
      </c>
      <c r="C9803" s="35">
        <v>31905</v>
      </c>
      <c r="D9803" s="35" t="s">
        <v>583</v>
      </c>
      <c r="E9803" s="35">
        <v>319051524</v>
      </c>
      <c r="F9803" s="35" t="s">
        <v>514</v>
      </c>
      <c r="G9803" s="35">
        <v>2041</v>
      </c>
      <c r="H9803" s="35" t="s">
        <v>521</v>
      </c>
      <c r="I9803" s="68">
        <v>1247.58454762779</v>
      </c>
    </row>
    <row r="9804" spans="1:9" x14ac:dyDescent="0.2">
      <c r="A9804" s="67">
        <v>319</v>
      </c>
      <c r="B9804" s="35" t="s">
        <v>486</v>
      </c>
      <c r="C9804" s="35">
        <v>31905</v>
      </c>
      <c r="D9804" s="35" t="s">
        <v>583</v>
      </c>
      <c r="E9804" s="35">
        <v>319051524</v>
      </c>
      <c r="F9804" s="35" t="s">
        <v>514</v>
      </c>
      <c r="G9804" s="35">
        <v>2041</v>
      </c>
      <c r="H9804" s="35" t="s">
        <v>522</v>
      </c>
      <c r="I9804" s="68">
        <v>1155.8713620869801</v>
      </c>
    </row>
    <row r="9805" spans="1:9" x14ac:dyDescent="0.2">
      <c r="A9805" s="67">
        <v>319</v>
      </c>
      <c r="B9805" s="35" t="s">
        <v>486</v>
      </c>
      <c r="C9805" s="35">
        <v>31905</v>
      </c>
      <c r="D9805" s="35" t="s">
        <v>583</v>
      </c>
      <c r="E9805" s="35">
        <v>319051524</v>
      </c>
      <c r="F9805" s="35" t="s">
        <v>514</v>
      </c>
      <c r="G9805" s="35">
        <v>2046</v>
      </c>
      <c r="H9805" s="35" t="s">
        <v>589</v>
      </c>
      <c r="I9805" s="68">
        <v>17771.482163225101</v>
      </c>
    </row>
    <row r="9806" spans="1:9" x14ac:dyDescent="0.2">
      <c r="A9806" s="67">
        <v>319</v>
      </c>
      <c r="B9806" s="35" t="s">
        <v>486</v>
      </c>
      <c r="C9806" s="35">
        <v>31905</v>
      </c>
      <c r="D9806" s="35" t="s">
        <v>583</v>
      </c>
      <c r="E9806" s="35">
        <v>319051524</v>
      </c>
      <c r="F9806" s="35" t="s">
        <v>514</v>
      </c>
      <c r="G9806" s="35">
        <v>2046</v>
      </c>
      <c r="H9806" s="35" t="s">
        <v>521</v>
      </c>
      <c r="I9806" s="68">
        <v>1225.6816730231201</v>
      </c>
    </row>
    <row r="9807" spans="1:9" x14ac:dyDescent="0.2">
      <c r="A9807" s="67">
        <v>319</v>
      </c>
      <c r="B9807" s="35" t="s">
        <v>486</v>
      </c>
      <c r="C9807" s="35">
        <v>31905</v>
      </c>
      <c r="D9807" s="35" t="s">
        <v>583</v>
      </c>
      <c r="E9807" s="35">
        <v>319051524</v>
      </c>
      <c r="F9807" s="35" t="s">
        <v>514</v>
      </c>
      <c r="G9807" s="35">
        <v>2046</v>
      </c>
      <c r="H9807" s="35" t="s">
        <v>522</v>
      </c>
      <c r="I9807" s="68">
        <v>1148.4138810735301</v>
      </c>
    </row>
    <row r="9808" spans="1:9" x14ac:dyDescent="0.2">
      <c r="A9808" s="67">
        <v>319</v>
      </c>
      <c r="B9808" s="35" t="s">
        <v>486</v>
      </c>
      <c r="C9808" s="35">
        <v>31905</v>
      </c>
      <c r="D9808" s="35" t="s">
        <v>583</v>
      </c>
      <c r="E9808" s="35">
        <v>319051525</v>
      </c>
      <c r="F9808" s="35" t="s">
        <v>654</v>
      </c>
      <c r="G9808" s="35">
        <v>2021</v>
      </c>
      <c r="H9808" s="35" t="s">
        <v>589</v>
      </c>
      <c r="I9808" s="68">
        <v>8425</v>
      </c>
    </row>
    <row r="9809" spans="1:9" x14ac:dyDescent="0.2">
      <c r="A9809" s="67">
        <v>319</v>
      </c>
      <c r="B9809" s="35" t="s">
        <v>486</v>
      </c>
      <c r="C9809" s="35">
        <v>31905</v>
      </c>
      <c r="D9809" s="35" t="s">
        <v>583</v>
      </c>
      <c r="E9809" s="35">
        <v>319051525</v>
      </c>
      <c r="F9809" s="35" t="s">
        <v>654</v>
      </c>
      <c r="G9809" s="35">
        <v>2021</v>
      </c>
      <c r="H9809" s="35" t="s">
        <v>521</v>
      </c>
      <c r="I9809" s="68">
        <v>611</v>
      </c>
    </row>
    <row r="9810" spans="1:9" x14ac:dyDescent="0.2">
      <c r="A9810" s="67">
        <v>319</v>
      </c>
      <c r="B9810" s="35" t="s">
        <v>486</v>
      </c>
      <c r="C9810" s="35">
        <v>31905</v>
      </c>
      <c r="D9810" s="35" t="s">
        <v>583</v>
      </c>
      <c r="E9810" s="35">
        <v>319051525</v>
      </c>
      <c r="F9810" s="35" t="s">
        <v>654</v>
      </c>
      <c r="G9810" s="35">
        <v>2021</v>
      </c>
      <c r="H9810" s="35" t="s">
        <v>522</v>
      </c>
      <c r="I9810" s="68">
        <v>584</v>
      </c>
    </row>
    <row r="9811" spans="1:9" x14ac:dyDescent="0.2">
      <c r="A9811" s="67">
        <v>319</v>
      </c>
      <c r="B9811" s="35" t="s">
        <v>486</v>
      </c>
      <c r="C9811" s="35">
        <v>31905</v>
      </c>
      <c r="D9811" s="35" t="s">
        <v>583</v>
      </c>
      <c r="E9811" s="35">
        <v>319051525</v>
      </c>
      <c r="F9811" s="35" t="s">
        <v>654</v>
      </c>
      <c r="G9811" s="35">
        <v>2026</v>
      </c>
      <c r="H9811" s="35" t="s">
        <v>589</v>
      </c>
      <c r="I9811" s="68">
        <v>10196.4737674755</v>
      </c>
    </row>
    <row r="9812" spans="1:9" x14ac:dyDescent="0.2">
      <c r="A9812" s="67">
        <v>319</v>
      </c>
      <c r="B9812" s="35" t="s">
        <v>486</v>
      </c>
      <c r="C9812" s="35">
        <v>31905</v>
      </c>
      <c r="D9812" s="35" t="s">
        <v>583</v>
      </c>
      <c r="E9812" s="35">
        <v>319051525</v>
      </c>
      <c r="F9812" s="35" t="s">
        <v>654</v>
      </c>
      <c r="G9812" s="35">
        <v>2026</v>
      </c>
      <c r="H9812" s="35" t="s">
        <v>521</v>
      </c>
      <c r="I9812" s="68">
        <v>594.87131959292697</v>
      </c>
    </row>
    <row r="9813" spans="1:9" x14ac:dyDescent="0.2">
      <c r="A9813" s="67">
        <v>319</v>
      </c>
      <c r="B9813" s="35" t="s">
        <v>486</v>
      </c>
      <c r="C9813" s="35">
        <v>31905</v>
      </c>
      <c r="D9813" s="35" t="s">
        <v>583</v>
      </c>
      <c r="E9813" s="35">
        <v>319051525</v>
      </c>
      <c r="F9813" s="35" t="s">
        <v>654</v>
      </c>
      <c r="G9813" s="35">
        <v>2026</v>
      </c>
      <c r="H9813" s="35" t="s">
        <v>522</v>
      </c>
      <c r="I9813" s="68">
        <v>631.30139765745298</v>
      </c>
    </row>
    <row r="9814" spans="1:9" x14ac:dyDescent="0.2">
      <c r="A9814" s="67">
        <v>319</v>
      </c>
      <c r="B9814" s="35" t="s">
        <v>486</v>
      </c>
      <c r="C9814" s="35">
        <v>31905</v>
      </c>
      <c r="D9814" s="35" t="s">
        <v>583</v>
      </c>
      <c r="E9814" s="35">
        <v>319051525</v>
      </c>
      <c r="F9814" s="35" t="s">
        <v>654</v>
      </c>
      <c r="G9814" s="35">
        <v>2031</v>
      </c>
      <c r="H9814" s="35" t="s">
        <v>589</v>
      </c>
      <c r="I9814" s="68">
        <v>10372.041534551099</v>
      </c>
    </row>
    <row r="9815" spans="1:9" x14ac:dyDescent="0.2">
      <c r="A9815" s="67">
        <v>319</v>
      </c>
      <c r="B9815" s="35" t="s">
        <v>486</v>
      </c>
      <c r="C9815" s="35">
        <v>31905</v>
      </c>
      <c r="D9815" s="35" t="s">
        <v>583</v>
      </c>
      <c r="E9815" s="35">
        <v>319051525</v>
      </c>
      <c r="F9815" s="35" t="s">
        <v>654</v>
      </c>
      <c r="G9815" s="35">
        <v>2031</v>
      </c>
      <c r="H9815" s="35" t="s">
        <v>521</v>
      </c>
      <c r="I9815" s="68">
        <v>563.929878088284</v>
      </c>
    </row>
    <row r="9816" spans="1:9" x14ac:dyDescent="0.2">
      <c r="A9816" s="67">
        <v>319</v>
      </c>
      <c r="B9816" s="35" t="s">
        <v>486</v>
      </c>
      <c r="C9816" s="35">
        <v>31905</v>
      </c>
      <c r="D9816" s="35" t="s">
        <v>583</v>
      </c>
      <c r="E9816" s="35">
        <v>319051525</v>
      </c>
      <c r="F9816" s="35" t="s">
        <v>654</v>
      </c>
      <c r="G9816" s="35">
        <v>2031</v>
      </c>
      <c r="H9816" s="35" t="s">
        <v>522</v>
      </c>
      <c r="I9816" s="68">
        <v>547.46032514393903</v>
      </c>
    </row>
    <row r="9817" spans="1:9" x14ac:dyDescent="0.2">
      <c r="A9817" s="67">
        <v>319</v>
      </c>
      <c r="B9817" s="35" t="s">
        <v>486</v>
      </c>
      <c r="C9817" s="35">
        <v>31905</v>
      </c>
      <c r="D9817" s="35" t="s">
        <v>583</v>
      </c>
      <c r="E9817" s="35">
        <v>319051525</v>
      </c>
      <c r="F9817" s="35" t="s">
        <v>654</v>
      </c>
      <c r="G9817" s="35">
        <v>2036</v>
      </c>
      <c r="H9817" s="35" t="s">
        <v>589</v>
      </c>
      <c r="I9817" s="68">
        <v>10500.3020605701</v>
      </c>
    </row>
    <row r="9818" spans="1:9" x14ac:dyDescent="0.2">
      <c r="A9818" s="67">
        <v>319</v>
      </c>
      <c r="B9818" s="35" t="s">
        <v>486</v>
      </c>
      <c r="C9818" s="35">
        <v>31905</v>
      </c>
      <c r="D9818" s="35" t="s">
        <v>583</v>
      </c>
      <c r="E9818" s="35">
        <v>319051525</v>
      </c>
      <c r="F9818" s="35" t="s">
        <v>654</v>
      </c>
      <c r="G9818" s="35">
        <v>2036</v>
      </c>
      <c r="H9818" s="35" t="s">
        <v>521</v>
      </c>
      <c r="I9818" s="68">
        <v>546.015217418048</v>
      </c>
    </row>
    <row r="9819" spans="1:9" x14ac:dyDescent="0.2">
      <c r="A9819" s="67">
        <v>319</v>
      </c>
      <c r="B9819" s="35" t="s">
        <v>486</v>
      </c>
      <c r="C9819" s="35">
        <v>31905</v>
      </c>
      <c r="D9819" s="35" t="s">
        <v>583</v>
      </c>
      <c r="E9819" s="35">
        <v>319051525</v>
      </c>
      <c r="F9819" s="35" t="s">
        <v>654</v>
      </c>
      <c r="G9819" s="35">
        <v>2036</v>
      </c>
      <c r="H9819" s="35" t="s">
        <v>522</v>
      </c>
      <c r="I9819" s="68">
        <v>512.65099343058898</v>
      </c>
    </row>
    <row r="9820" spans="1:9" x14ac:dyDescent="0.2">
      <c r="A9820" s="67">
        <v>319</v>
      </c>
      <c r="B9820" s="35" t="s">
        <v>486</v>
      </c>
      <c r="C9820" s="35">
        <v>31905</v>
      </c>
      <c r="D9820" s="35" t="s">
        <v>583</v>
      </c>
      <c r="E9820" s="35">
        <v>319051525</v>
      </c>
      <c r="F9820" s="35" t="s">
        <v>654</v>
      </c>
      <c r="G9820" s="35">
        <v>2041</v>
      </c>
      <c r="H9820" s="35" t="s">
        <v>589</v>
      </c>
      <c r="I9820" s="68">
        <v>10531.0265884829</v>
      </c>
    </row>
    <row r="9821" spans="1:9" x14ac:dyDescent="0.2">
      <c r="A9821" s="67">
        <v>319</v>
      </c>
      <c r="B9821" s="35" t="s">
        <v>486</v>
      </c>
      <c r="C9821" s="35">
        <v>31905</v>
      </c>
      <c r="D9821" s="35" t="s">
        <v>583</v>
      </c>
      <c r="E9821" s="35">
        <v>319051525</v>
      </c>
      <c r="F9821" s="35" t="s">
        <v>654</v>
      </c>
      <c r="G9821" s="35">
        <v>2041</v>
      </c>
      <c r="H9821" s="35" t="s">
        <v>521</v>
      </c>
      <c r="I9821" s="68">
        <v>530.87106159555003</v>
      </c>
    </row>
    <row r="9822" spans="1:9" x14ac:dyDescent="0.2">
      <c r="A9822" s="67">
        <v>319</v>
      </c>
      <c r="B9822" s="35" t="s">
        <v>486</v>
      </c>
      <c r="C9822" s="35">
        <v>31905</v>
      </c>
      <c r="D9822" s="35" t="s">
        <v>583</v>
      </c>
      <c r="E9822" s="35">
        <v>319051525</v>
      </c>
      <c r="F9822" s="35" t="s">
        <v>654</v>
      </c>
      <c r="G9822" s="35">
        <v>2041</v>
      </c>
      <c r="H9822" s="35" t="s">
        <v>522</v>
      </c>
      <c r="I9822" s="68">
        <v>500.88369728361198</v>
      </c>
    </row>
    <row r="9823" spans="1:9" x14ac:dyDescent="0.2">
      <c r="A9823" s="67">
        <v>319</v>
      </c>
      <c r="B9823" s="35" t="s">
        <v>486</v>
      </c>
      <c r="C9823" s="35">
        <v>31905</v>
      </c>
      <c r="D9823" s="35" t="s">
        <v>583</v>
      </c>
      <c r="E9823" s="35">
        <v>319051525</v>
      </c>
      <c r="F9823" s="35" t="s">
        <v>654</v>
      </c>
      <c r="G9823" s="35">
        <v>2046</v>
      </c>
      <c r="H9823" s="35" t="s">
        <v>589</v>
      </c>
      <c r="I9823" s="68">
        <v>10560.9594396514</v>
      </c>
    </row>
    <row r="9824" spans="1:9" x14ac:dyDescent="0.2">
      <c r="A9824" s="67">
        <v>319</v>
      </c>
      <c r="B9824" s="35" t="s">
        <v>486</v>
      </c>
      <c r="C9824" s="35">
        <v>31905</v>
      </c>
      <c r="D9824" s="35" t="s">
        <v>583</v>
      </c>
      <c r="E9824" s="35">
        <v>319051525</v>
      </c>
      <c r="F9824" s="35" t="s">
        <v>654</v>
      </c>
      <c r="G9824" s="35">
        <v>2046</v>
      </c>
      <c r="H9824" s="35" t="s">
        <v>521</v>
      </c>
      <c r="I9824" s="68">
        <v>514.53813736225902</v>
      </c>
    </row>
    <row r="9825" spans="1:9" x14ac:dyDescent="0.2">
      <c r="A9825" s="67">
        <v>319</v>
      </c>
      <c r="B9825" s="35" t="s">
        <v>486</v>
      </c>
      <c r="C9825" s="35">
        <v>31905</v>
      </c>
      <c r="D9825" s="35" t="s">
        <v>583</v>
      </c>
      <c r="E9825" s="35">
        <v>319051525</v>
      </c>
      <c r="F9825" s="35" t="s">
        <v>654</v>
      </c>
      <c r="G9825" s="35">
        <v>2046</v>
      </c>
      <c r="H9825" s="35" t="s">
        <v>522</v>
      </c>
      <c r="I9825" s="68">
        <v>490.23612211325297</v>
      </c>
    </row>
    <row r="9826" spans="1:9" x14ac:dyDescent="0.2">
      <c r="A9826" s="67">
        <v>319</v>
      </c>
      <c r="B9826" s="35" t="s">
        <v>486</v>
      </c>
      <c r="C9826" s="35">
        <v>31905</v>
      </c>
      <c r="D9826" s="35" t="s">
        <v>583</v>
      </c>
      <c r="E9826" s="35">
        <v>319051526</v>
      </c>
      <c r="F9826" s="35" t="s">
        <v>515</v>
      </c>
      <c r="G9826" s="35">
        <v>2021</v>
      </c>
      <c r="H9826" s="35" t="s">
        <v>589</v>
      </c>
      <c r="I9826" s="68">
        <v>5011</v>
      </c>
    </row>
    <row r="9827" spans="1:9" x14ac:dyDescent="0.2">
      <c r="A9827" s="67">
        <v>319</v>
      </c>
      <c r="B9827" s="35" t="s">
        <v>486</v>
      </c>
      <c r="C9827" s="35">
        <v>31905</v>
      </c>
      <c r="D9827" s="35" t="s">
        <v>583</v>
      </c>
      <c r="E9827" s="35">
        <v>319051526</v>
      </c>
      <c r="F9827" s="35" t="s">
        <v>515</v>
      </c>
      <c r="G9827" s="35">
        <v>2021</v>
      </c>
      <c r="H9827" s="35" t="s">
        <v>521</v>
      </c>
      <c r="I9827" s="68">
        <v>433</v>
      </c>
    </row>
    <row r="9828" spans="1:9" x14ac:dyDescent="0.2">
      <c r="A9828" s="67">
        <v>319</v>
      </c>
      <c r="B9828" s="35" t="s">
        <v>486</v>
      </c>
      <c r="C9828" s="35">
        <v>31905</v>
      </c>
      <c r="D9828" s="35" t="s">
        <v>583</v>
      </c>
      <c r="E9828" s="35">
        <v>319051526</v>
      </c>
      <c r="F9828" s="35" t="s">
        <v>515</v>
      </c>
      <c r="G9828" s="35">
        <v>2021</v>
      </c>
      <c r="H9828" s="35" t="s">
        <v>522</v>
      </c>
      <c r="I9828" s="68">
        <v>466</v>
      </c>
    </row>
    <row r="9829" spans="1:9" x14ac:dyDescent="0.2">
      <c r="A9829" s="67">
        <v>319</v>
      </c>
      <c r="B9829" s="35" t="s">
        <v>486</v>
      </c>
      <c r="C9829" s="35">
        <v>31905</v>
      </c>
      <c r="D9829" s="35" t="s">
        <v>583</v>
      </c>
      <c r="E9829" s="35">
        <v>319051526</v>
      </c>
      <c r="F9829" s="35" t="s">
        <v>515</v>
      </c>
      <c r="G9829" s="35">
        <v>2026</v>
      </c>
      <c r="H9829" s="35" t="s">
        <v>589</v>
      </c>
      <c r="I9829" s="68">
        <v>5350.3693375743997</v>
      </c>
    </row>
    <row r="9830" spans="1:9" x14ac:dyDescent="0.2">
      <c r="A9830" s="67">
        <v>319</v>
      </c>
      <c r="B9830" s="35" t="s">
        <v>486</v>
      </c>
      <c r="C9830" s="35">
        <v>31905</v>
      </c>
      <c r="D9830" s="35" t="s">
        <v>583</v>
      </c>
      <c r="E9830" s="35">
        <v>319051526</v>
      </c>
      <c r="F9830" s="35" t="s">
        <v>515</v>
      </c>
      <c r="G9830" s="35">
        <v>2026</v>
      </c>
      <c r="H9830" s="35" t="s">
        <v>521</v>
      </c>
      <c r="I9830" s="68">
        <v>410.93517234127199</v>
      </c>
    </row>
    <row r="9831" spans="1:9" x14ac:dyDescent="0.2">
      <c r="A9831" s="67">
        <v>319</v>
      </c>
      <c r="B9831" s="35" t="s">
        <v>486</v>
      </c>
      <c r="C9831" s="35">
        <v>31905</v>
      </c>
      <c r="D9831" s="35" t="s">
        <v>583</v>
      </c>
      <c r="E9831" s="35">
        <v>319051526</v>
      </c>
      <c r="F9831" s="35" t="s">
        <v>515</v>
      </c>
      <c r="G9831" s="35">
        <v>2026</v>
      </c>
      <c r="H9831" s="35" t="s">
        <v>522</v>
      </c>
      <c r="I9831" s="68">
        <v>439.53192417604703</v>
      </c>
    </row>
    <row r="9832" spans="1:9" x14ac:dyDescent="0.2">
      <c r="A9832" s="67">
        <v>319</v>
      </c>
      <c r="B9832" s="35" t="s">
        <v>486</v>
      </c>
      <c r="C9832" s="35">
        <v>31905</v>
      </c>
      <c r="D9832" s="35" t="s">
        <v>583</v>
      </c>
      <c r="E9832" s="35">
        <v>319051526</v>
      </c>
      <c r="F9832" s="35" t="s">
        <v>515</v>
      </c>
      <c r="G9832" s="35">
        <v>2031</v>
      </c>
      <c r="H9832" s="35" t="s">
        <v>589</v>
      </c>
      <c r="I9832" s="68">
        <v>5614.3642362806904</v>
      </c>
    </row>
    <row r="9833" spans="1:9" x14ac:dyDescent="0.2">
      <c r="A9833" s="67">
        <v>319</v>
      </c>
      <c r="B9833" s="35" t="s">
        <v>486</v>
      </c>
      <c r="C9833" s="35">
        <v>31905</v>
      </c>
      <c r="D9833" s="35" t="s">
        <v>583</v>
      </c>
      <c r="E9833" s="35">
        <v>319051526</v>
      </c>
      <c r="F9833" s="35" t="s">
        <v>515</v>
      </c>
      <c r="G9833" s="35">
        <v>2031</v>
      </c>
      <c r="H9833" s="35" t="s">
        <v>521</v>
      </c>
      <c r="I9833" s="68">
        <v>417.72971683906701</v>
      </c>
    </row>
    <row r="9834" spans="1:9" x14ac:dyDescent="0.2">
      <c r="A9834" s="67">
        <v>319</v>
      </c>
      <c r="B9834" s="35" t="s">
        <v>486</v>
      </c>
      <c r="C9834" s="35">
        <v>31905</v>
      </c>
      <c r="D9834" s="35" t="s">
        <v>583</v>
      </c>
      <c r="E9834" s="35">
        <v>319051526</v>
      </c>
      <c r="F9834" s="35" t="s">
        <v>515</v>
      </c>
      <c r="G9834" s="35">
        <v>2031</v>
      </c>
      <c r="H9834" s="35" t="s">
        <v>522</v>
      </c>
      <c r="I9834" s="68">
        <v>412.34845927322903</v>
      </c>
    </row>
    <row r="9835" spans="1:9" x14ac:dyDescent="0.2">
      <c r="A9835" s="67">
        <v>319</v>
      </c>
      <c r="B9835" s="35" t="s">
        <v>486</v>
      </c>
      <c r="C9835" s="35">
        <v>31905</v>
      </c>
      <c r="D9835" s="35" t="s">
        <v>583</v>
      </c>
      <c r="E9835" s="35">
        <v>319051526</v>
      </c>
      <c r="F9835" s="35" t="s">
        <v>515</v>
      </c>
      <c r="G9835" s="35">
        <v>2036</v>
      </c>
      <c r="H9835" s="35" t="s">
        <v>589</v>
      </c>
      <c r="I9835" s="68">
        <v>5911.5011718769101</v>
      </c>
    </row>
    <row r="9836" spans="1:9" x14ac:dyDescent="0.2">
      <c r="A9836" s="67">
        <v>319</v>
      </c>
      <c r="B9836" s="35" t="s">
        <v>486</v>
      </c>
      <c r="C9836" s="35">
        <v>31905</v>
      </c>
      <c r="D9836" s="35" t="s">
        <v>583</v>
      </c>
      <c r="E9836" s="35">
        <v>319051526</v>
      </c>
      <c r="F9836" s="35" t="s">
        <v>515</v>
      </c>
      <c r="G9836" s="35">
        <v>2036</v>
      </c>
      <c r="H9836" s="35" t="s">
        <v>521</v>
      </c>
      <c r="I9836" s="68">
        <v>423.92920099606999</v>
      </c>
    </row>
    <row r="9837" spans="1:9" x14ac:dyDescent="0.2">
      <c r="A9837" s="67">
        <v>319</v>
      </c>
      <c r="B9837" s="35" t="s">
        <v>486</v>
      </c>
      <c r="C9837" s="35">
        <v>31905</v>
      </c>
      <c r="D9837" s="35" t="s">
        <v>583</v>
      </c>
      <c r="E9837" s="35">
        <v>319051526</v>
      </c>
      <c r="F9837" s="35" t="s">
        <v>515</v>
      </c>
      <c r="G9837" s="35">
        <v>2036</v>
      </c>
      <c r="H9837" s="35" t="s">
        <v>522</v>
      </c>
      <c r="I9837" s="68">
        <v>414.89009180432498</v>
      </c>
    </row>
    <row r="9838" spans="1:9" x14ac:dyDescent="0.2">
      <c r="A9838" s="67">
        <v>319</v>
      </c>
      <c r="B9838" s="35" t="s">
        <v>486</v>
      </c>
      <c r="C9838" s="35">
        <v>31905</v>
      </c>
      <c r="D9838" s="35" t="s">
        <v>583</v>
      </c>
      <c r="E9838" s="35">
        <v>319051526</v>
      </c>
      <c r="F9838" s="35" t="s">
        <v>515</v>
      </c>
      <c r="G9838" s="35">
        <v>2041</v>
      </c>
      <c r="H9838" s="35" t="s">
        <v>589</v>
      </c>
      <c r="I9838" s="68">
        <v>5936.5822006787603</v>
      </c>
    </row>
    <row r="9839" spans="1:9" x14ac:dyDescent="0.2">
      <c r="A9839" s="67">
        <v>319</v>
      </c>
      <c r="B9839" s="35" t="s">
        <v>486</v>
      </c>
      <c r="C9839" s="35">
        <v>31905</v>
      </c>
      <c r="D9839" s="35" t="s">
        <v>583</v>
      </c>
      <c r="E9839" s="35">
        <v>319051526</v>
      </c>
      <c r="F9839" s="35" t="s">
        <v>515</v>
      </c>
      <c r="G9839" s="35">
        <v>2041</v>
      </c>
      <c r="H9839" s="35" t="s">
        <v>521</v>
      </c>
      <c r="I9839" s="68">
        <v>416.08333802916798</v>
      </c>
    </row>
    <row r="9840" spans="1:9" x14ac:dyDescent="0.2">
      <c r="A9840" s="67">
        <v>319</v>
      </c>
      <c r="B9840" s="35" t="s">
        <v>486</v>
      </c>
      <c r="C9840" s="35">
        <v>31905</v>
      </c>
      <c r="D9840" s="35" t="s">
        <v>583</v>
      </c>
      <c r="E9840" s="35">
        <v>319051526</v>
      </c>
      <c r="F9840" s="35" t="s">
        <v>515</v>
      </c>
      <c r="G9840" s="35">
        <v>2041</v>
      </c>
      <c r="H9840" s="35" t="s">
        <v>522</v>
      </c>
      <c r="I9840" s="68">
        <v>408.57986171775798</v>
      </c>
    </row>
    <row r="9841" spans="1:9" x14ac:dyDescent="0.2">
      <c r="A9841" s="67">
        <v>319</v>
      </c>
      <c r="B9841" s="35" t="s">
        <v>486</v>
      </c>
      <c r="C9841" s="35">
        <v>31905</v>
      </c>
      <c r="D9841" s="35" t="s">
        <v>583</v>
      </c>
      <c r="E9841" s="35">
        <v>319051526</v>
      </c>
      <c r="F9841" s="35" t="s">
        <v>515</v>
      </c>
      <c r="G9841" s="35">
        <v>2046</v>
      </c>
      <c r="H9841" s="35" t="s">
        <v>589</v>
      </c>
      <c r="I9841" s="68">
        <v>5960.23810994628</v>
      </c>
    </row>
    <row r="9842" spans="1:9" x14ac:dyDescent="0.2">
      <c r="A9842" s="67">
        <v>319</v>
      </c>
      <c r="B9842" s="35" t="s">
        <v>486</v>
      </c>
      <c r="C9842" s="35">
        <v>31905</v>
      </c>
      <c r="D9842" s="35" t="s">
        <v>583</v>
      </c>
      <c r="E9842" s="35">
        <v>319051526</v>
      </c>
      <c r="F9842" s="35" t="s">
        <v>515</v>
      </c>
      <c r="G9842" s="35">
        <v>2046</v>
      </c>
      <c r="H9842" s="35" t="s">
        <v>521</v>
      </c>
      <c r="I9842" s="68">
        <v>405.33864407651498</v>
      </c>
    </row>
    <row r="9843" spans="1:9" x14ac:dyDescent="0.2">
      <c r="A9843" s="69">
        <v>319</v>
      </c>
      <c r="B9843" s="70" t="s">
        <v>486</v>
      </c>
      <c r="C9843" s="70">
        <v>31905</v>
      </c>
      <c r="D9843" s="70" t="s">
        <v>583</v>
      </c>
      <c r="E9843" s="70">
        <v>319051526</v>
      </c>
      <c r="F9843" s="70" t="s">
        <v>515</v>
      </c>
      <c r="G9843" s="70">
        <v>2046</v>
      </c>
      <c r="H9843" s="70" t="s">
        <v>522</v>
      </c>
      <c r="I9843" s="71">
        <v>402.59721091265601</v>
      </c>
    </row>
  </sheetData>
  <autoFilter ref="A15:I9843" xr:uid="{00000000-0001-0000-0300-000000000000}"/>
  <sortState xmlns:xlrd2="http://schemas.microsoft.com/office/spreadsheetml/2017/richdata2" ref="A16:I9843">
    <sortCondition ref="H16:H9843"/>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V562"/>
  <sheetViews>
    <sheetView zoomScale="85" zoomScaleNormal="85" workbookViewId="0"/>
  </sheetViews>
  <sheetFormatPr defaultColWidth="9.140625" defaultRowHeight="12.75" x14ac:dyDescent="0.2"/>
  <cols>
    <col min="1" max="1" width="9.28515625" style="35" bestFit="1" customWidth="1"/>
    <col min="2" max="2" width="34.140625" style="35" bestFit="1" customWidth="1"/>
    <col min="3" max="3" width="9.28515625" style="35" bestFit="1" customWidth="1"/>
    <col min="4" max="4" width="34.140625" style="35" bestFit="1" customWidth="1"/>
    <col min="5" max="5" width="10.7109375" style="35" customWidth="1"/>
    <col min="6" max="6" width="36" style="35" bestFit="1" customWidth="1"/>
    <col min="7" max="14" width="15.7109375" style="31" customWidth="1"/>
    <col min="15" max="16384" width="9.140625" style="31"/>
  </cols>
  <sheetData>
    <row r="1" spans="1:20" ht="15.75" x14ac:dyDescent="0.25">
      <c r="A1" s="16" t="s">
        <v>606</v>
      </c>
    </row>
    <row r="3" spans="1:20" x14ac:dyDescent="0.2">
      <c r="A3" s="86" t="s">
        <v>592</v>
      </c>
    </row>
    <row r="4" spans="1:20" x14ac:dyDescent="0.2">
      <c r="A4" s="35" t="s">
        <v>658</v>
      </c>
    </row>
    <row r="5" spans="1:20" x14ac:dyDescent="0.2">
      <c r="A5" s="35" t="s">
        <v>681</v>
      </c>
    </row>
    <row r="6" spans="1:20" x14ac:dyDescent="0.2">
      <c r="A6" s="35" t="s">
        <v>680</v>
      </c>
    </row>
    <row r="8" spans="1:20" x14ac:dyDescent="0.2">
      <c r="A8" s="35" t="s">
        <v>673</v>
      </c>
    </row>
    <row r="9" spans="1:20" ht="13.5" thickBot="1" x14ac:dyDescent="0.25"/>
    <row r="10" spans="1:20" x14ac:dyDescent="0.2">
      <c r="A10" s="91"/>
      <c r="B10" s="92"/>
      <c r="C10" s="92"/>
      <c r="D10" s="92"/>
      <c r="E10" s="92"/>
      <c r="F10" s="92"/>
      <c r="G10" s="126" t="s">
        <v>521</v>
      </c>
      <c r="H10" s="126"/>
      <c r="I10" s="126"/>
      <c r="J10" s="126"/>
      <c r="K10" s="126" t="s">
        <v>522</v>
      </c>
      <c r="L10" s="126"/>
      <c r="M10" s="126"/>
      <c r="N10" s="127"/>
    </row>
    <row r="11" spans="1:20" x14ac:dyDescent="0.2">
      <c r="A11" s="93" t="s">
        <v>523</v>
      </c>
      <c r="B11" s="94" t="s">
        <v>524</v>
      </c>
      <c r="C11" s="94" t="s">
        <v>525</v>
      </c>
      <c r="D11" s="94" t="s">
        <v>516</v>
      </c>
      <c r="E11" s="94" t="s">
        <v>0</v>
      </c>
      <c r="F11" s="94" t="s">
        <v>526</v>
      </c>
      <c r="G11" s="95" t="s">
        <v>518</v>
      </c>
      <c r="H11" s="95" t="s">
        <v>519</v>
      </c>
      <c r="I11" s="95" t="s">
        <v>520</v>
      </c>
      <c r="J11" s="95" t="s">
        <v>682</v>
      </c>
      <c r="K11" s="95" t="s">
        <v>518</v>
      </c>
      <c r="L11" s="95" t="s">
        <v>519</v>
      </c>
      <c r="M11" s="95" t="s">
        <v>520</v>
      </c>
      <c r="N11" s="96" t="s">
        <v>683</v>
      </c>
    </row>
    <row r="12" spans="1:20" x14ac:dyDescent="0.2">
      <c r="A12" s="74">
        <v>301</v>
      </c>
      <c r="B12" s="35" t="s">
        <v>2</v>
      </c>
      <c r="C12" s="35">
        <v>30101</v>
      </c>
      <c r="D12" s="35" t="s">
        <v>6</v>
      </c>
      <c r="E12" s="87">
        <v>301011001</v>
      </c>
      <c r="F12" s="87" t="s">
        <v>3</v>
      </c>
      <c r="G12" s="88">
        <v>990</v>
      </c>
      <c r="H12" s="88">
        <v>270</v>
      </c>
      <c r="I12" s="88">
        <v>138</v>
      </c>
      <c r="J12" s="88">
        <v>1396</v>
      </c>
      <c r="K12" s="88">
        <v>872</v>
      </c>
      <c r="L12" s="88">
        <v>163</v>
      </c>
      <c r="M12" s="88">
        <v>182</v>
      </c>
      <c r="N12" s="75">
        <v>1218</v>
      </c>
      <c r="O12" s="36"/>
      <c r="P12" s="36"/>
      <c r="Q12" s="36"/>
      <c r="R12" s="36"/>
      <c r="S12" s="36"/>
      <c r="T12" s="36"/>
    </row>
    <row r="13" spans="1:20" x14ac:dyDescent="0.2">
      <c r="A13" s="74">
        <v>301</v>
      </c>
      <c r="B13" s="35" t="s">
        <v>2</v>
      </c>
      <c r="C13" s="35">
        <v>30101</v>
      </c>
      <c r="D13" s="35" t="s">
        <v>6</v>
      </c>
      <c r="E13" s="87">
        <v>301011002</v>
      </c>
      <c r="F13" s="87" t="s">
        <v>4</v>
      </c>
      <c r="G13" s="88">
        <v>333</v>
      </c>
      <c r="H13" s="88">
        <v>175</v>
      </c>
      <c r="I13" s="88">
        <v>144</v>
      </c>
      <c r="J13" s="88">
        <v>653</v>
      </c>
      <c r="K13" s="88">
        <v>167</v>
      </c>
      <c r="L13" s="88">
        <v>237</v>
      </c>
      <c r="M13" s="88">
        <v>284</v>
      </c>
      <c r="N13" s="75">
        <v>690</v>
      </c>
      <c r="O13" s="36"/>
      <c r="P13" s="36"/>
      <c r="Q13" s="36"/>
      <c r="R13" s="36"/>
      <c r="S13" s="36"/>
      <c r="T13" s="36"/>
    </row>
    <row r="14" spans="1:20" x14ac:dyDescent="0.2">
      <c r="A14" s="74">
        <v>301</v>
      </c>
      <c r="B14" s="35" t="s">
        <v>2</v>
      </c>
      <c r="C14" s="35">
        <v>30101</v>
      </c>
      <c r="D14" s="35" t="s">
        <v>6</v>
      </c>
      <c r="E14" s="87">
        <v>301011003</v>
      </c>
      <c r="F14" s="87" t="s">
        <v>5</v>
      </c>
      <c r="G14" s="88">
        <v>799</v>
      </c>
      <c r="H14" s="88">
        <v>308</v>
      </c>
      <c r="I14" s="88">
        <v>206</v>
      </c>
      <c r="J14" s="88">
        <v>1312</v>
      </c>
      <c r="K14" s="88">
        <v>532</v>
      </c>
      <c r="L14" s="88">
        <v>203</v>
      </c>
      <c r="M14" s="88">
        <v>359</v>
      </c>
      <c r="N14" s="75">
        <v>1098</v>
      </c>
      <c r="O14" s="36"/>
      <c r="P14" s="36"/>
      <c r="Q14" s="36"/>
      <c r="R14" s="36"/>
      <c r="S14" s="36"/>
      <c r="T14" s="36"/>
    </row>
    <row r="15" spans="1:20" x14ac:dyDescent="0.2">
      <c r="A15" s="74">
        <v>301</v>
      </c>
      <c r="B15" s="35" t="s">
        <v>2</v>
      </c>
      <c r="C15" s="35">
        <v>30101</v>
      </c>
      <c r="D15" s="35" t="s">
        <v>6</v>
      </c>
      <c r="E15" s="87">
        <v>301011004</v>
      </c>
      <c r="F15" s="87" t="s">
        <v>6</v>
      </c>
      <c r="G15" s="88">
        <v>963</v>
      </c>
      <c r="H15" s="88">
        <v>339</v>
      </c>
      <c r="I15" s="88">
        <v>167</v>
      </c>
      <c r="J15" s="88">
        <v>1473</v>
      </c>
      <c r="K15" s="88">
        <v>739</v>
      </c>
      <c r="L15" s="88">
        <v>187</v>
      </c>
      <c r="M15" s="88">
        <v>211</v>
      </c>
      <c r="N15" s="75">
        <v>1137</v>
      </c>
      <c r="O15" s="36"/>
      <c r="P15" s="36"/>
      <c r="Q15" s="36"/>
      <c r="R15" s="36"/>
      <c r="S15" s="36"/>
      <c r="T15" s="36"/>
    </row>
    <row r="16" spans="1:20" x14ac:dyDescent="0.2">
      <c r="A16" s="74">
        <v>301</v>
      </c>
      <c r="B16" s="35" t="s">
        <v>2</v>
      </c>
      <c r="C16" s="35">
        <v>30101</v>
      </c>
      <c r="D16" s="35" t="s">
        <v>6</v>
      </c>
      <c r="E16" s="87">
        <v>301011005</v>
      </c>
      <c r="F16" s="87" t="s">
        <v>7</v>
      </c>
      <c r="G16" s="88">
        <v>212</v>
      </c>
      <c r="H16" s="88">
        <v>60</v>
      </c>
      <c r="I16" s="88">
        <v>49</v>
      </c>
      <c r="J16" s="88">
        <v>328</v>
      </c>
      <c r="K16" s="88">
        <v>143</v>
      </c>
      <c r="L16" s="88">
        <v>44</v>
      </c>
      <c r="M16" s="88">
        <v>68</v>
      </c>
      <c r="N16" s="75">
        <v>252</v>
      </c>
      <c r="O16" s="36"/>
      <c r="P16" s="36"/>
      <c r="Q16" s="36"/>
      <c r="R16" s="36"/>
      <c r="S16" s="36"/>
      <c r="T16" s="36"/>
    </row>
    <row r="17" spans="1:22" x14ac:dyDescent="0.2">
      <c r="A17" s="74">
        <v>301</v>
      </c>
      <c r="B17" s="35" t="s">
        <v>2</v>
      </c>
      <c r="C17" s="35">
        <v>30101</v>
      </c>
      <c r="D17" s="35" t="s">
        <v>6</v>
      </c>
      <c r="E17" s="87">
        <v>301011006</v>
      </c>
      <c r="F17" s="87" t="s">
        <v>8</v>
      </c>
      <c r="G17" s="88">
        <v>543</v>
      </c>
      <c r="H17" s="88">
        <v>259</v>
      </c>
      <c r="I17" s="88">
        <v>201</v>
      </c>
      <c r="J17" s="88">
        <v>1009</v>
      </c>
      <c r="K17" s="88">
        <v>484</v>
      </c>
      <c r="L17" s="88">
        <v>191</v>
      </c>
      <c r="M17" s="88">
        <v>429</v>
      </c>
      <c r="N17" s="75">
        <v>1105</v>
      </c>
      <c r="O17" s="36"/>
      <c r="P17" s="36"/>
      <c r="Q17" s="36"/>
      <c r="R17" s="36"/>
      <c r="S17" s="36"/>
      <c r="T17" s="36"/>
    </row>
    <row r="18" spans="1:22" x14ac:dyDescent="0.2">
      <c r="A18" s="74">
        <v>301</v>
      </c>
      <c r="B18" s="35" t="s">
        <v>2</v>
      </c>
      <c r="C18" s="35">
        <v>30102</v>
      </c>
      <c r="D18" s="35" t="s">
        <v>527</v>
      </c>
      <c r="E18" s="87">
        <v>301021007</v>
      </c>
      <c r="F18" s="87" t="s">
        <v>9</v>
      </c>
      <c r="G18" s="88">
        <v>643</v>
      </c>
      <c r="H18" s="88">
        <v>142</v>
      </c>
      <c r="I18" s="88">
        <v>206</v>
      </c>
      <c r="J18" s="88">
        <v>997</v>
      </c>
      <c r="K18" s="88">
        <v>670</v>
      </c>
      <c r="L18" s="88">
        <v>124</v>
      </c>
      <c r="M18" s="88">
        <v>268</v>
      </c>
      <c r="N18" s="75">
        <v>1070</v>
      </c>
      <c r="O18" s="36"/>
      <c r="P18" s="36"/>
      <c r="Q18" s="36"/>
      <c r="R18" s="36"/>
      <c r="S18" s="36"/>
      <c r="T18" s="36"/>
    </row>
    <row r="19" spans="1:22" x14ac:dyDescent="0.2">
      <c r="A19" s="74">
        <v>301</v>
      </c>
      <c r="B19" s="35" t="s">
        <v>2</v>
      </c>
      <c r="C19" s="35">
        <v>30102</v>
      </c>
      <c r="D19" s="35" t="s">
        <v>527</v>
      </c>
      <c r="E19" s="87">
        <v>301021008</v>
      </c>
      <c r="F19" s="87" t="s">
        <v>10</v>
      </c>
      <c r="G19" s="88">
        <v>322</v>
      </c>
      <c r="H19" s="88">
        <v>38</v>
      </c>
      <c r="I19" s="88">
        <v>141</v>
      </c>
      <c r="J19" s="88">
        <v>494</v>
      </c>
      <c r="K19" s="88">
        <v>225</v>
      </c>
      <c r="L19" s="88">
        <v>53</v>
      </c>
      <c r="M19" s="88">
        <v>256</v>
      </c>
      <c r="N19" s="75">
        <v>529</v>
      </c>
      <c r="O19" s="36"/>
      <c r="P19" s="36"/>
      <c r="Q19" s="36"/>
      <c r="R19" s="36"/>
      <c r="S19" s="36"/>
      <c r="T19" s="36"/>
    </row>
    <row r="20" spans="1:22" x14ac:dyDescent="0.2">
      <c r="A20" s="74">
        <v>301</v>
      </c>
      <c r="B20" s="35" t="s">
        <v>2</v>
      </c>
      <c r="C20" s="35">
        <v>30102</v>
      </c>
      <c r="D20" s="35" t="s">
        <v>527</v>
      </c>
      <c r="E20" s="87">
        <v>301021009</v>
      </c>
      <c r="F20" s="87" t="s">
        <v>11</v>
      </c>
      <c r="G20" s="88">
        <v>1201</v>
      </c>
      <c r="H20" s="88">
        <v>199</v>
      </c>
      <c r="I20" s="88">
        <v>267</v>
      </c>
      <c r="J20" s="88">
        <v>1663</v>
      </c>
      <c r="K20" s="88">
        <v>659</v>
      </c>
      <c r="L20" s="88">
        <v>310</v>
      </c>
      <c r="M20" s="88">
        <v>417</v>
      </c>
      <c r="N20" s="75">
        <v>1398</v>
      </c>
      <c r="O20" s="36"/>
      <c r="P20" s="36"/>
      <c r="Q20" s="36"/>
      <c r="R20" s="36"/>
      <c r="S20" s="36"/>
      <c r="T20" s="36"/>
    </row>
    <row r="21" spans="1:22" x14ac:dyDescent="0.2">
      <c r="A21" s="74">
        <v>301</v>
      </c>
      <c r="B21" s="35" t="s">
        <v>2</v>
      </c>
      <c r="C21" s="35">
        <v>30102</v>
      </c>
      <c r="D21" s="35" t="s">
        <v>527</v>
      </c>
      <c r="E21" s="87">
        <v>301021011</v>
      </c>
      <c r="F21" s="87" t="s">
        <v>12</v>
      </c>
      <c r="G21" s="88">
        <v>592</v>
      </c>
      <c r="H21" s="88">
        <v>118</v>
      </c>
      <c r="I21" s="88">
        <v>197</v>
      </c>
      <c r="J21" s="88">
        <v>912</v>
      </c>
      <c r="K21" s="88">
        <v>247</v>
      </c>
      <c r="L21" s="88">
        <v>168</v>
      </c>
      <c r="M21" s="88">
        <v>313</v>
      </c>
      <c r="N21" s="75">
        <v>731</v>
      </c>
      <c r="O21" s="36"/>
      <c r="P21" s="36"/>
      <c r="Q21" s="36"/>
      <c r="R21" s="36"/>
      <c r="S21" s="36"/>
      <c r="T21" s="36"/>
    </row>
    <row r="22" spans="1:22" x14ac:dyDescent="0.2">
      <c r="A22" s="74">
        <v>301</v>
      </c>
      <c r="B22" s="35" t="s">
        <v>2</v>
      </c>
      <c r="C22" s="35">
        <v>30102</v>
      </c>
      <c r="D22" s="35" t="s">
        <v>527</v>
      </c>
      <c r="E22" s="87">
        <v>301021012</v>
      </c>
      <c r="F22" s="87" t="s">
        <v>13</v>
      </c>
      <c r="G22" s="88">
        <v>1266</v>
      </c>
      <c r="H22" s="88">
        <v>231</v>
      </c>
      <c r="I22" s="88">
        <v>323</v>
      </c>
      <c r="J22" s="88">
        <v>1825</v>
      </c>
      <c r="K22" s="88">
        <v>894</v>
      </c>
      <c r="L22" s="88">
        <v>363</v>
      </c>
      <c r="M22" s="88">
        <v>449</v>
      </c>
      <c r="N22" s="75">
        <v>1711</v>
      </c>
      <c r="O22" s="36"/>
      <c r="P22" s="36"/>
      <c r="Q22" s="36"/>
      <c r="R22" s="36"/>
      <c r="S22" s="36"/>
      <c r="T22" s="36"/>
    </row>
    <row r="23" spans="1:22" x14ac:dyDescent="0.2">
      <c r="A23" s="74">
        <v>301</v>
      </c>
      <c r="B23" s="35" t="s">
        <v>2</v>
      </c>
      <c r="C23" s="35">
        <v>30102</v>
      </c>
      <c r="D23" s="35" t="s">
        <v>527</v>
      </c>
      <c r="E23" s="87">
        <v>301021013</v>
      </c>
      <c r="F23" s="87" t="s">
        <v>14</v>
      </c>
      <c r="G23" s="88">
        <v>622</v>
      </c>
      <c r="H23" s="88">
        <v>249</v>
      </c>
      <c r="I23" s="88">
        <v>188</v>
      </c>
      <c r="J23" s="88">
        <v>1066</v>
      </c>
      <c r="K23" s="88">
        <v>535</v>
      </c>
      <c r="L23" s="88">
        <v>213</v>
      </c>
      <c r="M23" s="88">
        <v>240</v>
      </c>
      <c r="N23" s="75">
        <v>992</v>
      </c>
      <c r="O23" s="36"/>
      <c r="P23" s="36"/>
      <c r="Q23" s="36"/>
      <c r="R23" s="36"/>
      <c r="S23" s="36"/>
      <c r="T23" s="36"/>
    </row>
    <row r="24" spans="1:22" x14ac:dyDescent="0.2">
      <c r="A24" s="74">
        <v>301</v>
      </c>
      <c r="B24" s="35" t="s">
        <v>2</v>
      </c>
      <c r="C24" s="35">
        <v>30102</v>
      </c>
      <c r="D24" s="35" t="s">
        <v>527</v>
      </c>
      <c r="E24" s="87">
        <v>301021550</v>
      </c>
      <c r="F24" s="87" t="s">
        <v>607</v>
      </c>
      <c r="G24" s="88">
        <v>113</v>
      </c>
      <c r="H24" s="88">
        <v>8</v>
      </c>
      <c r="I24" s="88">
        <v>5</v>
      </c>
      <c r="J24" s="88">
        <v>125</v>
      </c>
      <c r="K24" s="88">
        <v>82</v>
      </c>
      <c r="L24" s="88">
        <v>8</v>
      </c>
      <c r="M24" s="88">
        <v>14</v>
      </c>
      <c r="N24" s="75">
        <v>102</v>
      </c>
      <c r="O24" s="36"/>
      <c r="P24" s="36"/>
      <c r="Q24" s="36"/>
      <c r="R24" s="36"/>
      <c r="S24" s="36"/>
      <c r="T24" s="36"/>
    </row>
    <row r="25" spans="1:22" x14ac:dyDescent="0.2">
      <c r="A25" s="74">
        <v>301</v>
      </c>
      <c r="B25" s="35" t="s">
        <v>2</v>
      </c>
      <c r="C25" s="35">
        <v>30102</v>
      </c>
      <c r="D25" s="35" t="s">
        <v>527</v>
      </c>
      <c r="E25" s="87">
        <v>301021551</v>
      </c>
      <c r="F25" s="87" t="s">
        <v>608</v>
      </c>
      <c r="G25" s="88">
        <v>249</v>
      </c>
      <c r="H25" s="88">
        <v>3</v>
      </c>
      <c r="I25" s="88">
        <v>24</v>
      </c>
      <c r="J25" s="88">
        <v>281</v>
      </c>
      <c r="K25" s="88">
        <v>204</v>
      </c>
      <c r="L25" s="88">
        <v>15</v>
      </c>
      <c r="M25" s="88">
        <v>47</v>
      </c>
      <c r="N25" s="75">
        <v>273</v>
      </c>
      <c r="O25" s="36"/>
      <c r="P25" s="36"/>
      <c r="Q25" s="36"/>
      <c r="R25" s="36"/>
      <c r="S25" s="36"/>
      <c r="T25" s="36"/>
    </row>
    <row r="26" spans="1:22" x14ac:dyDescent="0.2">
      <c r="A26" s="74">
        <v>301</v>
      </c>
      <c r="B26" s="35" t="s">
        <v>2</v>
      </c>
      <c r="C26" s="35">
        <v>30103</v>
      </c>
      <c r="D26" s="35" t="s">
        <v>528</v>
      </c>
      <c r="E26" s="87">
        <v>301031014</v>
      </c>
      <c r="F26" s="87" t="s">
        <v>15</v>
      </c>
      <c r="G26" s="88">
        <v>0</v>
      </c>
      <c r="H26" s="88">
        <v>0</v>
      </c>
      <c r="I26" s="88">
        <v>0</v>
      </c>
      <c r="J26" s="88">
        <v>0</v>
      </c>
      <c r="K26" s="88">
        <v>0</v>
      </c>
      <c r="L26" s="88">
        <v>0</v>
      </c>
      <c r="M26" s="88">
        <v>0</v>
      </c>
      <c r="N26" s="75">
        <v>0</v>
      </c>
      <c r="O26" s="36"/>
      <c r="P26" s="36"/>
      <c r="Q26" s="36"/>
      <c r="R26" s="36"/>
      <c r="S26" s="36"/>
      <c r="T26" s="36"/>
    </row>
    <row r="27" spans="1:22" x14ac:dyDescent="0.2">
      <c r="A27" s="74">
        <v>301</v>
      </c>
      <c r="B27" s="35" t="s">
        <v>2</v>
      </c>
      <c r="C27" s="35">
        <v>30103</v>
      </c>
      <c r="D27" s="35" t="s">
        <v>528</v>
      </c>
      <c r="E27" s="87">
        <v>301031015</v>
      </c>
      <c r="F27" s="87" t="s">
        <v>16</v>
      </c>
      <c r="G27" s="88">
        <v>438</v>
      </c>
      <c r="H27" s="88">
        <v>173</v>
      </c>
      <c r="I27" s="88">
        <v>74</v>
      </c>
      <c r="J27" s="88">
        <v>686</v>
      </c>
      <c r="K27" s="88">
        <v>224</v>
      </c>
      <c r="L27" s="88">
        <v>170</v>
      </c>
      <c r="M27" s="88">
        <v>173</v>
      </c>
      <c r="N27" s="75">
        <v>567</v>
      </c>
      <c r="O27" s="36"/>
      <c r="P27" s="36"/>
      <c r="Q27" s="36"/>
      <c r="R27" s="36"/>
      <c r="S27" s="36"/>
      <c r="T27" s="36"/>
    </row>
    <row r="28" spans="1:22" x14ac:dyDescent="0.2">
      <c r="A28" s="74">
        <v>301</v>
      </c>
      <c r="B28" s="35" t="s">
        <v>2</v>
      </c>
      <c r="C28" s="35">
        <v>30103</v>
      </c>
      <c r="D28" s="35" t="s">
        <v>528</v>
      </c>
      <c r="E28" s="87">
        <v>301031016</v>
      </c>
      <c r="F28" s="87" t="s">
        <v>17</v>
      </c>
      <c r="G28" s="88">
        <v>747</v>
      </c>
      <c r="H28" s="88">
        <v>266</v>
      </c>
      <c r="I28" s="88">
        <v>123</v>
      </c>
      <c r="J28" s="88">
        <v>1136</v>
      </c>
      <c r="K28" s="88">
        <v>419</v>
      </c>
      <c r="L28" s="88">
        <v>324</v>
      </c>
      <c r="M28" s="88">
        <v>260</v>
      </c>
      <c r="N28" s="75">
        <v>1002</v>
      </c>
      <c r="O28" s="85"/>
      <c r="P28" s="85"/>
      <c r="Q28" s="85"/>
      <c r="R28" s="85"/>
      <c r="S28" s="36"/>
      <c r="T28" s="36"/>
      <c r="U28" s="36"/>
      <c r="V28" s="36"/>
    </row>
    <row r="29" spans="1:22" x14ac:dyDescent="0.2">
      <c r="A29" s="74">
        <v>301</v>
      </c>
      <c r="B29" s="35" t="s">
        <v>2</v>
      </c>
      <c r="C29" s="35">
        <v>30103</v>
      </c>
      <c r="D29" s="35" t="s">
        <v>528</v>
      </c>
      <c r="E29" s="87">
        <v>301031017</v>
      </c>
      <c r="F29" s="87" t="s">
        <v>18</v>
      </c>
      <c r="G29" s="88">
        <v>203</v>
      </c>
      <c r="H29" s="88">
        <v>142</v>
      </c>
      <c r="I29" s="88">
        <v>44</v>
      </c>
      <c r="J29" s="88">
        <v>389</v>
      </c>
      <c r="K29" s="88">
        <v>126</v>
      </c>
      <c r="L29" s="88">
        <v>107</v>
      </c>
      <c r="M29" s="88">
        <v>74</v>
      </c>
      <c r="N29" s="75">
        <v>307</v>
      </c>
      <c r="O29" s="36"/>
      <c r="P29" s="36"/>
      <c r="Q29" s="36"/>
      <c r="R29" s="36"/>
      <c r="S29" s="36"/>
      <c r="T29" s="36"/>
    </row>
    <row r="30" spans="1:22" x14ac:dyDescent="0.2">
      <c r="A30" s="74">
        <v>301</v>
      </c>
      <c r="B30" s="35" t="s">
        <v>2</v>
      </c>
      <c r="C30" s="35">
        <v>30103</v>
      </c>
      <c r="D30" s="35" t="s">
        <v>528</v>
      </c>
      <c r="E30" s="87">
        <v>301031018</v>
      </c>
      <c r="F30" s="87" t="s">
        <v>19</v>
      </c>
      <c r="G30" s="88">
        <v>497</v>
      </c>
      <c r="H30" s="88">
        <v>161</v>
      </c>
      <c r="I30" s="88">
        <v>44</v>
      </c>
      <c r="J30" s="88">
        <v>706</v>
      </c>
      <c r="K30" s="88">
        <v>237</v>
      </c>
      <c r="L30" s="88">
        <v>185</v>
      </c>
      <c r="M30" s="88">
        <v>102</v>
      </c>
      <c r="N30" s="75">
        <v>528</v>
      </c>
      <c r="O30" s="36"/>
      <c r="P30" s="36"/>
      <c r="Q30" s="36"/>
      <c r="R30" s="36"/>
      <c r="S30" s="36"/>
      <c r="T30" s="36"/>
    </row>
    <row r="31" spans="1:22" x14ac:dyDescent="0.2">
      <c r="A31" s="74">
        <v>301</v>
      </c>
      <c r="B31" s="35" t="s">
        <v>2</v>
      </c>
      <c r="C31" s="35">
        <v>30103</v>
      </c>
      <c r="D31" s="35" t="s">
        <v>528</v>
      </c>
      <c r="E31" s="87">
        <v>301031019</v>
      </c>
      <c r="F31" s="87" t="s">
        <v>20</v>
      </c>
      <c r="G31" s="88">
        <v>790</v>
      </c>
      <c r="H31" s="88">
        <v>226</v>
      </c>
      <c r="I31" s="88">
        <v>294</v>
      </c>
      <c r="J31" s="88">
        <v>1307</v>
      </c>
      <c r="K31" s="88">
        <v>234</v>
      </c>
      <c r="L31" s="88">
        <v>335</v>
      </c>
      <c r="M31" s="88">
        <v>343</v>
      </c>
      <c r="N31" s="75">
        <v>912</v>
      </c>
      <c r="O31" s="36"/>
      <c r="P31" s="36"/>
      <c r="Q31" s="36"/>
      <c r="R31" s="36"/>
      <c r="S31" s="36"/>
      <c r="T31" s="36"/>
    </row>
    <row r="32" spans="1:22" x14ac:dyDescent="0.2">
      <c r="A32" s="74">
        <v>301</v>
      </c>
      <c r="B32" s="35" t="s">
        <v>2</v>
      </c>
      <c r="C32" s="35">
        <v>30103</v>
      </c>
      <c r="D32" s="35" t="s">
        <v>528</v>
      </c>
      <c r="E32" s="87">
        <v>301031020</v>
      </c>
      <c r="F32" s="87" t="s">
        <v>21</v>
      </c>
      <c r="G32" s="88">
        <v>707</v>
      </c>
      <c r="H32" s="88">
        <v>331</v>
      </c>
      <c r="I32" s="88">
        <v>104</v>
      </c>
      <c r="J32" s="88">
        <v>1139</v>
      </c>
      <c r="K32" s="88">
        <v>449</v>
      </c>
      <c r="L32" s="88">
        <v>320</v>
      </c>
      <c r="M32" s="88">
        <v>239</v>
      </c>
      <c r="N32" s="75">
        <v>1008</v>
      </c>
      <c r="O32" s="36"/>
      <c r="P32" s="36"/>
      <c r="Q32" s="36"/>
      <c r="R32" s="36"/>
      <c r="S32" s="36"/>
      <c r="T32" s="36"/>
    </row>
    <row r="33" spans="1:20" x14ac:dyDescent="0.2">
      <c r="A33" s="74">
        <v>301</v>
      </c>
      <c r="B33" s="35" t="s">
        <v>2</v>
      </c>
      <c r="C33" s="35">
        <v>30103</v>
      </c>
      <c r="D33" s="35" t="s">
        <v>528</v>
      </c>
      <c r="E33" s="87">
        <v>301031021</v>
      </c>
      <c r="F33" s="87" t="s">
        <v>22</v>
      </c>
      <c r="G33" s="88">
        <v>924</v>
      </c>
      <c r="H33" s="88">
        <v>292</v>
      </c>
      <c r="I33" s="88">
        <v>79</v>
      </c>
      <c r="J33" s="88">
        <v>1295</v>
      </c>
      <c r="K33" s="88">
        <v>642</v>
      </c>
      <c r="L33" s="88">
        <v>254</v>
      </c>
      <c r="M33" s="88">
        <v>121</v>
      </c>
      <c r="N33" s="75">
        <v>1018</v>
      </c>
      <c r="O33" s="36"/>
      <c r="P33" s="36"/>
      <c r="Q33" s="36"/>
      <c r="R33" s="36"/>
      <c r="S33" s="36"/>
      <c r="T33" s="36"/>
    </row>
    <row r="34" spans="1:20" x14ac:dyDescent="0.2">
      <c r="A34" s="74">
        <v>302</v>
      </c>
      <c r="B34" s="35" t="s">
        <v>23</v>
      </c>
      <c r="C34" s="35">
        <v>30201</v>
      </c>
      <c r="D34" s="35" t="s">
        <v>529</v>
      </c>
      <c r="E34" s="87">
        <v>302011022</v>
      </c>
      <c r="F34" s="87" t="s">
        <v>24</v>
      </c>
      <c r="G34" s="88">
        <v>561</v>
      </c>
      <c r="H34" s="88">
        <v>150</v>
      </c>
      <c r="I34" s="88">
        <v>58</v>
      </c>
      <c r="J34" s="88">
        <v>763</v>
      </c>
      <c r="K34" s="88">
        <v>371</v>
      </c>
      <c r="L34" s="88">
        <v>103</v>
      </c>
      <c r="M34" s="88">
        <v>77</v>
      </c>
      <c r="N34" s="75">
        <v>546</v>
      </c>
      <c r="O34" s="36"/>
      <c r="P34" s="36"/>
      <c r="Q34" s="36"/>
      <c r="R34" s="36"/>
      <c r="S34" s="36"/>
      <c r="T34" s="36"/>
    </row>
    <row r="35" spans="1:20" x14ac:dyDescent="0.2">
      <c r="A35" s="74">
        <v>302</v>
      </c>
      <c r="B35" s="35" t="s">
        <v>23</v>
      </c>
      <c r="C35" s="35">
        <v>30201</v>
      </c>
      <c r="D35" s="35" t="s">
        <v>529</v>
      </c>
      <c r="E35" s="87">
        <v>302011023</v>
      </c>
      <c r="F35" s="87" t="s">
        <v>25</v>
      </c>
      <c r="G35" s="88">
        <v>472</v>
      </c>
      <c r="H35" s="88">
        <v>286</v>
      </c>
      <c r="I35" s="88">
        <v>171</v>
      </c>
      <c r="J35" s="88">
        <v>928</v>
      </c>
      <c r="K35" s="88">
        <v>279</v>
      </c>
      <c r="L35" s="88">
        <v>327</v>
      </c>
      <c r="M35" s="88">
        <v>285</v>
      </c>
      <c r="N35" s="75">
        <v>894</v>
      </c>
      <c r="O35" s="36"/>
      <c r="P35" s="36"/>
      <c r="Q35" s="36"/>
      <c r="R35" s="36"/>
      <c r="S35" s="36"/>
      <c r="T35" s="36"/>
    </row>
    <row r="36" spans="1:20" x14ac:dyDescent="0.2">
      <c r="A36" s="74">
        <v>302</v>
      </c>
      <c r="B36" s="35" t="s">
        <v>23</v>
      </c>
      <c r="C36" s="35">
        <v>30201</v>
      </c>
      <c r="D36" s="35" t="s">
        <v>529</v>
      </c>
      <c r="E36" s="87">
        <v>302011024</v>
      </c>
      <c r="F36" s="87" t="s">
        <v>26</v>
      </c>
      <c r="G36" s="88">
        <v>450</v>
      </c>
      <c r="H36" s="88">
        <v>220</v>
      </c>
      <c r="I36" s="88">
        <v>63</v>
      </c>
      <c r="J36" s="88">
        <v>735</v>
      </c>
      <c r="K36" s="88">
        <v>341</v>
      </c>
      <c r="L36" s="88">
        <v>198</v>
      </c>
      <c r="M36" s="88">
        <v>92</v>
      </c>
      <c r="N36" s="75">
        <v>633</v>
      </c>
      <c r="O36" s="36"/>
      <c r="P36" s="36"/>
      <c r="Q36" s="36"/>
      <c r="R36" s="36"/>
      <c r="S36" s="36"/>
      <c r="T36" s="36"/>
    </row>
    <row r="37" spans="1:20" x14ac:dyDescent="0.2">
      <c r="A37" s="74">
        <v>302</v>
      </c>
      <c r="B37" s="35" t="s">
        <v>23</v>
      </c>
      <c r="C37" s="35">
        <v>30201</v>
      </c>
      <c r="D37" s="35" t="s">
        <v>529</v>
      </c>
      <c r="E37" s="87">
        <v>302011025</v>
      </c>
      <c r="F37" s="87" t="s">
        <v>27</v>
      </c>
      <c r="G37" s="88">
        <v>495</v>
      </c>
      <c r="H37" s="88">
        <v>191</v>
      </c>
      <c r="I37" s="88">
        <v>93</v>
      </c>
      <c r="J37" s="88">
        <v>776</v>
      </c>
      <c r="K37" s="88">
        <v>253</v>
      </c>
      <c r="L37" s="88">
        <v>217</v>
      </c>
      <c r="M37" s="88">
        <v>132</v>
      </c>
      <c r="N37" s="75">
        <v>599</v>
      </c>
      <c r="O37" s="36"/>
      <c r="P37" s="36"/>
      <c r="Q37" s="36"/>
      <c r="R37" s="36"/>
      <c r="S37" s="36"/>
      <c r="T37" s="36"/>
    </row>
    <row r="38" spans="1:20" x14ac:dyDescent="0.2">
      <c r="A38" s="74">
        <v>302</v>
      </c>
      <c r="B38" s="35" t="s">
        <v>23</v>
      </c>
      <c r="C38" s="35">
        <v>30201</v>
      </c>
      <c r="D38" s="35" t="s">
        <v>529</v>
      </c>
      <c r="E38" s="87">
        <v>302011026</v>
      </c>
      <c r="F38" s="87" t="s">
        <v>28</v>
      </c>
      <c r="G38" s="88">
        <v>472</v>
      </c>
      <c r="H38" s="88">
        <v>185</v>
      </c>
      <c r="I38" s="88">
        <v>69</v>
      </c>
      <c r="J38" s="88">
        <v>733</v>
      </c>
      <c r="K38" s="88">
        <v>259</v>
      </c>
      <c r="L38" s="88">
        <v>226</v>
      </c>
      <c r="M38" s="88">
        <v>140</v>
      </c>
      <c r="N38" s="75">
        <v>622</v>
      </c>
      <c r="O38" s="36"/>
      <c r="P38" s="36"/>
      <c r="Q38" s="36"/>
      <c r="R38" s="36"/>
      <c r="S38" s="36"/>
      <c r="T38" s="36"/>
    </row>
    <row r="39" spans="1:20" x14ac:dyDescent="0.2">
      <c r="A39" s="74">
        <v>302</v>
      </c>
      <c r="B39" s="35" t="s">
        <v>23</v>
      </c>
      <c r="C39" s="35">
        <v>30202</v>
      </c>
      <c r="D39" s="35" t="s">
        <v>30</v>
      </c>
      <c r="E39" s="87">
        <v>302021027</v>
      </c>
      <c r="F39" s="87" t="s">
        <v>29</v>
      </c>
      <c r="G39" s="88">
        <v>658</v>
      </c>
      <c r="H39" s="88">
        <v>305</v>
      </c>
      <c r="I39" s="88">
        <v>60</v>
      </c>
      <c r="J39" s="88">
        <v>1028</v>
      </c>
      <c r="K39" s="88">
        <v>463</v>
      </c>
      <c r="L39" s="88">
        <v>251</v>
      </c>
      <c r="M39" s="88">
        <v>98</v>
      </c>
      <c r="N39" s="75">
        <v>813</v>
      </c>
      <c r="O39" s="36"/>
      <c r="P39" s="36"/>
      <c r="Q39" s="36"/>
      <c r="R39" s="36"/>
      <c r="S39" s="36"/>
      <c r="T39" s="36"/>
    </row>
    <row r="40" spans="1:20" x14ac:dyDescent="0.2">
      <c r="A40" s="74">
        <v>302</v>
      </c>
      <c r="B40" s="35" t="s">
        <v>23</v>
      </c>
      <c r="C40" s="35">
        <v>30202</v>
      </c>
      <c r="D40" s="35" t="s">
        <v>30</v>
      </c>
      <c r="E40" s="87">
        <v>302021028</v>
      </c>
      <c r="F40" s="87" t="s">
        <v>30</v>
      </c>
      <c r="G40" s="88">
        <v>406</v>
      </c>
      <c r="H40" s="88">
        <v>104</v>
      </c>
      <c r="I40" s="88">
        <v>13</v>
      </c>
      <c r="J40" s="88">
        <v>523</v>
      </c>
      <c r="K40" s="88">
        <v>281</v>
      </c>
      <c r="L40" s="88">
        <v>76</v>
      </c>
      <c r="M40" s="88">
        <v>23</v>
      </c>
      <c r="N40" s="75">
        <v>387</v>
      </c>
      <c r="O40" s="36"/>
      <c r="P40" s="36"/>
      <c r="Q40" s="36"/>
      <c r="R40" s="36"/>
      <c r="S40" s="36"/>
      <c r="T40" s="36"/>
    </row>
    <row r="41" spans="1:20" x14ac:dyDescent="0.2">
      <c r="A41" s="74">
        <v>302</v>
      </c>
      <c r="B41" s="35" t="s">
        <v>23</v>
      </c>
      <c r="C41" s="35">
        <v>30202</v>
      </c>
      <c r="D41" s="35" t="s">
        <v>30</v>
      </c>
      <c r="E41" s="87">
        <v>302021029</v>
      </c>
      <c r="F41" s="87" t="s">
        <v>31</v>
      </c>
      <c r="G41" s="88">
        <v>394</v>
      </c>
      <c r="H41" s="88">
        <v>133</v>
      </c>
      <c r="I41" s="88">
        <v>26</v>
      </c>
      <c r="J41" s="88">
        <v>550</v>
      </c>
      <c r="K41" s="88">
        <v>346</v>
      </c>
      <c r="L41" s="88">
        <v>112</v>
      </c>
      <c r="M41" s="88">
        <v>34</v>
      </c>
      <c r="N41" s="75">
        <v>503</v>
      </c>
      <c r="O41" s="36"/>
      <c r="P41" s="36"/>
      <c r="Q41" s="36"/>
      <c r="R41" s="36"/>
      <c r="S41" s="36"/>
      <c r="T41" s="36"/>
    </row>
    <row r="42" spans="1:20" x14ac:dyDescent="0.2">
      <c r="A42" s="74">
        <v>302</v>
      </c>
      <c r="B42" s="35" t="s">
        <v>23</v>
      </c>
      <c r="C42" s="35">
        <v>30202</v>
      </c>
      <c r="D42" s="35" t="s">
        <v>30</v>
      </c>
      <c r="E42" s="87">
        <v>302021030</v>
      </c>
      <c r="F42" s="87" t="s">
        <v>32</v>
      </c>
      <c r="G42" s="88">
        <v>237</v>
      </c>
      <c r="H42" s="88">
        <v>151</v>
      </c>
      <c r="I42" s="88">
        <v>9</v>
      </c>
      <c r="J42" s="88">
        <v>395</v>
      </c>
      <c r="K42" s="88">
        <v>195</v>
      </c>
      <c r="L42" s="88">
        <v>114</v>
      </c>
      <c r="M42" s="88">
        <v>40</v>
      </c>
      <c r="N42" s="75">
        <v>353</v>
      </c>
      <c r="O42" s="36"/>
      <c r="P42" s="36"/>
      <c r="Q42" s="36"/>
      <c r="R42" s="36"/>
      <c r="S42" s="36"/>
      <c r="T42" s="36"/>
    </row>
    <row r="43" spans="1:20" x14ac:dyDescent="0.2">
      <c r="A43" s="74">
        <v>302</v>
      </c>
      <c r="B43" s="35" t="s">
        <v>23</v>
      </c>
      <c r="C43" s="35">
        <v>30202</v>
      </c>
      <c r="D43" s="35" t="s">
        <v>30</v>
      </c>
      <c r="E43" s="87">
        <v>302021031</v>
      </c>
      <c r="F43" s="87" t="s">
        <v>33</v>
      </c>
      <c r="G43" s="88">
        <v>619</v>
      </c>
      <c r="H43" s="88">
        <v>465</v>
      </c>
      <c r="I43" s="88">
        <v>45</v>
      </c>
      <c r="J43" s="88">
        <v>1127</v>
      </c>
      <c r="K43" s="88">
        <v>402</v>
      </c>
      <c r="L43" s="88">
        <v>518</v>
      </c>
      <c r="M43" s="88">
        <v>126</v>
      </c>
      <c r="N43" s="75">
        <v>1046</v>
      </c>
      <c r="O43" s="36"/>
      <c r="P43" s="36"/>
      <c r="Q43" s="36"/>
      <c r="R43" s="36"/>
      <c r="S43" s="36"/>
      <c r="T43" s="36"/>
    </row>
    <row r="44" spans="1:20" x14ac:dyDescent="0.2">
      <c r="A44" s="74">
        <v>302</v>
      </c>
      <c r="B44" s="35" t="s">
        <v>23</v>
      </c>
      <c r="C44" s="35">
        <v>30202</v>
      </c>
      <c r="D44" s="35" t="s">
        <v>30</v>
      </c>
      <c r="E44" s="87">
        <v>302021032</v>
      </c>
      <c r="F44" s="87" t="s">
        <v>34</v>
      </c>
      <c r="G44" s="88">
        <v>286</v>
      </c>
      <c r="H44" s="88">
        <v>196</v>
      </c>
      <c r="I44" s="88">
        <v>23</v>
      </c>
      <c r="J44" s="88">
        <v>493</v>
      </c>
      <c r="K44" s="88">
        <v>187</v>
      </c>
      <c r="L44" s="88">
        <v>121</v>
      </c>
      <c r="M44" s="88">
        <v>44</v>
      </c>
      <c r="N44" s="75">
        <v>352</v>
      </c>
      <c r="O44" s="36"/>
      <c r="P44" s="36"/>
      <c r="Q44" s="36"/>
      <c r="R44" s="36"/>
      <c r="S44" s="36"/>
      <c r="T44" s="36"/>
    </row>
    <row r="45" spans="1:20" x14ac:dyDescent="0.2">
      <c r="A45" s="74">
        <v>302</v>
      </c>
      <c r="B45" s="35" t="s">
        <v>23</v>
      </c>
      <c r="C45" s="35">
        <v>30202</v>
      </c>
      <c r="D45" s="35" t="s">
        <v>30</v>
      </c>
      <c r="E45" s="87">
        <v>302021033</v>
      </c>
      <c r="F45" s="87" t="s">
        <v>35</v>
      </c>
      <c r="G45" s="88">
        <v>303</v>
      </c>
      <c r="H45" s="88">
        <v>208</v>
      </c>
      <c r="I45" s="88">
        <v>33</v>
      </c>
      <c r="J45" s="88">
        <v>545</v>
      </c>
      <c r="K45" s="88">
        <v>223</v>
      </c>
      <c r="L45" s="88">
        <v>144</v>
      </c>
      <c r="M45" s="88">
        <v>60</v>
      </c>
      <c r="N45" s="75">
        <v>426</v>
      </c>
      <c r="O45" s="36"/>
      <c r="P45" s="36"/>
      <c r="Q45" s="36"/>
      <c r="R45" s="36"/>
      <c r="S45" s="36"/>
      <c r="T45" s="36"/>
    </row>
    <row r="46" spans="1:20" x14ac:dyDescent="0.2">
      <c r="A46" s="74">
        <v>302</v>
      </c>
      <c r="B46" s="35" t="s">
        <v>23</v>
      </c>
      <c r="C46" s="35">
        <v>30202</v>
      </c>
      <c r="D46" s="35" t="s">
        <v>30</v>
      </c>
      <c r="E46" s="87">
        <v>302021034</v>
      </c>
      <c r="F46" s="87" t="s">
        <v>36</v>
      </c>
      <c r="G46" s="88">
        <v>487</v>
      </c>
      <c r="H46" s="88">
        <v>462</v>
      </c>
      <c r="I46" s="88">
        <v>45</v>
      </c>
      <c r="J46" s="88">
        <v>990</v>
      </c>
      <c r="K46" s="88">
        <v>334</v>
      </c>
      <c r="L46" s="88">
        <v>394</v>
      </c>
      <c r="M46" s="88">
        <v>86</v>
      </c>
      <c r="N46" s="75">
        <v>818</v>
      </c>
      <c r="O46" s="36"/>
      <c r="P46" s="36"/>
      <c r="Q46" s="36"/>
      <c r="R46" s="36"/>
      <c r="S46" s="36"/>
      <c r="T46" s="36"/>
    </row>
    <row r="47" spans="1:20" x14ac:dyDescent="0.2">
      <c r="A47" s="74">
        <v>302</v>
      </c>
      <c r="B47" s="35" t="s">
        <v>23</v>
      </c>
      <c r="C47" s="35">
        <v>30203</v>
      </c>
      <c r="D47" s="35" t="s">
        <v>42</v>
      </c>
      <c r="E47" s="87">
        <v>302031035</v>
      </c>
      <c r="F47" s="87" t="s">
        <v>37</v>
      </c>
      <c r="G47" s="88">
        <v>512</v>
      </c>
      <c r="H47" s="88">
        <v>179</v>
      </c>
      <c r="I47" s="88">
        <v>24</v>
      </c>
      <c r="J47" s="88">
        <v>720</v>
      </c>
      <c r="K47" s="88">
        <v>347</v>
      </c>
      <c r="L47" s="88">
        <v>356</v>
      </c>
      <c r="M47" s="88">
        <v>46</v>
      </c>
      <c r="N47" s="75">
        <v>750</v>
      </c>
      <c r="O47" s="36"/>
      <c r="P47" s="36"/>
      <c r="Q47" s="36"/>
      <c r="R47" s="36"/>
      <c r="S47" s="36"/>
      <c r="T47" s="36"/>
    </row>
    <row r="48" spans="1:20" x14ac:dyDescent="0.2">
      <c r="A48" s="74">
        <v>302</v>
      </c>
      <c r="B48" s="35" t="s">
        <v>23</v>
      </c>
      <c r="C48" s="35">
        <v>30203</v>
      </c>
      <c r="D48" s="35" t="s">
        <v>42</v>
      </c>
      <c r="E48" s="87">
        <v>302031036</v>
      </c>
      <c r="F48" s="87" t="s">
        <v>38</v>
      </c>
      <c r="G48" s="88">
        <v>0</v>
      </c>
      <c r="H48" s="88">
        <v>0</v>
      </c>
      <c r="I48" s="88">
        <v>0</v>
      </c>
      <c r="J48" s="88">
        <v>0</v>
      </c>
      <c r="K48" s="88">
        <v>0</v>
      </c>
      <c r="L48" s="88">
        <v>0</v>
      </c>
      <c r="M48" s="88">
        <v>0</v>
      </c>
      <c r="N48" s="75">
        <v>0</v>
      </c>
      <c r="O48" s="36"/>
      <c r="P48" s="36"/>
      <c r="Q48" s="36"/>
      <c r="R48" s="36"/>
      <c r="S48" s="36"/>
      <c r="T48" s="36"/>
    </row>
    <row r="49" spans="1:20" x14ac:dyDescent="0.2">
      <c r="A49" s="74">
        <v>302</v>
      </c>
      <c r="B49" s="35" t="s">
        <v>23</v>
      </c>
      <c r="C49" s="35">
        <v>30203</v>
      </c>
      <c r="D49" s="35" t="s">
        <v>42</v>
      </c>
      <c r="E49" s="87">
        <v>302031037</v>
      </c>
      <c r="F49" s="87" t="s">
        <v>39</v>
      </c>
      <c r="G49" s="88">
        <v>35</v>
      </c>
      <c r="H49" s="88">
        <v>3</v>
      </c>
      <c r="I49" s="88">
        <v>10</v>
      </c>
      <c r="J49" s="88">
        <v>49</v>
      </c>
      <c r="K49" s="88">
        <v>9</v>
      </c>
      <c r="L49" s="88">
        <v>13</v>
      </c>
      <c r="M49" s="88">
        <v>8</v>
      </c>
      <c r="N49" s="75">
        <v>37</v>
      </c>
      <c r="O49" s="36"/>
      <c r="P49" s="36"/>
      <c r="Q49" s="36"/>
      <c r="R49" s="36"/>
      <c r="S49" s="36"/>
      <c r="T49" s="36"/>
    </row>
    <row r="50" spans="1:20" x14ac:dyDescent="0.2">
      <c r="A50" s="74">
        <v>302</v>
      </c>
      <c r="B50" s="35" t="s">
        <v>23</v>
      </c>
      <c r="C50" s="35">
        <v>30203</v>
      </c>
      <c r="D50" s="35" t="s">
        <v>42</v>
      </c>
      <c r="E50" s="87">
        <v>302031038</v>
      </c>
      <c r="F50" s="87" t="s">
        <v>40</v>
      </c>
      <c r="G50" s="88">
        <v>381</v>
      </c>
      <c r="H50" s="88">
        <v>173</v>
      </c>
      <c r="I50" s="88">
        <v>24</v>
      </c>
      <c r="J50" s="88">
        <v>580</v>
      </c>
      <c r="K50" s="88">
        <v>183</v>
      </c>
      <c r="L50" s="88">
        <v>176</v>
      </c>
      <c r="M50" s="88">
        <v>38</v>
      </c>
      <c r="N50" s="75">
        <v>393</v>
      </c>
      <c r="O50" s="36"/>
      <c r="P50" s="36"/>
      <c r="Q50" s="36"/>
      <c r="R50" s="36"/>
      <c r="S50" s="36"/>
      <c r="T50" s="36"/>
    </row>
    <row r="51" spans="1:20" x14ac:dyDescent="0.2">
      <c r="A51" s="74">
        <v>302</v>
      </c>
      <c r="B51" s="35" t="s">
        <v>23</v>
      </c>
      <c r="C51" s="35">
        <v>30203</v>
      </c>
      <c r="D51" s="35" t="s">
        <v>42</v>
      </c>
      <c r="E51" s="87">
        <v>302031039</v>
      </c>
      <c r="F51" s="87" t="s">
        <v>41</v>
      </c>
      <c r="G51" s="88">
        <v>420</v>
      </c>
      <c r="H51" s="88">
        <v>429</v>
      </c>
      <c r="I51" s="88">
        <v>26</v>
      </c>
      <c r="J51" s="88">
        <v>878</v>
      </c>
      <c r="K51" s="88">
        <v>376</v>
      </c>
      <c r="L51" s="88">
        <v>234</v>
      </c>
      <c r="M51" s="88">
        <v>47</v>
      </c>
      <c r="N51" s="75">
        <v>667</v>
      </c>
      <c r="O51" s="36"/>
      <c r="P51" s="36"/>
      <c r="Q51" s="36"/>
      <c r="R51" s="36"/>
      <c r="S51" s="36"/>
      <c r="T51" s="36"/>
    </row>
    <row r="52" spans="1:20" x14ac:dyDescent="0.2">
      <c r="A52" s="74">
        <v>302</v>
      </c>
      <c r="B52" s="35" t="s">
        <v>23</v>
      </c>
      <c r="C52" s="35">
        <v>30203</v>
      </c>
      <c r="D52" s="35" t="s">
        <v>42</v>
      </c>
      <c r="E52" s="87">
        <v>302031040</v>
      </c>
      <c r="F52" s="87" t="s">
        <v>42</v>
      </c>
      <c r="G52" s="88">
        <v>509</v>
      </c>
      <c r="H52" s="88">
        <v>148</v>
      </c>
      <c r="I52" s="88">
        <v>27</v>
      </c>
      <c r="J52" s="88">
        <v>683</v>
      </c>
      <c r="K52" s="88">
        <v>248</v>
      </c>
      <c r="L52" s="88">
        <v>184</v>
      </c>
      <c r="M52" s="88">
        <v>71</v>
      </c>
      <c r="N52" s="75">
        <v>502</v>
      </c>
      <c r="O52" s="36"/>
      <c r="P52" s="36"/>
      <c r="Q52" s="36"/>
      <c r="R52" s="36"/>
      <c r="S52" s="36"/>
      <c r="T52" s="36"/>
    </row>
    <row r="53" spans="1:20" x14ac:dyDescent="0.2">
      <c r="A53" s="74">
        <v>302</v>
      </c>
      <c r="B53" s="35" t="s">
        <v>23</v>
      </c>
      <c r="C53" s="35">
        <v>30204</v>
      </c>
      <c r="D53" s="35" t="s">
        <v>530</v>
      </c>
      <c r="E53" s="87">
        <v>302041041</v>
      </c>
      <c r="F53" s="87" t="s">
        <v>43</v>
      </c>
      <c r="G53" s="88">
        <v>1015</v>
      </c>
      <c r="H53" s="88">
        <v>562</v>
      </c>
      <c r="I53" s="88">
        <v>52</v>
      </c>
      <c r="J53" s="88">
        <v>1633</v>
      </c>
      <c r="K53" s="88">
        <v>833</v>
      </c>
      <c r="L53" s="88">
        <v>403</v>
      </c>
      <c r="M53" s="88">
        <v>98</v>
      </c>
      <c r="N53" s="75">
        <v>1336</v>
      </c>
      <c r="O53" s="36"/>
      <c r="P53" s="36"/>
      <c r="Q53" s="36"/>
      <c r="R53" s="36"/>
      <c r="S53" s="36"/>
      <c r="T53" s="36"/>
    </row>
    <row r="54" spans="1:20" x14ac:dyDescent="0.2">
      <c r="A54" s="74">
        <v>302</v>
      </c>
      <c r="B54" s="35" t="s">
        <v>23</v>
      </c>
      <c r="C54" s="35">
        <v>30204</v>
      </c>
      <c r="D54" s="35" t="s">
        <v>530</v>
      </c>
      <c r="E54" s="87">
        <v>302041042</v>
      </c>
      <c r="F54" s="87" t="s">
        <v>44</v>
      </c>
      <c r="G54" s="88">
        <v>602</v>
      </c>
      <c r="H54" s="88">
        <v>247</v>
      </c>
      <c r="I54" s="88">
        <v>42</v>
      </c>
      <c r="J54" s="88">
        <v>896</v>
      </c>
      <c r="K54" s="88">
        <v>330</v>
      </c>
      <c r="L54" s="88">
        <v>318</v>
      </c>
      <c r="M54" s="88">
        <v>70</v>
      </c>
      <c r="N54" s="75">
        <v>726</v>
      </c>
      <c r="O54" s="36"/>
      <c r="P54" s="36"/>
      <c r="Q54" s="36"/>
      <c r="R54" s="36"/>
      <c r="S54" s="36"/>
      <c r="T54" s="36"/>
    </row>
    <row r="55" spans="1:20" x14ac:dyDescent="0.2">
      <c r="A55" s="74">
        <v>302</v>
      </c>
      <c r="B55" s="35" t="s">
        <v>23</v>
      </c>
      <c r="C55" s="35">
        <v>30204</v>
      </c>
      <c r="D55" s="35" t="s">
        <v>530</v>
      </c>
      <c r="E55" s="87">
        <v>302041043</v>
      </c>
      <c r="F55" s="87" t="s">
        <v>45</v>
      </c>
      <c r="G55" s="88">
        <v>219</v>
      </c>
      <c r="H55" s="88">
        <v>62</v>
      </c>
      <c r="I55" s="88">
        <v>0</v>
      </c>
      <c r="J55" s="88">
        <v>279</v>
      </c>
      <c r="K55" s="88">
        <v>171</v>
      </c>
      <c r="L55" s="88">
        <v>73</v>
      </c>
      <c r="M55" s="88">
        <v>8</v>
      </c>
      <c r="N55" s="75">
        <v>254</v>
      </c>
      <c r="O55" s="36"/>
      <c r="P55" s="36"/>
      <c r="Q55" s="36"/>
      <c r="R55" s="36"/>
      <c r="S55" s="36"/>
      <c r="T55" s="36"/>
    </row>
    <row r="56" spans="1:20" x14ac:dyDescent="0.2">
      <c r="A56" s="74">
        <v>302</v>
      </c>
      <c r="B56" s="35" t="s">
        <v>23</v>
      </c>
      <c r="C56" s="35">
        <v>30204</v>
      </c>
      <c r="D56" s="35" t="s">
        <v>530</v>
      </c>
      <c r="E56" s="87">
        <v>302041044</v>
      </c>
      <c r="F56" s="87" t="s">
        <v>46</v>
      </c>
      <c r="G56" s="88">
        <v>351</v>
      </c>
      <c r="H56" s="88">
        <v>134</v>
      </c>
      <c r="I56" s="88">
        <v>12</v>
      </c>
      <c r="J56" s="88">
        <v>501</v>
      </c>
      <c r="K56" s="88">
        <v>168</v>
      </c>
      <c r="L56" s="88">
        <v>326</v>
      </c>
      <c r="M56" s="88">
        <v>72</v>
      </c>
      <c r="N56" s="75">
        <v>565</v>
      </c>
      <c r="O56" s="36"/>
      <c r="P56" s="36"/>
      <c r="Q56" s="36"/>
      <c r="R56" s="36"/>
      <c r="S56" s="36"/>
      <c r="T56" s="36"/>
    </row>
    <row r="57" spans="1:20" x14ac:dyDescent="0.2">
      <c r="A57" s="74">
        <v>302</v>
      </c>
      <c r="B57" s="35" t="s">
        <v>23</v>
      </c>
      <c r="C57" s="35">
        <v>30204</v>
      </c>
      <c r="D57" s="35" t="s">
        <v>530</v>
      </c>
      <c r="E57" s="87">
        <v>302041045</v>
      </c>
      <c r="F57" s="87" t="s">
        <v>47</v>
      </c>
      <c r="G57" s="88">
        <v>777</v>
      </c>
      <c r="H57" s="88">
        <v>329</v>
      </c>
      <c r="I57" s="88">
        <v>32</v>
      </c>
      <c r="J57" s="88">
        <v>1135</v>
      </c>
      <c r="K57" s="88">
        <v>496</v>
      </c>
      <c r="L57" s="88">
        <v>178</v>
      </c>
      <c r="M57" s="88">
        <v>46</v>
      </c>
      <c r="N57" s="75">
        <v>721</v>
      </c>
      <c r="O57" s="36"/>
      <c r="P57" s="36"/>
      <c r="Q57" s="36"/>
      <c r="R57" s="36"/>
      <c r="S57" s="36"/>
      <c r="T57" s="36"/>
    </row>
    <row r="58" spans="1:20" x14ac:dyDescent="0.2">
      <c r="A58" s="74">
        <v>302</v>
      </c>
      <c r="B58" s="35" t="s">
        <v>23</v>
      </c>
      <c r="C58" s="35">
        <v>30204</v>
      </c>
      <c r="D58" s="35" t="s">
        <v>530</v>
      </c>
      <c r="E58" s="87">
        <v>302041046</v>
      </c>
      <c r="F58" s="87" t="s">
        <v>48</v>
      </c>
      <c r="G58" s="88">
        <v>460</v>
      </c>
      <c r="H58" s="88">
        <v>133</v>
      </c>
      <c r="I58" s="88">
        <v>17</v>
      </c>
      <c r="J58" s="88">
        <v>614</v>
      </c>
      <c r="K58" s="88">
        <v>345</v>
      </c>
      <c r="L58" s="88">
        <v>73</v>
      </c>
      <c r="M58" s="88">
        <v>24</v>
      </c>
      <c r="N58" s="75">
        <v>443</v>
      </c>
      <c r="O58" s="36"/>
      <c r="P58" s="36"/>
      <c r="Q58" s="36"/>
      <c r="R58" s="36"/>
      <c r="S58" s="36"/>
      <c r="T58" s="36"/>
    </row>
    <row r="59" spans="1:20" x14ac:dyDescent="0.2">
      <c r="A59" s="74">
        <v>303</v>
      </c>
      <c r="B59" s="35" t="s">
        <v>49</v>
      </c>
      <c r="C59" s="35">
        <v>30301</v>
      </c>
      <c r="D59" s="35" t="s">
        <v>54</v>
      </c>
      <c r="E59" s="87">
        <v>303011047</v>
      </c>
      <c r="F59" s="87" t="s">
        <v>50</v>
      </c>
      <c r="G59" s="88">
        <v>610</v>
      </c>
      <c r="H59" s="88">
        <v>458</v>
      </c>
      <c r="I59" s="88">
        <v>130</v>
      </c>
      <c r="J59" s="88">
        <v>1200</v>
      </c>
      <c r="K59" s="88">
        <v>202</v>
      </c>
      <c r="L59" s="88">
        <v>513</v>
      </c>
      <c r="M59" s="88">
        <v>242</v>
      </c>
      <c r="N59" s="75">
        <v>958</v>
      </c>
      <c r="O59" s="36"/>
      <c r="P59" s="36"/>
      <c r="Q59" s="36"/>
      <c r="R59" s="36"/>
      <c r="S59" s="36"/>
      <c r="T59" s="36"/>
    </row>
    <row r="60" spans="1:20" x14ac:dyDescent="0.2">
      <c r="A60" s="74">
        <v>303</v>
      </c>
      <c r="B60" s="35" t="s">
        <v>49</v>
      </c>
      <c r="C60" s="35">
        <v>30301</v>
      </c>
      <c r="D60" s="35" t="s">
        <v>54</v>
      </c>
      <c r="E60" s="87">
        <v>303011048</v>
      </c>
      <c r="F60" s="87" t="s">
        <v>51</v>
      </c>
      <c r="G60" s="88">
        <v>246</v>
      </c>
      <c r="H60" s="88">
        <v>259</v>
      </c>
      <c r="I60" s="88">
        <v>96</v>
      </c>
      <c r="J60" s="88">
        <v>596</v>
      </c>
      <c r="K60" s="88">
        <v>125</v>
      </c>
      <c r="L60" s="88">
        <v>164</v>
      </c>
      <c r="M60" s="88">
        <v>111</v>
      </c>
      <c r="N60" s="75">
        <v>399</v>
      </c>
      <c r="O60" s="36"/>
      <c r="P60" s="36"/>
      <c r="Q60" s="36"/>
      <c r="R60" s="36"/>
      <c r="S60" s="36"/>
      <c r="T60" s="36"/>
    </row>
    <row r="61" spans="1:20" x14ac:dyDescent="0.2">
      <c r="A61" s="74">
        <v>303</v>
      </c>
      <c r="B61" s="35" t="s">
        <v>49</v>
      </c>
      <c r="C61" s="35">
        <v>30301</v>
      </c>
      <c r="D61" s="35" t="s">
        <v>54</v>
      </c>
      <c r="E61" s="87">
        <v>303011049</v>
      </c>
      <c r="F61" s="87" t="s">
        <v>52</v>
      </c>
      <c r="G61" s="88">
        <v>595</v>
      </c>
      <c r="H61" s="88">
        <v>277</v>
      </c>
      <c r="I61" s="88">
        <v>48</v>
      </c>
      <c r="J61" s="88">
        <v>924</v>
      </c>
      <c r="K61" s="88">
        <v>289</v>
      </c>
      <c r="L61" s="88">
        <v>258</v>
      </c>
      <c r="M61" s="88">
        <v>74</v>
      </c>
      <c r="N61" s="75">
        <v>631</v>
      </c>
      <c r="O61" s="36"/>
      <c r="P61" s="36"/>
      <c r="Q61" s="36"/>
      <c r="R61" s="36"/>
      <c r="S61" s="36"/>
      <c r="T61" s="36"/>
    </row>
    <row r="62" spans="1:20" x14ac:dyDescent="0.2">
      <c r="A62" s="74">
        <v>303</v>
      </c>
      <c r="B62" s="35" t="s">
        <v>49</v>
      </c>
      <c r="C62" s="35">
        <v>30301</v>
      </c>
      <c r="D62" s="35" t="s">
        <v>54</v>
      </c>
      <c r="E62" s="87">
        <v>303011050</v>
      </c>
      <c r="F62" s="87" t="s">
        <v>53</v>
      </c>
      <c r="G62" s="88">
        <v>310</v>
      </c>
      <c r="H62" s="88">
        <v>116</v>
      </c>
      <c r="I62" s="88">
        <v>23</v>
      </c>
      <c r="J62" s="88">
        <v>450</v>
      </c>
      <c r="K62" s="88">
        <v>203</v>
      </c>
      <c r="L62" s="88">
        <v>112</v>
      </c>
      <c r="M62" s="88">
        <v>40</v>
      </c>
      <c r="N62" s="75">
        <v>353</v>
      </c>
      <c r="O62" s="36"/>
      <c r="P62" s="36"/>
      <c r="Q62" s="36"/>
      <c r="R62" s="36"/>
      <c r="S62" s="36"/>
      <c r="T62" s="36"/>
    </row>
    <row r="63" spans="1:20" x14ac:dyDescent="0.2">
      <c r="A63" s="74">
        <v>303</v>
      </c>
      <c r="B63" s="35" t="s">
        <v>49</v>
      </c>
      <c r="C63" s="35">
        <v>30301</v>
      </c>
      <c r="D63" s="35" t="s">
        <v>54</v>
      </c>
      <c r="E63" s="87">
        <v>303011051</v>
      </c>
      <c r="F63" s="87" t="s">
        <v>54</v>
      </c>
      <c r="G63" s="88">
        <v>828</v>
      </c>
      <c r="H63" s="88">
        <v>281</v>
      </c>
      <c r="I63" s="88">
        <v>302</v>
      </c>
      <c r="J63" s="88">
        <v>1413</v>
      </c>
      <c r="K63" s="88">
        <v>529</v>
      </c>
      <c r="L63" s="88">
        <v>382</v>
      </c>
      <c r="M63" s="88">
        <v>433</v>
      </c>
      <c r="N63" s="75">
        <v>1345</v>
      </c>
      <c r="O63" s="36"/>
      <c r="P63" s="36"/>
      <c r="Q63" s="36"/>
      <c r="R63" s="36"/>
      <c r="S63" s="36"/>
      <c r="T63" s="36"/>
    </row>
    <row r="64" spans="1:20" x14ac:dyDescent="0.2">
      <c r="A64" s="74">
        <v>303</v>
      </c>
      <c r="B64" s="35" t="s">
        <v>49</v>
      </c>
      <c r="C64" s="35">
        <v>30302</v>
      </c>
      <c r="D64" s="35" t="s">
        <v>531</v>
      </c>
      <c r="E64" s="87">
        <v>303021052</v>
      </c>
      <c r="F64" s="87" t="s">
        <v>55</v>
      </c>
      <c r="G64" s="88">
        <v>471</v>
      </c>
      <c r="H64" s="88">
        <v>154</v>
      </c>
      <c r="I64" s="88">
        <v>16</v>
      </c>
      <c r="J64" s="88">
        <v>642</v>
      </c>
      <c r="K64" s="88">
        <v>232</v>
      </c>
      <c r="L64" s="88">
        <v>140</v>
      </c>
      <c r="M64" s="88">
        <v>66</v>
      </c>
      <c r="N64" s="75">
        <v>434</v>
      </c>
      <c r="O64" s="36"/>
      <c r="P64" s="36"/>
      <c r="Q64" s="36"/>
      <c r="R64" s="36"/>
      <c r="S64" s="36"/>
      <c r="T64" s="36"/>
    </row>
    <row r="65" spans="1:20" x14ac:dyDescent="0.2">
      <c r="A65" s="74">
        <v>303</v>
      </c>
      <c r="B65" s="35" t="s">
        <v>49</v>
      </c>
      <c r="C65" s="35">
        <v>30302</v>
      </c>
      <c r="D65" s="35" t="s">
        <v>531</v>
      </c>
      <c r="E65" s="87">
        <v>303021053</v>
      </c>
      <c r="F65" s="87" t="s">
        <v>56</v>
      </c>
      <c r="G65" s="88">
        <v>669</v>
      </c>
      <c r="H65" s="88">
        <v>397</v>
      </c>
      <c r="I65" s="88">
        <v>80</v>
      </c>
      <c r="J65" s="88">
        <v>1142</v>
      </c>
      <c r="K65" s="88">
        <v>309</v>
      </c>
      <c r="L65" s="88">
        <v>465</v>
      </c>
      <c r="M65" s="88">
        <v>235</v>
      </c>
      <c r="N65" s="75">
        <v>1010</v>
      </c>
      <c r="O65" s="36"/>
      <c r="P65" s="36"/>
      <c r="Q65" s="36"/>
      <c r="R65" s="36"/>
      <c r="S65" s="36"/>
      <c r="T65" s="36"/>
    </row>
    <row r="66" spans="1:20" x14ac:dyDescent="0.2">
      <c r="A66" s="74">
        <v>303</v>
      </c>
      <c r="B66" s="35" t="s">
        <v>49</v>
      </c>
      <c r="C66" s="35">
        <v>30302</v>
      </c>
      <c r="D66" s="35" t="s">
        <v>531</v>
      </c>
      <c r="E66" s="87">
        <v>303021054</v>
      </c>
      <c r="F66" s="87" t="s">
        <v>57</v>
      </c>
      <c r="G66" s="88">
        <v>160</v>
      </c>
      <c r="H66" s="88">
        <v>96</v>
      </c>
      <c r="I66" s="88">
        <v>13</v>
      </c>
      <c r="J66" s="88">
        <v>273</v>
      </c>
      <c r="K66" s="88">
        <v>190</v>
      </c>
      <c r="L66" s="88">
        <v>60</v>
      </c>
      <c r="M66" s="88">
        <v>50</v>
      </c>
      <c r="N66" s="75">
        <v>303</v>
      </c>
      <c r="O66" s="36"/>
      <c r="P66" s="36"/>
      <c r="Q66" s="36"/>
      <c r="R66" s="36"/>
      <c r="S66" s="36"/>
      <c r="T66" s="36"/>
    </row>
    <row r="67" spans="1:20" x14ac:dyDescent="0.2">
      <c r="A67" s="74">
        <v>303</v>
      </c>
      <c r="B67" s="35" t="s">
        <v>49</v>
      </c>
      <c r="C67" s="35">
        <v>30302</v>
      </c>
      <c r="D67" s="35" t="s">
        <v>531</v>
      </c>
      <c r="E67" s="87">
        <v>303021055</v>
      </c>
      <c r="F67" s="87" t="s">
        <v>58</v>
      </c>
      <c r="G67" s="88">
        <v>394</v>
      </c>
      <c r="H67" s="88">
        <v>108</v>
      </c>
      <c r="I67" s="88">
        <v>30</v>
      </c>
      <c r="J67" s="88">
        <v>540</v>
      </c>
      <c r="K67" s="88">
        <v>174</v>
      </c>
      <c r="L67" s="88">
        <v>132</v>
      </c>
      <c r="M67" s="88">
        <v>47</v>
      </c>
      <c r="N67" s="75">
        <v>359</v>
      </c>
      <c r="O67" s="36"/>
      <c r="P67" s="36"/>
      <c r="Q67" s="36"/>
      <c r="R67" s="36"/>
      <c r="S67" s="36"/>
      <c r="T67" s="36"/>
    </row>
    <row r="68" spans="1:20" x14ac:dyDescent="0.2">
      <c r="A68" s="74">
        <v>303</v>
      </c>
      <c r="B68" s="35" t="s">
        <v>49</v>
      </c>
      <c r="C68" s="35">
        <v>30302</v>
      </c>
      <c r="D68" s="35" t="s">
        <v>531</v>
      </c>
      <c r="E68" s="87">
        <v>303021056</v>
      </c>
      <c r="F68" s="87" t="s">
        <v>59</v>
      </c>
      <c r="G68" s="88">
        <v>583</v>
      </c>
      <c r="H68" s="88">
        <v>220</v>
      </c>
      <c r="I68" s="88">
        <v>43</v>
      </c>
      <c r="J68" s="88">
        <v>845</v>
      </c>
      <c r="K68" s="88">
        <v>445</v>
      </c>
      <c r="L68" s="88">
        <v>249</v>
      </c>
      <c r="M68" s="88">
        <v>94</v>
      </c>
      <c r="N68" s="75">
        <v>786</v>
      </c>
      <c r="O68" s="36"/>
      <c r="P68" s="36"/>
      <c r="Q68" s="36"/>
      <c r="R68" s="36"/>
      <c r="S68" s="36"/>
      <c r="T68" s="36"/>
    </row>
    <row r="69" spans="1:20" x14ac:dyDescent="0.2">
      <c r="A69" s="74">
        <v>303</v>
      </c>
      <c r="B69" s="35" t="s">
        <v>49</v>
      </c>
      <c r="C69" s="35">
        <v>30302</v>
      </c>
      <c r="D69" s="35" t="s">
        <v>531</v>
      </c>
      <c r="E69" s="87">
        <v>303021057</v>
      </c>
      <c r="F69" s="87" t="s">
        <v>60</v>
      </c>
      <c r="G69" s="88">
        <v>315</v>
      </c>
      <c r="H69" s="88">
        <v>155</v>
      </c>
      <c r="I69" s="88">
        <v>39</v>
      </c>
      <c r="J69" s="88">
        <v>516</v>
      </c>
      <c r="K69" s="88">
        <v>186</v>
      </c>
      <c r="L69" s="88">
        <v>144</v>
      </c>
      <c r="M69" s="88">
        <v>43</v>
      </c>
      <c r="N69" s="75">
        <v>378</v>
      </c>
      <c r="O69" s="36"/>
      <c r="P69" s="36"/>
      <c r="Q69" s="36"/>
      <c r="R69" s="36"/>
      <c r="S69" s="36"/>
      <c r="T69" s="36"/>
    </row>
    <row r="70" spans="1:20" x14ac:dyDescent="0.2">
      <c r="A70" s="74">
        <v>303</v>
      </c>
      <c r="B70" s="35" t="s">
        <v>49</v>
      </c>
      <c r="C70" s="35">
        <v>30302</v>
      </c>
      <c r="D70" s="35" t="s">
        <v>531</v>
      </c>
      <c r="E70" s="87">
        <v>303021058</v>
      </c>
      <c r="F70" s="87" t="s">
        <v>61</v>
      </c>
      <c r="G70" s="88">
        <v>219</v>
      </c>
      <c r="H70" s="88">
        <v>49</v>
      </c>
      <c r="I70" s="88">
        <v>17</v>
      </c>
      <c r="J70" s="88">
        <v>284</v>
      </c>
      <c r="K70" s="88">
        <v>141</v>
      </c>
      <c r="L70" s="88">
        <v>55</v>
      </c>
      <c r="M70" s="88">
        <v>29</v>
      </c>
      <c r="N70" s="75">
        <v>219</v>
      </c>
      <c r="O70" s="36"/>
      <c r="P70" s="36"/>
      <c r="Q70" s="36"/>
      <c r="R70" s="36"/>
      <c r="S70" s="36"/>
      <c r="T70" s="36"/>
    </row>
    <row r="71" spans="1:20" x14ac:dyDescent="0.2">
      <c r="A71" s="74">
        <v>303</v>
      </c>
      <c r="B71" s="35" t="s">
        <v>49</v>
      </c>
      <c r="C71" s="35">
        <v>30302</v>
      </c>
      <c r="D71" s="35" t="s">
        <v>531</v>
      </c>
      <c r="E71" s="87">
        <v>303021059</v>
      </c>
      <c r="F71" s="87" t="s">
        <v>62</v>
      </c>
      <c r="G71" s="88">
        <v>353</v>
      </c>
      <c r="H71" s="88">
        <v>192</v>
      </c>
      <c r="I71" s="88">
        <v>63</v>
      </c>
      <c r="J71" s="88">
        <v>610</v>
      </c>
      <c r="K71" s="88">
        <v>191</v>
      </c>
      <c r="L71" s="88">
        <v>211</v>
      </c>
      <c r="M71" s="88">
        <v>132</v>
      </c>
      <c r="N71" s="75">
        <v>536</v>
      </c>
      <c r="O71" s="36"/>
      <c r="P71" s="36"/>
      <c r="Q71" s="36"/>
      <c r="R71" s="36"/>
      <c r="S71" s="36"/>
      <c r="T71" s="36"/>
    </row>
    <row r="72" spans="1:20" x14ac:dyDescent="0.2">
      <c r="A72" s="74">
        <v>303</v>
      </c>
      <c r="B72" s="35" t="s">
        <v>49</v>
      </c>
      <c r="C72" s="35">
        <v>30303</v>
      </c>
      <c r="D72" s="35" t="s">
        <v>532</v>
      </c>
      <c r="E72" s="87">
        <v>303031060</v>
      </c>
      <c r="F72" s="87" t="s">
        <v>63</v>
      </c>
      <c r="G72" s="88">
        <v>915</v>
      </c>
      <c r="H72" s="88">
        <v>137</v>
      </c>
      <c r="I72" s="88">
        <v>179</v>
      </c>
      <c r="J72" s="88">
        <v>1230</v>
      </c>
      <c r="K72" s="88">
        <v>507</v>
      </c>
      <c r="L72" s="88">
        <v>159</v>
      </c>
      <c r="M72" s="88">
        <v>237</v>
      </c>
      <c r="N72" s="75">
        <v>908</v>
      </c>
      <c r="O72" s="36"/>
      <c r="P72" s="36"/>
      <c r="Q72" s="36"/>
      <c r="R72" s="36"/>
      <c r="S72" s="36"/>
      <c r="T72" s="36"/>
    </row>
    <row r="73" spans="1:20" x14ac:dyDescent="0.2">
      <c r="A73" s="74">
        <v>303</v>
      </c>
      <c r="B73" s="35" t="s">
        <v>49</v>
      </c>
      <c r="C73" s="35">
        <v>30303</v>
      </c>
      <c r="D73" s="35" t="s">
        <v>532</v>
      </c>
      <c r="E73" s="87">
        <v>303031061</v>
      </c>
      <c r="F73" s="87" t="s">
        <v>64</v>
      </c>
      <c r="G73" s="88">
        <v>272</v>
      </c>
      <c r="H73" s="88">
        <v>55</v>
      </c>
      <c r="I73" s="88">
        <v>24</v>
      </c>
      <c r="J73" s="88">
        <v>355</v>
      </c>
      <c r="K73" s="88">
        <v>232</v>
      </c>
      <c r="L73" s="88">
        <v>48</v>
      </c>
      <c r="M73" s="88">
        <v>35</v>
      </c>
      <c r="N73" s="75">
        <v>321</v>
      </c>
      <c r="O73" s="36"/>
      <c r="P73" s="36"/>
      <c r="Q73" s="36"/>
      <c r="R73" s="36"/>
      <c r="S73" s="36"/>
      <c r="T73" s="36"/>
    </row>
    <row r="74" spans="1:20" x14ac:dyDescent="0.2">
      <c r="A74" s="74">
        <v>303</v>
      </c>
      <c r="B74" s="35" t="s">
        <v>49</v>
      </c>
      <c r="C74" s="35">
        <v>30303</v>
      </c>
      <c r="D74" s="35" t="s">
        <v>532</v>
      </c>
      <c r="E74" s="87">
        <v>303031062</v>
      </c>
      <c r="F74" s="87" t="s">
        <v>65</v>
      </c>
      <c r="G74" s="88">
        <v>718</v>
      </c>
      <c r="H74" s="88">
        <v>105</v>
      </c>
      <c r="I74" s="88">
        <v>70</v>
      </c>
      <c r="J74" s="88">
        <v>895</v>
      </c>
      <c r="K74" s="88">
        <v>764</v>
      </c>
      <c r="L74" s="88">
        <v>94</v>
      </c>
      <c r="M74" s="88">
        <v>103</v>
      </c>
      <c r="N74" s="75">
        <v>959</v>
      </c>
      <c r="O74" s="36"/>
      <c r="P74" s="36"/>
      <c r="Q74" s="36"/>
      <c r="R74" s="36"/>
      <c r="S74" s="36"/>
      <c r="T74" s="36"/>
    </row>
    <row r="75" spans="1:20" x14ac:dyDescent="0.2">
      <c r="A75" s="74">
        <v>303</v>
      </c>
      <c r="B75" s="35" t="s">
        <v>49</v>
      </c>
      <c r="C75" s="35">
        <v>30303</v>
      </c>
      <c r="D75" s="35" t="s">
        <v>532</v>
      </c>
      <c r="E75" s="87">
        <v>303031063</v>
      </c>
      <c r="F75" s="87" t="s">
        <v>66</v>
      </c>
      <c r="G75" s="88">
        <v>786</v>
      </c>
      <c r="H75" s="88">
        <v>375</v>
      </c>
      <c r="I75" s="88">
        <v>86</v>
      </c>
      <c r="J75" s="88">
        <v>1253</v>
      </c>
      <c r="K75" s="88">
        <v>756</v>
      </c>
      <c r="L75" s="88">
        <v>295</v>
      </c>
      <c r="M75" s="88">
        <v>110</v>
      </c>
      <c r="N75" s="75">
        <v>1151</v>
      </c>
      <c r="O75" s="36"/>
      <c r="P75" s="36"/>
      <c r="Q75" s="36"/>
      <c r="R75" s="36"/>
      <c r="S75" s="36"/>
      <c r="T75" s="36"/>
    </row>
    <row r="76" spans="1:20" x14ac:dyDescent="0.2">
      <c r="A76" s="74">
        <v>303</v>
      </c>
      <c r="B76" s="35" t="s">
        <v>49</v>
      </c>
      <c r="C76" s="35">
        <v>30303</v>
      </c>
      <c r="D76" s="35" t="s">
        <v>532</v>
      </c>
      <c r="E76" s="87">
        <v>303031064</v>
      </c>
      <c r="F76" s="87" t="s">
        <v>67</v>
      </c>
      <c r="G76" s="88">
        <v>770</v>
      </c>
      <c r="H76" s="88">
        <v>155</v>
      </c>
      <c r="I76" s="88">
        <v>318</v>
      </c>
      <c r="J76" s="88">
        <v>1239</v>
      </c>
      <c r="K76" s="88">
        <v>507</v>
      </c>
      <c r="L76" s="88">
        <v>116</v>
      </c>
      <c r="M76" s="88">
        <v>294</v>
      </c>
      <c r="N76" s="75">
        <v>912</v>
      </c>
      <c r="O76" s="36"/>
      <c r="P76" s="36"/>
      <c r="Q76" s="36"/>
      <c r="R76" s="36"/>
      <c r="S76" s="36"/>
      <c r="T76" s="36"/>
    </row>
    <row r="77" spans="1:20" x14ac:dyDescent="0.2">
      <c r="A77" s="74">
        <v>303</v>
      </c>
      <c r="B77" s="35" t="s">
        <v>49</v>
      </c>
      <c r="C77" s="35">
        <v>30303</v>
      </c>
      <c r="D77" s="35" t="s">
        <v>532</v>
      </c>
      <c r="E77" s="87">
        <v>303031065</v>
      </c>
      <c r="F77" s="87" t="s">
        <v>68</v>
      </c>
      <c r="G77" s="88">
        <v>466</v>
      </c>
      <c r="H77" s="88">
        <v>185</v>
      </c>
      <c r="I77" s="88">
        <v>68</v>
      </c>
      <c r="J77" s="88">
        <v>710</v>
      </c>
      <c r="K77" s="88">
        <v>335</v>
      </c>
      <c r="L77" s="88">
        <v>127</v>
      </c>
      <c r="M77" s="88">
        <v>41</v>
      </c>
      <c r="N77" s="75">
        <v>504</v>
      </c>
      <c r="O77" s="36"/>
      <c r="P77" s="36"/>
      <c r="Q77" s="36"/>
      <c r="R77" s="36"/>
      <c r="S77" s="36"/>
      <c r="T77" s="36"/>
    </row>
    <row r="78" spans="1:20" x14ac:dyDescent="0.2">
      <c r="A78" s="74">
        <v>303</v>
      </c>
      <c r="B78" s="35" t="s">
        <v>49</v>
      </c>
      <c r="C78" s="35">
        <v>30303</v>
      </c>
      <c r="D78" s="35" t="s">
        <v>532</v>
      </c>
      <c r="E78" s="87">
        <v>303031066</v>
      </c>
      <c r="F78" s="87" t="s">
        <v>69</v>
      </c>
      <c r="G78" s="88">
        <v>988</v>
      </c>
      <c r="H78" s="88">
        <v>137</v>
      </c>
      <c r="I78" s="88">
        <v>81</v>
      </c>
      <c r="J78" s="88">
        <v>1209</v>
      </c>
      <c r="K78" s="88">
        <v>965</v>
      </c>
      <c r="L78" s="88">
        <v>136</v>
      </c>
      <c r="M78" s="88">
        <v>110</v>
      </c>
      <c r="N78" s="75">
        <v>1217</v>
      </c>
      <c r="O78" s="36"/>
      <c r="P78" s="36"/>
      <c r="Q78" s="36"/>
      <c r="R78" s="36"/>
      <c r="S78" s="36"/>
      <c r="T78" s="36"/>
    </row>
    <row r="79" spans="1:20" x14ac:dyDescent="0.2">
      <c r="A79" s="74">
        <v>303</v>
      </c>
      <c r="B79" s="35" t="s">
        <v>49</v>
      </c>
      <c r="C79" s="35">
        <v>30304</v>
      </c>
      <c r="D79" s="35" t="s">
        <v>533</v>
      </c>
      <c r="E79" s="87">
        <v>303041067</v>
      </c>
      <c r="F79" s="87" t="s">
        <v>70</v>
      </c>
      <c r="G79" s="88">
        <v>280</v>
      </c>
      <c r="H79" s="88">
        <v>47</v>
      </c>
      <c r="I79" s="88">
        <v>48</v>
      </c>
      <c r="J79" s="88">
        <v>376</v>
      </c>
      <c r="K79" s="88">
        <v>171</v>
      </c>
      <c r="L79" s="88">
        <v>40</v>
      </c>
      <c r="M79" s="88">
        <v>32</v>
      </c>
      <c r="N79" s="75">
        <v>246</v>
      </c>
      <c r="O79" s="36"/>
      <c r="P79" s="36"/>
      <c r="Q79" s="36"/>
      <c r="R79" s="36"/>
      <c r="S79" s="36"/>
      <c r="T79" s="36"/>
    </row>
    <row r="80" spans="1:20" x14ac:dyDescent="0.2">
      <c r="A80" s="74">
        <v>303</v>
      </c>
      <c r="B80" s="35" t="s">
        <v>49</v>
      </c>
      <c r="C80" s="35">
        <v>30304</v>
      </c>
      <c r="D80" s="35" t="s">
        <v>533</v>
      </c>
      <c r="E80" s="87">
        <v>303041068</v>
      </c>
      <c r="F80" s="87" t="s">
        <v>71</v>
      </c>
      <c r="G80" s="88">
        <v>636</v>
      </c>
      <c r="H80" s="88">
        <v>155</v>
      </c>
      <c r="I80" s="88">
        <v>45</v>
      </c>
      <c r="J80" s="88">
        <v>836</v>
      </c>
      <c r="K80" s="88">
        <v>302</v>
      </c>
      <c r="L80" s="88">
        <v>193</v>
      </c>
      <c r="M80" s="88">
        <v>80</v>
      </c>
      <c r="N80" s="75">
        <v>578</v>
      </c>
      <c r="O80" s="36"/>
      <c r="P80" s="36"/>
      <c r="Q80" s="36"/>
      <c r="R80" s="36"/>
      <c r="S80" s="36"/>
      <c r="T80" s="36"/>
    </row>
    <row r="81" spans="1:20" x14ac:dyDescent="0.2">
      <c r="A81" s="74">
        <v>303</v>
      </c>
      <c r="B81" s="35" t="s">
        <v>49</v>
      </c>
      <c r="C81" s="35">
        <v>30304</v>
      </c>
      <c r="D81" s="35" t="s">
        <v>533</v>
      </c>
      <c r="E81" s="87">
        <v>303041069</v>
      </c>
      <c r="F81" s="87" t="s">
        <v>72</v>
      </c>
      <c r="G81" s="88">
        <v>258</v>
      </c>
      <c r="H81" s="88">
        <v>22</v>
      </c>
      <c r="I81" s="88">
        <v>20</v>
      </c>
      <c r="J81" s="88">
        <v>298</v>
      </c>
      <c r="K81" s="88">
        <v>109</v>
      </c>
      <c r="L81" s="88">
        <v>52</v>
      </c>
      <c r="M81" s="88">
        <v>73</v>
      </c>
      <c r="N81" s="75">
        <v>235</v>
      </c>
      <c r="O81" s="36"/>
      <c r="P81" s="36"/>
      <c r="Q81" s="36"/>
      <c r="R81" s="36"/>
      <c r="S81" s="36"/>
      <c r="T81" s="36"/>
    </row>
    <row r="82" spans="1:20" x14ac:dyDescent="0.2">
      <c r="A82" s="74">
        <v>303</v>
      </c>
      <c r="B82" s="35" t="s">
        <v>49</v>
      </c>
      <c r="C82" s="35">
        <v>30304</v>
      </c>
      <c r="D82" s="35" t="s">
        <v>533</v>
      </c>
      <c r="E82" s="87">
        <v>303041070</v>
      </c>
      <c r="F82" s="87" t="s">
        <v>73</v>
      </c>
      <c r="G82" s="88">
        <v>382</v>
      </c>
      <c r="H82" s="88">
        <v>152</v>
      </c>
      <c r="I82" s="88">
        <v>89</v>
      </c>
      <c r="J82" s="88">
        <v>626</v>
      </c>
      <c r="K82" s="88">
        <v>258</v>
      </c>
      <c r="L82" s="88">
        <v>122</v>
      </c>
      <c r="M82" s="88">
        <v>89</v>
      </c>
      <c r="N82" s="75">
        <v>475</v>
      </c>
      <c r="O82" s="36"/>
      <c r="P82" s="36"/>
      <c r="Q82" s="36"/>
      <c r="R82" s="36"/>
      <c r="S82" s="36"/>
      <c r="T82" s="36"/>
    </row>
    <row r="83" spans="1:20" x14ac:dyDescent="0.2">
      <c r="A83" s="74">
        <v>303</v>
      </c>
      <c r="B83" s="35" t="s">
        <v>49</v>
      </c>
      <c r="C83" s="35">
        <v>30304</v>
      </c>
      <c r="D83" s="35" t="s">
        <v>533</v>
      </c>
      <c r="E83" s="87">
        <v>303041071</v>
      </c>
      <c r="F83" s="87" t="s">
        <v>74</v>
      </c>
      <c r="G83" s="88">
        <v>731</v>
      </c>
      <c r="H83" s="88">
        <v>416</v>
      </c>
      <c r="I83" s="88">
        <v>75</v>
      </c>
      <c r="J83" s="88">
        <v>1217</v>
      </c>
      <c r="K83" s="88">
        <v>353</v>
      </c>
      <c r="L83" s="88">
        <v>412</v>
      </c>
      <c r="M83" s="88">
        <v>174</v>
      </c>
      <c r="N83" s="75">
        <v>939</v>
      </c>
      <c r="O83" s="36"/>
      <c r="P83" s="36"/>
      <c r="Q83" s="36"/>
      <c r="R83" s="36"/>
      <c r="S83" s="36"/>
      <c r="T83" s="36"/>
    </row>
    <row r="84" spans="1:20" x14ac:dyDescent="0.2">
      <c r="A84" s="74">
        <v>303</v>
      </c>
      <c r="B84" s="35" t="s">
        <v>49</v>
      </c>
      <c r="C84" s="35">
        <v>30305</v>
      </c>
      <c r="D84" s="35" t="s">
        <v>79</v>
      </c>
      <c r="E84" s="87">
        <v>303051072</v>
      </c>
      <c r="F84" s="87" t="s">
        <v>75</v>
      </c>
      <c r="G84" s="88">
        <v>669</v>
      </c>
      <c r="H84" s="88">
        <v>156</v>
      </c>
      <c r="I84" s="88">
        <v>75</v>
      </c>
      <c r="J84" s="88">
        <v>898</v>
      </c>
      <c r="K84" s="88">
        <v>337</v>
      </c>
      <c r="L84" s="88">
        <v>154</v>
      </c>
      <c r="M84" s="88">
        <v>69</v>
      </c>
      <c r="N84" s="75">
        <v>568</v>
      </c>
      <c r="O84" s="36"/>
      <c r="P84" s="36"/>
      <c r="Q84" s="36"/>
      <c r="R84" s="36"/>
      <c r="S84" s="36"/>
      <c r="T84" s="36"/>
    </row>
    <row r="85" spans="1:20" x14ac:dyDescent="0.2">
      <c r="A85" s="74">
        <v>303</v>
      </c>
      <c r="B85" s="35" t="s">
        <v>49</v>
      </c>
      <c r="C85" s="35">
        <v>30305</v>
      </c>
      <c r="D85" s="35" t="s">
        <v>79</v>
      </c>
      <c r="E85" s="87">
        <v>303051073</v>
      </c>
      <c r="F85" s="87" t="s">
        <v>76</v>
      </c>
      <c r="G85" s="88">
        <v>1567</v>
      </c>
      <c r="H85" s="88">
        <v>234</v>
      </c>
      <c r="I85" s="88">
        <v>339</v>
      </c>
      <c r="J85" s="88">
        <v>2146</v>
      </c>
      <c r="K85" s="88">
        <v>1150</v>
      </c>
      <c r="L85" s="88">
        <v>256</v>
      </c>
      <c r="M85" s="88">
        <v>307</v>
      </c>
      <c r="N85" s="75">
        <v>1715</v>
      </c>
      <c r="O85" s="36"/>
      <c r="P85" s="36"/>
      <c r="Q85" s="36"/>
      <c r="R85" s="36"/>
      <c r="S85" s="36"/>
      <c r="T85" s="36"/>
    </row>
    <row r="86" spans="1:20" x14ac:dyDescent="0.2">
      <c r="A86" s="74">
        <v>303</v>
      </c>
      <c r="B86" s="35" t="s">
        <v>49</v>
      </c>
      <c r="C86" s="35">
        <v>30305</v>
      </c>
      <c r="D86" s="35" t="s">
        <v>79</v>
      </c>
      <c r="E86" s="87">
        <v>303051074</v>
      </c>
      <c r="F86" s="87" t="s">
        <v>77</v>
      </c>
      <c r="G86" s="88">
        <v>823</v>
      </c>
      <c r="H86" s="88">
        <v>142</v>
      </c>
      <c r="I86" s="88">
        <v>142</v>
      </c>
      <c r="J86" s="88">
        <v>1110</v>
      </c>
      <c r="K86" s="88">
        <v>418</v>
      </c>
      <c r="L86" s="88">
        <v>84</v>
      </c>
      <c r="M86" s="88">
        <v>129</v>
      </c>
      <c r="N86" s="75">
        <v>632</v>
      </c>
      <c r="O86" s="36"/>
      <c r="P86" s="36"/>
      <c r="Q86" s="36"/>
      <c r="R86" s="36"/>
      <c r="S86" s="36"/>
      <c r="T86" s="36"/>
    </row>
    <row r="87" spans="1:20" x14ac:dyDescent="0.2">
      <c r="A87" s="74">
        <v>303</v>
      </c>
      <c r="B87" s="35" t="s">
        <v>49</v>
      </c>
      <c r="C87" s="35">
        <v>30305</v>
      </c>
      <c r="D87" s="35" t="s">
        <v>79</v>
      </c>
      <c r="E87" s="87">
        <v>303051075</v>
      </c>
      <c r="F87" s="87" t="s">
        <v>78</v>
      </c>
      <c r="G87" s="88">
        <v>1433</v>
      </c>
      <c r="H87" s="88">
        <v>258</v>
      </c>
      <c r="I87" s="88">
        <v>149</v>
      </c>
      <c r="J87" s="88">
        <v>1841</v>
      </c>
      <c r="K87" s="88">
        <v>985</v>
      </c>
      <c r="L87" s="88">
        <v>297</v>
      </c>
      <c r="M87" s="88">
        <v>155</v>
      </c>
      <c r="N87" s="75">
        <v>1445</v>
      </c>
      <c r="O87" s="36"/>
      <c r="P87" s="36"/>
      <c r="Q87" s="36"/>
      <c r="R87" s="36"/>
      <c r="S87" s="36"/>
      <c r="T87" s="36"/>
    </row>
    <row r="88" spans="1:20" x14ac:dyDescent="0.2">
      <c r="A88" s="74">
        <v>303</v>
      </c>
      <c r="B88" s="35" t="s">
        <v>49</v>
      </c>
      <c r="C88" s="35">
        <v>30305</v>
      </c>
      <c r="D88" s="35" t="s">
        <v>79</v>
      </c>
      <c r="E88" s="87">
        <v>303051076</v>
      </c>
      <c r="F88" s="87" t="s">
        <v>79</v>
      </c>
      <c r="G88" s="88">
        <v>580</v>
      </c>
      <c r="H88" s="88">
        <v>137</v>
      </c>
      <c r="I88" s="88">
        <v>74</v>
      </c>
      <c r="J88" s="88">
        <v>786</v>
      </c>
      <c r="K88" s="88">
        <v>374</v>
      </c>
      <c r="L88" s="88">
        <v>89</v>
      </c>
      <c r="M88" s="88">
        <v>59</v>
      </c>
      <c r="N88" s="75">
        <v>522</v>
      </c>
      <c r="O88" s="36"/>
      <c r="P88" s="36"/>
      <c r="Q88" s="36"/>
      <c r="R88" s="36"/>
      <c r="S88" s="36"/>
      <c r="T88" s="36"/>
    </row>
    <row r="89" spans="1:20" x14ac:dyDescent="0.2">
      <c r="A89" s="74">
        <v>303</v>
      </c>
      <c r="B89" s="35" t="s">
        <v>49</v>
      </c>
      <c r="C89" s="35">
        <v>30306</v>
      </c>
      <c r="D89" s="35" t="s">
        <v>82</v>
      </c>
      <c r="E89" s="87">
        <v>303061077</v>
      </c>
      <c r="F89" s="87" t="s">
        <v>80</v>
      </c>
      <c r="G89" s="88">
        <v>525</v>
      </c>
      <c r="H89" s="88">
        <v>121</v>
      </c>
      <c r="I89" s="88">
        <v>322</v>
      </c>
      <c r="J89" s="88">
        <v>971</v>
      </c>
      <c r="K89" s="88">
        <v>459</v>
      </c>
      <c r="L89" s="88">
        <v>99</v>
      </c>
      <c r="M89" s="88">
        <v>242</v>
      </c>
      <c r="N89" s="75">
        <v>800</v>
      </c>
      <c r="O89" s="36"/>
      <c r="P89" s="36"/>
      <c r="Q89" s="36"/>
      <c r="R89" s="36"/>
      <c r="S89" s="36"/>
      <c r="T89" s="36"/>
    </row>
    <row r="90" spans="1:20" x14ac:dyDescent="0.2">
      <c r="A90" s="74">
        <v>303</v>
      </c>
      <c r="B90" s="35" t="s">
        <v>49</v>
      </c>
      <c r="C90" s="35">
        <v>30306</v>
      </c>
      <c r="D90" s="35" t="s">
        <v>82</v>
      </c>
      <c r="E90" s="87">
        <v>303061078</v>
      </c>
      <c r="F90" s="87" t="s">
        <v>81</v>
      </c>
      <c r="G90" s="88">
        <v>958</v>
      </c>
      <c r="H90" s="88">
        <v>94</v>
      </c>
      <c r="I90" s="88">
        <v>80</v>
      </c>
      <c r="J90" s="88">
        <v>1137</v>
      </c>
      <c r="K90" s="88">
        <v>554</v>
      </c>
      <c r="L90" s="88">
        <v>117</v>
      </c>
      <c r="M90" s="88">
        <v>115</v>
      </c>
      <c r="N90" s="75">
        <v>785</v>
      </c>
      <c r="O90" s="36"/>
      <c r="P90" s="36"/>
      <c r="Q90" s="36"/>
      <c r="R90" s="36"/>
      <c r="S90" s="36"/>
      <c r="T90" s="36"/>
    </row>
    <row r="91" spans="1:20" x14ac:dyDescent="0.2">
      <c r="A91" s="74">
        <v>303</v>
      </c>
      <c r="B91" s="35" t="s">
        <v>49</v>
      </c>
      <c r="C91" s="35">
        <v>30306</v>
      </c>
      <c r="D91" s="35" t="s">
        <v>82</v>
      </c>
      <c r="E91" s="87">
        <v>303061079</v>
      </c>
      <c r="F91" s="87" t="s">
        <v>82</v>
      </c>
      <c r="G91" s="88">
        <v>505</v>
      </c>
      <c r="H91" s="88">
        <v>67</v>
      </c>
      <c r="I91" s="88">
        <v>43</v>
      </c>
      <c r="J91" s="88">
        <v>614</v>
      </c>
      <c r="K91" s="88">
        <v>351</v>
      </c>
      <c r="L91" s="88">
        <v>94</v>
      </c>
      <c r="M91" s="88">
        <v>89</v>
      </c>
      <c r="N91" s="75">
        <v>535</v>
      </c>
      <c r="O91" s="36"/>
      <c r="P91" s="36"/>
      <c r="Q91" s="36"/>
      <c r="R91" s="36"/>
      <c r="S91" s="36"/>
      <c r="T91" s="36"/>
    </row>
    <row r="92" spans="1:20" x14ac:dyDescent="0.2">
      <c r="A92" s="74">
        <v>303</v>
      </c>
      <c r="B92" s="35" t="s">
        <v>49</v>
      </c>
      <c r="C92" s="35">
        <v>30306</v>
      </c>
      <c r="D92" s="35" t="s">
        <v>82</v>
      </c>
      <c r="E92" s="87">
        <v>303061080</v>
      </c>
      <c r="F92" s="87" t="s">
        <v>83</v>
      </c>
      <c r="G92" s="88">
        <v>1227</v>
      </c>
      <c r="H92" s="88">
        <v>160</v>
      </c>
      <c r="I92" s="88">
        <v>110</v>
      </c>
      <c r="J92" s="88">
        <v>1496</v>
      </c>
      <c r="K92" s="88">
        <v>677</v>
      </c>
      <c r="L92" s="88">
        <v>219</v>
      </c>
      <c r="M92" s="88">
        <v>184</v>
      </c>
      <c r="N92" s="75">
        <v>1090</v>
      </c>
      <c r="O92" s="36"/>
      <c r="P92" s="36"/>
      <c r="Q92" s="36"/>
      <c r="R92" s="36"/>
      <c r="S92" s="36"/>
      <c r="T92" s="36"/>
    </row>
    <row r="93" spans="1:20" x14ac:dyDescent="0.2">
      <c r="A93" s="74">
        <v>304</v>
      </c>
      <c r="B93" s="35" t="s">
        <v>84</v>
      </c>
      <c r="C93" s="35">
        <v>30401</v>
      </c>
      <c r="D93" s="35" t="s">
        <v>534</v>
      </c>
      <c r="E93" s="87">
        <v>304011081</v>
      </c>
      <c r="F93" s="87" t="s">
        <v>85</v>
      </c>
      <c r="G93" s="88">
        <v>485</v>
      </c>
      <c r="H93" s="88">
        <v>76</v>
      </c>
      <c r="I93" s="88">
        <v>91</v>
      </c>
      <c r="J93" s="88">
        <v>657</v>
      </c>
      <c r="K93" s="88">
        <v>372</v>
      </c>
      <c r="L93" s="88">
        <v>110</v>
      </c>
      <c r="M93" s="88">
        <v>129</v>
      </c>
      <c r="N93" s="75">
        <v>613</v>
      </c>
      <c r="O93" s="36"/>
      <c r="P93" s="36"/>
      <c r="Q93" s="36"/>
      <c r="R93" s="36"/>
      <c r="S93" s="36"/>
      <c r="T93" s="36"/>
    </row>
    <row r="94" spans="1:20" x14ac:dyDescent="0.2">
      <c r="A94" s="74">
        <v>304</v>
      </c>
      <c r="B94" s="35" t="s">
        <v>84</v>
      </c>
      <c r="C94" s="35">
        <v>30401</v>
      </c>
      <c r="D94" s="35" t="s">
        <v>534</v>
      </c>
      <c r="E94" s="87">
        <v>304011082</v>
      </c>
      <c r="F94" s="87" t="s">
        <v>86</v>
      </c>
      <c r="G94" s="88">
        <v>536</v>
      </c>
      <c r="H94" s="88">
        <v>63</v>
      </c>
      <c r="I94" s="88">
        <v>61</v>
      </c>
      <c r="J94" s="88">
        <v>657</v>
      </c>
      <c r="K94" s="88">
        <v>386</v>
      </c>
      <c r="L94" s="88">
        <v>70</v>
      </c>
      <c r="M94" s="88">
        <v>60</v>
      </c>
      <c r="N94" s="75">
        <v>515</v>
      </c>
      <c r="O94" s="36"/>
      <c r="P94" s="36"/>
      <c r="Q94" s="36"/>
      <c r="R94" s="36"/>
      <c r="S94" s="36"/>
      <c r="T94" s="36"/>
    </row>
    <row r="95" spans="1:20" x14ac:dyDescent="0.2">
      <c r="A95" s="74">
        <v>304</v>
      </c>
      <c r="B95" s="35" t="s">
        <v>84</v>
      </c>
      <c r="C95" s="35">
        <v>30401</v>
      </c>
      <c r="D95" s="35" t="s">
        <v>534</v>
      </c>
      <c r="E95" s="87">
        <v>304011083</v>
      </c>
      <c r="F95" s="87" t="s">
        <v>87</v>
      </c>
      <c r="G95" s="88">
        <v>350</v>
      </c>
      <c r="H95" s="88">
        <v>31</v>
      </c>
      <c r="I95" s="88">
        <v>37</v>
      </c>
      <c r="J95" s="88">
        <v>421</v>
      </c>
      <c r="K95" s="88">
        <v>255</v>
      </c>
      <c r="L95" s="88">
        <v>33</v>
      </c>
      <c r="M95" s="88">
        <v>24</v>
      </c>
      <c r="N95" s="75">
        <v>312</v>
      </c>
      <c r="O95" s="36"/>
      <c r="P95" s="36"/>
      <c r="Q95" s="36"/>
      <c r="R95" s="36"/>
      <c r="S95" s="36"/>
      <c r="T95" s="36"/>
    </row>
    <row r="96" spans="1:20" x14ac:dyDescent="0.2">
      <c r="A96" s="74">
        <v>304</v>
      </c>
      <c r="B96" s="35" t="s">
        <v>84</v>
      </c>
      <c r="C96" s="35">
        <v>30401</v>
      </c>
      <c r="D96" s="35" t="s">
        <v>534</v>
      </c>
      <c r="E96" s="87">
        <v>304011084</v>
      </c>
      <c r="F96" s="87" t="s">
        <v>88</v>
      </c>
      <c r="G96" s="88">
        <v>549</v>
      </c>
      <c r="H96" s="88">
        <v>182</v>
      </c>
      <c r="I96" s="88">
        <v>141</v>
      </c>
      <c r="J96" s="88">
        <v>876</v>
      </c>
      <c r="K96" s="88">
        <v>389</v>
      </c>
      <c r="L96" s="88">
        <v>262</v>
      </c>
      <c r="M96" s="88">
        <v>202</v>
      </c>
      <c r="N96" s="75">
        <v>854</v>
      </c>
      <c r="O96" s="36"/>
      <c r="P96" s="36"/>
      <c r="Q96" s="36"/>
      <c r="R96" s="36"/>
      <c r="S96" s="36"/>
      <c r="T96" s="36"/>
    </row>
    <row r="97" spans="1:20" x14ac:dyDescent="0.2">
      <c r="A97" s="74">
        <v>304</v>
      </c>
      <c r="B97" s="35" t="s">
        <v>84</v>
      </c>
      <c r="C97" s="35">
        <v>30401</v>
      </c>
      <c r="D97" s="35" t="s">
        <v>534</v>
      </c>
      <c r="E97" s="87">
        <v>304011085</v>
      </c>
      <c r="F97" s="87" t="s">
        <v>89</v>
      </c>
      <c r="G97" s="88">
        <v>260</v>
      </c>
      <c r="H97" s="88">
        <v>58</v>
      </c>
      <c r="I97" s="88">
        <v>95</v>
      </c>
      <c r="J97" s="88">
        <v>411</v>
      </c>
      <c r="K97" s="88">
        <v>209</v>
      </c>
      <c r="L97" s="88">
        <v>64</v>
      </c>
      <c r="M97" s="88">
        <v>94</v>
      </c>
      <c r="N97" s="75">
        <v>371</v>
      </c>
      <c r="O97" s="36"/>
      <c r="P97" s="36"/>
      <c r="Q97" s="36"/>
      <c r="R97" s="36"/>
      <c r="S97" s="36"/>
      <c r="T97" s="36"/>
    </row>
    <row r="98" spans="1:20" x14ac:dyDescent="0.2">
      <c r="A98" s="74">
        <v>304</v>
      </c>
      <c r="B98" s="35" t="s">
        <v>84</v>
      </c>
      <c r="C98" s="35">
        <v>30402</v>
      </c>
      <c r="D98" s="35" t="s">
        <v>535</v>
      </c>
      <c r="E98" s="87">
        <v>304021086</v>
      </c>
      <c r="F98" s="87" t="s">
        <v>90</v>
      </c>
      <c r="G98" s="88">
        <v>986</v>
      </c>
      <c r="H98" s="88">
        <v>95</v>
      </c>
      <c r="I98" s="88">
        <v>79</v>
      </c>
      <c r="J98" s="88">
        <v>1159</v>
      </c>
      <c r="K98" s="88">
        <v>646</v>
      </c>
      <c r="L98" s="88">
        <v>187</v>
      </c>
      <c r="M98" s="88">
        <v>195</v>
      </c>
      <c r="N98" s="75">
        <v>1025</v>
      </c>
      <c r="O98" s="36"/>
      <c r="P98" s="36"/>
      <c r="Q98" s="36"/>
      <c r="R98" s="36"/>
      <c r="S98" s="36"/>
      <c r="T98" s="36"/>
    </row>
    <row r="99" spans="1:20" x14ac:dyDescent="0.2">
      <c r="A99" s="74">
        <v>304</v>
      </c>
      <c r="B99" s="35" t="s">
        <v>84</v>
      </c>
      <c r="C99" s="35">
        <v>30402</v>
      </c>
      <c r="D99" s="35" t="s">
        <v>535</v>
      </c>
      <c r="E99" s="87">
        <v>304021087</v>
      </c>
      <c r="F99" s="87" t="s">
        <v>91</v>
      </c>
      <c r="G99" s="88">
        <v>493</v>
      </c>
      <c r="H99" s="88">
        <v>98</v>
      </c>
      <c r="I99" s="88">
        <v>84</v>
      </c>
      <c r="J99" s="88">
        <v>674</v>
      </c>
      <c r="K99" s="88">
        <v>275</v>
      </c>
      <c r="L99" s="88">
        <v>166</v>
      </c>
      <c r="M99" s="88">
        <v>259</v>
      </c>
      <c r="N99" s="75">
        <v>707</v>
      </c>
      <c r="O99" s="36"/>
      <c r="P99" s="36"/>
      <c r="Q99" s="36"/>
      <c r="R99" s="36"/>
      <c r="S99" s="36"/>
      <c r="T99" s="36"/>
    </row>
    <row r="100" spans="1:20" x14ac:dyDescent="0.2">
      <c r="A100" s="74">
        <v>304</v>
      </c>
      <c r="B100" s="35" t="s">
        <v>84</v>
      </c>
      <c r="C100" s="35">
        <v>30402</v>
      </c>
      <c r="D100" s="35" t="s">
        <v>535</v>
      </c>
      <c r="E100" s="87">
        <v>304021088</v>
      </c>
      <c r="F100" s="87" t="s">
        <v>92</v>
      </c>
      <c r="G100" s="88">
        <v>935</v>
      </c>
      <c r="H100" s="88">
        <v>95</v>
      </c>
      <c r="I100" s="88">
        <v>90</v>
      </c>
      <c r="J100" s="88">
        <v>1117</v>
      </c>
      <c r="K100" s="88">
        <v>527</v>
      </c>
      <c r="L100" s="88">
        <v>200</v>
      </c>
      <c r="M100" s="88">
        <v>244</v>
      </c>
      <c r="N100" s="75">
        <v>976</v>
      </c>
      <c r="O100" s="36"/>
      <c r="P100" s="36"/>
      <c r="Q100" s="36"/>
      <c r="R100" s="36"/>
      <c r="S100" s="36"/>
      <c r="T100" s="36"/>
    </row>
    <row r="101" spans="1:20" x14ac:dyDescent="0.2">
      <c r="A101" s="74">
        <v>304</v>
      </c>
      <c r="B101" s="35" t="s">
        <v>84</v>
      </c>
      <c r="C101" s="35">
        <v>30402</v>
      </c>
      <c r="D101" s="35" t="s">
        <v>535</v>
      </c>
      <c r="E101" s="87">
        <v>304021089</v>
      </c>
      <c r="F101" s="87" t="s">
        <v>93</v>
      </c>
      <c r="G101" s="88">
        <v>369</v>
      </c>
      <c r="H101" s="88">
        <v>52</v>
      </c>
      <c r="I101" s="88">
        <v>104</v>
      </c>
      <c r="J101" s="88">
        <v>522</v>
      </c>
      <c r="K101" s="88">
        <v>135</v>
      </c>
      <c r="L101" s="88">
        <v>120</v>
      </c>
      <c r="M101" s="88">
        <v>228</v>
      </c>
      <c r="N101" s="75">
        <v>482</v>
      </c>
      <c r="O101" s="36"/>
      <c r="P101" s="36"/>
      <c r="Q101" s="36"/>
      <c r="R101" s="36"/>
      <c r="S101" s="36"/>
      <c r="T101" s="36"/>
    </row>
    <row r="102" spans="1:20" x14ac:dyDescent="0.2">
      <c r="A102" s="74">
        <v>304</v>
      </c>
      <c r="B102" s="35" t="s">
        <v>84</v>
      </c>
      <c r="C102" s="35">
        <v>30402</v>
      </c>
      <c r="D102" s="35" t="s">
        <v>535</v>
      </c>
      <c r="E102" s="87">
        <v>304021090</v>
      </c>
      <c r="F102" s="87" t="s">
        <v>94</v>
      </c>
      <c r="G102" s="88">
        <v>858</v>
      </c>
      <c r="H102" s="88">
        <v>140</v>
      </c>
      <c r="I102" s="88">
        <v>69</v>
      </c>
      <c r="J102" s="88">
        <v>1067</v>
      </c>
      <c r="K102" s="88">
        <v>493</v>
      </c>
      <c r="L102" s="88">
        <v>179</v>
      </c>
      <c r="M102" s="88">
        <v>146</v>
      </c>
      <c r="N102" s="75">
        <v>829</v>
      </c>
      <c r="O102" s="36"/>
      <c r="P102" s="36"/>
      <c r="Q102" s="36"/>
      <c r="R102" s="36"/>
      <c r="S102" s="36"/>
      <c r="T102" s="36"/>
    </row>
    <row r="103" spans="1:20" x14ac:dyDescent="0.2">
      <c r="A103" s="74">
        <v>304</v>
      </c>
      <c r="B103" s="35" t="s">
        <v>84</v>
      </c>
      <c r="C103" s="35">
        <v>30402</v>
      </c>
      <c r="D103" s="35" t="s">
        <v>535</v>
      </c>
      <c r="E103" s="87">
        <v>304021091</v>
      </c>
      <c r="F103" s="87" t="s">
        <v>95</v>
      </c>
      <c r="G103" s="88">
        <v>390</v>
      </c>
      <c r="H103" s="88">
        <v>82</v>
      </c>
      <c r="I103" s="88">
        <v>77</v>
      </c>
      <c r="J103" s="88">
        <v>555</v>
      </c>
      <c r="K103" s="88">
        <v>221</v>
      </c>
      <c r="L103" s="88">
        <v>158</v>
      </c>
      <c r="M103" s="88">
        <v>200</v>
      </c>
      <c r="N103" s="75">
        <v>580</v>
      </c>
      <c r="O103" s="36"/>
      <c r="P103" s="36"/>
      <c r="Q103" s="36"/>
      <c r="R103" s="36"/>
      <c r="S103" s="36"/>
      <c r="T103" s="36"/>
    </row>
    <row r="104" spans="1:20" x14ac:dyDescent="0.2">
      <c r="A104" s="74">
        <v>304</v>
      </c>
      <c r="B104" s="35" t="s">
        <v>84</v>
      </c>
      <c r="C104" s="35">
        <v>30403</v>
      </c>
      <c r="D104" s="35" t="s">
        <v>536</v>
      </c>
      <c r="E104" s="87">
        <v>304031092</v>
      </c>
      <c r="F104" s="87" t="s">
        <v>96</v>
      </c>
      <c r="G104" s="88">
        <v>632</v>
      </c>
      <c r="H104" s="88">
        <v>150</v>
      </c>
      <c r="I104" s="88">
        <v>113</v>
      </c>
      <c r="J104" s="88">
        <v>892</v>
      </c>
      <c r="K104" s="88">
        <v>257</v>
      </c>
      <c r="L104" s="88">
        <v>215</v>
      </c>
      <c r="M104" s="88">
        <v>335</v>
      </c>
      <c r="N104" s="75">
        <v>808</v>
      </c>
      <c r="O104" s="36"/>
      <c r="P104" s="36"/>
      <c r="Q104" s="36"/>
      <c r="R104" s="36"/>
      <c r="S104" s="36"/>
      <c r="T104" s="36"/>
    </row>
    <row r="105" spans="1:20" x14ac:dyDescent="0.2">
      <c r="A105" s="74">
        <v>304</v>
      </c>
      <c r="B105" s="35" t="s">
        <v>84</v>
      </c>
      <c r="C105" s="35">
        <v>30403</v>
      </c>
      <c r="D105" s="35" t="s">
        <v>536</v>
      </c>
      <c r="E105" s="87">
        <v>304031093</v>
      </c>
      <c r="F105" s="87" t="s">
        <v>97</v>
      </c>
      <c r="G105" s="88">
        <v>283</v>
      </c>
      <c r="H105" s="88">
        <v>142</v>
      </c>
      <c r="I105" s="88">
        <v>59</v>
      </c>
      <c r="J105" s="88">
        <v>478</v>
      </c>
      <c r="K105" s="88">
        <v>197</v>
      </c>
      <c r="L105" s="88">
        <v>129</v>
      </c>
      <c r="M105" s="88">
        <v>129</v>
      </c>
      <c r="N105" s="75">
        <v>459</v>
      </c>
      <c r="O105" s="36"/>
      <c r="P105" s="36"/>
      <c r="Q105" s="36"/>
      <c r="R105" s="36"/>
      <c r="S105" s="36"/>
      <c r="T105" s="36"/>
    </row>
    <row r="106" spans="1:20" x14ac:dyDescent="0.2">
      <c r="A106" s="74">
        <v>304</v>
      </c>
      <c r="B106" s="35" t="s">
        <v>84</v>
      </c>
      <c r="C106" s="35">
        <v>30403</v>
      </c>
      <c r="D106" s="35" t="s">
        <v>536</v>
      </c>
      <c r="E106" s="87">
        <v>304031094</v>
      </c>
      <c r="F106" s="87" t="s">
        <v>98</v>
      </c>
      <c r="G106" s="88">
        <v>887</v>
      </c>
      <c r="H106" s="88">
        <v>95</v>
      </c>
      <c r="I106" s="88">
        <v>163</v>
      </c>
      <c r="J106" s="88">
        <v>1151</v>
      </c>
      <c r="K106" s="88">
        <v>552</v>
      </c>
      <c r="L106" s="88">
        <v>157</v>
      </c>
      <c r="M106" s="88">
        <v>430</v>
      </c>
      <c r="N106" s="75">
        <v>1144</v>
      </c>
      <c r="O106" s="36"/>
      <c r="P106" s="36"/>
      <c r="Q106" s="36"/>
      <c r="R106" s="36"/>
      <c r="S106" s="36"/>
      <c r="T106" s="36"/>
    </row>
    <row r="107" spans="1:20" x14ac:dyDescent="0.2">
      <c r="A107" s="74">
        <v>304</v>
      </c>
      <c r="B107" s="35" t="s">
        <v>84</v>
      </c>
      <c r="C107" s="35">
        <v>30403</v>
      </c>
      <c r="D107" s="35" t="s">
        <v>536</v>
      </c>
      <c r="E107" s="87">
        <v>304031095</v>
      </c>
      <c r="F107" s="87" t="s">
        <v>99</v>
      </c>
      <c r="G107" s="88">
        <v>370</v>
      </c>
      <c r="H107" s="88">
        <v>81</v>
      </c>
      <c r="I107" s="88">
        <v>79</v>
      </c>
      <c r="J107" s="88">
        <v>532</v>
      </c>
      <c r="K107" s="88">
        <v>175</v>
      </c>
      <c r="L107" s="88">
        <v>131</v>
      </c>
      <c r="M107" s="88">
        <v>218</v>
      </c>
      <c r="N107" s="75">
        <v>527</v>
      </c>
      <c r="O107" s="36"/>
      <c r="P107" s="36"/>
      <c r="Q107" s="36"/>
      <c r="R107" s="36"/>
      <c r="S107" s="36"/>
      <c r="T107" s="36"/>
    </row>
    <row r="108" spans="1:20" x14ac:dyDescent="0.2">
      <c r="A108" s="74">
        <v>304</v>
      </c>
      <c r="B108" s="35" t="s">
        <v>84</v>
      </c>
      <c r="C108" s="35">
        <v>30403</v>
      </c>
      <c r="D108" s="35" t="s">
        <v>536</v>
      </c>
      <c r="E108" s="87">
        <v>304031096</v>
      </c>
      <c r="F108" s="87" t="s">
        <v>100</v>
      </c>
      <c r="G108" s="88">
        <v>541</v>
      </c>
      <c r="H108" s="88">
        <v>30</v>
      </c>
      <c r="I108" s="88">
        <v>72</v>
      </c>
      <c r="J108" s="88">
        <v>649</v>
      </c>
      <c r="K108" s="88">
        <v>211</v>
      </c>
      <c r="L108" s="88">
        <v>54</v>
      </c>
      <c r="M108" s="88">
        <v>159</v>
      </c>
      <c r="N108" s="75">
        <v>435</v>
      </c>
      <c r="O108" s="36"/>
      <c r="P108" s="36"/>
      <c r="Q108" s="36"/>
      <c r="R108" s="36"/>
      <c r="S108" s="36"/>
      <c r="T108" s="36"/>
    </row>
    <row r="109" spans="1:20" x14ac:dyDescent="0.2">
      <c r="A109" s="74">
        <v>304</v>
      </c>
      <c r="B109" s="35" t="s">
        <v>84</v>
      </c>
      <c r="C109" s="35">
        <v>30403</v>
      </c>
      <c r="D109" s="35" t="s">
        <v>536</v>
      </c>
      <c r="E109" s="87">
        <v>304031097</v>
      </c>
      <c r="F109" s="87" t="s">
        <v>101</v>
      </c>
      <c r="G109" s="88">
        <v>439</v>
      </c>
      <c r="H109" s="88">
        <v>75</v>
      </c>
      <c r="I109" s="88">
        <v>57</v>
      </c>
      <c r="J109" s="88">
        <v>568</v>
      </c>
      <c r="K109" s="88">
        <v>219</v>
      </c>
      <c r="L109" s="88">
        <v>66</v>
      </c>
      <c r="M109" s="88">
        <v>156</v>
      </c>
      <c r="N109" s="75">
        <v>438</v>
      </c>
      <c r="O109" s="36"/>
      <c r="P109" s="36"/>
      <c r="Q109" s="36"/>
      <c r="R109" s="36"/>
      <c r="S109" s="36"/>
      <c r="T109" s="36"/>
    </row>
    <row r="110" spans="1:20" x14ac:dyDescent="0.2">
      <c r="A110" s="74">
        <v>304</v>
      </c>
      <c r="B110" s="35" t="s">
        <v>84</v>
      </c>
      <c r="C110" s="35">
        <v>30404</v>
      </c>
      <c r="D110" s="35" t="s">
        <v>537</v>
      </c>
      <c r="E110" s="87">
        <v>304041098</v>
      </c>
      <c r="F110" s="87" t="s">
        <v>102</v>
      </c>
      <c r="G110" s="88">
        <v>468</v>
      </c>
      <c r="H110" s="88">
        <v>198</v>
      </c>
      <c r="I110" s="88">
        <v>20</v>
      </c>
      <c r="J110" s="88">
        <v>694</v>
      </c>
      <c r="K110" s="88">
        <v>208</v>
      </c>
      <c r="L110" s="88">
        <v>163</v>
      </c>
      <c r="M110" s="88">
        <v>112</v>
      </c>
      <c r="N110" s="75">
        <v>485</v>
      </c>
      <c r="O110" s="36"/>
      <c r="P110" s="36"/>
      <c r="Q110" s="36"/>
      <c r="R110" s="36"/>
      <c r="S110" s="36"/>
      <c r="T110" s="36"/>
    </row>
    <row r="111" spans="1:20" x14ac:dyDescent="0.2">
      <c r="A111" s="74">
        <v>304</v>
      </c>
      <c r="B111" s="35" t="s">
        <v>84</v>
      </c>
      <c r="C111" s="35">
        <v>30404</v>
      </c>
      <c r="D111" s="35" t="s">
        <v>537</v>
      </c>
      <c r="E111" s="87">
        <v>304041099</v>
      </c>
      <c r="F111" s="87" t="s">
        <v>103</v>
      </c>
      <c r="G111" s="88">
        <v>0</v>
      </c>
      <c r="H111" s="88">
        <v>0</v>
      </c>
      <c r="I111" s="88">
        <v>0</v>
      </c>
      <c r="J111" s="88">
        <v>0</v>
      </c>
      <c r="K111" s="88">
        <v>0</v>
      </c>
      <c r="L111" s="88">
        <v>0</v>
      </c>
      <c r="M111" s="88">
        <v>5</v>
      </c>
      <c r="N111" s="75">
        <v>4</v>
      </c>
      <c r="O111" s="36"/>
      <c r="P111" s="36"/>
      <c r="Q111" s="36"/>
      <c r="R111" s="36"/>
      <c r="S111" s="36"/>
      <c r="T111" s="36"/>
    </row>
    <row r="112" spans="1:20" x14ac:dyDescent="0.2">
      <c r="A112" s="74">
        <v>304</v>
      </c>
      <c r="B112" s="35" t="s">
        <v>84</v>
      </c>
      <c r="C112" s="35">
        <v>30404</v>
      </c>
      <c r="D112" s="35" t="s">
        <v>537</v>
      </c>
      <c r="E112" s="87">
        <v>304041100</v>
      </c>
      <c r="F112" s="87" t="s">
        <v>104</v>
      </c>
      <c r="G112" s="88">
        <v>400</v>
      </c>
      <c r="H112" s="88">
        <v>170</v>
      </c>
      <c r="I112" s="88">
        <v>36</v>
      </c>
      <c r="J112" s="88">
        <v>603</v>
      </c>
      <c r="K112" s="88">
        <v>333</v>
      </c>
      <c r="L112" s="88">
        <v>97</v>
      </c>
      <c r="M112" s="88">
        <v>43</v>
      </c>
      <c r="N112" s="75">
        <v>466</v>
      </c>
      <c r="O112" s="36"/>
      <c r="P112" s="36"/>
      <c r="Q112" s="36"/>
      <c r="R112" s="36"/>
      <c r="S112" s="36"/>
      <c r="T112" s="36"/>
    </row>
    <row r="113" spans="1:20" x14ac:dyDescent="0.2">
      <c r="A113" s="74">
        <v>304</v>
      </c>
      <c r="B113" s="35" t="s">
        <v>84</v>
      </c>
      <c r="C113" s="35">
        <v>30404</v>
      </c>
      <c r="D113" s="35" t="s">
        <v>537</v>
      </c>
      <c r="E113" s="87">
        <v>304041101</v>
      </c>
      <c r="F113" s="87" t="s">
        <v>105</v>
      </c>
      <c r="G113" s="88">
        <v>448</v>
      </c>
      <c r="H113" s="88">
        <v>312</v>
      </c>
      <c r="I113" s="88">
        <v>52</v>
      </c>
      <c r="J113" s="88">
        <v>814</v>
      </c>
      <c r="K113" s="88">
        <v>294</v>
      </c>
      <c r="L113" s="88">
        <v>271</v>
      </c>
      <c r="M113" s="88">
        <v>120</v>
      </c>
      <c r="N113" s="75">
        <v>684</v>
      </c>
      <c r="O113" s="36"/>
      <c r="P113" s="36"/>
      <c r="Q113" s="36"/>
      <c r="R113" s="36"/>
      <c r="S113" s="36"/>
      <c r="T113" s="36"/>
    </row>
    <row r="114" spans="1:20" x14ac:dyDescent="0.2">
      <c r="A114" s="74">
        <v>304</v>
      </c>
      <c r="B114" s="35" t="s">
        <v>84</v>
      </c>
      <c r="C114" s="35">
        <v>30404</v>
      </c>
      <c r="D114" s="35" t="s">
        <v>537</v>
      </c>
      <c r="E114" s="87">
        <v>304041102</v>
      </c>
      <c r="F114" s="87" t="s">
        <v>106</v>
      </c>
      <c r="G114" s="88">
        <v>0</v>
      </c>
      <c r="H114" s="88">
        <v>0</v>
      </c>
      <c r="I114" s="88">
        <v>0</v>
      </c>
      <c r="J114" s="88">
        <v>0</v>
      </c>
      <c r="K114" s="88">
        <v>0</v>
      </c>
      <c r="L114" s="88">
        <v>0</v>
      </c>
      <c r="M114" s="88">
        <v>0</v>
      </c>
      <c r="N114" s="75">
        <v>0</v>
      </c>
      <c r="O114" s="36"/>
      <c r="P114" s="36"/>
      <c r="Q114" s="36"/>
      <c r="R114" s="36"/>
      <c r="S114" s="36"/>
      <c r="T114" s="36"/>
    </row>
    <row r="115" spans="1:20" x14ac:dyDescent="0.2">
      <c r="A115" s="74">
        <v>304</v>
      </c>
      <c r="B115" s="35" t="s">
        <v>84</v>
      </c>
      <c r="C115" s="35">
        <v>30404</v>
      </c>
      <c r="D115" s="35" t="s">
        <v>537</v>
      </c>
      <c r="E115" s="87">
        <v>304041103</v>
      </c>
      <c r="F115" s="87" t="s">
        <v>107</v>
      </c>
      <c r="G115" s="88">
        <v>1352</v>
      </c>
      <c r="H115" s="88">
        <v>354</v>
      </c>
      <c r="I115" s="88">
        <v>63</v>
      </c>
      <c r="J115" s="88">
        <v>1764</v>
      </c>
      <c r="K115" s="88">
        <v>1151</v>
      </c>
      <c r="L115" s="88">
        <v>422</v>
      </c>
      <c r="M115" s="88">
        <v>190</v>
      </c>
      <c r="N115" s="75">
        <v>1769</v>
      </c>
      <c r="O115" s="36"/>
      <c r="P115" s="36"/>
      <c r="Q115" s="36"/>
      <c r="R115" s="36"/>
      <c r="S115" s="36"/>
      <c r="T115" s="36"/>
    </row>
    <row r="116" spans="1:20" x14ac:dyDescent="0.2">
      <c r="A116" s="74">
        <v>304</v>
      </c>
      <c r="B116" s="35" t="s">
        <v>84</v>
      </c>
      <c r="C116" s="35">
        <v>30404</v>
      </c>
      <c r="D116" s="35" t="s">
        <v>537</v>
      </c>
      <c r="E116" s="87">
        <v>304041104</v>
      </c>
      <c r="F116" s="87" t="s">
        <v>108</v>
      </c>
      <c r="G116" s="88">
        <v>871</v>
      </c>
      <c r="H116" s="88">
        <v>390</v>
      </c>
      <c r="I116" s="88">
        <v>68</v>
      </c>
      <c r="J116" s="88">
        <v>1328</v>
      </c>
      <c r="K116" s="88">
        <v>763</v>
      </c>
      <c r="L116" s="88">
        <v>247</v>
      </c>
      <c r="M116" s="88">
        <v>112</v>
      </c>
      <c r="N116" s="75">
        <v>1121</v>
      </c>
      <c r="O116" s="36"/>
      <c r="P116" s="36"/>
      <c r="Q116" s="36"/>
      <c r="R116" s="36"/>
      <c r="S116" s="36"/>
      <c r="T116" s="36"/>
    </row>
    <row r="117" spans="1:20" x14ac:dyDescent="0.2">
      <c r="A117" s="74">
        <v>305</v>
      </c>
      <c r="B117" s="35" t="s">
        <v>109</v>
      </c>
      <c r="C117" s="35">
        <v>30501</v>
      </c>
      <c r="D117" s="35" t="s">
        <v>538</v>
      </c>
      <c r="E117" s="87">
        <v>305011105</v>
      </c>
      <c r="F117" s="87" t="s">
        <v>110</v>
      </c>
      <c r="G117" s="88">
        <v>152</v>
      </c>
      <c r="H117" s="88">
        <v>34</v>
      </c>
      <c r="I117" s="88">
        <v>31</v>
      </c>
      <c r="J117" s="88">
        <v>218</v>
      </c>
      <c r="K117" s="88">
        <v>114</v>
      </c>
      <c r="L117" s="88">
        <v>35</v>
      </c>
      <c r="M117" s="88">
        <v>85</v>
      </c>
      <c r="N117" s="75">
        <v>246</v>
      </c>
      <c r="O117" s="36"/>
      <c r="P117" s="36"/>
      <c r="Q117" s="36"/>
      <c r="R117" s="36"/>
      <c r="S117" s="36"/>
      <c r="T117" s="36"/>
    </row>
    <row r="118" spans="1:20" x14ac:dyDescent="0.2">
      <c r="A118" s="74">
        <v>305</v>
      </c>
      <c r="B118" s="35" t="s">
        <v>109</v>
      </c>
      <c r="C118" s="35">
        <v>30501</v>
      </c>
      <c r="D118" s="35" t="s">
        <v>538</v>
      </c>
      <c r="E118" s="87">
        <v>305011106</v>
      </c>
      <c r="F118" s="87" t="s">
        <v>111</v>
      </c>
      <c r="G118" s="88">
        <v>116</v>
      </c>
      <c r="H118" s="88">
        <v>17</v>
      </c>
      <c r="I118" s="88">
        <v>6</v>
      </c>
      <c r="J118" s="88">
        <v>135</v>
      </c>
      <c r="K118" s="88">
        <v>67</v>
      </c>
      <c r="L118" s="88">
        <v>16</v>
      </c>
      <c r="M118" s="88">
        <v>15</v>
      </c>
      <c r="N118" s="75">
        <v>96</v>
      </c>
      <c r="O118" s="36"/>
      <c r="P118" s="36"/>
      <c r="Q118" s="36"/>
      <c r="R118" s="36"/>
      <c r="S118" s="36"/>
      <c r="T118" s="36"/>
    </row>
    <row r="119" spans="1:20" x14ac:dyDescent="0.2">
      <c r="A119" s="74">
        <v>305</v>
      </c>
      <c r="B119" s="35" t="s">
        <v>109</v>
      </c>
      <c r="C119" s="35">
        <v>30501</v>
      </c>
      <c r="D119" s="35" t="s">
        <v>538</v>
      </c>
      <c r="E119" s="87">
        <v>305011107</v>
      </c>
      <c r="F119" s="87" t="s">
        <v>112</v>
      </c>
      <c r="G119" s="88">
        <v>241</v>
      </c>
      <c r="H119" s="88">
        <v>92</v>
      </c>
      <c r="I119" s="88">
        <v>21</v>
      </c>
      <c r="J119" s="88">
        <v>353</v>
      </c>
      <c r="K119" s="88">
        <v>404</v>
      </c>
      <c r="L119" s="88">
        <v>38</v>
      </c>
      <c r="M119" s="88">
        <v>61</v>
      </c>
      <c r="N119" s="75">
        <v>501</v>
      </c>
      <c r="O119" s="36"/>
      <c r="P119" s="36"/>
      <c r="Q119" s="36"/>
      <c r="R119" s="36"/>
      <c r="S119" s="36"/>
      <c r="T119" s="36"/>
    </row>
    <row r="120" spans="1:20" x14ac:dyDescent="0.2">
      <c r="A120" s="74">
        <v>305</v>
      </c>
      <c r="B120" s="35" t="s">
        <v>109</v>
      </c>
      <c r="C120" s="35">
        <v>30501</v>
      </c>
      <c r="D120" s="35" t="s">
        <v>538</v>
      </c>
      <c r="E120" s="87">
        <v>305011108</v>
      </c>
      <c r="F120" s="87" t="s">
        <v>113</v>
      </c>
      <c r="G120" s="88">
        <v>98</v>
      </c>
      <c r="H120" s="88">
        <v>102</v>
      </c>
      <c r="I120" s="88">
        <v>25</v>
      </c>
      <c r="J120" s="88">
        <v>218</v>
      </c>
      <c r="K120" s="88">
        <v>65</v>
      </c>
      <c r="L120" s="88">
        <v>58</v>
      </c>
      <c r="M120" s="88">
        <v>48</v>
      </c>
      <c r="N120" s="75">
        <v>175</v>
      </c>
      <c r="O120" s="36"/>
      <c r="P120" s="36"/>
      <c r="Q120" s="36"/>
      <c r="R120" s="36"/>
      <c r="S120" s="36"/>
      <c r="T120" s="36"/>
    </row>
    <row r="121" spans="1:20" x14ac:dyDescent="0.2">
      <c r="A121" s="74">
        <v>305</v>
      </c>
      <c r="B121" s="35" t="s">
        <v>109</v>
      </c>
      <c r="C121" s="35">
        <v>30501</v>
      </c>
      <c r="D121" s="35" t="s">
        <v>538</v>
      </c>
      <c r="E121" s="87">
        <v>305011109</v>
      </c>
      <c r="F121" s="87" t="s">
        <v>114</v>
      </c>
      <c r="G121" s="88">
        <v>250</v>
      </c>
      <c r="H121" s="88">
        <v>165</v>
      </c>
      <c r="I121" s="88">
        <v>41</v>
      </c>
      <c r="J121" s="88">
        <v>462</v>
      </c>
      <c r="K121" s="88">
        <v>90</v>
      </c>
      <c r="L121" s="88">
        <v>136</v>
      </c>
      <c r="M121" s="88">
        <v>162</v>
      </c>
      <c r="N121" s="75">
        <v>382</v>
      </c>
      <c r="O121" s="36"/>
      <c r="P121" s="36"/>
      <c r="Q121" s="36"/>
      <c r="R121" s="36"/>
      <c r="S121" s="36"/>
      <c r="T121" s="36"/>
    </row>
    <row r="122" spans="1:20" x14ac:dyDescent="0.2">
      <c r="A122" s="74">
        <v>305</v>
      </c>
      <c r="B122" s="35" t="s">
        <v>109</v>
      </c>
      <c r="C122" s="35">
        <v>30501</v>
      </c>
      <c r="D122" s="35" t="s">
        <v>538</v>
      </c>
      <c r="E122" s="87">
        <v>305011110</v>
      </c>
      <c r="F122" s="87" t="s">
        <v>115</v>
      </c>
      <c r="G122" s="88">
        <v>318</v>
      </c>
      <c r="H122" s="88">
        <v>41</v>
      </c>
      <c r="I122" s="88">
        <v>48</v>
      </c>
      <c r="J122" s="88">
        <v>410</v>
      </c>
      <c r="K122" s="88">
        <v>447</v>
      </c>
      <c r="L122" s="88">
        <v>29</v>
      </c>
      <c r="M122" s="88">
        <v>113</v>
      </c>
      <c r="N122" s="75">
        <v>590</v>
      </c>
      <c r="O122" s="36"/>
      <c r="P122" s="36"/>
      <c r="Q122" s="36"/>
      <c r="R122" s="36"/>
      <c r="S122" s="36"/>
      <c r="T122" s="36"/>
    </row>
    <row r="123" spans="1:20" x14ac:dyDescent="0.2">
      <c r="A123" s="74">
        <v>305</v>
      </c>
      <c r="B123" s="35" t="s">
        <v>109</v>
      </c>
      <c r="C123" s="35">
        <v>30501</v>
      </c>
      <c r="D123" s="35" t="s">
        <v>538</v>
      </c>
      <c r="E123" s="87">
        <v>305011111</v>
      </c>
      <c r="F123" s="87" t="s">
        <v>116</v>
      </c>
      <c r="G123" s="88">
        <v>196</v>
      </c>
      <c r="H123" s="88">
        <v>19</v>
      </c>
      <c r="I123" s="88">
        <v>18</v>
      </c>
      <c r="J123" s="88">
        <v>229</v>
      </c>
      <c r="K123" s="88">
        <v>64</v>
      </c>
      <c r="L123" s="88">
        <v>32</v>
      </c>
      <c r="M123" s="88">
        <v>92</v>
      </c>
      <c r="N123" s="75">
        <v>187</v>
      </c>
      <c r="O123" s="36"/>
      <c r="P123" s="36"/>
      <c r="Q123" s="36"/>
      <c r="R123" s="36"/>
      <c r="S123" s="36"/>
      <c r="T123" s="36"/>
    </row>
    <row r="124" spans="1:20" x14ac:dyDescent="0.2">
      <c r="A124" s="74">
        <v>305</v>
      </c>
      <c r="B124" s="35" t="s">
        <v>109</v>
      </c>
      <c r="C124" s="35">
        <v>30501</v>
      </c>
      <c r="D124" s="35" t="s">
        <v>538</v>
      </c>
      <c r="E124" s="87">
        <v>305011112</v>
      </c>
      <c r="F124" s="87" t="s">
        <v>117</v>
      </c>
      <c r="G124" s="88">
        <v>758</v>
      </c>
      <c r="H124" s="88">
        <v>60</v>
      </c>
      <c r="I124" s="88">
        <v>17</v>
      </c>
      <c r="J124" s="88">
        <v>835</v>
      </c>
      <c r="K124" s="88">
        <v>665</v>
      </c>
      <c r="L124" s="88">
        <v>37</v>
      </c>
      <c r="M124" s="88">
        <v>91</v>
      </c>
      <c r="N124" s="75">
        <v>795</v>
      </c>
      <c r="O124" s="36"/>
      <c r="P124" s="36"/>
      <c r="Q124" s="36"/>
      <c r="R124" s="36"/>
      <c r="S124" s="36"/>
      <c r="T124" s="36"/>
    </row>
    <row r="125" spans="1:20" x14ac:dyDescent="0.2">
      <c r="A125" s="74">
        <v>305</v>
      </c>
      <c r="B125" s="35" t="s">
        <v>109</v>
      </c>
      <c r="C125" s="35">
        <v>30502</v>
      </c>
      <c r="D125" s="35" t="s">
        <v>539</v>
      </c>
      <c r="E125" s="87">
        <v>305021113</v>
      </c>
      <c r="F125" s="87" t="s">
        <v>118</v>
      </c>
      <c r="G125" s="88">
        <v>264</v>
      </c>
      <c r="H125" s="88">
        <v>124</v>
      </c>
      <c r="I125" s="88">
        <v>48</v>
      </c>
      <c r="J125" s="88">
        <v>432</v>
      </c>
      <c r="K125" s="88">
        <v>108</v>
      </c>
      <c r="L125" s="88">
        <v>147</v>
      </c>
      <c r="M125" s="88">
        <v>100</v>
      </c>
      <c r="N125" s="75">
        <v>352</v>
      </c>
      <c r="O125" s="36"/>
      <c r="P125" s="36"/>
      <c r="Q125" s="36"/>
      <c r="R125" s="36"/>
      <c r="S125" s="36"/>
      <c r="T125" s="36"/>
    </row>
    <row r="126" spans="1:20" x14ac:dyDescent="0.2">
      <c r="A126" s="74">
        <v>305</v>
      </c>
      <c r="B126" s="35" t="s">
        <v>109</v>
      </c>
      <c r="C126" s="35">
        <v>30502</v>
      </c>
      <c r="D126" s="35" t="s">
        <v>539</v>
      </c>
      <c r="E126" s="87">
        <v>305021114</v>
      </c>
      <c r="F126" s="87" t="s">
        <v>119</v>
      </c>
      <c r="G126" s="88">
        <v>410</v>
      </c>
      <c r="H126" s="88">
        <v>114</v>
      </c>
      <c r="I126" s="88">
        <v>83</v>
      </c>
      <c r="J126" s="88">
        <v>613</v>
      </c>
      <c r="K126" s="88">
        <v>102</v>
      </c>
      <c r="L126" s="88">
        <v>151</v>
      </c>
      <c r="M126" s="88">
        <v>247</v>
      </c>
      <c r="N126" s="75">
        <v>503</v>
      </c>
      <c r="O126" s="36"/>
      <c r="P126" s="36"/>
      <c r="Q126" s="36"/>
      <c r="R126" s="36"/>
      <c r="S126" s="36"/>
      <c r="T126" s="36"/>
    </row>
    <row r="127" spans="1:20" x14ac:dyDescent="0.2">
      <c r="A127" s="74">
        <v>305</v>
      </c>
      <c r="B127" s="35" t="s">
        <v>109</v>
      </c>
      <c r="C127" s="35">
        <v>30502</v>
      </c>
      <c r="D127" s="35" t="s">
        <v>539</v>
      </c>
      <c r="E127" s="87">
        <v>305021115</v>
      </c>
      <c r="F127" s="87" t="s">
        <v>120</v>
      </c>
      <c r="G127" s="88">
        <v>144</v>
      </c>
      <c r="H127" s="88">
        <v>94</v>
      </c>
      <c r="I127" s="88">
        <v>59</v>
      </c>
      <c r="J127" s="88">
        <v>299</v>
      </c>
      <c r="K127" s="88">
        <v>76</v>
      </c>
      <c r="L127" s="88">
        <v>78</v>
      </c>
      <c r="M127" s="88">
        <v>145</v>
      </c>
      <c r="N127" s="75">
        <v>299</v>
      </c>
      <c r="O127" s="36"/>
      <c r="P127" s="36"/>
      <c r="Q127" s="36"/>
      <c r="R127" s="36"/>
      <c r="S127" s="36"/>
      <c r="T127" s="36"/>
    </row>
    <row r="128" spans="1:20" x14ac:dyDescent="0.2">
      <c r="A128" s="74">
        <v>305</v>
      </c>
      <c r="B128" s="35" t="s">
        <v>109</v>
      </c>
      <c r="C128" s="35">
        <v>30502</v>
      </c>
      <c r="D128" s="35" t="s">
        <v>539</v>
      </c>
      <c r="E128" s="87">
        <v>305021116</v>
      </c>
      <c r="F128" s="87" t="s">
        <v>121</v>
      </c>
      <c r="G128" s="88">
        <v>196</v>
      </c>
      <c r="H128" s="88">
        <v>186</v>
      </c>
      <c r="I128" s="88">
        <v>87</v>
      </c>
      <c r="J128" s="88">
        <v>475</v>
      </c>
      <c r="K128" s="88">
        <v>57</v>
      </c>
      <c r="L128" s="88">
        <v>190</v>
      </c>
      <c r="M128" s="88">
        <v>197</v>
      </c>
      <c r="N128" s="75">
        <v>452</v>
      </c>
      <c r="O128" s="36"/>
      <c r="P128" s="36"/>
      <c r="Q128" s="36"/>
      <c r="R128" s="36"/>
      <c r="S128" s="36"/>
      <c r="T128" s="36"/>
    </row>
    <row r="129" spans="1:20" x14ac:dyDescent="0.2">
      <c r="A129" s="74">
        <v>305</v>
      </c>
      <c r="B129" s="35" t="s">
        <v>109</v>
      </c>
      <c r="C129" s="35">
        <v>30502</v>
      </c>
      <c r="D129" s="35" t="s">
        <v>539</v>
      </c>
      <c r="E129" s="87">
        <v>305021117</v>
      </c>
      <c r="F129" s="87" t="s">
        <v>122</v>
      </c>
      <c r="G129" s="88">
        <v>625</v>
      </c>
      <c r="H129" s="88">
        <v>332</v>
      </c>
      <c r="I129" s="88">
        <v>90</v>
      </c>
      <c r="J129" s="88">
        <v>1047</v>
      </c>
      <c r="K129" s="88">
        <v>250</v>
      </c>
      <c r="L129" s="88">
        <v>294</v>
      </c>
      <c r="M129" s="88">
        <v>213</v>
      </c>
      <c r="N129" s="75">
        <v>758</v>
      </c>
      <c r="O129" s="36"/>
      <c r="P129" s="36"/>
      <c r="Q129" s="36"/>
      <c r="R129" s="36"/>
      <c r="S129" s="36"/>
      <c r="T129" s="36"/>
    </row>
    <row r="130" spans="1:20" x14ac:dyDescent="0.2">
      <c r="A130" s="74">
        <v>305</v>
      </c>
      <c r="B130" s="35" t="s">
        <v>109</v>
      </c>
      <c r="C130" s="35">
        <v>30502</v>
      </c>
      <c r="D130" s="35" t="s">
        <v>539</v>
      </c>
      <c r="E130" s="87">
        <v>305021118</v>
      </c>
      <c r="F130" s="87" t="s">
        <v>123</v>
      </c>
      <c r="G130" s="88">
        <v>365</v>
      </c>
      <c r="H130" s="88">
        <v>201</v>
      </c>
      <c r="I130" s="88">
        <v>58</v>
      </c>
      <c r="J130" s="88">
        <v>630</v>
      </c>
      <c r="K130" s="88">
        <v>103</v>
      </c>
      <c r="L130" s="88">
        <v>218</v>
      </c>
      <c r="M130" s="88">
        <v>167</v>
      </c>
      <c r="N130" s="75">
        <v>483</v>
      </c>
      <c r="O130" s="36"/>
      <c r="P130" s="36"/>
      <c r="Q130" s="36"/>
      <c r="R130" s="36"/>
      <c r="S130" s="36"/>
      <c r="T130" s="36"/>
    </row>
    <row r="131" spans="1:20" x14ac:dyDescent="0.2">
      <c r="A131" s="74">
        <v>305</v>
      </c>
      <c r="B131" s="35" t="s">
        <v>109</v>
      </c>
      <c r="C131" s="35">
        <v>30503</v>
      </c>
      <c r="D131" s="35" t="s">
        <v>540</v>
      </c>
      <c r="E131" s="87">
        <v>305031119</v>
      </c>
      <c r="F131" s="87" t="s">
        <v>124</v>
      </c>
      <c r="G131" s="88">
        <v>129</v>
      </c>
      <c r="H131" s="88">
        <v>28</v>
      </c>
      <c r="I131" s="88">
        <v>29</v>
      </c>
      <c r="J131" s="88">
        <v>176</v>
      </c>
      <c r="K131" s="88">
        <v>31</v>
      </c>
      <c r="L131" s="88">
        <v>43</v>
      </c>
      <c r="M131" s="88">
        <v>169</v>
      </c>
      <c r="N131" s="75">
        <v>240</v>
      </c>
      <c r="O131" s="36"/>
      <c r="P131" s="36"/>
      <c r="Q131" s="36"/>
      <c r="R131" s="36"/>
      <c r="S131" s="36"/>
      <c r="T131" s="36"/>
    </row>
    <row r="132" spans="1:20" x14ac:dyDescent="0.2">
      <c r="A132" s="74">
        <v>305</v>
      </c>
      <c r="B132" s="35" t="s">
        <v>109</v>
      </c>
      <c r="C132" s="35">
        <v>30503</v>
      </c>
      <c r="D132" s="35" t="s">
        <v>540</v>
      </c>
      <c r="E132" s="87">
        <v>305031120</v>
      </c>
      <c r="F132" s="87" t="s">
        <v>125</v>
      </c>
      <c r="G132" s="88">
        <v>302</v>
      </c>
      <c r="H132" s="88">
        <v>159</v>
      </c>
      <c r="I132" s="88">
        <v>12</v>
      </c>
      <c r="J132" s="88">
        <v>475</v>
      </c>
      <c r="K132" s="88">
        <v>172</v>
      </c>
      <c r="L132" s="88">
        <v>179</v>
      </c>
      <c r="M132" s="88">
        <v>125</v>
      </c>
      <c r="N132" s="75">
        <v>480</v>
      </c>
      <c r="O132" s="36"/>
      <c r="P132" s="36"/>
      <c r="Q132" s="36"/>
      <c r="R132" s="36"/>
      <c r="S132" s="36"/>
      <c r="T132" s="36"/>
    </row>
    <row r="133" spans="1:20" x14ac:dyDescent="0.2">
      <c r="A133" s="74">
        <v>305</v>
      </c>
      <c r="B133" s="35" t="s">
        <v>109</v>
      </c>
      <c r="C133" s="35">
        <v>30503</v>
      </c>
      <c r="D133" s="35" t="s">
        <v>540</v>
      </c>
      <c r="E133" s="87">
        <v>305031121</v>
      </c>
      <c r="F133" s="87" t="s">
        <v>126</v>
      </c>
      <c r="G133" s="88">
        <v>227</v>
      </c>
      <c r="H133" s="88">
        <v>88</v>
      </c>
      <c r="I133" s="88">
        <v>95</v>
      </c>
      <c r="J133" s="88">
        <v>412</v>
      </c>
      <c r="K133" s="88">
        <v>47</v>
      </c>
      <c r="L133" s="88">
        <v>97</v>
      </c>
      <c r="M133" s="88">
        <v>172</v>
      </c>
      <c r="N133" s="75">
        <v>316</v>
      </c>
      <c r="O133" s="36"/>
      <c r="P133" s="36"/>
      <c r="Q133" s="36"/>
      <c r="R133" s="36"/>
      <c r="S133" s="36"/>
      <c r="T133" s="36"/>
    </row>
    <row r="134" spans="1:20" x14ac:dyDescent="0.2">
      <c r="A134" s="74">
        <v>305</v>
      </c>
      <c r="B134" s="35" t="s">
        <v>109</v>
      </c>
      <c r="C134" s="35">
        <v>30503</v>
      </c>
      <c r="D134" s="35" t="s">
        <v>540</v>
      </c>
      <c r="E134" s="87">
        <v>305031122</v>
      </c>
      <c r="F134" s="87" t="s">
        <v>127</v>
      </c>
      <c r="G134" s="88">
        <v>495</v>
      </c>
      <c r="H134" s="88">
        <v>166</v>
      </c>
      <c r="I134" s="88">
        <v>95</v>
      </c>
      <c r="J134" s="88">
        <v>753</v>
      </c>
      <c r="K134" s="88">
        <v>124</v>
      </c>
      <c r="L134" s="88">
        <v>236</v>
      </c>
      <c r="M134" s="88">
        <v>287</v>
      </c>
      <c r="N134" s="75">
        <v>645</v>
      </c>
      <c r="O134" s="36"/>
      <c r="P134" s="36"/>
      <c r="Q134" s="36"/>
      <c r="R134" s="36"/>
      <c r="S134" s="36"/>
      <c r="T134" s="36"/>
    </row>
    <row r="135" spans="1:20" x14ac:dyDescent="0.2">
      <c r="A135" s="74">
        <v>305</v>
      </c>
      <c r="B135" s="35" t="s">
        <v>109</v>
      </c>
      <c r="C135" s="35">
        <v>30503</v>
      </c>
      <c r="D135" s="35" t="s">
        <v>540</v>
      </c>
      <c r="E135" s="87">
        <v>305031123</v>
      </c>
      <c r="F135" s="87" t="s">
        <v>128</v>
      </c>
      <c r="G135" s="88">
        <v>385</v>
      </c>
      <c r="H135" s="88">
        <v>153</v>
      </c>
      <c r="I135" s="88">
        <v>31</v>
      </c>
      <c r="J135" s="88">
        <v>569</v>
      </c>
      <c r="K135" s="88">
        <v>145</v>
      </c>
      <c r="L135" s="88">
        <v>170</v>
      </c>
      <c r="M135" s="88">
        <v>122</v>
      </c>
      <c r="N135" s="75">
        <v>438</v>
      </c>
      <c r="O135" s="36"/>
      <c r="P135" s="36"/>
      <c r="Q135" s="36"/>
      <c r="R135" s="36"/>
      <c r="S135" s="36"/>
      <c r="T135" s="36"/>
    </row>
    <row r="136" spans="1:20" x14ac:dyDescent="0.2">
      <c r="A136" s="74">
        <v>305</v>
      </c>
      <c r="B136" s="35" t="s">
        <v>109</v>
      </c>
      <c r="C136" s="35">
        <v>30503</v>
      </c>
      <c r="D136" s="35" t="s">
        <v>540</v>
      </c>
      <c r="E136" s="87">
        <v>305031124</v>
      </c>
      <c r="F136" s="87" t="s">
        <v>129</v>
      </c>
      <c r="G136" s="88">
        <v>179</v>
      </c>
      <c r="H136" s="88">
        <v>44</v>
      </c>
      <c r="I136" s="88">
        <v>44</v>
      </c>
      <c r="J136" s="88">
        <v>271</v>
      </c>
      <c r="K136" s="88">
        <v>53</v>
      </c>
      <c r="L136" s="88">
        <v>121</v>
      </c>
      <c r="M136" s="88">
        <v>144</v>
      </c>
      <c r="N136" s="75">
        <v>317</v>
      </c>
      <c r="O136" s="36"/>
      <c r="P136" s="36"/>
      <c r="Q136" s="36"/>
      <c r="R136" s="36"/>
      <c r="S136" s="36"/>
      <c r="T136" s="36"/>
    </row>
    <row r="137" spans="1:20" x14ac:dyDescent="0.2">
      <c r="A137" s="74">
        <v>305</v>
      </c>
      <c r="B137" s="35" t="s">
        <v>109</v>
      </c>
      <c r="C137" s="35">
        <v>30503</v>
      </c>
      <c r="D137" s="35" t="s">
        <v>540</v>
      </c>
      <c r="E137" s="87">
        <v>305031125</v>
      </c>
      <c r="F137" s="87" t="s">
        <v>130</v>
      </c>
      <c r="G137" s="88">
        <v>172</v>
      </c>
      <c r="H137" s="88">
        <v>210</v>
      </c>
      <c r="I137" s="88">
        <v>54</v>
      </c>
      <c r="J137" s="88">
        <v>433</v>
      </c>
      <c r="K137" s="88">
        <v>71</v>
      </c>
      <c r="L137" s="88">
        <v>180</v>
      </c>
      <c r="M137" s="88">
        <v>130</v>
      </c>
      <c r="N137" s="75">
        <v>378</v>
      </c>
      <c r="O137" s="36"/>
      <c r="P137" s="36"/>
      <c r="Q137" s="36"/>
      <c r="R137" s="36"/>
      <c r="S137" s="36"/>
      <c r="T137" s="36"/>
    </row>
    <row r="138" spans="1:20" x14ac:dyDescent="0.2">
      <c r="A138" s="74">
        <v>305</v>
      </c>
      <c r="B138" s="35" t="s">
        <v>109</v>
      </c>
      <c r="C138" s="35">
        <v>30503</v>
      </c>
      <c r="D138" s="35" t="s">
        <v>540</v>
      </c>
      <c r="E138" s="87">
        <v>305031126</v>
      </c>
      <c r="F138" s="87" t="s">
        <v>131</v>
      </c>
      <c r="G138" s="88">
        <v>484</v>
      </c>
      <c r="H138" s="88">
        <v>70</v>
      </c>
      <c r="I138" s="88">
        <v>10</v>
      </c>
      <c r="J138" s="88">
        <v>565</v>
      </c>
      <c r="K138" s="88">
        <v>479</v>
      </c>
      <c r="L138" s="88">
        <v>61</v>
      </c>
      <c r="M138" s="88">
        <v>81</v>
      </c>
      <c r="N138" s="75">
        <v>624</v>
      </c>
      <c r="O138" s="36"/>
      <c r="P138" s="36"/>
      <c r="Q138" s="36"/>
      <c r="R138" s="36"/>
      <c r="S138" s="36"/>
      <c r="T138" s="36"/>
    </row>
    <row r="139" spans="1:20" x14ac:dyDescent="0.2">
      <c r="A139" s="74">
        <v>305</v>
      </c>
      <c r="B139" s="35" t="s">
        <v>109</v>
      </c>
      <c r="C139" s="35">
        <v>30503</v>
      </c>
      <c r="D139" s="35" t="s">
        <v>540</v>
      </c>
      <c r="E139" s="87">
        <v>305031127</v>
      </c>
      <c r="F139" s="87" t="s">
        <v>132</v>
      </c>
      <c r="G139" s="88">
        <v>214</v>
      </c>
      <c r="H139" s="88">
        <v>105</v>
      </c>
      <c r="I139" s="88">
        <v>11</v>
      </c>
      <c r="J139" s="88">
        <v>337</v>
      </c>
      <c r="K139" s="88">
        <v>138</v>
      </c>
      <c r="L139" s="88">
        <v>114</v>
      </c>
      <c r="M139" s="88">
        <v>73</v>
      </c>
      <c r="N139" s="75">
        <v>327</v>
      </c>
      <c r="O139" s="36"/>
      <c r="P139" s="36"/>
      <c r="Q139" s="36"/>
      <c r="R139" s="36"/>
      <c r="S139" s="36"/>
      <c r="T139" s="36"/>
    </row>
    <row r="140" spans="1:20" x14ac:dyDescent="0.2">
      <c r="A140" s="74">
        <v>305</v>
      </c>
      <c r="B140" s="35" t="s">
        <v>109</v>
      </c>
      <c r="C140" s="35">
        <v>30503</v>
      </c>
      <c r="D140" s="35" t="s">
        <v>540</v>
      </c>
      <c r="E140" s="87">
        <v>305031128</v>
      </c>
      <c r="F140" s="87" t="s">
        <v>133</v>
      </c>
      <c r="G140" s="88">
        <v>227</v>
      </c>
      <c r="H140" s="88">
        <v>79</v>
      </c>
      <c r="I140" s="88">
        <v>36</v>
      </c>
      <c r="J140" s="88">
        <v>341</v>
      </c>
      <c r="K140" s="88">
        <v>135</v>
      </c>
      <c r="L140" s="88">
        <v>54</v>
      </c>
      <c r="M140" s="88">
        <v>86</v>
      </c>
      <c r="N140" s="75">
        <v>275</v>
      </c>
      <c r="O140" s="36"/>
      <c r="P140" s="36"/>
      <c r="Q140" s="36"/>
      <c r="R140" s="36"/>
      <c r="S140" s="36"/>
      <c r="T140" s="36"/>
    </row>
    <row r="141" spans="1:20" x14ac:dyDescent="0.2">
      <c r="A141" s="74">
        <v>305</v>
      </c>
      <c r="B141" s="35" t="s">
        <v>109</v>
      </c>
      <c r="C141" s="35">
        <v>30503</v>
      </c>
      <c r="D141" s="35" t="s">
        <v>540</v>
      </c>
      <c r="E141" s="87">
        <v>305031129</v>
      </c>
      <c r="F141" s="87" t="s">
        <v>134</v>
      </c>
      <c r="G141" s="88">
        <v>232</v>
      </c>
      <c r="H141" s="88">
        <v>88</v>
      </c>
      <c r="I141" s="88">
        <v>35</v>
      </c>
      <c r="J141" s="88">
        <v>357</v>
      </c>
      <c r="K141" s="88">
        <v>84</v>
      </c>
      <c r="L141" s="88">
        <v>138</v>
      </c>
      <c r="M141" s="88">
        <v>144</v>
      </c>
      <c r="N141" s="75">
        <v>369</v>
      </c>
      <c r="O141" s="36"/>
      <c r="P141" s="36"/>
      <c r="Q141" s="36"/>
      <c r="R141" s="36"/>
      <c r="S141" s="36"/>
      <c r="T141" s="36"/>
    </row>
    <row r="142" spans="1:20" x14ac:dyDescent="0.2">
      <c r="A142" s="74">
        <v>305</v>
      </c>
      <c r="B142" s="35" t="s">
        <v>109</v>
      </c>
      <c r="C142" s="35">
        <v>30503</v>
      </c>
      <c r="D142" s="35" t="s">
        <v>540</v>
      </c>
      <c r="E142" s="87">
        <v>305031130</v>
      </c>
      <c r="F142" s="87" t="s">
        <v>135</v>
      </c>
      <c r="G142" s="88">
        <v>376</v>
      </c>
      <c r="H142" s="88">
        <v>91</v>
      </c>
      <c r="I142" s="88">
        <v>16</v>
      </c>
      <c r="J142" s="88">
        <v>481</v>
      </c>
      <c r="K142" s="88">
        <v>155</v>
      </c>
      <c r="L142" s="88">
        <v>129</v>
      </c>
      <c r="M142" s="88">
        <v>121</v>
      </c>
      <c r="N142" s="75">
        <v>404</v>
      </c>
      <c r="O142" s="36"/>
      <c r="P142" s="36"/>
      <c r="Q142" s="36"/>
      <c r="R142" s="36"/>
      <c r="S142" s="36"/>
      <c r="T142" s="36"/>
    </row>
    <row r="143" spans="1:20" x14ac:dyDescent="0.2">
      <c r="A143" s="74">
        <v>305</v>
      </c>
      <c r="B143" s="35" t="s">
        <v>109</v>
      </c>
      <c r="C143" s="35">
        <v>30503</v>
      </c>
      <c r="D143" s="35" t="s">
        <v>540</v>
      </c>
      <c r="E143" s="87">
        <v>305031131</v>
      </c>
      <c r="F143" s="87" t="s">
        <v>136</v>
      </c>
      <c r="G143" s="88">
        <v>472</v>
      </c>
      <c r="H143" s="88">
        <v>197</v>
      </c>
      <c r="I143" s="88">
        <v>49</v>
      </c>
      <c r="J143" s="88">
        <v>711</v>
      </c>
      <c r="K143" s="88">
        <v>225</v>
      </c>
      <c r="L143" s="88">
        <v>251</v>
      </c>
      <c r="M143" s="88">
        <v>154</v>
      </c>
      <c r="N143" s="75">
        <v>631</v>
      </c>
      <c r="O143" s="36"/>
      <c r="P143" s="36"/>
      <c r="Q143" s="36"/>
      <c r="R143" s="36"/>
      <c r="S143" s="36"/>
      <c r="T143" s="36"/>
    </row>
    <row r="144" spans="1:20" x14ac:dyDescent="0.2">
      <c r="A144" s="74">
        <v>305</v>
      </c>
      <c r="B144" s="35" t="s">
        <v>109</v>
      </c>
      <c r="C144" s="35">
        <v>30504</v>
      </c>
      <c r="D144" s="35" t="s">
        <v>541</v>
      </c>
      <c r="E144" s="87">
        <v>305041132</v>
      </c>
      <c r="F144" s="87" t="s">
        <v>137</v>
      </c>
      <c r="G144" s="88">
        <v>931</v>
      </c>
      <c r="H144" s="88">
        <v>411</v>
      </c>
      <c r="I144" s="88">
        <v>49</v>
      </c>
      <c r="J144" s="88">
        <v>1394</v>
      </c>
      <c r="K144" s="88">
        <v>365</v>
      </c>
      <c r="L144" s="88">
        <v>788</v>
      </c>
      <c r="M144" s="88">
        <v>296</v>
      </c>
      <c r="N144" s="75">
        <v>1448</v>
      </c>
      <c r="O144" s="36"/>
      <c r="P144" s="36"/>
      <c r="Q144" s="36"/>
      <c r="R144" s="36"/>
      <c r="S144" s="36"/>
      <c r="T144" s="36"/>
    </row>
    <row r="145" spans="1:20" x14ac:dyDescent="0.2">
      <c r="A145" s="74">
        <v>305</v>
      </c>
      <c r="B145" s="35" t="s">
        <v>109</v>
      </c>
      <c r="C145" s="35">
        <v>30504</v>
      </c>
      <c r="D145" s="35" t="s">
        <v>541</v>
      </c>
      <c r="E145" s="87">
        <v>305041133</v>
      </c>
      <c r="F145" s="87" t="s">
        <v>138</v>
      </c>
      <c r="G145" s="88">
        <v>253</v>
      </c>
      <c r="H145" s="88">
        <v>49</v>
      </c>
      <c r="I145" s="88">
        <v>33</v>
      </c>
      <c r="J145" s="88">
        <v>333</v>
      </c>
      <c r="K145" s="88">
        <v>80</v>
      </c>
      <c r="L145" s="88">
        <v>79</v>
      </c>
      <c r="M145" s="88">
        <v>105</v>
      </c>
      <c r="N145" s="75">
        <v>270</v>
      </c>
      <c r="O145" s="36"/>
      <c r="P145" s="36"/>
      <c r="Q145" s="36"/>
      <c r="R145" s="36"/>
      <c r="S145" s="36"/>
      <c r="T145" s="36"/>
    </row>
    <row r="146" spans="1:20" x14ac:dyDescent="0.2">
      <c r="A146" s="74">
        <v>305</v>
      </c>
      <c r="B146" s="35" t="s">
        <v>109</v>
      </c>
      <c r="C146" s="35">
        <v>30504</v>
      </c>
      <c r="D146" s="35" t="s">
        <v>541</v>
      </c>
      <c r="E146" s="87">
        <v>305041134</v>
      </c>
      <c r="F146" s="87" t="s">
        <v>139</v>
      </c>
      <c r="G146" s="88">
        <v>916</v>
      </c>
      <c r="H146" s="88">
        <v>202</v>
      </c>
      <c r="I146" s="88">
        <v>51</v>
      </c>
      <c r="J146" s="88">
        <v>1173</v>
      </c>
      <c r="K146" s="88">
        <v>233</v>
      </c>
      <c r="L146" s="88">
        <v>391</v>
      </c>
      <c r="M146" s="88">
        <v>317</v>
      </c>
      <c r="N146" s="75">
        <v>943</v>
      </c>
      <c r="O146" s="36"/>
      <c r="P146" s="36"/>
      <c r="Q146" s="36"/>
      <c r="R146" s="36"/>
      <c r="S146" s="36"/>
      <c r="T146" s="36"/>
    </row>
    <row r="147" spans="1:20" x14ac:dyDescent="0.2">
      <c r="A147" s="74">
        <v>305</v>
      </c>
      <c r="B147" s="35" t="s">
        <v>109</v>
      </c>
      <c r="C147" s="35">
        <v>30504</v>
      </c>
      <c r="D147" s="35" t="s">
        <v>541</v>
      </c>
      <c r="E147" s="87">
        <v>305041135</v>
      </c>
      <c r="F147" s="87" t="s">
        <v>140</v>
      </c>
      <c r="G147" s="88">
        <v>602</v>
      </c>
      <c r="H147" s="88">
        <v>107</v>
      </c>
      <c r="I147" s="88">
        <v>49</v>
      </c>
      <c r="J147" s="88">
        <v>765</v>
      </c>
      <c r="K147" s="88">
        <v>173</v>
      </c>
      <c r="L147" s="88">
        <v>201</v>
      </c>
      <c r="M147" s="88">
        <v>260</v>
      </c>
      <c r="N147" s="75">
        <v>631</v>
      </c>
      <c r="O147" s="36"/>
      <c r="P147" s="36"/>
      <c r="Q147" s="36"/>
      <c r="R147" s="36"/>
      <c r="S147" s="36"/>
      <c r="T147" s="36"/>
    </row>
    <row r="148" spans="1:20" x14ac:dyDescent="0.2">
      <c r="A148" s="74">
        <v>305</v>
      </c>
      <c r="B148" s="35" t="s">
        <v>109</v>
      </c>
      <c r="C148" s="35">
        <v>30504</v>
      </c>
      <c r="D148" s="35" t="s">
        <v>541</v>
      </c>
      <c r="E148" s="87">
        <v>305041136</v>
      </c>
      <c r="F148" s="87" t="s">
        <v>141</v>
      </c>
      <c r="G148" s="88">
        <v>282</v>
      </c>
      <c r="H148" s="88">
        <v>74</v>
      </c>
      <c r="I148" s="88">
        <v>19</v>
      </c>
      <c r="J148" s="88">
        <v>372</v>
      </c>
      <c r="K148" s="88">
        <v>173</v>
      </c>
      <c r="L148" s="88">
        <v>74</v>
      </c>
      <c r="M148" s="88">
        <v>136</v>
      </c>
      <c r="N148" s="75">
        <v>383</v>
      </c>
      <c r="O148" s="36"/>
      <c r="P148" s="36"/>
      <c r="Q148" s="36"/>
      <c r="R148" s="36"/>
      <c r="S148" s="36"/>
      <c r="T148" s="36"/>
    </row>
    <row r="149" spans="1:20" x14ac:dyDescent="0.2">
      <c r="A149" s="74">
        <v>305</v>
      </c>
      <c r="B149" s="35" t="s">
        <v>109</v>
      </c>
      <c r="C149" s="35">
        <v>30504</v>
      </c>
      <c r="D149" s="35" t="s">
        <v>541</v>
      </c>
      <c r="E149" s="87">
        <v>305041137</v>
      </c>
      <c r="F149" s="87" t="s">
        <v>142</v>
      </c>
      <c r="G149" s="88">
        <v>429</v>
      </c>
      <c r="H149" s="88">
        <v>135</v>
      </c>
      <c r="I149" s="88">
        <v>60</v>
      </c>
      <c r="J149" s="88">
        <v>624</v>
      </c>
      <c r="K149" s="88">
        <v>223</v>
      </c>
      <c r="L149" s="88">
        <v>160</v>
      </c>
      <c r="M149" s="88">
        <v>260</v>
      </c>
      <c r="N149" s="75">
        <v>641</v>
      </c>
      <c r="O149" s="36"/>
      <c r="P149" s="36"/>
      <c r="Q149" s="36"/>
      <c r="R149" s="36"/>
      <c r="S149" s="36"/>
      <c r="T149" s="36"/>
    </row>
    <row r="150" spans="1:20" x14ac:dyDescent="0.2">
      <c r="A150" s="74">
        <v>306</v>
      </c>
      <c r="B150" s="35" t="s">
        <v>143</v>
      </c>
      <c r="C150" s="35">
        <v>30601</v>
      </c>
      <c r="D150" s="35" t="s">
        <v>542</v>
      </c>
      <c r="E150" s="87">
        <v>306011138</v>
      </c>
      <c r="F150" s="87" t="s">
        <v>144</v>
      </c>
      <c r="G150" s="88">
        <v>345</v>
      </c>
      <c r="H150" s="88">
        <v>156</v>
      </c>
      <c r="I150" s="88">
        <v>72</v>
      </c>
      <c r="J150" s="88">
        <v>571</v>
      </c>
      <c r="K150" s="88">
        <v>284</v>
      </c>
      <c r="L150" s="88">
        <v>194</v>
      </c>
      <c r="M150" s="88">
        <v>70</v>
      </c>
      <c r="N150" s="75">
        <v>547</v>
      </c>
      <c r="O150" s="36"/>
      <c r="P150" s="36"/>
      <c r="Q150" s="36"/>
      <c r="R150" s="36"/>
      <c r="S150" s="36"/>
      <c r="T150" s="36"/>
    </row>
    <row r="151" spans="1:20" x14ac:dyDescent="0.2">
      <c r="A151" s="74">
        <v>306</v>
      </c>
      <c r="B151" s="35" t="s">
        <v>143</v>
      </c>
      <c r="C151" s="35">
        <v>30601</v>
      </c>
      <c r="D151" s="35" t="s">
        <v>542</v>
      </c>
      <c r="E151" s="87">
        <v>306011139</v>
      </c>
      <c r="F151" s="87" t="s">
        <v>145</v>
      </c>
      <c r="G151" s="88">
        <v>454</v>
      </c>
      <c r="H151" s="88">
        <v>240</v>
      </c>
      <c r="I151" s="88">
        <v>181</v>
      </c>
      <c r="J151" s="88">
        <v>877</v>
      </c>
      <c r="K151" s="88">
        <v>377</v>
      </c>
      <c r="L151" s="88">
        <v>222</v>
      </c>
      <c r="M151" s="88">
        <v>111</v>
      </c>
      <c r="N151" s="75">
        <v>720</v>
      </c>
      <c r="O151" s="36"/>
      <c r="P151" s="36"/>
      <c r="Q151" s="36"/>
      <c r="R151" s="36"/>
      <c r="S151" s="36"/>
      <c r="T151" s="36"/>
    </row>
    <row r="152" spans="1:20" x14ac:dyDescent="0.2">
      <c r="A152" s="74">
        <v>306</v>
      </c>
      <c r="B152" s="35" t="s">
        <v>143</v>
      </c>
      <c r="C152" s="35">
        <v>30601</v>
      </c>
      <c r="D152" s="35" t="s">
        <v>542</v>
      </c>
      <c r="E152" s="87">
        <v>306011140</v>
      </c>
      <c r="F152" s="87" t="s">
        <v>146</v>
      </c>
      <c r="G152" s="88">
        <v>250</v>
      </c>
      <c r="H152" s="88">
        <v>53</v>
      </c>
      <c r="I152" s="88">
        <v>22</v>
      </c>
      <c r="J152" s="88">
        <v>324</v>
      </c>
      <c r="K152" s="88">
        <v>224</v>
      </c>
      <c r="L152" s="88">
        <v>81</v>
      </c>
      <c r="M152" s="88">
        <v>30</v>
      </c>
      <c r="N152" s="75">
        <v>333</v>
      </c>
      <c r="O152" s="36"/>
      <c r="P152" s="36"/>
      <c r="Q152" s="36"/>
      <c r="R152" s="36"/>
      <c r="S152" s="36"/>
      <c r="T152" s="36"/>
    </row>
    <row r="153" spans="1:20" x14ac:dyDescent="0.2">
      <c r="A153" s="74">
        <v>306</v>
      </c>
      <c r="B153" s="35" t="s">
        <v>143</v>
      </c>
      <c r="C153" s="35">
        <v>30601</v>
      </c>
      <c r="D153" s="35" t="s">
        <v>542</v>
      </c>
      <c r="E153" s="87">
        <v>306011141</v>
      </c>
      <c r="F153" s="87" t="s">
        <v>147</v>
      </c>
      <c r="G153" s="88">
        <v>818</v>
      </c>
      <c r="H153" s="88">
        <v>482</v>
      </c>
      <c r="I153" s="88">
        <v>192</v>
      </c>
      <c r="J153" s="88">
        <v>1493</v>
      </c>
      <c r="K153" s="88">
        <v>757</v>
      </c>
      <c r="L153" s="88">
        <v>447</v>
      </c>
      <c r="M153" s="88">
        <v>208</v>
      </c>
      <c r="N153" s="75">
        <v>1418</v>
      </c>
      <c r="O153" s="36"/>
      <c r="P153" s="36"/>
      <c r="Q153" s="36"/>
      <c r="R153" s="36"/>
      <c r="S153" s="36"/>
      <c r="T153" s="36"/>
    </row>
    <row r="154" spans="1:20" x14ac:dyDescent="0.2">
      <c r="A154" s="74">
        <v>306</v>
      </c>
      <c r="B154" s="35" t="s">
        <v>143</v>
      </c>
      <c r="C154" s="35">
        <v>30601</v>
      </c>
      <c r="D154" s="35" t="s">
        <v>542</v>
      </c>
      <c r="E154" s="87">
        <v>306011142</v>
      </c>
      <c r="F154" s="87" t="s">
        <v>148</v>
      </c>
      <c r="G154" s="88">
        <v>915</v>
      </c>
      <c r="H154" s="88">
        <v>413</v>
      </c>
      <c r="I154" s="88">
        <v>166</v>
      </c>
      <c r="J154" s="88">
        <v>1493</v>
      </c>
      <c r="K154" s="88">
        <v>729</v>
      </c>
      <c r="L154" s="88">
        <v>304</v>
      </c>
      <c r="M154" s="88">
        <v>129</v>
      </c>
      <c r="N154" s="75">
        <v>1164</v>
      </c>
      <c r="O154" s="36"/>
      <c r="P154" s="36"/>
      <c r="Q154" s="36"/>
      <c r="R154" s="36"/>
      <c r="S154" s="36"/>
      <c r="T154" s="36"/>
    </row>
    <row r="155" spans="1:20" x14ac:dyDescent="0.2">
      <c r="A155" s="74">
        <v>306</v>
      </c>
      <c r="B155" s="35" t="s">
        <v>143</v>
      </c>
      <c r="C155" s="35">
        <v>30601</v>
      </c>
      <c r="D155" s="35" t="s">
        <v>542</v>
      </c>
      <c r="E155" s="87">
        <v>306011143</v>
      </c>
      <c r="F155" s="87" t="s">
        <v>149</v>
      </c>
      <c r="G155" s="88">
        <v>296</v>
      </c>
      <c r="H155" s="88">
        <v>61</v>
      </c>
      <c r="I155" s="88">
        <v>15</v>
      </c>
      <c r="J155" s="88">
        <v>375</v>
      </c>
      <c r="K155" s="88">
        <v>259</v>
      </c>
      <c r="L155" s="88">
        <v>54</v>
      </c>
      <c r="M155" s="88">
        <v>22</v>
      </c>
      <c r="N155" s="75">
        <v>336</v>
      </c>
      <c r="O155" s="36"/>
      <c r="P155" s="36"/>
      <c r="Q155" s="36"/>
      <c r="R155" s="36"/>
      <c r="S155" s="36"/>
      <c r="T155" s="36"/>
    </row>
    <row r="156" spans="1:20" x14ac:dyDescent="0.2">
      <c r="A156" s="74">
        <v>306</v>
      </c>
      <c r="B156" s="35" t="s">
        <v>143</v>
      </c>
      <c r="C156" s="35">
        <v>30602</v>
      </c>
      <c r="D156" s="35" t="s">
        <v>543</v>
      </c>
      <c r="E156" s="87">
        <v>306021144</v>
      </c>
      <c r="F156" s="87" t="s">
        <v>150</v>
      </c>
      <c r="G156" s="88">
        <v>554</v>
      </c>
      <c r="H156" s="88">
        <v>342</v>
      </c>
      <c r="I156" s="88">
        <v>35</v>
      </c>
      <c r="J156" s="88">
        <v>931</v>
      </c>
      <c r="K156" s="88">
        <v>507</v>
      </c>
      <c r="L156" s="88">
        <v>221</v>
      </c>
      <c r="M156" s="88">
        <v>37</v>
      </c>
      <c r="N156" s="75">
        <v>768</v>
      </c>
      <c r="O156" s="36"/>
      <c r="P156" s="36"/>
      <c r="Q156" s="36"/>
      <c r="R156" s="36"/>
      <c r="S156" s="36"/>
      <c r="T156" s="36"/>
    </row>
    <row r="157" spans="1:20" x14ac:dyDescent="0.2">
      <c r="A157" s="74">
        <v>306</v>
      </c>
      <c r="B157" s="35" t="s">
        <v>143</v>
      </c>
      <c r="C157" s="35">
        <v>30602</v>
      </c>
      <c r="D157" s="35" t="s">
        <v>543</v>
      </c>
      <c r="E157" s="87">
        <v>306021145</v>
      </c>
      <c r="F157" s="87" t="s">
        <v>151</v>
      </c>
      <c r="G157" s="88">
        <v>284</v>
      </c>
      <c r="H157" s="88">
        <v>125</v>
      </c>
      <c r="I157" s="88">
        <v>21</v>
      </c>
      <c r="J157" s="88">
        <v>430</v>
      </c>
      <c r="K157" s="88">
        <v>373</v>
      </c>
      <c r="L157" s="88">
        <v>129</v>
      </c>
      <c r="M157" s="88">
        <v>13</v>
      </c>
      <c r="N157" s="75">
        <v>515</v>
      </c>
      <c r="O157" s="36"/>
      <c r="P157" s="36"/>
      <c r="Q157" s="36"/>
      <c r="R157" s="36"/>
      <c r="S157" s="36"/>
      <c r="T157" s="36"/>
    </row>
    <row r="158" spans="1:20" x14ac:dyDescent="0.2">
      <c r="A158" s="74">
        <v>306</v>
      </c>
      <c r="B158" s="35" t="s">
        <v>143</v>
      </c>
      <c r="C158" s="35">
        <v>30602</v>
      </c>
      <c r="D158" s="35" t="s">
        <v>543</v>
      </c>
      <c r="E158" s="87">
        <v>306021146</v>
      </c>
      <c r="F158" s="87" t="s">
        <v>152</v>
      </c>
      <c r="G158" s="88">
        <v>239</v>
      </c>
      <c r="H158" s="88">
        <v>361</v>
      </c>
      <c r="I158" s="88">
        <v>35</v>
      </c>
      <c r="J158" s="88">
        <v>635</v>
      </c>
      <c r="K158" s="88">
        <v>264</v>
      </c>
      <c r="L158" s="88">
        <v>258</v>
      </c>
      <c r="M158" s="88">
        <v>38</v>
      </c>
      <c r="N158" s="75">
        <v>558</v>
      </c>
      <c r="O158" s="36"/>
      <c r="P158" s="36"/>
      <c r="Q158" s="36"/>
      <c r="R158" s="36"/>
      <c r="S158" s="36"/>
      <c r="T158" s="36"/>
    </row>
    <row r="159" spans="1:20" x14ac:dyDescent="0.2">
      <c r="A159" s="74">
        <v>306</v>
      </c>
      <c r="B159" s="35" t="s">
        <v>143</v>
      </c>
      <c r="C159" s="35">
        <v>30602</v>
      </c>
      <c r="D159" s="35" t="s">
        <v>543</v>
      </c>
      <c r="E159" s="87">
        <v>306021147</v>
      </c>
      <c r="F159" s="87" t="s">
        <v>153</v>
      </c>
      <c r="G159" s="88">
        <v>673</v>
      </c>
      <c r="H159" s="88">
        <v>403</v>
      </c>
      <c r="I159" s="88">
        <v>53</v>
      </c>
      <c r="J159" s="88">
        <v>1134</v>
      </c>
      <c r="K159" s="88">
        <v>589</v>
      </c>
      <c r="L159" s="88">
        <v>288</v>
      </c>
      <c r="M159" s="88">
        <v>38</v>
      </c>
      <c r="N159" s="75">
        <v>910</v>
      </c>
      <c r="O159" s="36"/>
      <c r="P159" s="36"/>
      <c r="Q159" s="36"/>
      <c r="R159" s="36"/>
      <c r="S159" s="36"/>
      <c r="T159" s="36"/>
    </row>
    <row r="160" spans="1:20" x14ac:dyDescent="0.2">
      <c r="A160" s="74">
        <v>306</v>
      </c>
      <c r="B160" s="35" t="s">
        <v>143</v>
      </c>
      <c r="C160" s="35">
        <v>30602</v>
      </c>
      <c r="D160" s="35" t="s">
        <v>543</v>
      </c>
      <c r="E160" s="87">
        <v>306021148</v>
      </c>
      <c r="F160" s="87" t="s">
        <v>154</v>
      </c>
      <c r="G160" s="88">
        <v>440</v>
      </c>
      <c r="H160" s="88">
        <v>441</v>
      </c>
      <c r="I160" s="88">
        <v>53</v>
      </c>
      <c r="J160" s="88">
        <v>930</v>
      </c>
      <c r="K160" s="88">
        <v>499</v>
      </c>
      <c r="L160" s="88">
        <v>202</v>
      </c>
      <c r="M160" s="88">
        <v>93</v>
      </c>
      <c r="N160" s="75">
        <v>793</v>
      </c>
      <c r="O160" s="36"/>
      <c r="P160" s="36"/>
      <c r="Q160" s="36"/>
      <c r="R160" s="36"/>
      <c r="S160" s="36"/>
      <c r="T160" s="36"/>
    </row>
    <row r="161" spans="1:20" x14ac:dyDescent="0.2">
      <c r="A161" s="74">
        <v>306</v>
      </c>
      <c r="B161" s="35" t="s">
        <v>143</v>
      </c>
      <c r="C161" s="35">
        <v>30602</v>
      </c>
      <c r="D161" s="35" t="s">
        <v>543</v>
      </c>
      <c r="E161" s="87">
        <v>306021149</v>
      </c>
      <c r="F161" s="87" t="s">
        <v>155</v>
      </c>
      <c r="G161" s="88">
        <v>443</v>
      </c>
      <c r="H161" s="88">
        <v>339</v>
      </c>
      <c r="I161" s="88">
        <v>61</v>
      </c>
      <c r="J161" s="88">
        <v>848</v>
      </c>
      <c r="K161" s="88">
        <v>502</v>
      </c>
      <c r="L161" s="88">
        <v>250</v>
      </c>
      <c r="M161" s="88">
        <v>55</v>
      </c>
      <c r="N161" s="75">
        <v>811</v>
      </c>
      <c r="O161" s="36"/>
      <c r="P161" s="36"/>
      <c r="Q161" s="36"/>
      <c r="R161" s="36"/>
      <c r="S161" s="36"/>
      <c r="T161" s="36"/>
    </row>
    <row r="162" spans="1:20" x14ac:dyDescent="0.2">
      <c r="A162" s="74">
        <v>306</v>
      </c>
      <c r="B162" s="35" t="s">
        <v>143</v>
      </c>
      <c r="C162" s="35">
        <v>30602</v>
      </c>
      <c r="D162" s="35" t="s">
        <v>543</v>
      </c>
      <c r="E162" s="87">
        <v>306021150</v>
      </c>
      <c r="F162" s="87" t="s">
        <v>156</v>
      </c>
      <c r="G162" s="88">
        <v>0</v>
      </c>
      <c r="H162" s="88">
        <v>3</v>
      </c>
      <c r="I162" s="88">
        <v>0</v>
      </c>
      <c r="J162" s="88">
        <v>3</v>
      </c>
      <c r="K162" s="88">
        <v>0</v>
      </c>
      <c r="L162" s="88">
        <v>0</v>
      </c>
      <c r="M162" s="88">
        <v>0</v>
      </c>
      <c r="N162" s="75">
        <v>0</v>
      </c>
      <c r="O162" s="36"/>
      <c r="P162" s="36"/>
      <c r="Q162" s="36"/>
      <c r="R162" s="36"/>
      <c r="S162" s="36"/>
      <c r="T162" s="36"/>
    </row>
    <row r="163" spans="1:20" x14ac:dyDescent="0.2">
      <c r="A163" s="74">
        <v>306</v>
      </c>
      <c r="B163" s="35" t="s">
        <v>143</v>
      </c>
      <c r="C163" s="35">
        <v>30602</v>
      </c>
      <c r="D163" s="35" t="s">
        <v>543</v>
      </c>
      <c r="E163" s="87">
        <v>306021151</v>
      </c>
      <c r="F163" s="87" t="s">
        <v>157</v>
      </c>
      <c r="G163" s="88">
        <v>367</v>
      </c>
      <c r="H163" s="88">
        <v>58</v>
      </c>
      <c r="I163" s="88">
        <v>20</v>
      </c>
      <c r="J163" s="88">
        <v>448</v>
      </c>
      <c r="K163" s="88">
        <v>271</v>
      </c>
      <c r="L163" s="88">
        <v>26</v>
      </c>
      <c r="M163" s="88">
        <v>16</v>
      </c>
      <c r="N163" s="75">
        <v>312</v>
      </c>
      <c r="O163" s="36"/>
      <c r="P163" s="36"/>
      <c r="Q163" s="36"/>
      <c r="R163" s="36"/>
      <c r="S163" s="36"/>
      <c r="T163" s="36"/>
    </row>
    <row r="164" spans="1:20" x14ac:dyDescent="0.2">
      <c r="A164" s="74">
        <v>306</v>
      </c>
      <c r="B164" s="35" t="s">
        <v>143</v>
      </c>
      <c r="C164" s="35">
        <v>30602</v>
      </c>
      <c r="D164" s="35" t="s">
        <v>543</v>
      </c>
      <c r="E164" s="87">
        <v>306021152</v>
      </c>
      <c r="F164" s="87" t="s">
        <v>158</v>
      </c>
      <c r="G164" s="88">
        <v>227</v>
      </c>
      <c r="H164" s="88">
        <v>61</v>
      </c>
      <c r="I164" s="88">
        <v>21</v>
      </c>
      <c r="J164" s="88">
        <v>311</v>
      </c>
      <c r="K164" s="88">
        <v>210</v>
      </c>
      <c r="L164" s="88">
        <v>41</v>
      </c>
      <c r="M164" s="88">
        <v>14</v>
      </c>
      <c r="N164" s="75">
        <v>269</v>
      </c>
      <c r="O164" s="36"/>
      <c r="P164" s="36"/>
      <c r="Q164" s="36"/>
      <c r="R164" s="36"/>
      <c r="S164" s="36"/>
      <c r="T164" s="36"/>
    </row>
    <row r="165" spans="1:20" x14ac:dyDescent="0.2">
      <c r="A165" s="74">
        <v>306</v>
      </c>
      <c r="B165" s="35" t="s">
        <v>143</v>
      </c>
      <c r="C165" s="35">
        <v>30602</v>
      </c>
      <c r="D165" s="35" t="s">
        <v>543</v>
      </c>
      <c r="E165" s="87">
        <v>306021153</v>
      </c>
      <c r="F165" s="87" t="s">
        <v>159</v>
      </c>
      <c r="G165" s="88">
        <v>370</v>
      </c>
      <c r="H165" s="88">
        <v>429</v>
      </c>
      <c r="I165" s="88">
        <v>57</v>
      </c>
      <c r="J165" s="88">
        <v>859</v>
      </c>
      <c r="K165" s="88">
        <v>319</v>
      </c>
      <c r="L165" s="88">
        <v>304</v>
      </c>
      <c r="M165" s="88">
        <v>66</v>
      </c>
      <c r="N165" s="75">
        <v>698</v>
      </c>
      <c r="O165" s="36"/>
      <c r="P165" s="36"/>
      <c r="Q165" s="36"/>
      <c r="R165" s="36"/>
      <c r="S165" s="36"/>
      <c r="T165" s="36"/>
    </row>
    <row r="166" spans="1:20" x14ac:dyDescent="0.2">
      <c r="A166" s="74">
        <v>306</v>
      </c>
      <c r="B166" s="35" t="s">
        <v>143</v>
      </c>
      <c r="C166" s="35">
        <v>30602</v>
      </c>
      <c r="D166" s="35" t="s">
        <v>543</v>
      </c>
      <c r="E166" s="87">
        <v>306021154</v>
      </c>
      <c r="F166" s="87" t="s">
        <v>160</v>
      </c>
      <c r="G166" s="88">
        <v>212</v>
      </c>
      <c r="H166" s="88">
        <v>87</v>
      </c>
      <c r="I166" s="88">
        <v>13</v>
      </c>
      <c r="J166" s="88">
        <v>320</v>
      </c>
      <c r="K166" s="88">
        <v>242</v>
      </c>
      <c r="L166" s="88">
        <v>46</v>
      </c>
      <c r="M166" s="88">
        <v>11</v>
      </c>
      <c r="N166" s="75">
        <v>297</v>
      </c>
      <c r="O166" s="36"/>
      <c r="P166" s="36"/>
      <c r="Q166" s="36"/>
      <c r="R166" s="36"/>
      <c r="S166" s="36"/>
      <c r="T166" s="36"/>
    </row>
    <row r="167" spans="1:20" x14ac:dyDescent="0.2">
      <c r="A167" s="74">
        <v>306</v>
      </c>
      <c r="B167" s="35" t="s">
        <v>143</v>
      </c>
      <c r="C167" s="35">
        <v>30602</v>
      </c>
      <c r="D167" s="35" t="s">
        <v>543</v>
      </c>
      <c r="E167" s="87">
        <v>306021155</v>
      </c>
      <c r="F167" s="87" t="s">
        <v>161</v>
      </c>
      <c r="G167" s="88">
        <v>307</v>
      </c>
      <c r="H167" s="88">
        <v>104</v>
      </c>
      <c r="I167" s="88">
        <v>31</v>
      </c>
      <c r="J167" s="88">
        <v>445</v>
      </c>
      <c r="K167" s="88">
        <v>240</v>
      </c>
      <c r="L167" s="88">
        <v>70</v>
      </c>
      <c r="M167" s="88">
        <v>30</v>
      </c>
      <c r="N167" s="75">
        <v>341</v>
      </c>
      <c r="O167" s="36"/>
      <c r="P167" s="36"/>
      <c r="Q167" s="36"/>
      <c r="R167" s="36"/>
      <c r="S167" s="36"/>
      <c r="T167" s="36"/>
    </row>
    <row r="168" spans="1:20" x14ac:dyDescent="0.2">
      <c r="A168" s="74">
        <v>306</v>
      </c>
      <c r="B168" s="35" t="s">
        <v>143</v>
      </c>
      <c r="C168" s="35">
        <v>30602</v>
      </c>
      <c r="D168" s="35" t="s">
        <v>543</v>
      </c>
      <c r="E168" s="87">
        <v>306021156</v>
      </c>
      <c r="F168" s="87" t="s">
        <v>162</v>
      </c>
      <c r="G168" s="88">
        <v>490</v>
      </c>
      <c r="H168" s="88">
        <v>163</v>
      </c>
      <c r="I168" s="88">
        <v>40</v>
      </c>
      <c r="J168" s="88">
        <v>697</v>
      </c>
      <c r="K168" s="88">
        <v>426</v>
      </c>
      <c r="L168" s="88">
        <v>184</v>
      </c>
      <c r="M168" s="88">
        <v>58</v>
      </c>
      <c r="N168" s="75">
        <v>672</v>
      </c>
      <c r="O168" s="36"/>
      <c r="P168" s="36"/>
      <c r="Q168" s="36"/>
      <c r="R168" s="36"/>
      <c r="S168" s="36"/>
      <c r="T168" s="36"/>
    </row>
    <row r="169" spans="1:20" x14ac:dyDescent="0.2">
      <c r="A169" s="74">
        <v>306</v>
      </c>
      <c r="B169" s="35" t="s">
        <v>143</v>
      </c>
      <c r="C169" s="35">
        <v>30602</v>
      </c>
      <c r="D169" s="35" t="s">
        <v>543</v>
      </c>
      <c r="E169" s="87">
        <v>306021157</v>
      </c>
      <c r="F169" s="87" t="s">
        <v>163</v>
      </c>
      <c r="G169" s="88">
        <v>224</v>
      </c>
      <c r="H169" s="88">
        <v>132</v>
      </c>
      <c r="I169" s="88">
        <v>13</v>
      </c>
      <c r="J169" s="88">
        <v>373</v>
      </c>
      <c r="K169" s="88">
        <v>200</v>
      </c>
      <c r="L169" s="88">
        <v>95</v>
      </c>
      <c r="M169" s="88">
        <v>8</v>
      </c>
      <c r="N169" s="75">
        <v>302</v>
      </c>
      <c r="O169" s="36"/>
      <c r="P169" s="36"/>
      <c r="Q169" s="36"/>
      <c r="R169" s="36"/>
      <c r="S169" s="36"/>
      <c r="T169" s="36"/>
    </row>
    <row r="170" spans="1:20" x14ac:dyDescent="0.2">
      <c r="A170" s="74">
        <v>306</v>
      </c>
      <c r="B170" s="35" t="s">
        <v>143</v>
      </c>
      <c r="C170" s="35">
        <v>30603</v>
      </c>
      <c r="D170" s="35" t="s">
        <v>544</v>
      </c>
      <c r="E170" s="87">
        <v>306031158</v>
      </c>
      <c r="F170" s="87" t="s">
        <v>164</v>
      </c>
      <c r="G170" s="88">
        <v>242</v>
      </c>
      <c r="H170" s="88">
        <v>79</v>
      </c>
      <c r="I170" s="88">
        <v>5</v>
      </c>
      <c r="J170" s="88">
        <v>325</v>
      </c>
      <c r="K170" s="88">
        <v>264</v>
      </c>
      <c r="L170" s="88">
        <v>64</v>
      </c>
      <c r="M170" s="88">
        <v>4</v>
      </c>
      <c r="N170" s="75">
        <v>331</v>
      </c>
      <c r="O170" s="36"/>
      <c r="P170" s="36"/>
      <c r="Q170" s="36"/>
      <c r="R170" s="36"/>
      <c r="S170" s="36"/>
      <c r="T170" s="36"/>
    </row>
    <row r="171" spans="1:20" x14ac:dyDescent="0.2">
      <c r="A171" s="74">
        <v>306</v>
      </c>
      <c r="B171" s="35" t="s">
        <v>143</v>
      </c>
      <c r="C171" s="35">
        <v>30603</v>
      </c>
      <c r="D171" s="35" t="s">
        <v>544</v>
      </c>
      <c r="E171" s="87">
        <v>306031159</v>
      </c>
      <c r="F171" s="87" t="s">
        <v>165</v>
      </c>
      <c r="G171" s="88">
        <v>493</v>
      </c>
      <c r="H171" s="88">
        <v>193</v>
      </c>
      <c r="I171" s="88">
        <v>32</v>
      </c>
      <c r="J171" s="88">
        <v>720</v>
      </c>
      <c r="K171" s="88">
        <v>441</v>
      </c>
      <c r="L171" s="88">
        <v>122</v>
      </c>
      <c r="M171" s="88">
        <v>15</v>
      </c>
      <c r="N171" s="75">
        <v>584</v>
      </c>
      <c r="O171" s="36"/>
      <c r="P171" s="36"/>
      <c r="Q171" s="36"/>
      <c r="R171" s="36"/>
      <c r="S171" s="36"/>
      <c r="T171" s="36"/>
    </row>
    <row r="172" spans="1:20" x14ac:dyDescent="0.2">
      <c r="A172" s="74">
        <v>306</v>
      </c>
      <c r="B172" s="35" t="s">
        <v>143</v>
      </c>
      <c r="C172" s="35">
        <v>30603</v>
      </c>
      <c r="D172" s="35" t="s">
        <v>544</v>
      </c>
      <c r="E172" s="87">
        <v>306031160</v>
      </c>
      <c r="F172" s="87" t="s">
        <v>166</v>
      </c>
      <c r="G172" s="88">
        <v>369</v>
      </c>
      <c r="H172" s="88">
        <v>194</v>
      </c>
      <c r="I172" s="88">
        <v>14</v>
      </c>
      <c r="J172" s="88">
        <v>578</v>
      </c>
      <c r="K172" s="88">
        <v>346</v>
      </c>
      <c r="L172" s="88">
        <v>127</v>
      </c>
      <c r="M172" s="88">
        <v>4</v>
      </c>
      <c r="N172" s="75">
        <v>475</v>
      </c>
      <c r="O172" s="36"/>
      <c r="P172" s="36"/>
      <c r="Q172" s="36"/>
      <c r="R172" s="36"/>
      <c r="S172" s="36"/>
      <c r="T172" s="36"/>
    </row>
    <row r="173" spans="1:20" x14ac:dyDescent="0.2">
      <c r="A173" s="74">
        <v>306</v>
      </c>
      <c r="B173" s="35" t="s">
        <v>143</v>
      </c>
      <c r="C173" s="35">
        <v>30603</v>
      </c>
      <c r="D173" s="35" t="s">
        <v>544</v>
      </c>
      <c r="E173" s="87">
        <v>306031161</v>
      </c>
      <c r="F173" s="87" t="s">
        <v>167</v>
      </c>
      <c r="G173" s="88">
        <v>579</v>
      </c>
      <c r="H173" s="88">
        <v>150</v>
      </c>
      <c r="I173" s="88">
        <v>12</v>
      </c>
      <c r="J173" s="88">
        <v>745</v>
      </c>
      <c r="K173" s="88">
        <v>534</v>
      </c>
      <c r="L173" s="88">
        <v>51</v>
      </c>
      <c r="M173" s="88">
        <v>15</v>
      </c>
      <c r="N173" s="75">
        <v>595</v>
      </c>
      <c r="O173" s="36"/>
      <c r="P173" s="36"/>
      <c r="Q173" s="36"/>
      <c r="R173" s="36"/>
      <c r="S173" s="36"/>
      <c r="T173" s="36"/>
    </row>
    <row r="174" spans="1:20" x14ac:dyDescent="0.2">
      <c r="A174" s="74">
        <v>306</v>
      </c>
      <c r="B174" s="35" t="s">
        <v>143</v>
      </c>
      <c r="C174" s="35">
        <v>30603</v>
      </c>
      <c r="D174" s="35" t="s">
        <v>544</v>
      </c>
      <c r="E174" s="87">
        <v>306031162</v>
      </c>
      <c r="F174" s="87" t="s">
        <v>168</v>
      </c>
      <c r="G174" s="88">
        <v>0</v>
      </c>
      <c r="H174" s="88">
        <v>0</v>
      </c>
      <c r="I174" s="88">
        <v>0</v>
      </c>
      <c r="J174" s="88">
        <v>0</v>
      </c>
      <c r="K174" s="88">
        <v>0</v>
      </c>
      <c r="L174" s="88">
        <v>0</v>
      </c>
      <c r="M174" s="88">
        <v>0</v>
      </c>
      <c r="N174" s="75">
        <v>0</v>
      </c>
      <c r="O174" s="36"/>
      <c r="P174" s="36"/>
      <c r="Q174" s="36"/>
      <c r="R174" s="36"/>
      <c r="S174" s="36"/>
      <c r="T174" s="36"/>
    </row>
    <row r="175" spans="1:20" x14ac:dyDescent="0.2">
      <c r="A175" s="74">
        <v>306</v>
      </c>
      <c r="B175" s="35" t="s">
        <v>143</v>
      </c>
      <c r="C175" s="35">
        <v>30603</v>
      </c>
      <c r="D175" s="35" t="s">
        <v>544</v>
      </c>
      <c r="E175" s="87">
        <v>306031163</v>
      </c>
      <c r="F175" s="87" t="s">
        <v>169</v>
      </c>
      <c r="G175" s="88">
        <v>321</v>
      </c>
      <c r="H175" s="88">
        <v>14</v>
      </c>
      <c r="I175" s="88">
        <v>10</v>
      </c>
      <c r="J175" s="88">
        <v>345</v>
      </c>
      <c r="K175" s="88">
        <v>206</v>
      </c>
      <c r="L175" s="88">
        <v>7</v>
      </c>
      <c r="M175" s="88">
        <v>16</v>
      </c>
      <c r="N175" s="75">
        <v>227</v>
      </c>
      <c r="O175" s="36"/>
      <c r="P175" s="36"/>
      <c r="Q175" s="36"/>
      <c r="R175" s="36"/>
      <c r="S175" s="36"/>
      <c r="T175" s="36"/>
    </row>
    <row r="176" spans="1:20" x14ac:dyDescent="0.2">
      <c r="A176" s="74">
        <v>306</v>
      </c>
      <c r="B176" s="35" t="s">
        <v>143</v>
      </c>
      <c r="C176" s="35">
        <v>30604</v>
      </c>
      <c r="D176" s="35" t="s">
        <v>545</v>
      </c>
      <c r="E176" s="87">
        <v>306041164</v>
      </c>
      <c r="F176" s="87" t="s">
        <v>170</v>
      </c>
      <c r="G176" s="88">
        <v>453</v>
      </c>
      <c r="H176" s="88">
        <v>78</v>
      </c>
      <c r="I176" s="88">
        <v>8</v>
      </c>
      <c r="J176" s="88">
        <v>535</v>
      </c>
      <c r="K176" s="88">
        <v>333</v>
      </c>
      <c r="L176" s="88">
        <v>58</v>
      </c>
      <c r="M176" s="88">
        <v>13</v>
      </c>
      <c r="N176" s="75">
        <v>398</v>
      </c>
      <c r="O176" s="36"/>
      <c r="P176" s="36"/>
      <c r="Q176" s="36"/>
      <c r="R176" s="36"/>
      <c r="S176" s="36"/>
      <c r="T176" s="36"/>
    </row>
    <row r="177" spans="1:20" x14ac:dyDescent="0.2">
      <c r="A177" s="74">
        <v>306</v>
      </c>
      <c r="B177" s="35" t="s">
        <v>143</v>
      </c>
      <c r="C177" s="35">
        <v>30604</v>
      </c>
      <c r="D177" s="35" t="s">
        <v>545</v>
      </c>
      <c r="E177" s="87">
        <v>306041165</v>
      </c>
      <c r="F177" s="87" t="s">
        <v>171</v>
      </c>
      <c r="G177" s="88">
        <v>174</v>
      </c>
      <c r="H177" s="88">
        <v>77</v>
      </c>
      <c r="I177" s="88">
        <v>4</v>
      </c>
      <c r="J177" s="88">
        <v>253</v>
      </c>
      <c r="K177" s="88">
        <v>167</v>
      </c>
      <c r="L177" s="88">
        <v>34</v>
      </c>
      <c r="M177" s="88">
        <v>22</v>
      </c>
      <c r="N177" s="75">
        <v>224</v>
      </c>
      <c r="O177" s="36"/>
      <c r="P177" s="36"/>
      <c r="Q177" s="36"/>
      <c r="R177" s="36"/>
      <c r="S177" s="36"/>
      <c r="T177" s="36"/>
    </row>
    <row r="178" spans="1:20" x14ac:dyDescent="0.2">
      <c r="A178" s="74">
        <v>306</v>
      </c>
      <c r="B178" s="35" t="s">
        <v>143</v>
      </c>
      <c r="C178" s="35">
        <v>30605</v>
      </c>
      <c r="D178" s="35" t="s">
        <v>546</v>
      </c>
      <c r="E178" s="87">
        <v>306051166</v>
      </c>
      <c r="F178" s="87" t="s">
        <v>172</v>
      </c>
      <c r="G178" s="88">
        <v>680</v>
      </c>
      <c r="H178" s="88">
        <v>156</v>
      </c>
      <c r="I178" s="88">
        <v>47</v>
      </c>
      <c r="J178" s="88">
        <v>877</v>
      </c>
      <c r="K178" s="88">
        <v>601</v>
      </c>
      <c r="L178" s="88">
        <v>123</v>
      </c>
      <c r="M178" s="88">
        <v>49</v>
      </c>
      <c r="N178" s="75">
        <v>765</v>
      </c>
      <c r="O178" s="36"/>
      <c r="P178" s="36"/>
      <c r="Q178" s="36"/>
      <c r="R178" s="36"/>
      <c r="S178" s="36"/>
      <c r="T178" s="36"/>
    </row>
    <row r="179" spans="1:20" x14ac:dyDescent="0.2">
      <c r="A179" s="74">
        <v>306</v>
      </c>
      <c r="B179" s="35" t="s">
        <v>143</v>
      </c>
      <c r="C179" s="35">
        <v>30605</v>
      </c>
      <c r="D179" s="35" t="s">
        <v>546</v>
      </c>
      <c r="E179" s="87">
        <v>306051167</v>
      </c>
      <c r="F179" s="87" t="s">
        <v>173</v>
      </c>
      <c r="G179" s="88">
        <v>287</v>
      </c>
      <c r="H179" s="88">
        <v>55</v>
      </c>
      <c r="I179" s="88">
        <v>11</v>
      </c>
      <c r="J179" s="88">
        <v>361</v>
      </c>
      <c r="K179" s="88">
        <v>241</v>
      </c>
      <c r="L179" s="88">
        <v>117</v>
      </c>
      <c r="M179" s="88">
        <v>28</v>
      </c>
      <c r="N179" s="75">
        <v>388</v>
      </c>
      <c r="O179" s="36"/>
      <c r="P179" s="36"/>
      <c r="Q179" s="36"/>
      <c r="R179" s="36"/>
      <c r="S179" s="36"/>
      <c r="T179" s="36"/>
    </row>
    <row r="180" spans="1:20" x14ac:dyDescent="0.2">
      <c r="A180" s="74">
        <v>306</v>
      </c>
      <c r="B180" s="35" t="s">
        <v>143</v>
      </c>
      <c r="C180" s="35">
        <v>30605</v>
      </c>
      <c r="D180" s="35" t="s">
        <v>546</v>
      </c>
      <c r="E180" s="87">
        <v>306051168</v>
      </c>
      <c r="F180" s="87" t="s">
        <v>174</v>
      </c>
      <c r="G180" s="88">
        <v>183</v>
      </c>
      <c r="H180" s="88">
        <v>76</v>
      </c>
      <c r="I180" s="88">
        <v>76</v>
      </c>
      <c r="J180" s="88">
        <v>336</v>
      </c>
      <c r="K180" s="88">
        <v>215</v>
      </c>
      <c r="L180" s="88">
        <v>60</v>
      </c>
      <c r="M180" s="88">
        <v>46</v>
      </c>
      <c r="N180" s="75">
        <v>321</v>
      </c>
      <c r="O180" s="36"/>
      <c r="P180" s="36"/>
      <c r="Q180" s="36"/>
      <c r="R180" s="36"/>
      <c r="S180" s="36"/>
      <c r="T180" s="36"/>
    </row>
    <row r="181" spans="1:20" x14ac:dyDescent="0.2">
      <c r="A181" s="74">
        <v>306</v>
      </c>
      <c r="B181" s="35" t="s">
        <v>143</v>
      </c>
      <c r="C181" s="35">
        <v>30605</v>
      </c>
      <c r="D181" s="35" t="s">
        <v>546</v>
      </c>
      <c r="E181" s="87">
        <v>306051169</v>
      </c>
      <c r="F181" s="87" t="s">
        <v>175</v>
      </c>
      <c r="G181" s="88">
        <v>603</v>
      </c>
      <c r="H181" s="88">
        <v>66</v>
      </c>
      <c r="I181" s="88">
        <v>39</v>
      </c>
      <c r="J181" s="88">
        <v>714</v>
      </c>
      <c r="K181" s="88">
        <v>536</v>
      </c>
      <c r="L181" s="88">
        <v>54</v>
      </c>
      <c r="M181" s="88">
        <v>27</v>
      </c>
      <c r="N181" s="75">
        <v>624</v>
      </c>
      <c r="O181" s="36"/>
      <c r="P181" s="36"/>
      <c r="Q181" s="36"/>
      <c r="R181" s="36"/>
      <c r="S181" s="36"/>
      <c r="T181" s="36"/>
    </row>
    <row r="182" spans="1:20" x14ac:dyDescent="0.2">
      <c r="A182" s="74">
        <v>306</v>
      </c>
      <c r="B182" s="35" t="s">
        <v>143</v>
      </c>
      <c r="C182" s="35">
        <v>30605</v>
      </c>
      <c r="D182" s="35" t="s">
        <v>546</v>
      </c>
      <c r="E182" s="87">
        <v>306051170</v>
      </c>
      <c r="F182" s="87" t="s">
        <v>176</v>
      </c>
      <c r="G182" s="88">
        <v>620</v>
      </c>
      <c r="H182" s="88">
        <v>257</v>
      </c>
      <c r="I182" s="88">
        <v>33</v>
      </c>
      <c r="J182" s="88">
        <v>913</v>
      </c>
      <c r="K182" s="88">
        <v>510</v>
      </c>
      <c r="L182" s="88">
        <v>213</v>
      </c>
      <c r="M182" s="88">
        <v>21</v>
      </c>
      <c r="N182" s="75">
        <v>743</v>
      </c>
      <c r="O182" s="36"/>
      <c r="P182" s="36"/>
      <c r="Q182" s="36"/>
      <c r="R182" s="36"/>
      <c r="S182" s="36"/>
      <c r="T182" s="36"/>
    </row>
    <row r="183" spans="1:20" x14ac:dyDescent="0.2">
      <c r="A183" s="74">
        <v>307</v>
      </c>
      <c r="B183" s="35" t="s">
        <v>177</v>
      </c>
      <c r="C183" s="35">
        <v>30701</v>
      </c>
      <c r="D183" s="35" t="s">
        <v>547</v>
      </c>
      <c r="E183" s="87">
        <v>307011171</v>
      </c>
      <c r="F183" s="87" t="s">
        <v>178</v>
      </c>
      <c r="G183" s="88">
        <v>217</v>
      </c>
      <c r="H183" s="88">
        <v>136</v>
      </c>
      <c r="I183" s="88">
        <v>11</v>
      </c>
      <c r="J183" s="88">
        <v>370</v>
      </c>
      <c r="K183" s="88">
        <v>195</v>
      </c>
      <c r="L183" s="88">
        <v>11</v>
      </c>
      <c r="M183" s="88">
        <v>30</v>
      </c>
      <c r="N183" s="75">
        <v>236</v>
      </c>
      <c r="O183" s="36"/>
      <c r="P183" s="36"/>
      <c r="Q183" s="36"/>
      <c r="R183" s="36"/>
      <c r="S183" s="36"/>
      <c r="T183" s="36"/>
    </row>
    <row r="184" spans="1:20" x14ac:dyDescent="0.2">
      <c r="A184" s="74">
        <v>307</v>
      </c>
      <c r="B184" s="35" t="s">
        <v>177</v>
      </c>
      <c r="C184" s="35">
        <v>30701</v>
      </c>
      <c r="D184" s="35" t="s">
        <v>547</v>
      </c>
      <c r="E184" s="87">
        <v>307011172</v>
      </c>
      <c r="F184" s="87" t="s">
        <v>179</v>
      </c>
      <c r="G184" s="88">
        <v>389</v>
      </c>
      <c r="H184" s="88">
        <v>264</v>
      </c>
      <c r="I184" s="88">
        <v>187</v>
      </c>
      <c r="J184" s="88">
        <v>841</v>
      </c>
      <c r="K184" s="88">
        <v>442</v>
      </c>
      <c r="L184" s="88">
        <v>13</v>
      </c>
      <c r="M184" s="88">
        <v>129</v>
      </c>
      <c r="N184" s="75">
        <v>582</v>
      </c>
      <c r="O184" s="36"/>
      <c r="P184" s="36"/>
      <c r="Q184" s="36"/>
      <c r="R184" s="36"/>
      <c r="S184" s="36"/>
      <c r="T184" s="36"/>
    </row>
    <row r="185" spans="1:20" x14ac:dyDescent="0.2">
      <c r="A185" s="74">
        <v>307</v>
      </c>
      <c r="B185" s="35" t="s">
        <v>177</v>
      </c>
      <c r="C185" s="35">
        <v>30701</v>
      </c>
      <c r="D185" s="35" t="s">
        <v>547</v>
      </c>
      <c r="E185" s="87">
        <v>307011173</v>
      </c>
      <c r="F185" s="87" t="s">
        <v>180</v>
      </c>
      <c r="G185" s="88">
        <v>302</v>
      </c>
      <c r="H185" s="88">
        <v>257</v>
      </c>
      <c r="I185" s="88">
        <v>34</v>
      </c>
      <c r="J185" s="88">
        <v>595</v>
      </c>
      <c r="K185" s="88">
        <v>317</v>
      </c>
      <c r="L185" s="88">
        <v>40</v>
      </c>
      <c r="M185" s="88">
        <v>45</v>
      </c>
      <c r="N185" s="75">
        <v>401</v>
      </c>
      <c r="O185" s="36"/>
      <c r="P185" s="36"/>
      <c r="Q185" s="36"/>
      <c r="R185" s="36"/>
      <c r="S185" s="36"/>
      <c r="T185" s="36"/>
    </row>
    <row r="186" spans="1:20" x14ac:dyDescent="0.2">
      <c r="A186" s="74">
        <v>307</v>
      </c>
      <c r="B186" s="35" t="s">
        <v>177</v>
      </c>
      <c r="C186" s="35">
        <v>30701</v>
      </c>
      <c r="D186" s="35" t="s">
        <v>547</v>
      </c>
      <c r="E186" s="87">
        <v>307011174</v>
      </c>
      <c r="F186" s="87" t="s">
        <v>181</v>
      </c>
      <c r="G186" s="88">
        <v>248</v>
      </c>
      <c r="H186" s="88">
        <v>68</v>
      </c>
      <c r="I186" s="88">
        <v>25</v>
      </c>
      <c r="J186" s="88">
        <v>345</v>
      </c>
      <c r="K186" s="88">
        <v>160</v>
      </c>
      <c r="L186" s="88">
        <v>9</v>
      </c>
      <c r="M186" s="88">
        <v>23</v>
      </c>
      <c r="N186" s="75">
        <v>191</v>
      </c>
      <c r="O186" s="36"/>
      <c r="P186" s="36"/>
      <c r="Q186" s="36"/>
      <c r="R186" s="36"/>
      <c r="S186" s="36"/>
      <c r="T186" s="36"/>
    </row>
    <row r="187" spans="1:20" x14ac:dyDescent="0.2">
      <c r="A187" s="74">
        <v>307</v>
      </c>
      <c r="B187" s="35" t="s">
        <v>177</v>
      </c>
      <c r="C187" s="35">
        <v>30701</v>
      </c>
      <c r="D187" s="35" t="s">
        <v>547</v>
      </c>
      <c r="E187" s="87">
        <v>307011175</v>
      </c>
      <c r="F187" s="87" t="s">
        <v>182</v>
      </c>
      <c r="G187" s="88">
        <v>302</v>
      </c>
      <c r="H187" s="88">
        <v>8</v>
      </c>
      <c r="I187" s="88">
        <v>23</v>
      </c>
      <c r="J187" s="88">
        <v>330</v>
      </c>
      <c r="K187" s="88">
        <v>160</v>
      </c>
      <c r="L187" s="88">
        <v>13</v>
      </c>
      <c r="M187" s="88">
        <v>35</v>
      </c>
      <c r="N187" s="75">
        <v>202</v>
      </c>
      <c r="O187" s="36"/>
      <c r="P187" s="36"/>
      <c r="Q187" s="36"/>
      <c r="R187" s="36"/>
      <c r="S187" s="36"/>
      <c r="T187" s="36"/>
    </row>
    <row r="188" spans="1:20" x14ac:dyDescent="0.2">
      <c r="A188" s="74">
        <v>307</v>
      </c>
      <c r="B188" s="35" t="s">
        <v>177</v>
      </c>
      <c r="C188" s="35">
        <v>30701</v>
      </c>
      <c r="D188" s="35" t="s">
        <v>547</v>
      </c>
      <c r="E188" s="87">
        <v>307011176</v>
      </c>
      <c r="F188" s="87" t="s">
        <v>183</v>
      </c>
      <c r="G188" s="88">
        <v>341</v>
      </c>
      <c r="H188" s="88">
        <v>264</v>
      </c>
      <c r="I188" s="88">
        <v>0</v>
      </c>
      <c r="J188" s="88">
        <v>604</v>
      </c>
      <c r="K188" s="88">
        <v>238</v>
      </c>
      <c r="L188" s="88">
        <v>179</v>
      </c>
      <c r="M188" s="88">
        <v>10</v>
      </c>
      <c r="N188" s="75">
        <v>426</v>
      </c>
      <c r="O188" s="36"/>
      <c r="P188" s="36"/>
      <c r="Q188" s="36"/>
      <c r="R188" s="36"/>
      <c r="S188" s="36"/>
      <c r="T188" s="36"/>
    </row>
    <row r="189" spans="1:20" x14ac:dyDescent="0.2">
      <c r="A189" s="74">
        <v>307</v>
      </c>
      <c r="B189" s="35" t="s">
        <v>177</v>
      </c>
      <c r="C189" s="35">
        <v>30701</v>
      </c>
      <c r="D189" s="35" t="s">
        <v>547</v>
      </c>
      <c r="E189" s="87">
        <v>307011177</v>
      </c>
      <c r="F189" s="87" t="s">
        <v>609</v>
      </c>
      <c r="G189" s="88">
        <v>397</v>
      </c>
      <c r="H189" s="88">
        <v>156</v>
      </c>
      <c r="I189" s="88">
        <v>6</v>
      </c>
      <c r="J189" s="88">
        <v>563</v>
      </c>
      <c r="K189" s="88">
        <v>213</v>
      </c>
      <c r="L189" s="88">
        <v>115</v>
      </c>
      <c r="M189" s="88">
        <v>25</v>
      </c>
      <c r="N189" s="75">
        <v>352</v>
      </c>
      <c r="O189" s="36"/>
      <c r="P189" s="36"/>
      <c r="Q189" s="36"/>
      <c r="R189" s="36"/>
      <c r="S189" s="36"/>
      <c r="T189" s="36"/>
    </row>
    <row r="190" spans="1:20" x14ac:dyDescent="0.2">
      <c r="A190" s="74">
        <v>307</v>
      </c>
      <c r="B190" s="35" t="s">
        <v>177</v>
      </c>
      <c r="C190" s="35">
        <v>30701</v>
      </c>
      <c r="D190" s="35" t="s">
        <v>547</v>
      </c>
      <c r="E190" s="87">
        <v>307011178</v>
      </c>
      <c r="F190" s="87" t="s">
        <v>184</v>
      </c>
      <c r="G190" s="88">
        <v>276</v>
      </c>
      <c r="H190" s="88">
        <v>26</v>
      </c>
      <c r="I190" s="88">
        <v>5</v>
      </c>
      <c r="J190" s="88">
        <v>312</v>
      </c>
      <c r="K190" s="88">
        <v>171</v>
      </c>
      <c r="L190" s="88">
        <v>8</v>
      </c>
      <c r="M190" s="88">
        <v>27</v>
      </c>
      <c r="N190" s="75">
        <v>199</v>
      </c>
      <c r="O190" s="36"/>
      <c r="P190" s="36"/>
      <c r="Q190" s="36"/>
      <c r="R190" s="36"/>
      <c r="S190" s="36"/>
      <c r="T190" s="36"/>
    </row>
    <row r="191" spans="1:20" x14ac:dyDescent="0.2">
      <c r="A191" s="74">
        <v>307</v>
      </c>
      <c r="B191" s="35" t="s">
        <v>177</v>
      </c>
      <c r="C191" s="35">
        <v>30702</v>
      </c>
      <c r="D191" s="35" t="s">
        <v>548</v>
      </c>
      <c r="E191" s="87">
        <v>307021179</v>
      </c>
      <c r="F191" s="87" t="s">
        <v>185</v>
      </c>
      <c r="G191" s="88">
        <v>595</v>
      </c>
      <c r="H191" s="88">
        <v>43</v>
      </c>
      <c r="I191" s="88">
        <v>56</v>
      </c>
      <c r="J191" s="88">
        <v>691</v>
      </c>
      <c r="K191" s="88">
        <v>405</v>
      </c>
      <c r="L191" s="88">
        <v>85</v>
      </c>
      <c r="M191" s="88">
        <v>86</v>
      </c>
      <c r="N191" s="75">
        <v>582</v>
      </c>
      <c r="O191" s="36"/>
      <c r="P191" s="36"/>
      <c r="Q191" s="36"/>
      <c r="R191" s="36"/>
      <c r="S191" s="36"/>
      <c r="T191" s="36"/>
    </row>
    <row r="192" spans="1:20" x14ac:dyDescent="0.2">
      <c r="A192" s="74">
        <v>307</v>
      </c>
      <c r="B192" s="35" t="s">
        <v>177</v>
      </c>
      <c r="C192" s="35">
        <v>30702</v>
      </c>
      <c r="D192" s="35" t="s">
        <v>548</v>
      </c>
      <c r="E192" s="87">
        <v>307021180</v>
      </c>
      <c r="F192" s="87" t="s">
        <v>186</v>
      </c>
      <c r="G192" s="88">
        <v>476</v>
      </c>
      <c r="H192" s="88">
        <v>159</v>
      </c>
      <c r="I192" s="88">
        <v>38</v>
      </c>
      <c r="J192" s="88">
        <v>673</v>
      </c>
      <c r="K192" s="88">
        <v>418</v>
      </c>
      <c r="L192" s="88">
        <v>66</v>
      </c>
      <c r="M192" s="88">
        <v>79</v>
      </c>
      <c r="N192" s="75">
        <v>565</v>
      </c>
      <c r="O192" s="36"/>
      <c r="P192" s="36"/>
      <c r="Q192" s="36"/>
      <c r="R192" s="36"/>
      <c r="S192" s="36"/>
      <c r="T192" s="36"/>
    </row>
    <row r="193" spans="1:20" x14ac:dyDescent="0.2">
      <c r="A193" s="74">
        <v>307</v>
      </c>
      <c r="B193" s="35" t="s">
        <v>177</v>
      </c>
      <c r="C193" s="35">
        <v>30702</v>
      </c>
      <c r="D193" s="35" t="s">
        <v>548</v>
      </c>
      <c r="E193" s="87">
        <v>307021181</v>
      </c>
      <c r="F193" s="87" t="s">
        <v>187</v>
      </c>
      <c r="G193" s="88">
        <v>173</v>
      </c>
      <c r="H193" s="88">
        <v>45</v>
      </c>
      <c r="I193" s="88">
        <v>4</v>
      </c>
      <c r="J193" s="88">
        <v>223</v>
      </c>
      <c r="K193" s="88">
        <v>184</v>
      </c>
      <c r="L193" s="88">
        <v>0</v>
      </c>
      <c r="M193" s="88">
        <v>10</v>
      </c>
      <c r="N193" s="75">
        <v>195</v>
      </c>
      <c r="O193" s="36"/>
      <c r="P193" s="36"/>
      <c r="Q193" s="36"/>
      <c r="R193" s="36"/>
      <c r="S193" s="36"/>
      <c r="T193" s="36"/>
    </row>
    <row r="194" spans="1:20" x14ac:dyDescent="0.2">
      <c r="A194" s="74">
        <v>307</v>
      </c>
      <c r="B194" s="35" t="s">
        <v>177</v>
      </c>
      <c r="C194" s="35">
        <v>30702</v>
      </c>
      <c r="D194" s="35" t="s">
        <v>548</v>
      </c>
      <c r="E194" s="87">
        <v>307021182</v>
      </c>
      <c r="F194" s="87" t="s">
        <v>188</v>
      </c>
      <c r="G194" s="88">
        <v>346</v>
      </c>
      <c r="H194" s="88">
        <v>134</v>
      </c>
      <c r="I194" s="88">
        <v>21</v>
      </c>
      <c r="J194" s="88">
        <v>500</v>
      </c>
      <c r="K194" s="88">
        <v>317</v>
      </c>
      <c r="L194" s="88">
        <v>44</v>
      </c>
      <c r="M194" s="88">
        <v>39</v>
      </c>
      <c r="N194" s="75">
        <v>402</v>
      </c>
      <c r="O194" s="36"/>
      <c r="P194" s="36"/>
      <c r="Q194" s="36"/>
      <c r="R194" s="36"/>
      <c r="S194" s="36"/>
      <c r="T194" s="36"/>
    </row>
    <row r="195" spans="1:20" x14ac:dyDescent="0.2">
      <c r="A195" s="74">
        <v>307</v>
      </c>
      <c r="B195" s="35" t="s">
        <v>177</v>
      </c>
      <c r="C195" s="35">
        <v>30702</v>
      </c>
      <c r="D195" s="35" t="s">
        <v>548</v>
      </c>
      <c r="E195" s="87">
        <v>307021183</v>
      </c>
      <c r="F195" s="87" t="s">
        <v>189</v>
      </c>
      <c r="G195" s="88">
        <v>1166</v>
      </c>
      <c r="H195" s="88">
        <v>289</v>
      </c>
      <c r="I195" s="88">
        <v>196</v>
      </c>
      <c r="J195" s="88">
        <v>1654</v>
      </c>
      <c r="K195" s="88">
        <v>866</v>
      </c>
      <c r="L195" s="88">
        <v>267</v>
      </c>
      <c r="M195" s="88">
        <v>173</v>
      </c>
      <c r="N195" s="75">
        <v>1308</v>
      </c>
      <c r="O195" s="36"/>
      <c r="P195" s="36"/>
      <c r="Q195" s="36"/>
      <c r="R195" s="36"/>
      <c r="S195" s="36"/>
      <c r="T195" s="36"/>
    </row>
    <row r="196" spans="1:20" x14ac:dyDescent="0.2">
      <c r="A196" s="74">
        <v>307</v>
      </c>
      <c r="B196" s="35" t="s">
        <v>177</v>
      </c>
      <c r="C196" s="35">
        <v>30703</v>
      </c>
      <c r="D196" s="35" t="s">
        <v>549</v>
      </c>
      <c r="E196" s="87">
        <v>307031184</v>
      </c>
      <c r="F196" s="87" t="s">
        <v>190</v>
      </c>
      <c r="G196" s="88">
        <v>299</v>
      </c>
      <c r="H196" s="88">
        <v>77</v>
      </c>
      <c r="I196" s="88">
        <v>51</v>
      </c>
      <c r="J196" s="88">
        <v>427</v>
      </c>
      <c r="K196" s="88">
        <v>214</v>
      </c>
      <c r="L196" s="88">
        <v>62</v>
      </c>
      <c r="M196" s="88">
        <v>65</v>
      </c>
      <c r="N196" s="75">
        <v>337</v>
      </c>
      <c r="O196" s="36"/>
      <c r="P196" s="36"/>
      <c r="Q196" s="36"/>
      <c r="R196" s="36"/>
      <c r="S196" s="36"/>
      <c r="T196" s="36"/>
    </row>
    <row r="197" spans="1:20" x14ac:dyDescent="0.2">
      <c r="A197" s="74">
        <v>307</v>
      </c>
      <c r="B197" s="35" t="s">
        <v>177</v>
      </c>
      <c r="C197" s="35">
        <v>30703</v>
      </c>
      <c r="D197" s="35" t="s">
        <v>549</v>
      </c>
      <c r="E197" s="87">
        <v>307031185</v>
      </c>
      <c r="F197" s="87" t="s">
        <v>191</v>
      </c>
      <c r="G197" s="88">
        <v>218</v>
      </c>
      <c r="H197" s="88">
        <v>45</v>
      </c>
      <c r="I197" s="88">
        <v>47</v>
      </c>
      <c r="J197" s="88">
        <v>310</v>
      </c>
      <c r="K197" s="88">
        <v>140</v>
      </c>
      <c r="L197" s="88">
        <v>69</v>
      </c>
      <c r="M197" s="88">
        <v>72</v>
      </c>
      <c r="N197" s="75">
        <v>276</v>
      </c>
      <c r="O197" s="36"/>
      <c r="P197" s="36"/>
      <c r="Q197" s="36"/>
      <c r="R197" s="36"/>
      <c r="S197" s="36"/>
      <c r="T197" s="36"/>
    </row>
    <row r="198" spans="1:20" x14ac:dyDescent="0.2">
      <c r="A198" s="74">
        <v>307</v>
      </c>
      <c r="B198" s="35" t="s">
        <v>177</v>
      </c>
      <c r="C198" s="35">
        <v>30703</v>
      </c>
      <c r="D198" s="35" t="s">
        <v>549</v>
      </c>
      <c r="E198" s="87">
        <v>307031186</v>
      </c>
      <c r="F198" s="87" t="s">
        <v>192</v>
      </c>
      <c r="G198" s="88">
        <v>255</v>
      </c>
      <c r="H198" s="88">
        <v>96</v>
      </c>
      <c r="I198" s="88">
        <v>33</v>
      </c>
      <c r="J198" s="88">
        <v>383</v>
      </c>
      <c r="K198" s="88">
        <v>172</v>
      </c>
      <c r="L198" s="88">
        <v>76</v>
      </c>
      <c r="M198" s="88">
        <v>67</v>
      </c>
      <c r="N198" s="75">
        <v>317</v>
      </c>
      <c r="O198" s="36"/>
      <c r="P198" s="36"/>
      <c r="Q198" s="36"/>
      <c r="R198" s="36"/>
      <c r="S198" s="36"/>
      <c r="T198" s="36"/>
    </row>
    <row r="199" spans="1:20" x14ac:dyDescent="0.2">
      <c r="A199" s="74">
        <v>307</v>
      </c>
      <c r="B199" s="35" t="s">
        <v>177</v>
      </c>
      <c r="C199" s="35">
        <v>30703</v>
      </c>
      <c r="D199" s="35" t="s">
        <v>549</v>
      </c>
      <c r="E199" s="87">
        <v>307031187</v>
      </c>
      <c r="F199" s="87" t="s">
        <v>193</v>
      </c>
      <c r="G199" s="88">
        <v>273</v>
      </c>
      <c r="H199" s="88">
        <v>106</v>
      </c>
      <c r="I199" s="88">
        <v>0</v>
      </c>
      <c r="J199" s="88">
        <v>381</v>
      </c>
      <c r="K199" s="88">
        <v>240</v>
      </c>
      <c r="L199" s="88">
        <v>72</v>
      </c>
      <c r="M199" s="88">
        <v>8</v>
      </c>
      <c r="N199" s="75">
        <v>323</v>
      </c>
      <c r="O199" s="36"/>
      <c r="P199" s="36"/>
      <c r="Q199" s="36"/>
      <c r="R199" s="36"/>
      <c r="S199" s="36"/>
      <c r="T199" s="36"/>
    </row>
    <row r="200" spans="1:20" x14ac:dyDescent="0.2">
      <c r="A200" s="74">
        <v>307</v>
      </c>
      <c r="B200" s="35" t="s">
        <v>177</v>
      </c>
      <c r="C200" s="35">
        <v>30703</v>
      </c>
      <c r="D200" s="35" t="s">
        <v>549</v>
      </c>
      <c r="E200" s="87">
        <v>307031188</v>
      </c>
      <c r="F200" s="87" t="s">
        <v>610</v>
      </c>
      <c r="G200" s="88">
        <v>390</v>
      </c>
      <c r="H200" s="88">
        <v>56</v>
      </c>
      <c r="I200" s="88">
        <v>15</v>
      </c>
      <c r="J200" s="88">
        <v>464</v>
      </c>
      <c r="K200" s="88">
        <v>316</v>
      </c>
      <c r="L200" s="88">
        <v>72</v>
      </c>
      <c r="M200" s="88">
        <v>21</v>
      </c>
      <c r="N200" s="75">
        <v>408</v>
      </c>
      <c r="O200" s="36"/>
      <c r="P200" s="36"/>
      <c r="Q200" s="36"/>
      <c r="R200" s="36"/>
      <c r="S200" s="36"/>
      <c r="T200" s="36"/>
    </row>
    <row r="201" spans="1:20" x14ac:dyDescent="0.2">
      <c r="A201" s="74">
        <v>307</v>
      </c>
      <c r="B201" s="35" t="s">
        <v>177</v>
      </c>
      <c r="C201" s="35">
        <v>30703</v>
      </c>
      <c r="D201" s="35" t="s">
        <v>549</v>
      </c>
      <c r="E201" s="87">
        <v>307031189</v>
      </c>
      <c r="F201" s="87" t="s">
        <v>194</v>
      </c>
      <c r="G201" s="88">
        <v>850</v>
      </c>
      <c r="H201" s="88">
        <v>233</v>
      </c>
      <c r="I201" s="88">
        <v>155</v>
      </c>
      <c r="J201" s="88">
        <v>1241</v>
      </c>
      <c r="K201" s="88">
        <v>527</v>
      </c>
      <c r="L201" s="88">
        <v>274</v>
      </c>
      <c r="M201" s="88">
        <v>271</v>
      </c>
      <c r="N201" s="75">
        <v>1073</v>
      </c>
      <c r="O201" s="36"/>
      <c r="P201" s="36"/>
      <c r="Q201" s="36"/>
      <c r="R201" s="36"/>
      <c r="S201" s="36"/>
      <c r="T201" s="36"/>
    </row>
    <row r="202" spans="1:20" x14ac:dyDescent="0.2">
      <c r="A202" s="74">
        <v>308</v>
      </c>
      <c r="B202" s="35" t="s">
        <v>604</v>
      </c>
      <c r="C202" s="35">
        <v>30801</v>
      </c>
      <c r="D202" s="35" t="s">
        <v>550</v>
      </c>
      <c r="E202" s="87">
        <v>308011190</v>
      </c>
      <c r="F202" s="87" t="s">
        <v>195</v>
      </c>
      <c r="G202" s="88">
        <v>722</v>
      </c>
      <c r="H202" s="88">
        <v>12</v>
      </c>
      <c r="I202" s="88">
        <v>16</v>
      </c>
      <c r="J202" s="88">
        <v>750</v>
      </c>
      <c r="K202" s="88">
        <v>369</v>
      </c>
      <c r="L202" s="88">
        <v>62</v>
      </c>
      <c r="M202" s="88">
        <v>19</v>
      </c>
      <c r="N202" s="75">
        <v>450</v>
      </c>
      <c r="O202" s="36"/>
      <c r="P202" s="36"/>
      <c r="Q202" s="36"/>
      <c r="R202" s="36"/>
      <c r="S202" s="36"/>
      <c r="T202" s="36"/>
    </row>
    <row r="203" spans="1:20" x14ac:dyDescent="0.2">
      <c r="A203" s="74">
        <v>308</v>
      </c>
      <c r="B203" s="35" t="s">
        <v>604</v>
      </c>
      <c r="C203" s="35">
        <v>30801</v>
      </c>
      <c r="D203" s="35" t="s">
        <v>550</v>
      </c>
      <c r="E203" s="87">
        <v>308011191</v>
      </c>
      <c r="F203" s="87" t="s">
        <v>196</v>
      </c>
      <c r="G203" s="88">
        <v>542</v>
      </c>
      <c r="H203" s="88">
        <v>113</v>
      </c>
      <c r="I203" s="88">
        <v>21</v>
      </c>
      <c r="J203" s="88">
        <v>671</v>
      </c>
      <c r="K203" s="88">
        <v>237</v>
      </c>
      <c r="L203" s="88">
        <v>139</v>
      </c>
      <c r="M203" s="88">
        <v>24</v>
      </c>
      <c r="N203" s="75">
        <v>404</v>
      </c>
      <c r="O203" s="36"/>
      <c r="P203" s="36"/>
      <c r="Q203" s="36"/>
      <c r="R203" s="36"/>
      <c r="S203" s="36"/>
      <c r="T203" s="36"/>
    </row>
    <row r="204" spans="1:20" x14ac:dyDescent="0.2">
      <c r="A204" s="74">
        <v>308</v>
      </c>
      <c r="B204" s="35" t="s">
        <v>604</v>
      </c>
      <c r="C204" s="35">
        <v>30801</v>
      </c>
      <c r="D204" s="35" t="s">
        <v>550</v>
      </c>
      <c r="E204" s="87">
        <v>308011192</v>
      </c>
      <c r="F204" s="87" t="s">
        <v>197</v>
      </c>
      <c r="G204" s="88">
        <v>895</v>
      </c>
      <c r="H204" s="88">
        <v>598</v>
      </c>
      <c r="I204" s="88">
        <v>98</v>
      </c>
      <c r="J204" s="88">
        <v>1591</v>
      </c>
      <c r="K204" s="88">
        <v>707</v>
      </c>
      <c r="L204" s="88">
        <v>349</v>
      </c>
      <c r="M204" s="88">
        <v>87</v>
      </c>
      <c r="N204" s="75">
        <v>1146</v>
      </c>
      <c r="O204" s="36"/>
      <c r="P204" s="36"/>
      <c r="Q204" s="36"/>
      <c r="R204" s="36"/>
      <c r="S204" s="36"/>
      <c r="T204" s="36"/>
    </row>
    <row r="205" spans="1:20" x14ac:dyDescent="0.2">
      <c r="A205" s="74">
        <v>308</v>
      </c>
      <c r="B205" s="35" t="s">
        <v>604</v>
      </c>
      <c r="C205" s="35">
        <v>30803</v>
      </c>
      <c r="D205" s="35" t="s">
        <v>551</v>
      </c>
      <c r="E205" s="87">
        <v>308031205</v>
      </c>
      <c r="F205" s="87" t="s">
        <v>210</v>
      </c>
      <c r="G205" s="88">
        <v>446</v>
      </c>
      <c r="H205" s="88">
        <v>114</v>
      </c>
      <c r="I205" s="88">
        <v>45</v>
      </c>
      <c r="J205" s="88">
        <v>605</v>
      </c>
      <c r="K205" s="88">
        <v>273</v>
      </c>
      <c r="L205" s="88">
        <v>129</v>
      </c>
      <c r="M205" s="88">
        <v>57</v>
      </c>
      <c r="N205" s="75">
        <v>458</v>
      </c>
      <c r="O205" s="36"/>
      <c r="P205" s="36"/>
      <c r="Q205" s="36"/>
      <c r="R205" s="36"/>
      <c r="S205" s="36"/>
      <c r="T205" s="36"/>
    </row>
    <row r="206" spans="1:20" x14ac:dyDescent="0.2">
      <c r="A206" s="74">
        <v>308</v>
      </c>
      <c r="B206" s="35" t="s">
        <v>604</v>
      </c>
      <c r="C206" s="35">
        <v>30803</v>
      </c>
      <c r="D206" s="35" t="s">
        <v>551</v>
      </c>
      <c r="E206" s="87">
        <v>308031206</v>
      </c>
      <c r="F206" s="87" t="s">
        <v>211</v>
      </c>
      <c r="G206" s="88">
        <v>108</v>
      </c>
      <c r="H206" s="88">
        <v>26</v>
      </c>
      <c r="I206" s="88">
        <v>9</v>
      </c>
      <c r="J206" s="88">
        <v>140</v>
      </c>
      <c r="K206" s="88">
        <v>58</v>
      </c>
      <c r="L206" s="88">
        <v>58</v>
      </c>
      <c r="M206" s="88">
        <v>21</v>
      </c>
      <c r="N206" s="75">
        <v>141</v>
      </c>
      <c r="O206" s="36"/>
      <c r="P206" s="36"/>
      <c r="Q206" s="36"/>
      <c r="R206" s="36"/>
      <c r="S206" s="36"/>
      <c r="T206" s="36"/>
    </row>
    <row r="207" spans="1:20" x14ac:dyDescent="0.2">
      <c r="A207" s="74">
        <v>308</v>
      </c>
      <c r="B207" s="35" t="s">
        <v>604</v>
      </c>
      <c r="C207" s="35">
        <v>30803</v>
      </c>
      <c r="D207" s="35" t="s">
        <v>551</v>
      </c>
      <c r="E207" s="87">
        <v>308031207</v>
      </c>
      <c r="F207" s="87" t="s">
        <v>212</v>
      </c>
      <c r="G207" s="88">
        <v>368</v>
      </c>
      <c r="H207" s="88">
        <v>45</v>
      </c>
      <c r="I207" s="88">
        <v>25</v>
      </c>
      <c r="J207" s="88">
        <v>439</v>
      </c>
      <c r="K207" s="88">
        <v>175</v>
      </c>
      <c r="L207" s="88">
        <v>127</v>
      </c>
      <c r="M207" s="88">
        <v>41</v>
      </c>
      <c r="N207" s="75">
        <v>348</v>
      </c>
      <c r="O207" s="36"/>
      <c r="P207" s="36"/>
      <c r="Q207" s="36"/>
      <c r="R207" s="36"/>
      <c r="S207" s="36"/>
      <c r="T207" s="36"/>
    </row>
    <row r="208" spans="1:20" x14ac:dyDescent="0.2">
      <c r="A208" s="74">
        <v>308</v>
      </c>
      <c r="B208" s="35" t="s">
        <v>604</v>
      </c>
      <c r="C208" s="35">
        <v>30803</v>
      </c>
      <c r="D208" s="35" t="s">
        <v>551</v>
      </c>
      <c r="E208" s="87">
        <v>308031208</v>
      </c>
      <c r="F208" s="87" t="s">
        <v>213</v>
      </c>
      <c r="G208" s="88">
        <v>496</v>
      </c>
      <c r="H208" s="88">
        <v>184</v>
      </c>
      <c r="I208" s="88">
        <v>111</v>
      </c>
      <c r="J208" s="88">
        <v>793</v>
      </c>
      <c r="K208" s="88">
        <v>221</v>
      </c>
      <c r="L208" s="88">
        <v>265</v>
      </c>
      <c r="M208" s="88">
        <v>129</v>
      </c>
      <c r="N208" s="75">
        <v>623</v>
      </c>
      <c r="O208" s="36"/>
      <c r="P208" s="36"/>
      <c r="Q208" s="36"/>
      <c r="R208" s="36"/>
      <c r="S208" s="36"/>
      <c r="T208" s="36"/>
    </row>
    <row r="209" spans="1:20" x14ac:dyDescent="0.2">
      <c r="A209" s="74">
        <v>308</v>
      </c>
      <c r="B209" s="35" t="s">
        <v>604</v>
      </c>
      <c r="C209" s="35">
        <v>30803</v>
      </c>
      <c r="D209" s="35" t="s">
        <v>551</v>
      </c>
      <c r="E209" s="87">
        <v>308031209</v>
      </c>
      <c r="F209" s="87" t="s">
        <v>214</v>
      </c>
      <c r="G209" s="88">
        <v>226</v>
      </c>
      <c r="H209" s="88">
        <v>119</v>
      </c>
      <c r="I209" s="88">
        <v>69</v>
      </c>
      <c r="J209" s="88">
        <v>418</v>
      </c>
      <c r="K209" s="88">
        <v>83</v>
      </c>
      <c r="L209" s="88">
        <v>227</v>
      </c>
      <c r="M209" s="88">
        <v>89</v>
      </c>
      <c r="N209" s="75">
        <v>396</v>
      </c>
      <c r="O209" s="36"/>
      <c r="P209" s="36"/>
      <c r="Q209" s="36"/>
      <c r="R209" s="36"/>
      <c r="S209" s="36"/>
      <c r="T209" s="36"/>
    </row>
    <row r="210" spans="1:20" x14ac:dyDescent="0.2">
      <c r="A210" s="74">
        <v>308</v>
      </c>
      <c r="B210" s="35" t="s">
        <v>604</v>
      </c>
      <c r="C210" s="35">
        <v>30803</v>
      </c>
      <c r="D210" s="35" t="s">
        <v>551</v>
      </c>
      <c r="E210" s="87">
        <v>308031210</v>
      </c>
      <c r="F210" s="87" t="s">
        <v>215</v>
      </c>
      <c r="G210" s="88">
        <v>884</v>
      </c>
      <c r="H210" s="88">
        <v>389</v>
      </c>
      <c r="I210" s="88">
        <v>147</v>
      </c>
      <c r="J210" s="88">
        <v>1415</v>
      </c>
      <c r="K210" s="88">
        <v>565</v>
      </c>
      <c r="L210" s="88">
        <v>274</v>
      </c>
      <c r="M210" s="88">
        <v>136</v>
      </c>
      <c r="N210" s="75">
        <v>973</v>
      </c>
      <c r="O210" s="36"/>
      <c r="P210" s="36"/>
      <c r="Q210" s="36"/>
      <c r="R210" s="36"/>
      <c r="S210" s="36"/>
      <c r="T210" s="36"/>
    </row>
    <row r="211" spans="1:20" x14ac:dyDescent="0.2">
      <c r="A211" s="74">
        <v>308</v>
      </c>
      <c r="B211" s="35" t="s">
        <v>604</v>
      </c>
      <c r="C211" s="35">
        <v>30803</v>
      </c>
      <c r="D211" s="35" t="s">
        <v>551</v>
      </c>
      <c r="E211" s="87">
        <v>308031211</v>
      </c>
      <c r="F211" s="87" t="s">
        <v>216</v>
      </c>
      <c r="G211" s="88">
        <v>319</v>
      </c>
      <c r="H211" s="88">
        <v>83</v>
      </c>
      <c r="I211" s="88">
        <v>49</v>
      </c>
      <c r="J211" s="88">
        <v>444</v>
      </c>
      <c r="K211" s="88">
        <v>182</v>
      </c>
      <c r="L211" s="88">
        <v>96</v>
      </c>
      <c r="M211" s="88">
        <v>55</v>
      </c>
      <c r="N211" s="75">
        <v>327</v>
      </c>
      <c r="O211" s="36"/>
      <c r="P211" s="36"/>
      <c r="Q211" s="36"/>
      <c r="R211" s="36"/>
      <c r="S211" s="36"/>
      <c r="T211" s="36"/>
    </row>
    <row r="212" spans="1:20" x14ac:dyDescent="0.2">
      <c r="A212" s="74">
        <v>308</v>
      </c>
      <c r="B212" s="35" t="s">
        <v>604</v>
      </c>
      <c r="C212" s="35">
        <v>30803</v>
      </c>
      <c r="D212" s="35" t="s">
        <v>551</v>
      </c>
      <c r="E212" s="87">
        <v>308031212</v>
      </c>
      <c r="F212" s="87" t="s">
        <v>217</v>
      </c>
      <c r="G212" s="88">
        <v>153</v>
      </c>
      <c r="H212" s="88">
        <v>6</v>
      </c>
      <c r="I212" s="88">
        <v>4</v>
      </c>
      <c r="J212" s="88">
        <v>160</v>
      </c>
      <c r="K212" s="88">
        <v>108</v>
      </c>
      <c r="L212" s="88">
        <v>12</v>
      </c>
      <c r="M212" s="88">
        <v>9</v>
      </c>
      <c r="N212" s="75">
        <v>126</v>
      </c>
      <c r="O212" s="36"/>
      <c r="P212" s="36"/>
      <c r="Q212" s="36"/>
      <c r="R212" s="36"/>
      <c r="S212" s="36"/>
      <c r="T212" s="36"/>
    </row>
    <row r="213" spans="1:20" x14ac:dyDescent="0.2">
      <c r="A213" s="74">
        <v>308</v>
      </c>
      <c r="B213" s="35" t="s">
        <v>604</v>
      </c>
      <c r="C213" s="35">
        <v>30803</v>
      </c>
      <c r="D213" s="35" t="s">
        <v>551</v>
      </c>
      <c r="E213" s="87">
        <v>308031213</v>
      </c>
      <c r="F213" s="87" t="s">
        <v>218</v>
      </c>
      <c r="G213" s="88">
        <v>509</v>
      </c>
      <c r="H213" s="88">
        <v>309</v>
      </c>
      <c r="I213" s="88">
        <v>163</v>
      </c>
      <c r="J213" s="88">
        <v>983</v>
      </c>
      <c r="K213" s="88">
        <v>239</v>
      </c>
      <c r="L213" s="88">
        <v>352</v>
      </c>
      <c r="M213" s="88">
        <v>217</v>
      </c>
      <c r="N213" s="75">
        <v>809</v>
      </c>
      <c r="O213" s="36"/>
      <c r="P213" s="36"/>
      <c r="Q213" s="36"/>
      <c r="R213" s="36"/>
      <c r="S213" s="36"/>
      <c r="T213" s="36"/>
    </row>
    <row r="214" spans="1:20" x14ac:dyDescent="0.2">
      <c r="A214" s="74">
        <v>308</v>
      </c>
      <c r="B214" s="35" t="s">
        <v>604</v>
      </c>
      <c r="C214" s="35">
        <v>30803</v>
      </c>
      <c r="D214" s="35" t="s">
        <v>551</v>
      </c>
      <c r="E214" s="87">
        <v>308031214</v>
      </c>
      <c r="F214" s="87" t="s">
        <v>219</v>
      </c>
      <c r="G214" s="88">
        <v>239</v>
      </c>
      <c r="H214" s="88">
        <v>179</v>
      </c>
      <c r="I214" s="88">
        <v>36</v>
      </c>
      <c r="J214" s="88">
        <v>450</v>
      </c>
      <c r="K214" s="88">
        <v>145</v>
      </c>
      <c r="L214" s="88">
        <v>138</v>
      </c>
      <c r="M214" s="88">
        <v>40</v>
      </c>
      <c r="N214" s="75">
        <v>322</v>
      </c>
      <c r="O214" s="36"/>
      <c r="P214" s="36"/>
      <c r="Q214" s="36"/>
      <c r="R214" s="36"/>
      <c r="S214" s="36"/>
      <c r="T214" s="36"/>
    </row>
    <row r="215" spans="1:20" x14ac:dyDescent="0.2">
      <c r="A215" s="74">
        <v>308</v>
      </c>
      <c r="B215" s="35" t="s">
        <v>604</v>
      </c>
      <c r="C215" s="35">
        <v>30803</v>
      </c>
      <c r="D215" s="35" t="s">
        <v>551</v>
      </c>
      <c r="E215" s="87">
        <v>308031215</v>
      </c>
      <c r="F215" s="87" t="s">
        <v>220</v>
      </c>
      <c r="G215" s="88">
        <v>384</v>
      </c>
      <c r="H215" s="88">
        <v>195</v>
      </c>
      <c r="I215" s="88">
        <v>96</v>
      </c>
      <c r="J215" s="88">
        <v>677</v>
      </c>
      <c r="K215" s="88">
        <v>226</v>
      </c>
      <c r="L215" s="88">
        <v>231</v>
      </c>
      <c r="M215" s="88">
        <v>119</v>
      </c>
      <c r="N215" s="75">
        <v>580</v>
      </c>
      <c r="O215" s="36"/>
      <c r="P215" s="36"/>
      <c r="Q215" s="36"/>
      <c r="R215" s="36"/>
      <c r="S215" s="36"/>
      <c r="T215" s="36"/>
    </row>
    <row r="216" spans="1:20" x14ac:dyDescent="0.2">
      <c r="A216" s="74">
        <v>308</v>
      </c>
      <c r="B216" s="35" t="s">
        <v>604</v>
      </c>
      <c r="C216" s="35">
        <v>30803</v>
      </c>
      <c r="D216" s="35" t="s">
        <v>551</v>
      </c>
      <c r="E216" s="87">
        <v>308031216</v>
      </c>
      <c r="F216" s="87" t="s">
        <v>221</v>
      </c>
      <c r="G216" s="88">
        <v>253</v>
      </c>
      <c r="H216" s="88">
        <v>143</v>
      </c>
      <c r="I216" s="88">
        <v>44</v>
      </c>
      <c r="J216" s="88">
        <v>446</v>
      </c>
      <c r="K216" s="88">
        <v>160</v>
      </c>
      <c r="L216" s="88">
        <v>140</v>
      </c>
      <c r="M216" s="88">
        <v>66</v>
      </c>
      <c r="N216" s="75">
        <v>363</v>
      </c>
      <c r="O216" s="36"/>
      <c r="P216" s="36"/>
      <c r="Q216" s="36"/>
      <c r="R216" s="36"/>
      <c r="S216" s="36"/>
      <c r="T216" s="36"/>
    </row>
    <row r="217" spans="1:20" x14ac:dyDescent="0.2">
      <c r="A217" s="74">
        <v>308</v>
      </c>
      <c r="B217" s="35" t="s">
        <v>604</v>
      </c>
      <c r="C217" s="35">
        <v>30803</v>
      </c>
      <c r="D217" s="35" t="s">
        <v>551</v>
      </c>
      <c r="E217" s="87">
        <v>308031217</v>
      </c>
      <c r="F217" s="87" t="s">
        <v>222</v>
      </c>
      <c r="G217" s="88">
        <v>178</v>
      </c>
      <c r="H217" s="88">
        <v>24</v>
      </c>
      <c r="I217" s="88">
        <v>23</v>
      </c>
      <c r="J217" s="88">
        <v>222</v>
      </c>
      <c r="K217" s="88">
        <v>79</v>
      </c>
      <c r="L217" s="88">
        <v>32</v>
      </c>
      <c r="M217" s="88">
        <v>25</v>
      </c>
      <c r="N217" s="75">
        <v>138</v>
      </c>
      <c r="O217" s="36"/>
      <c r="P217" s="36"/>
      <c r="Q217" s="36"/>
      <c r="R217" s="36"/>
      <c r="S217" s="36"/>
      <c r="T217" s="36"/>
    </row>
    <row r="218" spans="1:20" x14ac:dyDescent="0.2">
      <c r="A218" s="74">
        <v>308</v>
      </c>
      <c r="B218" s="35" t="s">
        <v>604</v>
      </c>
      <c r="C218" s="35">
        <v>30803</v>
      </c>
      <c r="D218" s="35" t="s">
        <v>551</v>
      </c>
      <c r="E218" s="87">
        <v>308031218</v>
      </c>
      <c r="F218" s="87" t="s">
        <v>611</v>
      </c>
      <c r="G218" s="88">
        <v>186</v>
      </c>
      <c r="H218" s="88">
        <v>56</v>
      </c>
      <c r="I218" s="88">
        <v>41</v>
      </c>
      <c r="J218" s="88">
        <v>280</v>
      </c>
      <c r="K218" s="88">
        <v>114</v>
      </c>
      <c r="L218" s="88">
        <v>81</v>
      </c>
      <c r="M218" s="88">
        <v>32</v>
      </c>
      <c r="N218" s="75">
        <v>225</v>
      </c>
      <c r="O218" s="36"/>
      <c r="P218" s="36"/>
      <c r="Q218" s="36"/>
      <c r="R218" s="36"/>
      <c r="S218" s="36"/>
      <c r="T218" s="36"/>
    </row>
    <row r="219" spans="1:20" x14ac:dyDescent="0.2">
      <c r="A219" s="74">
        <v>308</v>
      </c>
      <c r="B219" s="35" t="s">
        <v>604</v>
      </c>
      <c r="C219" s="35">
        <v>30803</v>
      </c>
      <c r="D219" s="35" t="s">
        <v>551</v>
      </c>
      <c r="E219" s="87">
        <v>308031219</v>
      </c>
      <c r="F219" s="87" t="s">
        <v>612</v>
      </c>
      <c r="G219" s="88">
        <v>258</v>
      </c>
      <c r="H219" s="88">
        <v>87</v>
      </c>
      <c r="I219" s="88">
        <v>17</v>
      </c>
      <c r="J219" s="88">
        <v>357</v>
      </c>
      <c r="K219" s="88">
        <v>115</v>
      </c>
      <c r="L219" s="88">
        <v>129</v>
      </c>
      <c r="M219" s="88">
        <v>45</v>
      </c>
      <c r="N219" s="75">
        <v>289</v>
      </c>
      <c r="O219" s="36"/>
      <c r="P219" s="36"/>
      <c r="Q219" s="36"/>
      <c r="R219" s="36"/>
      <c r="S219" s="36"/>
      <c r="T219" s="36"/>
    </row>
    <row r="220" spans="1:20" x14ac:dyDescent="0.2">
      <c r="A220" s="74">
        <v>308</v>
      </c>
      <c r="B220" s="35" t="s">
        <v>604</v>
      </c>
      <c r="C220" s="35">
        <v>30803</v>
      </c>
      <c r="D220" s="35" t="s">
        <v>551</v>
      </c>
      <c r="E220" s="87">
        <v>308031220</v>
      </c>
      <c r="F220" s="87" t="s">
        <v>613</v>
      </c>
      <c r="G220" s="88">
        <v>146</v>
      </c>
      <c r="H220" s="88">
        <v>65</v>
      </c>
      <c r="I220" s="88">
        <v>21</v>
      </c>
      <c r="J220" s="88">
        <v>235</v>
      </c>
      <c r="K220" s="88">
        <v>81</v>
      </c>
      <c r="L220" s="88">
        <v>60</v>
      </c>
      <c r="M220" s="88">
        <v>38</v>
      </c>
      <c r="N220" s="75">
        <v>176</v>
      </c>
      <c r="O220" s="36"/>
      <c r="P220" s="36"/>
      <c r="Q220" s="36"/>
      <c r="R220" s="36"/>
      <c r="S220" s="36"/>
      <c r="T220" s="36"/>
    </row>
    <row r="221" spans="1:20" x14ac:dyDescent="0.2">
      <c r="A221" s="74">
        <v>308</v>
      </c>
      <c r="B221" s="35" t="s">
        <v>604</v>
      </c>
      <c r="C221" s="35">
        <v>30803</v>
      </c>
      <c r="D221" s="35" t="s">
        <v>551</v>
      </c>
      <c r="E221" s="87">
        <v>308031221</v>
      </c>
      <c r="F221" s="87" t="s">
        <v>223</v>
      </c>
      <c r="G221" s="88">
        <v>0</v>
      </c>
      <c r="H221" s="88">
        <v>0</v>
      </c>
      <c r="I221" s="88">
        <v>0</v>
      </c>
      <c r="J221" s="88">
        <v>0</v>
      </c>
      <c r="K221" s="88">
        <v>0</v>
      </c>
      <c r="L221" s="88">
        <v>0</v>
      </c>
      <c r="M221" s="88">
        <v>0</v>
      </c>
      <c r="N221" s="75">
        <v>0</v>
      </c>
      <c r="O221" s="36"/>
      <c r="P221" s="36"/>
      <c r="Q221" s="36"/>
      <c r="R221" s="36"/>
      <c r="S221" s="36"/>
      <c r="T221" s="36"/>
    </row>
    <row r="222" spans="1:20" x14ac:dyDescent="0.2">
      <c r="A222" s="74">
        <v>308</v>
      </c>
      <c r="B222" s="35" t="s">
        <v>604</v>
      </c>
      <c r="C222" s="35">
        <v>30803</v>
      </c>
      <c r="D222" s="35" t="s">
        <v>551</v>
      </c>
      <c r="E222" s="87">
        <v>308031222</v>
      </c>
      <c r="F222" s="87" t="s">
        <v>224</v>
      </c>
      <c r="G222" s="88">
        <v>174</v>
      </c>
      <c r="H222" s="88">
        <v>216</v>
      </c>
      <c r="I222" s="88">
        <v>163</v>
      </c>
      <c r="J222" s="88">
        <v>556</v>
      </c>
      <c r="K222" s="88">
        <v>350</v>
      </c>
      <c r="L222" s="88">
        <v>337</v>
      </c>
      <c r="M222" s="88">
        <v>319</v>
      </c>
      <c r="N222" s="75">
        <v>1008</v>
      </c>
      <c r="O222" s="36"/>
      <c r="P222" s="36"/>
      <c r="Q222" s="36"/>
      <c r="R222" s="36"/>
      <c r="S222" s="36"/>
      <c r="T222" s="36"/>
    </row>
    <row r="223" spans="1:20" x14ac:dyDescent="0.2">
      <c r="A223" s="74">
        <v>308</v>
      </c>
      <c r="B223" s="35" t="s">
        <v>604</v>
      </c>
      <c r="C223" s="35">
        <v>30803</v>
      </c>
      <c r="D223" s="35" t="s">
        <v>551</v>
      </c>
      <c r="E223" s="87">
        <v>308031223</v>
      </c>
      <c r="F223" s="87" t="s">
        <v>225</v>
      </c>
      <c r="G223" s="88">
        <v>1020</v>
      </c>
      <c r="H223" s="88">
        <v>597</v>
      </c>
      <c r="I223" s="88">
        <v>51</v>
      </c>
      <c r="J223" s="88">
        <v>1674</v>
      </c>
      <c r="K223" s="88">
        <v>626</v>
      </c>
      <c r="L223" s="88">
        <v>810</v>
      </c>
      <c r="M223" s="88">
        <v>154</v>
      </c>
      <c r="N223" s="75">
        <v>1583</v>
      </c>
      <c r="O223" s="36"/>
      <c r="P223" s="36"/>
      <c r="Q223" s="36"/>
      <c r="R223" s="36"/>
      <c r="S223" s="36"/>
      <c r="T223" s="36"/>
    </row>
    <row r="224" spans="1:20" x14ac:dyDescent="0.2">
      <c r="A224" s="74">
        <v>308</v>
      </c>
      <c r="B224" s="35" t="s">
        <v>604</v>
      </c>
      <c r="C224" s="35">
        <v>30804</v>
      </c>
      <c r="D224" s="35" t="s">
        <v>200</v>
      </c>
      <c r="E224" s="87">
        <v>308041528</v>
      </c>
      <c r="F224" s="87" t="s">
        <v>199</v>
      </c>
      <c r="G224" s="88">
        <v>750</v>
      </c>
      <c r="H224" s="88">
        <v>32</v>
      </c>
      <c r="I224" s="88">
        <v>38</v>
      </c>
      <c r="J224" s="88">
        <v>815</v>
      </c>
      <c r="K224" s="88">
        <v>401</v>
      </c>
      <c r="L224" s="88">
        <v>18</v>
      </c>
      <c r="M224" s="88">
        <v>72</v>
      </c>
      <c r="N224" s="75">
        <v>499</v>
      </c>
      <c r="O224" s="36"/>
      <c r="P224" s="36"/>
      <c r="Q224" s="36"/>
      <c r="R224" s="36"/>
      <c r="S224" s="36"/>
      <c r="T224" s="36"/>
    </row>
    <row r="225" spans="1:20" x14ac:dyDescent="0.2">
      <c r="A225" s="74">
        <v>308</v>
      </c>
      <c r="B225" s="35" t="s">
        <v>604</v>
      </c>
      <c r="C225" s="35">
        <v>30804</v>
      </c>
      <c r="D225" s="35" t="s">
        <v>200</v>
      </c>
      <c r="E225" s="87">
        <v>308041529</v>
      </c>
      <c r="F225" s="87" t="s">
        <v>200</v>
      </c>
      <c r="G225" s="88">
        <v>307</v>
      </c>
      <c r="H225" s="88">
        <v>111</v>
      </c>
      <c r="I225" s="88">
        <v>89</v>
      </c>
      <c r="J225" s="88">
        <v>512</v>
      </c>
      <c r="K225" s="88">
        <v>299</v>
      </c>
      <c r="L225" s="88">
        <v>11</v>
      </c>
      <c r="M225" s="88">
        <v>36</v>
      </c>
      <c r="N225" s="75">
        <v>349</v>
      </c>
      <c r="O225" s="36"/>
      <c r="P225" s="36"/>
      <c r="Q225" s="36"/>
      <c r="R225" s="36"/>
      <c r="S225" s="36"/>
      <c r="T225" s="36"/>
    </row>
    <row r="226" spans="1:20" x14ac:dyDescent="0.2">
      <c r="A226" s="74">
        <v>308</v>
      </c>
      <c r="B226" s="35" t="s">
        <v>604</v>
      </c>
      <c r="C226" s="35">
        <v>30805</v>
      </c>
      <c r="D226" s="35" t="s">
        <v>204</v>
      </c>
      <c r="E226" s="87">
        <v>308051530</v>
      </c>
      <c r="F226" s="87" t="s">
        <v>198</v>
      </c>
      <c r="G226" s="88">
        <v>308</v>
      </c>
      <c r="H226" s="88">
        <v>10</v>
      </c>
      <c r="I226" s="88">
        <v>78</v>
      </c>
      <c r="J226" s="88">
        <v>390</v>
      </c>
      <c r="K226" s="88">
        <v>230</v>
      </c>
      <c r="L226" s="88">
        <v>30</v>
      </c>
      <c r="M226" s="88">
        <v>96</v>
      </c>
      <c r="N226" s="75">
        <v>363</v>
      </c>
      <c r="O226" s="36"/>
      <c r="P226" s="36"/>
      <c r="Q226" s="36"/>
      <c r="R226" s="36"/>
      <c r="S226" s="36"/>
      <c r="T226" s="36"/>
    </row>
    <row r="227" spans="1:20" x14ac:dyDescent="0.2">
      <c r="A227" s="74">
        <v>308</v>
      </c>
      <c r="B227" s="35" t="s">
        <v>604</v>
      </c>
      <c r="C227" s="35">
        <v>30805</v>
      </c>
      <c r="D227" s="35" t="s">
        <v>204</v>
      </c>
      <c r="E227" s="87">
        <v>308051531</v>
      </c>
      <c r="F227" s="87" t="s">
        <v>201</v>
      </c>
      <c r="G227" s="88">
        <v>853</v>
      </c>
      <c r="H227" s="88">
        <v>164</v>
      </c>
      <c r="I227" s="88">
        <v>40</v>
      </c>
      <c r="J227" s="88">
        <v>1054</v>
      </c>
      <c r="K227" s="88">
        <v>705</v>
      </c>
      <c r="L227" s="88">
        <v>120</v>
      </c>
      <c r="M227" s="88">
        <v>49</v>
      </c>
      <c r="N227" s="75">
        <v>882</v>
      </c>
      <c r="O227" s="36"/>
      <c r="P227" s="36"/>
      <c r="Q227" s="36"/>
      <c r="R227" s="36"/>
      <c r="S227" s="36"/>
      <c r="T227" s="36"/>
    </row>
    <row r="228" spans="1:20" x14ac:dyDescent="0.2">
      <c r="A228" s="74">
        <v>308</v>
      </c>
      <c r="B228" s="35" t="s">
        <v>604</v>
      </c>
      <c r="C228" s="35">
        <v>30805</v>
      </c>
      <c r="D228" s="35" t="s">
        <v>204</v>
      </c>
      <c r="E228" s="87">
        <v>308051532</v>
      </c>
      <c r="F228" s="87" t="s">
        <v>202</v>
      </c>
      <c r="G228" s="88">
        <v>0</v>
      </c>
      <c r="H228" s="88">
        <v>0</v>
      </c>
      <c r="I228" s="88">
        <v>0</v>
      </c>
      <c r="J228" s="88">
        <v>0</v>
      </c>
      <c r="K228" s="88">
        <v>0</v>
      </c>
      <c r="L228" s="88">
        <v>0</v>
      </c>
      <c r="M228" s="88">
        <v>0</v>
      </c>
      <c r="N228" s="75">
        <v>0</v>
      </c>
      <c r="O228" s="36"/>
      <c r="P228" s="36"/>
      <c r="Q228" s="36"/>
      <c r="R228" s="36"/>
      <c r="S228" s="36"/>
      <c r="T228" s="36"/>
    </row>
    <row r="229" spans="1:20" x14ac:dyDescent="0.2">
      <c r="A229" s="74">
        <v>308</v>
      </c>
      <c r="B229" s="35" t="s">
        <v>604</v>
      </c>
      <c r="C229" s="35">
        <v>30805</v>
      </c>
      <c r="D229" s="35" t="s">
        <v>204</v>
      </c>
      <c r="E229" s="87">
        <v>308051533</v>
      </c>
      <c r="F229" s="87" t="s">
        <v>203</v>
      </c>
      <c r="G229" s="88">
        <v>1083</v>
      </c>
      <c r="H229" s="88">
        <v>392</v>
      </c>
      <c r="I229" s="88">
        <v>106</v>
      </c>
      <c r="J229" s="88">
        <v>1580</v>
      </c>
      <c r="K229" s="88">
        <v>884</v>
      </c>
      <c r="L229" s="88">
        <v>238</v>
      </c>
      <c r="M229" s="88">
        <v>87</v>
      </c>
      <c r="N229" s="75">
        <v>1218</v>
      </c>
      <c r="O229" s="36"/>
      <c r="P229" s="36"/>
      <c r="Q229" s="36"/>
      <c r="R229" s="36"/>
      <c r="S229" s="36"/>
      <c r="T229" s="36"/>
    </row>
    <row r="230" spans="1:20" x14ac:dyDescent="0.2">
      <c r="A230" s="74">
        <v>308</v>
      </c>
      <c r="B230" s="35" t="s">
        <v>604</v>
      </c>
      <c r="C230" s="35">
        <v>30805</v>
      </c>
      <c r="D230" s="35" t="s">
        <v>204</v>
      </c>
      <c r="E230" s="87">
        <v>308051534</v>
      </c>
      <c r="F230" s="87" t="s">
        <v>204</v>
      </c>
      <c r="G230" s="88">
        <v>287</v>
      </c>
      <c r="H230" s="88">
        <v>80</v>
      </c>
      <c r="I230" s="88">
        <v>28</v>
      </c>
      <c r="J230" s="88">
        <v>395</v>
      </c>
      <c r="K230" s="88">
        <v>261</v>
      </c>
      <c r="L230" s="88">
        <v>53</v>
      </c>
      <c r="M230" s="88">
        <v>25</v>
      </c>
      <c r="N230" s="75">
        <v>347</v>
      </c>
      <c r="O230" s="36"/>
      <c r="P230" s="36"/>
      <c r="Q230" s="36"/>
      <c r="R230" s="36"/>
      <c r="S230" s="36"/>
      <c r="T230" s="36"/>
    </row>
    <row r="231" spans="1:20" x14ac:dyDescent="0.2">
      <c r="A231" s="74">
        <v>308</v>
      </c>
      <c r="B231" s="35" t="s">
        <v>604</v>
      </c>
      <c r="C231" s="35">
        <v>30805</v>
      </c>
      <c r="D231" s="35" t="s">
        <v>204</v>
      </c>
      <c r="E231" s="87">
        <v>308051535</v>
      </c>
      <c r="F231" s="87" t="s">
        <v>205</v>
      </c>
      <c r="G231" s="88">
        <v>981</v>
      </c>
      <c r="H231" s="88">
        <v>203</v>
      </c>
      <c r="I231" s="88">
        <v>85</v>
      </c>
      <c r="J231" s="88">
        <v>1264</v>
      </c>
      <c r="K231" s="88">
        <v>727</v>
      </c>
      <c r="L231" s="88">
        <v>148</v>
      </c>
      <c r="M231" s="88">
        <v>66</v>
      </c>
      <c r="N231" s="75">
        <v>940</v>
      </c>
      <c r="O231" s="36"/>
      <c r="P231" s="36"/>
      <c r="Q231" s="36"/>
      <c r="R231" s="36"/>
      <c r="S231" s="36"/>
      <c r="T231" s="36"/>
    </row>
    <row r="232" spans="1:20" x14ac:dyDescent="0.2">
      <c r="A232" s="74">
        <v>308</v>
      </c>
      <c r="B232" s="35" t="s">
        <v>604</v>
      </c>
      <c r="C232" s="35">
        <v>30805</v>
      </c>
      <c r="D232" s="35" t="s">
        <v>204</v>
      </c>
      <c r="E232" s="87">
        <v>308051536</v>
      </c>
      <c r="F232" s="87" t="s">
        <v>206</v>
      </c>
      <c r="G232" s="88">
        <v>259</v>
      </c>
      <c r="H232" s="88">
        <v>50</v>
      </c>
      <c r="I232" s="88">
        <v>31</v>
      </c>
      <c r="J232" s="88">
        <v>340</v>
      </c>
      <c r="K232" s="88">
        <v>224</v>
      </c>
      <c r="L232" s="88">
        <v>50</v>
      </c>
      <c r="M232" s="88">
        <v>26</v>
      </c>
      <c r="N232" s="75">
        <v>304</v>
      </c>
      <c r="O232" s="36"/>
      <c r="P232" s="36"/>
      <c r="Q232" s="36"/>
      <c r="R232" s="36"/>
      <c r="S232" s="36"/>
      <c r="T232" s="36"/>
    </row>
    <row r="233" spans="1:20" x14ac:dyDescent="0.2">
      <c r="A233" s="74">
        <v>308</v>
      </c>
      <c r="B233" s="35" t="s">
        <v>604</v>
      </c>
      <c r="C233" s="35">
        <v>30805</v>
      </c>
      <c r="D233" s="35" t="s">
        <v>204</v>
      </c>
      <c r="E233" s="87">
        <v>308051537</v>
      </c>
      <c r="F233" s="87" t="s">
        <v>207</v>
      </c>
      <c r="G233" s="88">
        <v>0</v>
      </c>
      <c r="H233" s="88">
        <v>0</v>
      </c>
      <c r="I233" s="88">
        <v>0</v>
      </c>
      <c r="J233" s="88">
        <v>0</v>
      </c>
      <c r="K233" s="88">
        <v>0</v>
      </c>
      <c r="L233" s="88">
        <v>0</v>
      </c>
      <c r="M233" s="88">
        <v>0</v>
      </c>
      <c r="N233" s="75">
        <v>0</v>
      </c>
      <c r="O233" s="36"/>
      <c r="P233" s="36"/>
      <c r="Q233" s="36"/>
      <c r="R233" s="36"/>
      <c r="S233" s="36"/>
      <c r="T233" s="36"/>
    </row>
    <row r="234" spans="1:20" x14ac:dyDescent="0.2">
      <c r="A234" s="74">
        <v>308</v>
      </c>
      <c r="B234" s="35" t="s">
        <v>604</v>
      </c>
      <c r="C234" s="35">
        <v>30805</v>
      </c>
      <c r="D234" s="35" t="s">
        <v>204</v>
      </c>
      <c r="E234" s="87">
        <v>308051538</v>
      </c>
      <c r="F234" s="87" t="s">
        <v>208</v>
      </c>
      <c r="G234" s="88">
        <v>460</v>
      </c>
      <c r="H234" s="88">
        <v>114</v>
      </c>
      <c r="I234" s="88">
        <v>51</v>
      </c>
      <c r="J234" s="88">
        <v>625</v>
      </c>
      <c r="K234" s="88">
        <v>420</v>
      </c>
      <c r="L234" s="88">
        <v>89</v>
      </c>
      <c r="M234" s="88">
        <v>31</v>
      </c>
      <c r="N234" s="75">
        <v>538</v>
      </c>
      <c r="O234" s="36"/>
      <c r="P234" s="36"/>
      <c r="Q234" s="36"/>
      <c r="R234" s="36"/>
      <c r="S234" s="36"/>
      <c r="T234" s="36"/>
    </row>
    <row r="235" spans="1:20" x14ac:dyDescent="0.2">
      <c r="A235" s="74">
        <v>308</v>
      </c>
      <c r="B235" s="35" t="s">
        <v>604</v>
      </c>
      <c r="C235" s="35">
        <v>30805</v>
      </c>
      <c r="D235" s="35" t="s">
        <v>204</v>
      </c>
      <c r="E235" s="87">
        <v>308051539</v>
      </c>
      <c r="F235" s="87" t="s">
        <v>209</v>
      </c>
      <c r="G235" s="88">
        <v>301</v>
      </c>
      <c r="H235" s="88">
        <v>35</v>
      </c>
      <c r="I235" s="88">
        <v>16</v>
      </c>
      <c r="J235" s="88">
        <v>358</v>
      </c>
      <c r="K235" s="88">
        <v>257</v>
      </c>
      <c r="L235" s="88">
        <v>39</v>
      </c>
      <c r="M235" s="88">
        <v>15</v>
      </c>
      <c r="N235" s="75">
        <v>315</v>
      </c>
      <c r="O235" s="36"/>
      <c r="P235" s="36"/>
      <c r="Q235" s="36"/>
      <c r="R235" s="36"/>
      <c r="S235" s="36"/>
      <c r="T235" s="36"/>
    </row>
    <row r="236" spans="1:20" x14ac:dyDescent="0.2">
      <c r="A236" s="74">
        <v>309</v>
      </c>
      <c r="B236" s="35" t="s">
        <v>226</v>
      </c>
      <c r="C236" s="35">
        <v>30901</v>
      </c>
      <c r="D236" s="35" t="s">
        <v>552</v>
      </c>
      <c r="E236" s="87">
        <v>309011224</v>
      </c>
      <c r="F236" s="87" t="s">
        <v>227</v>
      </c>
      <c r="G236" s="88">
        <v>268</v>
      </c>
      <c r="H236" s="88">
        <v>116</v>
      </c>
      <c r="I236" s="88">
        <v>155</v>
      </c>
      <c r="J236" s="88">
        <v>545</v>
      </c>
      <c r="K236" s="88">
        <v>198</v>
      </c>
      <c r="L236" s="88">
        <v>84</v>
      </c>
      <c r="M236" s="88">
        <v>264</v>
      </c>
      <c r="N236" s="75">
        <v>548</v>
      </c>
      <c r="O236" s="36"/>
      <c r="P236" s="36"/>
      <c r="Q236" s="36"/>
      <c r="R236" s="36"/>
      <c r="S236" s="36"/>
      <c r="T236" s="36"/>
    </row>
    <row r="237" spans="1:20" x14ac:dyDescent="0.2">
      <c r="A237" s="74">
        <v>309</v>
      </c>
      <c r="B237" s="35" t="s">
        <v>226</v>
      </c>
      <c r="C237" s="35">
        <v>30901</v>
      </c>
      <c r="D237" s="35" t="s">
        <v>552</v>
      </c>
      <c r="E237" s="87">
        <v>309011225</v>
      </c>
      <c r="F237" s="87" t="s">
        <v>228</v>
      </c>
      <c r="G237" s="88">
        <v>238</v>
      </c>
      <c r="H237" s="88">
        <v>90</v>
      </c>
      <c r="I237" s="88">
        <v>105</v>
      </c>
      <c r="J237" s="88">
        <v>433</v>
      </c>
      <c r="K237" s="88">
        <v>148</v>
      </c>
      <c r="L237" s="88">
        <v>65</v>
      </c>
      <c r="M237" s="88">
        <v>164</v>
      </c>
      <c r="N237" s="75">
        <v>375</v>
      </c>
      <c r="O237" s="36"/>
      <c r="P237" s="36"/>
      <c r="Q237" s="36"/>
      <c r="R237" s="36"/>
      <c r="S237" s="36"/>
      <c r="T237" s="36"/>
    </row>
    <row r="238" spans="1:20" x14ac:dyDescent="0.2">
      <c r="A238" s="74">
        <v>309</v>
      </c>
      <c r="B238" s="35" t="s">
        <v>226</v>
      </c>
      <c r="C238" s="35">
        <v>30901</v>
      </c>
      <c r="D238" s="35" t="s">
        <v>552</v>
      </c>
      <c r="E238" s="87">
        <v>309011226</v>
      </c>
      <c r="F238" s="87" t="s">
        <v>229</v>
      </c>
      <c r="G238" s="88">
        <v>805</v>
      </c>
      <c r="H238" s="88">
        <v>262</v>
      </c>
      <c r="I238" s="88">
        <v>224</v>
      </c>
      <c r="J238" s="88">
        <v>1300</v>
      </c>
      <c r="K238" s="88">
        <v>453</v>
      </c>
      <c r="L238" s="88">
        <v>235</v>
      </c>
      <c r="M238" s="88">
        <v>284</v>
      </c>
      <c r="N238" s="75">
        <v>972</v>
      </c>
      <c r="O238" s="36"/>
      <c r="P238" s="36"/>
      <c r="Q238" s="36"/>
      <c r="R238" s="36"/>
      <c r="S238" s="36"/>
      <c r="T238" s="36"/>
    </row>
    <row r="239" spans="1:20" x14ac:dyDescent="0.2">
      <c r="A239" s="74">
        <v>309</v>
      </c>
      <c r="B239" s="35" t="s">
        <v>226</v>
      </c>
      <c r="C239" s="35">
        <v>30901</v>
      </c>
      <c r="D239" s="35" t="s">
        <v>552</v>
      </c>
      <c r="E239" s="87">
        <v>309011227</v>
      </c>
      <c r="F239" s="87" t="s">
        <v>230</v>
      </c>
      <c r="G239" s="88">
        <v>331</v>
      </c>
      <c r="H239" s="88">
        <v>50</v>
      </c>
      <c r="I239" s="88">
        <v>100</v>
      </c>
      <c r="J239" s="88">
        <v>476</v>
      </c>
      <c r="K239" s="88">
        <v>210</v>
      </c>
      <c r="L239" s="88">
        <v>52</v>
      </c>
      <c r="M239" s="88">
        <v>143</v>
      </c>
      <c r="N239" s="75">
        <v>412</v>
      </c>
      <c r="O239" s="36"/>
      <c r="P239" s="36"/>
      <c r="Q239" s="36"/>
      <c r="R239" s="36"/>
      <c r="S239" s="36"/>
      <c r="T239" s="36"/>
    </row>
    <row r="240" spans="1:20" x14ac:dyDescent="0.2">
      <c r="A240" s="74">
        <v>309</v>
      </c>
      <c r="B240" s="35" t="s">
        <v>226</v>
      </c>
      <c r="C240" s="35">
        <v>30901</v>
      </c>
      <c r="D240" s="35" t="s">
        <v>552</v>
      </c>
      <c r="E240" s="87">
        <v>309011228</v>
      </c>
      <c r="F240" s="87" t="s">
        <v>231</v>
      </c>
      <c r="G240" s="88">
        <v>601</v>
      </c>
      <c r="H240" s="88">
        <v>200</v>
      </c>
      <c r="I240" s="88">
        <v>213</v>
      </c>
      <c r="J240" s="88">
        <v>1018</v>
      </c>
      <c r="K240" s="88">
        <v>450</v>
      </c>
      <c r="L240" s="88">
        <v>150</v>
      </c>
      <c r="M240" s="88">
        <v>245</v>
      </c>
      <c r="N240" s="75">
        <v>845</v>
      </c>
      <c r="O240" s="36"/>
      <c r="P240" s="36"/>
      <c r="Q240" s="36"/>
      <c r="R240" s="36"/>
      <c r="S240" s="36"/>
      <c r="T240" s="36"/>
    </row>
    <row r="241" spans="1:20" x14ac:dyDescent="0.2">
      <c r="A241" s="74">
        <v>309</v>
      </c>
      <c r="B241" s="35" t="s">
        <v>226</v>
      </c>
      <c r="C241" s="35">
        <v>30901</v>
      </c>
      <c r="D241" s="35" t="s">
        <v>552</v>
      </c>
      <c r="E241" s="87">
        <v>309011229</v>
      </c>
      <c r="F241" s="87" t="s">
        <v>232</v>
      </c>
      <c r="G241" s="88">
        <v>269</v>
      </c>
      <c r="H241" s="88">
        <v>74</v>
      </c>
      <c r="I241" s="88">
        <v>77</v>
      </c>
      <c r="J241" s="88">
        <v>419</v>
      </c>
      <c r="K241" s="88">
        <v>205</v>
      </c>
      <c r="L241" s="88">
        <v>43</v>
      </c>
      <c r="M241" s="88">
        <v>96</v>
      </c>
      <c r="N241" s="75">
        <v>343</v>
      </c>
      <c r="O241" s="36"/>
      <c r="P241" s="36"/>
      <c r="Q241" s="36"/>
      <c r="R241" s="36"/>
      <c r="S241" s="36"/>
      <c r="T241" s="36"/>
    </row>
    <row r="242" spans="1:20" x14ac:dyDescent="0.2">
      <c r="A242" s="74">
        <v>309</v>
      </c>
      <c r="B242" s="35" t="s">
        <v>226</v>
      </c>
      <c r="C242" s="35">
        <v>30902</v>
      </c>
      <c r="D242" s="35" t="s">
        <v>233</v>
      </c>
      <c r="E242" s="87">
        <v>309021230</v>
      </c>
      <c r="F242" s="87" t="s">
        <v>233</v>
      </c>
      <c r="G242" s="88">
        <v>97</v>
      </c>
      <c r="H242" s="88">
        <v>60</v>
      </c>
      <c r="I242" s="88">
        <v>39</v>
      </c>
      <c r="J242" s="88">
        <v>201</v>
      </c>
      <c r="K242" s="88">
        <v>91</v>
      </c>
      <c r="L242" s="88">
        <v>27</v>
      </c>
      <c r="M242" s="88">
        <v>50</v>
      </c>
      <c r="N242" s="75">
        <v>162</v>
      </c>
      <c r="O242" s="36"/>
      <c r="P242" s="36"/>
      <c r="Q242" s="36"/>
      <c r="R242" s="36"/>
      <c r="S242" s="36"/>
      <c r="T242" s="36"/>
    </row>
    <row r="243" spans="1:20" x14ac:dyDescent="0.2">
      <c r="A243" s="74">
        <v>309</v>
      </c>
      <c r="B243" s="35" t="s">
        <v>226</v>
      </c>
      <c r="C243" s="35">
        <v>30902</v>
      </c>
      <c r="D243" s="35" t="s">
        <v>233</v>
      </c>
      <c r="E243" s="87">
        <v>309021231</v>
      </c>
      <c r="F243" s="87" t="s">
        <v>234</v>
      </c>
      <c r="G243" s="88">
        <v>596</v>
      </c>
      <c r="H243" s="88">
        <v>165</v>
      </c>
      <c r="I243" s="88">
        <v>102</v>
      </c>
      <c r="J243" s="88">
        <v>863</v>
      </c>
      <c r="K243" s="88">
        <v>500</v>
      </c>
      <c r="L243" s="88">
        <v>38</v>
      </c>
      <c r="M243" s="88">
        <v>132</v>
      </c>
      <c r="N243" s="75">
        <v>674</v>
      </c>
      <c r="O243" s="36"/>
      <c r="P243" s="36"/>
      <c r="Q243" s="36"/>
      <c r="R243" s="36"/>
      <c r="S243" s="36"/>
      <c r="T243" s="36"/>
    </row>
    <row r="244" spans="1:20" x14ac:dyDescent="0.2">
      <c r="A244" s="74">
        <v>309</v>
      </c>
      <c r="B244" s="35" t="s">
        <v>226</v>
      </c>
      <c r="C244" s="35">
        <v>30902</v>
      </c>
      <c r="D244" s="35" t="s">
        <v>233</v>
      </c>
      <c r="E244" s="87">
        <v>309021232</v>
      </c>
      <c r="F244" s="87" t="s">
        <v>235</v>
      </c>
      <c r="G244" s="88">
        <v>613</v>
      </c>
      <c r="H244" s="88">
        <v>146</v>
      </c>
      <c r="I244" s="88">
        <v>83</v>
      </c>
      <c r="J244" s="88">
        <v>834</v>
      </c>
      <c r="K244" s="88">
        <v>578</v>
      </c>
      <c r="L244" s="88">
        <v>46</v>
      </c>
      <c r="M244" s="88">
        <v>102</v>
      </c>
      <c r="N244" s="75">
        <v>724</v>
      </c>
      <c r="O244" s="36"/>
      <c r="P244" s="36"/>
      <c r="Q244" s="36"/>
      <c r="R244" s="36"/>
      <c r="S244" s="36"/>
      <c r="T244" s="36"/>
    </row>
    <row r="245" spans="1:20" x14ac:dyDescent="0.2">
      <c r="A245" s="74">
        <v>309</v>
      </c>
      <c r="B245" s="35" t="s">
        <v>226</v>
      </c>
      <c r="C245" s="35">
        <v>30902</v>
      </c>
      <c r="D245" s="35" t="s">
        <v>233</v>
      </c>
      <c r="E245" s="87">
        <v>309021233</v>
      </c>
      <c r="F245" s="87" t="s">
        <v>236</v>
      </c>
      <c r="G245" s="88">
        <v>806</v>
      </c>
      <c r="H245" s="88">
        <v>129</v>
      </c>
      <c r="I245" s="88">
        <v>128</v>
      </c>
      <c r="J245" s="88">
        <v>1066</v>
      </c>
      <c r="K245" s="88">
        <v>680</v>
      </c>
      <c r="L245" s="88">
        <v>79</v>
      </c>
      <c r="M245" s="88">
        <v>177</v>
      </c>
      <c r="N245" s="75">
        <v>937</v>
      </c>
      <c r="O245" s="36"/>
      <c r="P245" s="36"/>
      <c r="Q245" s="36"/>
      <c r="R245" s="36"/>
      <c r="S245" s="36"/>
      <c r="T245" s="36"/>
    </row>
    <row r="246" spans="1:20" x14ac:dyDescent="0.2">
      <c r="A246" s="74">
        <v>309</v>
      </c>
      <c r="B246" s="35" t="s">
        <v>226</v>
      </c>
      <c r="C246" s="35">
        <v>30902</v>
      </c>
      <c r="D246" s="35" t="s">
        <v>233</v>
      </c>
      <c r="E246" s="87">
        <v>309021234</v>
      </c>
      <c r="F246" s="87" t="s">
        <v>237</v>
      </c>
      <c r="G246" s="88">
        <v>786</v>
      </c>
      <c r="H246" s="88">
        <v>195</v>
      </c>
      <c r="I246" s="88">
        <v>195</v>
      </c>
      <c r="J246" s="88">
        <v>1179</v>
      </c>
      <c r="K246" s="88">
        <v>575</v>
      </c>
      <c r="L246" s="88">
        <v>117</v>
      </c>
      <c r="M246" s="88">
        <v>221</v>
      </c>
      <c r="N246" s="75">
        <v>906</v>
      </c>
      <c r="O246" s="36"/>
      <c r="P246" s="36"/>
      <c r="Q246" s="36"/>
      <c r="R246" s="36"/>
      <c r="S246" s="36"/>
      <c r="T246" s="36"/>
    </row>
    <row r="247" spans="1:20" x14ac:dyDescent="0.2">
      <c r="A247" s="74">
        <v>309</v>
      </c>
      <c r="B247" s="35" t="s">
        <v>226</v>
      </c>
      <c r="C247" s="35">
        <v>30903</v>
      </c>
      <c r="D247" s="35" t="s">
        <v>553</v>
      </c>
      <c r="E247" s="87">
        <v>309031235</v>
      </c>
      <c r="F247" s="87" t="s">
        <v>238</v>
      </c>
      <c r="G247" s="88">
        <v>590</v>
      </c>
      <c r="H247" s="88">
        <v>99</v>
      </c>
      <c r="I247" s="88">
        <v>193</v>
      </c>
      <c r="J247" s="88">
        <v>876</v>
      </c>
      <c r="K247" s="88">
        <v>425</v>
      </c>
      <c r="L247" s="88">
        <v>71</v>
      </c>
      <c r="M247" s="88">
        <v>215</v>
      </c>
      <c r="N247" s="75">
        <v>710</v>
      </c>
      <c r="O247" s="36"/>
      <c r="P247" s="36"/>
      <c r="Q247" s="36"/>
      <c r="R247" s="36"/>
      <c r="S247" s="36"/>
      <c r="T247" s="36"/>
    </row>
    <row r="248" spans="1:20" x14ac:dyDescent="0.2">
      <c r="A248" s="74">
        <v>309</v>
      </c>
      <c r="B248" s="35" t="s">
        <v>226</v>
      </c>
      <c r="C248" s="35">
        <v>30903</v>
      </c>
      <c r="D248" s="35" t="s">
        <v>553</v>
      </c>
      <c r="E248" s="87">
        <v>309031236</v>
      </c>
      <c r="F248" s="87" t="s">
        <v>239</v>
      </c>
      <c r="G248" s="88">
        <v>328</v>
      </c>
      <c r="H248" s="88">
        <v>73</v>
      </c>
      <c r="I248" s="88">
        <v>81</v>
      </c>
      <c r="J248" s="88">
        <v>484</v>
      </c>
      <c r="K248" s="88">
        <v>281</v>
      </c>
      <c r="L248" s="88">
        <v>57</v>
      </c>
      <c r="M248" s="88">
        <v>87</v>
      </c>
      <c r="N248" s="75">
        <v>433</v>
      </c>
      <c r="O248" s="36"/>
      <c r="P248" s="36"/>
      <c r="Q248" s="36"/>
      <c r="R248" s="36"/>
      <c r="S248" s="36"/>
      <c r="T248" s="36"/>
    </row>
    <row r="249" spans="1:20" x14ac:dyDescent="0.2">
      <c r="A249" s="74">
        <v>309</v>
      </c>
      <c r="B249" s="35" t="s">
        <v>226</v>
      </c>
      <c r="C249" s="35">
        <v>30903</v>
      </c>
      <c r="D249" s="35" t="s">
        <v>553</v>
      </c>
      <c r="E249" s="87">
        <v>309031237</v>
      </c>
      <c r="F249" s="87" t="s">
        <v>240</v>
      </c>
      <c r="G249" s="88">
        <v>477</v>
      </c>
      <c r="H249" s="88">
        <v>111</v>
      </c>
      <c r="I249" s="88">
        <v>51</v>
      </c>
      <c r="J249" s="88">
        <v>644</v>
      </c>
      <c r="K249" s="88">
        <v>378</v>
      </c>
      <c r="L249" s="88">
        <v>53</v>
      </c>
      <c r="M249" s="88">
        <v>67</v>
      </c>
      <c r="N249" s="75">
        <v>499</v>
      </c>
      <c r="O249" s="36"/>
      <c r="P249" s="36"/>
      <c r="Q249" s="36"/>
      <c r="R249" s="36"/>
      <c r="S249" s="36"/>
      <c r="T249" s="36"/>
    </row>
    <row r="250" spans="1:20" x14ac:dyDescent="0.2">
      <c r="A250" s="74">
        <v>309</v>
      </c>
      <c r="B250" s="35" t="s">
        <v>226</v>
      </c>
      <c r="C250" s="35">
        <v>30903</v>
      </c>
      <c r="D250" s="35" t="s">
        <v>553</v>
      </c>
      <c r="E250" s="87">
        <v>309031238</v>
      </c>
      <c r="F250" s="87" t="s">
        <v>241</v>
      </c>
      <c r="G250" s="88">
        <v>755</v>
      </c>
      <c r="H250" s="88">
        <v>101</v>
      </c>
      <c r="I250" s="88">
        <v>90</v>
      </c>
      <c r="J250" s="88">
        <v>948</v>
      </c>
      <c r="K250" s="88">
        <v>670</v>
      </c>
      <c r="L250" s="88">
        <v>29</v>
      </c>
      <c r="M250" s="88">
        <v>105</v>
      </c>
      <c r="N250" s="75">
        <v>806</v>
      </c>
      <c r="O250" s="36"/>
      <c r="P250" s="36"/>
      <c r="Q250" s="36"/>
      <c r="R250" s="36"/>
      <c r="S250" s="36"/>
      <c r="T250" s="36"/>
    </row>
    <row r="251" spans="1:20" x14ac:dyDescent="0.2">
      <c r="A251" s="74">
        <v>309</v>
      </c>
      <c r="B251" s="35" t="s">
        <v>226</v>
      </c>
      <c r="C251" s="35">
        <v>30903</v>
      </c>
      <c r="D251" s="35" t="s">
        <v>553</v>
      </c>
      <c r="E251" s="87">
        <v>309031239</v>
      </c>
      <c r="F251" s="87" t="s">
        <v>242</v>
      </c>
      <c r="G251" s="88">
        <v>213</v>
      </c>
      <c r="H251" s="88">
        <v>179</v>
      </c>
      <c r="I251" s="88">
        <v>175</v>
      </c>
      <c r="J251" s="88">
        <v>562</v>
      </c>
      <c r="K251" s="88">
        <v>218</v>
      </c>
      <c r="L251" s="88">
        <v>59</v>
      </c>
      <c r="M251" s="88">
        <v>226</v>
      </c>
      <c r="N251" s="75">
        <v>513</v>
      </c>
      <c r="O251" s="36"/>
      <c r="P251" s="36"/>
      <c r="Q251" s="36"/>
      <c r="R251" s="36"/>
      <c r="S251" s="36"/>
      <c r="T251" s="36"/>
    </row>
    <row r="252" spans="1:20" x14ac:dyDescent="0.2">
      <c r="A252" s="74">
        <v>309</v>
      </c>
      <c r="B252" s="35" t="s">
        <v>226</v>
      </c>
      <c r="C252" s="35">
        <v>30903</v>
      </c>
      <c r="D252" s="35" t="s">
        <v>553</v>
      </c>
      <c r="E252" s="87">
        <v>309031240</v>
      </c>
      <c r="F252" s="87" t="s">
        <v>243</v>
      </c>
      <c r="G252" s="88">
        <v>263</v>
      </c>
      <c r="H252" s="88">
        <v>129</v>
      </c>
      <c r="I252" s="88">
        <v>117</v>
      </c>
      <c r="J252" s="88">
        <v>506</v>
      </c>
      <c r="K252" s="88">
        <v>227</v>
      </c>
      <c r="L252" s="88">
        <v>56</v>
      </c>
      <c r="M252" s="88">
        <v>161</v>
      </c>
      <c r="N252" s="75">
        <v>447</v>
      </c>
      <c r="O252" s="36"/>
      <c r="P252" s="36"/>
      <c r="Q252" s="36"/>
      <c r="R252" s="36"/>
      <c r="S252" s="36"/>
      <c r="T252" s="36"/>
    </row>
    <row r="253" spans="1:20" x14ac:dyDescent="0.2">
      <c r="A253" s="74">
        <v>309</v>
      </c>
      <c r="B253" s="35" t="s">
        <v>226</v>
      </c>
      <c r="C253" s="35">
        <v>30904</v>
      </c>
      <c r="D253" s="35" t="s">
        <v>554</v>
      </c>
      <c r="E253" s="87">
        <v>309041241</v>
      </c>
      <c r="F253" s="87" t="s">
        <v>244</v>
      </c>
      <c r="G253" s="88">
        <v>210</v>
      </c>
      <c r="H253" s="88">
        <v>43</v>
      </c>
      <c r="I253" s="88">
        <v>71</v>
      </c>
      <c r="J253" s="88">
        <v>322</v>
      </c>
      <c r="K253" s="88">
        <v>128</v>
      </c>
      <c r="L253" s="88">
        <v>29</v>
      </c>
      <c r="M253" s="88">
        <v>98</v>
      </c>
      <c r="N253" s="75">
        <v>255</v>
      </c>
      <c r="O253" s="36"/>
      <c r="P253" s="36"/>
      <c r="Q253" s="36"/>
      <c r="R253" s="36"/>
      <c r="S253" s="36"/>
      <c r="T253" s="36"/>
    </row>
    <row r="254" spans="1:20" x14ac:dyDescent="0.2">
      <c r="A254" s="74">
        <v>309</v>
      </c>
      <c r="B254" s="35" t="s">
        <v>226</v>
      </c>
      <c r="C254" s="35">
        <v>30904</v>
      </c>
      <c r="D254" s="35" t="s">
        <v>554</v>
      </c>
      <c r="E254" s="87">
        <v>309041242</v>
      </c>
      <c r="F254" s="87" t="s">
        <v>245</v>
      </c>
      <c r="G254" s="88">
        <v>1011</v>
      </c>
      <c r="H254" s="88">
        <v>39</v>
      </c>
      <c r="I254" s="88">
        <v>173</v>
      </c>
      <c r="J254" s="88">
        <v>1223</v>
      </c>
      <c r="K254" s="88">
        <v>843</v>
      </c>
      <c r="L254" s="88">
        <v>50</v>
      </c>
      <c r="M254" s="88">
        <v>212</v>
      </c>
      <c r="N254" s="75">
        <v>1102</v>
      </c>
      <c r="O254" s="36"/>
      <c r="P254" s="36"/>
      <c r="Q254" s="36"/>
      <c r="R254" s="36"/>
      <c r="S254" s="36"/>
      <c r="T254" s="36"/>
    </row>
    <row r="255" spans="1:20" x14ac:dyDescent="0.2">
      <c r="A255" s="74">
        <v>309</v>
      </c>
      <c r="B255" s="35" t="s">
        <v>226</v>
      </c>
      <c r="C255" s="35">
        <v>30905</v>
      </c>
      <c r="D255" s="35" t="s">
        <v>555</v>
      </c>
      <c r="E255" s="87">
        <v>309051243</v>
      </c>
      <c r="F255" s="87" t="s">
        <v>246</v>
      </c>
      <c r="G255" s="88">
        <v>508</v>
      </c>
      <c r="H255" s="88">
        <v>89</v>
      </c>
      <c r="I255" s="88">
        <v>181</v>
      </c>
      <c r="J255" s="88">
        <v>774</v>
      </c>
      <c r="K255" s="88">
        <v>250</v>
      </c>
      <c r="L255" s="88">
        <v>61</v>
      </c>
      <c r="M255" s="88">
        <v>253</v>
      </c>
      <c r="N255" s="75">
        <v>574</v>
      </c>
      <c r="O255" s="36"/>
      <c r="P255" s="36"/>
      <c r="Q255" s="36"/>
      <c r="R255" s="36"/>
      <c r="S255" s="36"/>
      <c r="T255" s="36"/>
    </row>
    <row r="256" spans="1:20" x14ac:dyDescent="0.2">
      <c r="A256" s="74">
        <v>309</v>
      </c>
      <c r="B256" s="35" t="s">
        <v>226</v>
      </c>
      <c r="C256" s="35">
        <v>30905</v>
      </c>
      <c r="D256" s="35" t="s">
        <v>555</v>
      </c>
      <c r="E256" s="87">
        <v>309051244</v>
      </c>
      <c r="F256" s="87" t="s">
        <v>247</v>
      </c>
      <c r="G256" s="88">
        <v>1330</v>
      </c>
      <c r="H256" s="88">
        <v>155</v>
      </c>
      <c r="I256" s="88">
        <v>585</v>
      </c>
      <c r="J256" s="88">
        <v>2070</v>
      </c>
      <c r="K256" s="88">
        <v>748</v>
      </c>
      <c r="L256" s="88">
        <v>233</v>
      </c>
      <c r="M256" s="88">
        <v>793</v>
      </c>
      <c r="N256" s="75">
        <v>1778</v>
      </c>
      <c r="O256" s="36"/>
      <c r="P256" s="36"/>
      <c r="Q256" s="36"/>
      <c r="R256" s="36"/>
      <c r="S256" s="36"/>
      <c r="T256" s="36"/>
    </row>
    <row r="257" spans="1:20" x14ac:dyDescent="0.2">
      <c r="A257" s="74">
        <v>309</v>
      </c>
      <c r="B257" s="35" t="s">
        <v>226</v>
      </c>
      <c r="C257" s="35">
        <v>30905</v>
      </c>
      <c r="D257" s="35" t="s">
        <v>555</v>
      </c>
      <c r="E257" s="87">
        <v>309051245</v>
      </c>
      <c r="F257" s="87" t="s">
        <v>248</v>
      </c>
      <c r="G257" s="88">
        <v>483</v>
      </c>
      <c r="H257" s="88">
        <v>136</v>
      </c>
      <c r="I257" s="88">
        <v>331</v>
      </c>
      <c r="J257" s="88">
        <v>945</v>
      </c>
      <c r="K257" s="88">
        <v>317</v>
      </c>
      <c r="L257" s="88">
        <v>122</v>
      </c>
      <c r="M257" s="88">
        <v>431</v>
      </c>
      <c r="N257" s="75">
        <v>872</v>
      </c>
      <c r="O257" s="36"/>
      <c r="P257" s="36"/>
      <c r="Q257" s="36"/>
      <c r="R257" s="36"/>
      <c r="S257" s="36"/>
      <c r="T257" s="36"/>
    </row>
    <row r="258" spans="1:20" x14ac:dyDescent="0.2">
      <c r="A258" s="74">
        <v>309</v>
      </c>
      <c r="B258" s="35" t="s">
        <v>226</v>
      </c>
      <c r="C258" s="35">
        <v>30906</v>
      </c>
      <c r="D258" s="35" t="s">
        <v>556</v>
      </c>
      <c r="E258" s="87">
        <v>309061246</v>
      </c>
      <c r="F258" s="87" t="s">
        <v>249</v>
      </c>
      <c r="G258" s="88">
        <v>629</v>
      </c>
      <c r="H258" s="88">
        <v>125</v>
      </c>
      <c r="I258" s="88">
        <v>235</v>
      </c>
      <c r="J258" s="88">
        <v>991</v>
      </c>
      <c r="K258" s="88">
        <v>428</v>
      </c>
      <c r="L258" s="88">
        <v>123</v>
      </c>
      <c r="M258" s="88">
        <v>300</v>
      </c>
      <c r="N258" s="75">
        <v>852</v>
      </c>
      <c r="O258" s="36"/>
      <c r="P258" s="36"/>
      <c r="Q258" s="36"/>
      <c r="R258" s="36"/>
      <c r="S258" s="36"/>
      <c r="T258" s="36"/>
    </row>
    <row r="259" spans="1:20" x14ac:dyDescent="0.2">
      <c r="A259" s="74">
        <v>309</v>
      </c>
      <c r="B259" s="35" t="s">
        <v>226</v>
      </c>
      <c r="C259" s="35">
        <v>30906</v>
      </c>
      <c r="D259" s="35" t="s">
        <v>556</v>
      </c>
      <c r="E259" s="87">
        <v>309061247</v>
      </c>
      <c r="F259" s="87" t="s">
        <v>250</v>
      </c>
      <c r="G259" s="88">
        <v>504</v>
      </c>
      <c r="H259" s="88">
        <v>91</v>
      </c>
      <c r="I259" s="88">
        <v>95</v>
      </c>
      <c r="J259" s="88">
        <v>691</v>
      </c>
      <c r="K259" s="88">
        <v>383</v>
      </c>
      <c r="L259" s="88">
        <v>91</v>
      </c>
      <c r="M259" s="88">
        <v>99</v>
      </c>
      <c r="N259" s="75">
        <v>579</v>
      </c>
      <c r="O259" s="36"/>
      <c r="P259" s="36"/>
      <c r="Q259" s="36"/>
      <c r="R259" s="36"/>
      <c r="S259" s="36"/>
      <c r="T259" s="36"/>
    </row>
    <row r="260" spans="1:20" x14ac:dyDescent="0.2">
      <c r="A260" s="74">
        <v>309</v>
      </c>
      <c r="B260" s="35" t="s">
        <v>226</v>
      </c>
      <c r="C260" s="35">
        <v>30906</v>
      </c>
      <c r="D260" s="35" t="s">
        <v>556</v>
      </c>
      <c r="E260" s="87">
        <v>309061248</v>
      </c>
      <c r="F260" s="87" t="s">
        <v>251</v>
      </c>
      <c r="G260" s="88">
        <v>1199</v>
      </c>
      <c r="H260" s="88">
        <v>287</v>
      </c>
      <c r="I260" s="88">
        <v>282</v>
      </c>
      <c r="J260" s="88">
        <v>1768</v>
      </c>
      <c r="K260" s="88">
        <v>879</v>
      </c>
      <c r="L260" s="88">
        <v>189</v>
      </c>
      <c r="M260" s="88">
        <v>299</v>
      </c>
      <c r="N260" s="75">
        <v>1362</v>
      </c>
      <c r="O260" s="36"/>
      <c r="P260" s="36"/>
      <c r="Q260" s="36"/>
      <c r="R260" s="36"/>
      <c r="S260" s="36"/>
      <c r="T260" s="36"/>
    </row>
    <row r="261" spans="1:20" x14ac:dyDescent="0.2">
      <c r="A261" s="74">
        <v>309</v>
      </c>
      <c r="B261" s="35" t="s">
        <v>226</v>
      </c>
      <c r="C261" s="35">
        <v>30906</v>
      </c>
      <c r="D261" s="35" t="s">
        <v>556</v>
      </c>
      <c r="E261" s="87">
        <v>309061249</v>
      </c>
      <c r="F261" s="87" t="s">
        <v>252</v>
      </c>
      <c r="G261" s="88">
        <v>1498</v>
      </c>
      <c r="H261" s="88">
        <v>264</v>
      </c>
      <c r="I261" s="88">
        <v>194</v>
      </c>
      <c r="J261" s="88">
        <v>1962</v>
      </c>
      <c r="K261" s="88">
        <v>1212</v>
      </c>
      <c r="L261" s="88">
        <v>157</v>
      </c>
      <c r="M261" s="88">
        <v>236</v>
      </c>
      <c r="N261" s="75">
        <v>1615</v>
      </c>
      <c r="O261" s="36"/>
      <c r="P261" s="36"/>
      <c r="Q261" s="36"/>
      <c r="R261" s="36"/>
      <c r="S261" s="36"/>
      <c r="T261" s="36"/>
    </row>
    <row r="262" spans="1:20" x14ac:dyDescent="0.2">
      <c r="A262" s="74">
        <v>309</v>
      </c>
      <c r="B262" s="35" t="s">
        <v>226</v>
      </c>
      <c r="C262" s="35">
        <v>30906</v>
      </c>
      <c r="D262" s="35" t="s">
        <v>556</v>
      </c>
      <c r="E262" s="87">
        <v>309061250</v>
      </c>
      <c r="F262" s="87" t="s">
        <v>253</v>
      </c>
      <c r="G262" s="88">
        <v>440</v>
      </c>
      <c r="H262" s="88">
        <v>60</v>
      </c>
      <c r="I262" s="88">
        <v>220</v>
      </c>
      <c r="J262" s="88">
        <v>716</v>
      </c>
      <c r="K262" s="88">
        <v>266</v>
      </c>
      <c r="L262" s="88">
        <v>151</v>
      </c>
      <c r="M262" s="88">
        <v>315</v>
      </c>
      <c r="N262" s="75">
        <v>737</v>
      </c>
      <c r="O262" s="36"/>
      <c r="P262" s="36"/>
      <c r="Q262" s="36"/>
      <c r="R262" s="36"/>
      <c r="S262" s="36"/>
      <c r="T262" s="36"/>
    </row>
    <row r="263" spans="1:20" x14ac:dyDescent="0.2">
      <c r="A263" s="74">
        <v>309</v>
      </c>
      <c r="B263" s="35" t="s">
        <v>226</v>
      </c>
      <c r="C263" s="35">
        <v>30907</v>
      </c>
      <c r="D263" s="35" t="s">
        <v>557</v>
      </c>
      <c r="E263" s="87">
        <v>309071251</v>
      </c>
      <c r="F263" s="87" t="s">
        <v>254</v>
      </c>
      <c r="G263" s="88">
        <v>1624</v>
      </c>
      <c r="H263" s="88">
        <v>229</v>
      </c>
      <c r="I263" s="88">
        <v>317</v>
      </c>
      <c r="J263" s="88">
        <v>2177</v>
      </c>
      <c r="K263" s="88">
        <v>1047</v>
      </c>
      <c r="L263" s="88">
        <v>196</v>
      </c>
      <c r="M263" s="88">
        <v>358</v>
      </c>
      <c r="N263" s="75">
        <v>1599</v>
      </c>
      <c r="O263" s="36"/>
      <c r="P263" s="36"/>
      <c r="Q263" s="36"/>
      <c r="R263" s="36"/>
      <c r="S263" s="36"/>
      <c r="T263" s="36"/>
    </row>
    <row r="264" spans="1:20" x14ac:dyDescent="0.2">
      <c r="A264" s="74">
        <v>309</v>
      </c>
      <c r="B264" s="35" t="s">
        <v>226</v>
      </c>
      <c r="C264" s="35">
        <v>30907</v>
      </c>
      <c r="D264" s="35" t="s">
        <v>557</v>
      </c>
      <c r="E264" s="87">
        <v>309071252</v>
      </c>
      <c r="F264" s="87" t="s">
        <v>255</v>
      </c>
      <c r="G264" s="88">
        <v>979</v>
      </c>
      <c r="H264" s="88">
        <v>193</v>
      </c>
      <c r="I264" s="88">
        <v>349</v>
      </c>
      <c r="J264" s="88">
        <v>1525</v>
      </c>
      <c r="K264" s="88">
        <v>987</v>
      </c>
      <c r="L264" s="88">
        <v>132</v>
      </c>
      <c r="M264" s="88">
        <v>431</v>
      </c>
      <c r="N264" s="75">
        <v>1543</v>
      </c>
      <c r="O264" s="36"/>
      <c r="P264" s="36"/>
      <c r="Q264" s="36"/>
      <c r="R264" s="36"/>
      <c r="S264" s="36"/>
      <c r="T264" s="36"/>
    </row>
    <row r="265" spans="1:20" x14ac:dyDescent="0.2">
      <c r="A265" s="74">
        <v>309</v>
      </c>
      <c r="B265" s="35" t="s">
        <v>226</v>
      </c>
      <c r="C265" s="35">
        <v>30907</v>
      </c>
      <c r="D265" s="35" t="s">
        <v>557</v>
      </c>
      <c r="E265" s="87">
        <v>309071253</v>
      </c>
      <c r="F265" s="87" t="s">
        <v>256</v>
      </c>
      <c r="G265" s="88">
        <v>263</v>
      </c>
      <c r="H265" s="88">
        <v>185</v>
      </c>
      <c r="I265" s="88">
        <v>398</v>
      </c>
      <c r="J265" s="88">
        <v>848</v>
      </c>
      <c r="K265" s="88">
        <v>270</v>
      </c>
      <c r="L265" s="88">
        <v>132</v>
      </c>
      <c r="M265" s="88">
        <v>378</v>
      </c>
      <c r="N265" s="75">
        <v>776</v>
      </c>
      <c r="O265" s="36"/>
      <c r="P265" s="36"/>
      <c r="Q265" s="36"/>
      <c r="R265" s="36"/>
      <c r="S265" s="36"/>
      <c r="T265" s="36"/>
    </row>
    <row r="266" spans="1:20" x14ac:dyDescent="0.2">
      <c r="A266" s="74">
        <v>309</v>
      </c>
      <c r="B266" s="35" t="s">
        <v>226</v>
      </c>
      <c r="C266" s="35">
        <v>30907</v>
      </c>
      <c r="D266" s="35" t="s">
        <v>557</v>
      </c>
      <c r="E266" s="87">
        <v>309071254</v>
      </c>
      <c r="F266" s="87" t="s">
        <v>257</v>
      </c>
      <c r="G266" s="88">
        <v>207</v>
      </c>
      <c r="H266" s="88">
        <v>44</v>
      </c>
      <c r="I266" s="88">
        <v>102</v>
      </c>
      <c r="J266" s="88">
        <v>354</v>
      </c>
      <c r="K266" s="88">
        <v>163</v>
      </c>
      <c r="L266" s="88">
        <v>35</v>
      </c>
      <c r="M266" s="88">
        <v>104</v>
      </c>
      <c r="N266" s="75">
        <v>306</v>
      </c>
      <c r="O266" s="36"/>
      <c r="P266" s="36"/>
      <c r="Q266" s="36"/>
      <c r="R266" s="36"/>
      <c r="S266" s="36"/>
      <c r="T266" s="36"/>
    </row>
    <row r="267" spans="1:20" x14ac:dyDescent="0.2">
      <c r="A267" s="74">
        <v>309</v>
      </c>
      <c r="B267" s="35" t="s">
        <v>226</v>
      </c>
      <c r="C267" s="35">
        <v>30907</v>
      </c>
      <c r="D267" s="35" t="s">
        <v>557</v>
      </c>
      <c r="E267" s="87">
        <v>309071256</v>
      </c>
      <c r="F267" s="87" t="s">
        <v>258</v>
      </c>
      <c r="G267" s="88">
        <v>1254</v>
      </c>
      <c r="H267" s="88">
        <v>253</v>
      </c>
      <c r="I267" s="88">
        <v>305</v>
      </c>
      <c r="J267" s="88">
        <v>1812</v>
      </c>
      <c r="K267" s="88">
        <v>1031</v>
      </c>
      <c r="L267" s="88">
        <v>166</v>
      </c>
      <c r="M267" s="88">
        <v>298</v>
      </c>
      <c r="N267" s="75">
        <v>1498</v>
      </c>
      <c r="O267" s="36"/>
      <c r="P267" s="36"/>
      <c r="Q267" s="36"/>
      <c r="R267" s="36"/>
      <c r="S267" s="36"/>
      <c r="T267" s="36"/>
    </row>
    <row r="268" spans="1:20" x14ac:dyDescent="0.2">
      <c r="A268" s="74">
        <v>309</v>
      </c>
      <c r="B268" s="35" t="s">
        <v>226</v>
      </c>
      <c r="C268" s="35">
        <v>30907</v>
      </c>
      <c r="D268" s="35" t="s">
        <v>557</v>
      </c>
      <c r="E268" s="87">
        <v>309071552</v>
      </c>
      <c r="F268" s="87" t="s">
        <v>614</v>
      </c>
      <c r="G268" s="88">
        <v>778</v>
      </c>
      <c r="H268" s="88">
        <v>143</v>
      </c>
      <c r="I268" s="88">
        <v>323</v>
      </c>
      <c r="J268" s="88">
        <v>1246</v>
      </c>
      <c r="K268" s="88">
        <v>687</v>
      </c>
      <c r="L268" s="88">
        <v>84</v>
      </c>
      <c r="M268" s="88">
        <v>261</v>
      </c>
      <c r="N268" s="75">
        <v>1031</v>
      </c>
      <c r="O268" s="36"/>
      <c r="P268" s="36"/>
      <c r="Q268" s="36"/>
      <c r="R268" s="36"/>
      <c r="S268" s="36"/>
      <c r="T268" s="36"/>
    </row>
    <row r="269" spans="1:20" x14ac:dyDescent="0.2">
      <c r="A269" s="74">
        <v>309</v>
      </c>
      <c r="B269" s="35" t="s">
        <v>226</v>
      </c>
      <c r="C269" s="35">
        <v>30907</v>
      </c>
      <c r="D269" s="35" t="s">
        <v>557</v>
      </c>
      <c r="E269" s="87">
        <v>309071553</v>
      </c>
      <c r="F269" s="87" t="s">
        <v>615</v>
      </c>
      <c r="G269" s="88">
        <v>817</v>
      </c>
      <c r="H269" s="88">
        <v>103</v>
      </c>
      <c r="I269" s="88">
        <v>342</v>
      </c>
      <c r="J269" s="88">
        <v>1267</v>
      </c>
      <c r="K269" s="88">
        <v>636</v>
      </c>
      <c r="L269" s="88">
        <v>109</v>
      </c>
      <c r="M269" s="88">
        <v>307</v>
      </c>
      <c r="N269" s="75">
        <v>1060</v>
      </c>
      <c r="O269" s="36"/>
      <c r="P269" s="36"/>
      <c r="Q269" s="36"/>
      <c r="R269" s="36"/>
      <c r="S269" s="36"/>
      <c r="T269" s="36"/>
    </row>
    <row r="270" spans="1:20" x14ac:dyDescent="0.2">
      <c r="A270" s="74">
        <v>309</v>
      </c>
      <c r="B270" s="35" t="s">
        <v>226</v>
      </c>
      <c r="C270" s="35">
        <v>30907</v>
      </c>
      <c r="D270" s="35" t="s">
        <v>557</v>
      </c>
      <c r="E270" s="87">
        <v>309071554</v>
      </c>
      <c r="F270" s="87" t="s">
        <v>616</v>
      </c>
      <c r="G270" s="88">
        <v>646</v>
      </c>
      <c r="H270" s="88">
        <v>147</v>
      </c>
      <c r="I270" s="88">
        <v>281</v>
      </c>
      <c r="J270" s="88">
        <v>1069</v>
      </c>
      <c r="K270" s="88">
        <v>373</v>
      </c>
      <c r="L270" s="88">
        <v>77</v>
      </c>
      <c r="M270" s="88">
        <v>172</v>
      </c>
      <c r="N270" s="75">
        <v>619</v>
      </c>
      <c r="O270" s="36"/>
      <c r="P270" s="36"/>
      <c r="Q270" s="36"/>
      <c r="R270" s="36"/>
      <c r="S270" s="36"/>
      <c r="T270" s="36"/>
    </row>
    <row r="271" spans="1:20" x14ac:dyDescent="0.2">
      <c r="A271" s="74">
        <v>309</v>
      </c>
      <c r="B271" s="35" t="s">
        <v>226</v>
      </c>
      <c r="C271" s="35">
        <v>30907</v>
      </c>
      <c r="D271" s="35" t="s">
        <v>557</v>
      </c>
      <c r="E271" s="87">
        <v>309071555</v>
      </c>
      <c r="F271" s="87" t="s">
        <v>617</v>
      </c>
      <c r="G271" s="88">
        <v>958</v>
      </c>
      <c r="H271" s="88">
        <v>110</v>
      </c>
      <c r="I271" s="88">
        <v>162</v>
      </c>
      <c r="J271" s="88">
        <v>1231</v>
      </c>
      <c r="K271" s="88">
        <v>552</v>
      </c>
      <c r="L271" s="88">
        <v>52</v>
      </c>
      <c r="M271" s="88">
        <v>93</v>
      </c>
      <c r="N271" s="75">
        <v>700</v>
      </c>
      <c r="O271" s="36"/>
      <c r="P271" s="36"/>
      <c r="Q271" s="36"/>
      <c r="R271" s="36"/>
      <c r="S271" s="36"/>
      <c r="T271" s="36"/>
    </row>
    <row r="272" spans="1:20" x14ac:dyDescent="0.2">
      <c r="A272" s="74">
        <v>309</v>
      </c>
      <c r="B272" s="35" t="s">
        <v>226</v>
      </c>
      <c r="C272" s="35">
        <v>30907</v>
      </c>
      <c r="D272" s="35" t="s">
        <v>557</v>
      </c>
      <c r="E272" s="87">
        <v>309071556</v>
      </c>
      <c r="F272" s="87" t="s">
        <v>618</v>
      </c>
      <c r="G272" s="88">
        <v>867</v>
      </c>
      <c r="H272" s="88">
        <v>191</v>
      </c>
      <c r="I272" s="88">
        <v>308</v>
      </c>
      <c r="J272" s="88">
        <v>1371</v>
      </c>
      <c r="K272" s="88">
        <v>556</v>
      </c>
      <c r="L272" s="88">
        <v>180</v>
      </c>
      <c r="M272" s="88">
        <v>278</v>
      </c>
      <c r="N272" s="75">
        <v>1016</v>
      </c>
      <c r="O272" s="36"/>
      <c r="P272" s="36"/>
      <c r="Q272" s="36"/>
      <c r="R272" s="36"/>
      <c r="S272" s="36"/>
      <c r="T272" s="36"/>
    </row>
    <row r="273" spans="1:20" x14ac:dyDescent="0.2">
      <c r="A273" s="74">
        <v>309</v>
      </c>
      <c r="B273" s="35" t="s">
        <v>226</v>
      </c>
      <c r="C273" s="35">
        <v>30907</v>
      </c>
      <c r="D273" s="35" t="s">
        <v>557</v>
      </c>
      <c r="E273" s="87">
        <v>309071557</v>
      </c>
      <c r="F273" s="87" t="s">
        <v>619</v>
      </c>
      <c r="G273" s="88">
        <v>1681</v>
      </c>
      <c r="H273" s="88">
        <v>284</v>
      </c>
      <c r="I273" s="88">
        <v>337</v>
      </c>
      <c r="J273" s="88">
        <v>2314</v>
      </c>
      <c r="K273" s="88">
        <v>1225</v>
      </c>
      <c r="L273" s="88">
        <v>226</v>
      </c>
      <c r="M273" s="88">
        <v>336</v>
      </c>
      <c r="N273" s="75">
        <v>1792</v>
      </c>
      <c r="O273" s="36"/>
      <c r="P273" s="36"/>
      <c r="Q273" s="36"/>
      <c r="R273" s="36"/>
      <c r="S273" s="36"/>
      <c r="T273" s="36"/>
    </row>
    <row r="274" spans="1:20" x14ac:dyDescent="0.2">
      <c r="A274" s="74">
        <v>309</v>
      </c>
      <c r="B274" s="35" t="s">
        <v>226</v>
      </c>
      <c r="C274" s="35">
        <v>30907</v>
      </c>
      <c r="D274" s="35" t="s">
        <v>557</v>
      </c>
      <c r="E274" s="87">
        <v>309071558</v>
      </c>
      <c r="F274" s="87" t="s">
        <v>620</v>
      </c>
      <c r="G274" s="88">
        <v>520</v>
      </c>
      <c r="H274" s="88">
        <v>50</v>
      </c>
      <c r="I274" s="88">
        <v>151</v>
      </c>
      <c r="J274" s="88">
        <v>724</v>
      </c>
      <c r="K274" s="88">
        <v>281</v>
      </c>
      <c r="L274" s="88">
        <v>61</v>
      </c>
      <c r="M274" s="88">
        <v>151</v>
      </c>
      <c r="N274" s="75">
        <v>492</v>
      </c>
      <c r="O274" s="36"/>
      <c r="P274" s="36"/>
      <c r="Q274" s="36"/>
      <c r="R274" s="36"/>
      <c r="S274" s="36"/>
      <c r="T274" s="36"/>
    </row>
    <row r="275" spans="1:20" x14ac:dyDescent="0.2">
      <c r="A275" s="74">
        <v>309</v>
      </c>
      <c r="B275" s="35" t="s">
        <v>226</v>
      </c>
      <c r="C275" s="35">
        <v>30908</v>
      </c>
      <c r="D275" s="35" t="s">
        <v>261</v>
      </c>
      <c r="E275" s="87">
        <v>309081259</v>
      </c>
      <c r="F275" s="87" t="s">
        <v>259</v>
      </c>
      <c r="G275" s="88">
        <v>85</v>
      </c>
      <c r="H275" s="88">
        <v>113</v>
      </c>
      <c r="I275" s="88">
        <v>100</v>
      </c>
      <c r="J275" s="88">
        <v>296</v>
      </c>
      <c r="K275" s="88">
        <v>93</v>
      </c>
      <c r="L275" s="88">
        <v>55</v>
      </c>
      <c r="M275" s="88">
        <v>138</v>
      </c>
      <c r="N275" s="75">
        <v>296</v>
      </c>
      <c r="O275" s="36"/>
      <c r="P275" s="36"/>
      <c r="Q275" s="36"/>
      <c r="R275" s="36"/>
      <c r="S275" s="36"/>
      <c r="T275" s="36"/>
    </row>
    <row r="276" spans="1:20" x14ac:dyDescent="0.2">
      <c r="A276" s="74">
        <v>309</v>
      </c>
      <c r="B276" s="35" t="s">
        <v>226</v>
      </c>
      <c r="C276" s="35">
        <v>30908</v>
      </c>
      <c r="D276" s="35" t="s">
        <v>261</v>
      </c>
      <c r="E276" s="87">
        <v>309081260</v>
      </c>
      <c r="F276" s="87" t="s">
        <v>260</v>
      </c>
      <c r="G276" s="88">
        <v>454</v>
      </c>
      <c r="H276" s="88">
        <v>69</v>
      </c>
      <c r="I276" s="88">
        <v>97</v>
      </c>
      <c r="J276" s="88">
        <v>630</v>
      </c>
      <c r="K276" s="88">
        <v>267</v>
      </c>
      <c r="L276" s="88">
        <v>120</v>
      </c>
      <c r="M276" s="88">
        <v>131</v>
      </c>
      <c r="N276" s="75">
        <v>526</v>
      </c>
      <c r="O276" s="36"/>
      <c r="P276" s="36"/>
      <c r="Q276" s="36"/>
      <c r="R276" s="36"/>
      <c r="S276" s="36"/>
      <c r="T276" s="36"/>
    </row>
    <row r="277" spans="1:20" x14ac:dyDescent="0.2">
      <c r="A277" s="74">
        <v>309</v>
      </c>
      <c r="B277" s="35" t="s">
        <v>226</v>
      </c>
      <c r="C277" s="35">
        <v>30908</v>
      </c>
      <c r="D277" s="35" t="s">
        <v>261</v>
      </c>
      <c r="E277" s="87">
        <v>309081262</v>
      </c>
      <c r="F277" s="87" t="s">
        <v>262</v>
      </c>
      <c r="G277" s="88">
        <v>1090</v>
      </c>
      <c r="H277" s="88">
        <v>104</v>
      </c>
      <c r="I277" s="88">
        <v>185</v>
      </c>
      <c r="J277" s="88">
        <v>1381</v>
      </c>
      <c r="K277" s="88">
        <v>839</v>
      </c>
      <c r="L277" s="88">
        <v>102</v>
      </c>
      <c r="M277" s="88">
        <v>196</v>
      </c>
      <c r="N277" s="75">
        <v>1136</v>
      </c>
      <c r="O277" s="36"/>
      <c r="P277" s="36"/>
      <c r="Q277" s="36"/>
      <c r="R277" s="36"/>
      <c r="S277" s="36"/>
      <c r="T277" s="36"/>
    </row>
    <row r="278" spans="1:20" x14ac:dyDescent="0.2">
      <c r="A278" s="74">
        <v>309</v>
      </c>
      <c r="B278" s="35" t="s">
        <v>226</v>
      </c>
      <c r="C278" s="35">
        <v>30908</v>
      </c>
      <c r="D278" s="35" t="s">
        <v>261</v>
      </c>
      <c r="E278" s="87">
        <v>309081559</v>
      </c>
      <c r="F278" s="87" t="s">
        <v>621</v>
      </c>
      <c r="G278" s="88">
        <v>911</v>
      </c>
      <c r="H278" s="88">
        <v>189</v>
      </c>
      <c r="I278" s="88">
        <v>309</v>
      </c>
      <c r="J278" s="88">
        <v>1415</v>
      </c>
      <c r="K278" s="88">
        <v>715</v>
      </c>
      <c r="L278" s="88">
        <v>122</v>
      </c>
      <c r="M278" s="88">
        <v>324</v>
      </c>
      <c r="N278" s="75">
        <v>1163</v>
      </c>
      <c r="O278" s="36"/>
      <c r="P278" s="36"/>
      <c r="Q278" s="36"/>
      <c r="R278" s="36"/>
      <c r="S278" s="36"/>
      <c r="T278" s="36"/>
    </row>
    <row r="279" spans="1:20" x14ac:dyDescent="0.2">
      <c r="A279" s="74">
        <v>309</v>
      </c>
      <c r="B279" s="35" t="s">
        <v>226</v>
      </c>
      <c r="C279" s="35">
        <v>30908</v>
      </c>
      <c r="D279" s="35" t="s">
        <v>261</v>
      </c>
      <c r="E279" s="87">
        <v>309081560</v>
      </c>
      <c r="F279" s="87" t="s">
        <v>622</v>
      </c>
      <c r="G279" s="88">
        <v>363</v>
      </c>
      <c r="H279" s="88">
        <v>62</v>
      </c>
      <c r="I279" s="88">
        <v>132</v>
      </c>
      <c r="J279" s="88">
        <v>563</v>
      </c>
      <c r="K279" s="88">
        <v>254</v>
      </c>
      <c r="L279" s="88">
        <v>72</v>
      </c>
      <c r="M279" s="88">
        <v>173</v>
      </c>
      <c r="N279" s="75">
        <v>502</v>
      </c>
      <c r="O279" s="36"/>
      <c r="P279" s="36"/>
      <c r="Q279" s="36"/>
      <c r="R279" s="36"/>
      <c r="S279" s="36"/>
      <c r="T279" s="36"/>
    </row>
    <row r="280" spans="1:20" x14ac:dyDescent="0.2">
      <c r="A280" s="74">
        <v>309</v>
      </c>
      <c r="B280" s="35" t="s">
        <v>226</v>
      </c>
      <c r="C280" s="35">
        <v>30909</v>
      </c>
      <c r="D280" s="35" t="s">
        <v>266</v>
      </c>
      <c r="E280" s="87">
        <v>309091263</v>
      </c>
      <c r="F280" s="87" t="s">
        <v>263</v>
      </c>
      <c r="G280" s="88">
        <v>605</v>
      </c>
      <c r="H280" s="88">
        <v>166</v>
      </c>
      <c r="I280" s="88">
        <v>141</v>
      </c>
      <c r="J280" s="88">
        <v>910</v>
      </c>
      <c r="K280" s="88">
        <v>515</v>
      </c>
      <c r="L280" s="88">
        <v>102</v>
      </c>
      <c r="M280" s="88">
        <v>222</v>
      </c>
      <c r="N280" s="75">
        <v>837</v>
      </c>
      <c r="O280" s="36"/>
      <c r="P280" s="36"/>
      <c r="Q280" s="36"/>
      <c r="R280" s="36"/>
      <c r="S280" s="36"/>
      <c r="T280" s="36"/>
    </row>
    <row r="281" spans="1:20" x14ac:dyDescent="0.2">
      <c r="A281" s="74">
        <v>309</v>
      </c>
      <c r="B281" s="35" t="s">
        <v>226</v>
      </c>
      <c r="C281" s="35">
        <v>30909</v>
      </c>
      <c r="D281" s="35" t="s">
        <v>266</v>
      </c>
      <c r="E281" s="87">
        <v>309091264</v>
      </c>
      <c r="F281" s="87" t="s">
        <v>264</v>
      </c>
      <c r="G281" s="88">
        <v>367</v>
      </c>
      <c r="H281" s="88">
        <v>98</v>
      </c>
      <c r="I281" s="88">
        <v>100</v>
      </c>
      <c r="J281" s="88">
        <v>562</v>
      </c>
      <c r="K281" s="88">
        <v>295</v>
      </c>
      <c r="L281" s="88">
        <v>73</v>
      </c>
      <c r="M281" s="88">
        <v>104</v>
      </c>
      <c r="N281" s="75">
        <v>476</v>
      </c>
      <c r="O281" s="36"/>
      <c r="P281" s="36"/>
      <c r="Q281" s="36"/>
      <c r="R281" s="36"/>
      <c r="S281" s="36"/>
      <c r="T281" s="36"/>
    </row>
    <row r="282" spans="1:20" x14ac:dyDescent="0.2">
      <c r="A282" s="74">
        <v>309</v>
      </c>
      <c r="B282" s="35" t="s">
        <v>226</v>
      </c>
      <c r="C282" s="35">
        <v>30909</v>
      </c>
      <c r="D282" s="35" t="s">
        <v>266</v>
      </c>
      <c r="E282" s="87">
        <v>309091265</v>
      </c>
      <c r="F282" s="87" t="s">
        <v>265</v>
      </c>
      <c r="G282" s="88">
        <v>452</v>
      </c>
      <c r="H282" s="88">
        <v>92</v>
      </c>
      <c r="I282" s="88">
        <v>134</v>
      </c>
      <c r="J282" s="88">
        <v>673</v>
      </c>
      <c r="K282" s="88">
        <v>377</v>
      </c>
      <c r="L282" s="88">
        <v>55</v>
      </c>
      <c r="M282" s="88">
        <v>155</v>
      </c>
      <c r="N282" s="75">
        <v>583</v>
      </c>
      <c r="O282" s="36"/>
      <c r="P282" s="36"/>
      <c r="Q282" s="36"/>
      <c r="R282" s="36"/>
      <c r="S282" s="36"/>
      <c r="T282" s="36"/>
    </row>
    <row r="283" spans="1:20" x14ac:dyDescent="0.2">
      <c r="A283" s="74">
        <v>309</v>
      </c>
      <c r="B283" s="35" t="s">
        <v>226</v>
      </c>
      <c r="C283" s="35">
        <v>30909</v>
      </c>
      <c r="D283" s="35" t="s">
        <v>266</v>
      </c>
      <c r="E283" s="87">
        <v>309091540</v>
      </c>
      <c r="F283" s="87" t="s">
        <v>601</v>
      </c>
      <c r="G283" s="88">
        <v>469</v>
      </c>
      <c r="H283" s="88">
        <v>91</v>
      </c>
      <c r="I283" s="88">
        <v>57</v>
      </c>
      <c r="J283" s="88">
        <v>619</v>
      </c>
      <c r="K283" s="88">
        <v>413</v>
      </c>
      <c r="L283" s="88">
        <v>52</v>
      </c>
      <c r="M283" s="88">
        <v>165</v>
      </c>
      <c r="N283" s="75">
        <v>632</v>
      </c>
      <c r="O283" s="36"/>
      <c r="P283" s="36"/>
      <c r="Q283" s="36"/>
      <c r="R283" s="36"/>
      <c r="S283" s="36"/>
      <c r="T283" s="36"/>
    </row>
    <row r="284" spans="1:20" x14ac:dyDescent="0.2">
      <c r="A284" s="74">
        <v>309</v>
      </c>
      <c r="B284" s="35" t="s">
        <v>226</v>
      </c>
      <c r="C284" s="35">
        <v>30909</v>
      </c>
      <c r="D284" s="35" t="s">
        <v>266</v>
      </c>
      <c r="E284" s="87">
        <v>309091541</v>
      </c>
      <c r="F284" s="87" t="s">
        <v>602</v>
      </c>
      <c r="G284" s="88">
        <v>641</v>
      </c>
      <c r="H284" s="88">
        <v>138</v>
      </c>
      <c r="I284" s="88">
        <v>217</v>
      </c>
      <c r="J284" s="88">
        <v>1000</v>
      </c>
      <c r="K284" s="88">
        <v>582</v>
      </c>
      <c r="L284" s="88">
        <v>103</v>
      </c>
      <c r="M284" s="88">
        <v>552</v>
      </c>
      <c r="N284" s="75">
        <v>1234</v>
      </c>
      <c r="O284" s="36"/>
      <c r="P284" s="36"/>
      <c r="Q284" s="36"/>
      <c r="R284" s="36"/>
      <c r="S284" s="36"/>
      <c r="T284" s="36"/>
    </row>
    <row r="285" spans="1:20" x14ac:dyDescent="0.2">
      <c r="A285" s="74">
        <v>309</v>
      </c>
      <c r="B285" s="35" t="s">
        <v>226</v>
      </c>
      <c r="C285" s="35">
        <v>30910</v>
      </c>
      <c r="D285" s="35" t="s">
        <v>270</v>
      </c>
      <c r="E285" s="87">
        <v>309101267</v>
      </c>
      <c r="F285" s="87" t="s">
        <v>267</v>
      </c>
      <c r="G285" s="88">
        <v>459</v>
      </c>
      <c r="H285" s="88">
        <v>153</v>
      </c>
      <c r="I285" s="88">
        <v>259</v>
      </c>
      <c r="J285" s="88">
        <v>875</v>
      </c>
      <c r="K285" s="88">
        <v>456</v>
      </c>
      <c r="L285" s="88">
        <v>69</v>
      </c>
      <c r="M285" s="88">
        <v>357</v>
      </c>
      <c r="N285" s="75">
        <v>890</v>
      </c>
      <c r="O285" s="36"/>
      <c r="P285" s="36"/>
      <c r="Q285" s="36"/>
      <c r="R285" s="36"/>
      <c r="S285" s="36"/>
      <c r="T285" s="36"/>
    </row>
    <row r="286" spans="1:20" x14ac:dyDescent="0.2">
      <c r="A286" s="74">
        <v>309</v>
      </c>
      <c r="B286" s="35" t="s">
        <v>226</v>
      </c>
      <c r="C286" s="35">
        <v>30910</v>
      </c>
      <c r="D286" s="35" t="s">
        <v>270</v>
      </c>
      <c r="E286" s="87">
        <v>309101268</v>
      </c>
      <c r="F286" s="87" t="s">
        <v>268</v>
      </c>
      <c r="G286" s="88">
        <v>147</v>
      </c>
      <c r="H286" s="88">
        <v>83</v>
      </c>
      <c r="I286" s="88">
        <v>159</v>
      </c>
      <c r="J286" s="88">
        <v>394</v>
      </c>
      <c r="K286" s="88">
        <v>143</v>
      </c>
      <c r="L286" s="88">
        <v>45</v>
      </c>
      <c r="M286" s="88">
        <v>209</v>
      </c>
      <c r="N286" s="75">
        <v>407</v>
      </c>
      <c r="O286" s="36"/>
      <c r="P286" s="36"/>
      <c r="Q286" s="36"/>
      <c r="R286" s="36"/>
      <c r="S286" s="36"/>
      <c r="T286" s="36"/>
    </row>
    <row r="287" spans="1:20" x14ac:dyDescent="0.2">
      <c r="A287" s="74">
        <v>309</v>
      </c>
      <c r="B287" s="35" t="s">
        <v>226</v>
      </c>
      <c r="C287" s="35">
        <v>30910</v>
      </c>
      <c r="D287" s="35" t="s">
        <v>270</v>
      </c>
      <c r="E287" s="87">
        <v>309101269</v>
      </c>
      <c r="F287" s="87" t="s">
        <v>269</v>
      </c>
      <c r="G287" s="88">
        <v>34</v>
      </c>
      <c r="H287" s="88">
        <v>14</v>
      </c>
      <c r="I287" s="88">
        <v>40</v>
      </c>
      <c r="J287" s="88">
        <v>85</v>
      </c>
      <c r="K287" s="88">
        <v>33</v>
      </c>
      <c r="L287" s="88">
        <v>16</v>
      </c>
      <c r="M287" s="88">
        <v>55</v>
      </c>
      <c r="N287" s="75">
        <v>106</v>
      </c>
      <c r="O287" s="36"/>
      <c r="P287" s="36"/>
      <c r="Q287" s="36"/>
      <c r="R287" s="36"/>
      <c r="S287" s="36"/>
      <c r="T287" s="36"/>
    </row>
    <row r="288" spans="1:20" x14ac:dyDescent="0.2">
      <c r="A288" s="74">
        <v>309</v>
      </c>
      <c r="B288" s="35" t="s">
        <v>226</v>
      </c>
      <c r="C288" s="35">
        <v>30910</v>
      </c>
      <c r="D288" s="35" t="s">
        <v>270</v>
      </c>
      <c r="E288" s="87">
        <v>309101561</v>
      </c>
      <c r="F288" s="87" t="s">
        <v>623</v>
      </c>
      <c r="G288" s="88">
        <v>180</v>
      </c>
      <c r="H288" s="88">
        <v>25</v>
      </c>
      <c r="I288" s="88">
        <v>88</v>
      </c>
      <c r="J288" s="88">
        <v>293</v>
      </c>
      <c r="K288" s="88">
        <v>131</v>
      </c>
      <c r="L288" s="88">
        <v>26</v>
      </c>
      <c r="M288" s="88">
        <v>118</v>
      </c>
      <c r="N288" s="75">
        <v>274</v>
      </c>
      <c r="O288" s="36"/>
      <c r="P288" s="36"/>
      <c r="Q288" s="36"/>
      <c r="R288" s="36"/>
      <c r="S288" s="36"/>
      <c r="T288" s="36"/>
    </row>
    <row r="289" spans="1:20" x14ac:dyDescent="0.2">
      <c r="A289" s="74">
        <v>309</v>
      </c>
      <c r="B289" s="35" t="s">
        <v>226</v>
      </c>
      <c r="C289" s="35">
        <v>30910</v>
      </c>
      <c r="D289" s="35" t="s">
        <v>270</v>
      </c>
      <c r="E289" s="87">
        <v>309101562</v>
      </c>
      <c r="F289" s="87" t="s">
        <v>624</v>
      </c>
      <c r="G289" s="88">
        <v>285</v>
      </c>
      <c r="H289" s="88">
        <v>65</v>
      </c>
      <c r="I289" s="88">
        <v>116</v>
      </c>
      <c r="J289" s="88">
        <v>463</v>
      </c>
      <c r="K289" s="88">
        <v>198</v>
      </c>
      <c r="L289" s="88">
        <v>30</v>
      </c>
      <c r="M289" s="88">
        <v>168</v>
      </c>
      <c r="N289" s="75">
        <v>396</v>
      </c>
      <c r="O289" s="36"/>
      <c r="P289" s="36"/>
      <c r="Q289" s="36"/>
      <c r="R289" s="36"/>
      <c r="S289" s="36"/>
      <c r="T289" s="36"/>
    </row>
    <row r="290" spans="1:20" x14ac:dyDescent="0.2">
      <c r="A290" s="74">
        <v>310</v>
      </c>
      <c r="B290" s="35" t="s">
        <v>271</v>
      </c>
      <c r="C290" s="35">
        <v>31001</v>
      </c>
      <c r="D290" s="35" t="s">
        <v>558</v>
      </c>
      <c r="E290" s="87">
        <v>310011271</v>
      </c>
      <c r="F290" s="87" t="s">
        <v>272</v>
      </c>
      <c r="G290" s="88">
        <v>239</v>
      </c>
      <c r="H290" s="88">
        <v>125</v>
      </c>
      <c r="I290" s="88">
        <v>28</v>
      </c>
      <c r="J290" s="88">
        <v>391</v>
      </c>
      <c r="K290" s="88">
        <v>200</v>
      </c>
      <c r="L290" s="88">
        <v>37</v>
      </c>
      <c r="M290" s="88">
        <v>24</v>
      </c>
      <c r="N290" s="75">
        <v>272</v>
      </c>
      <c r="O290" s="36"/>
      <c r="P290" s="36"/>
      <c r="Q290" s="36"/>
      <c r="R290" s="36"/>
      <c r="S290" s="36"/>
      <c r="T290" s="36"/>
    </row>
    <row r="291" spans="1:20" x14ac:dyDescent="0.2">
      <c r="A291" s="74">
        <v>310</v>
      </c>
      <c r="B291" s="35" t="s">
        <v>271</v>
      </c>
      <c r="C291" s="35">
        <v>31001</v>
      </c>
      <c r="D291" s="35" t="s">
        <v>558</v>
      </c>
      <c r="E291" s="87">
        <v>310011272</v>
      </c>
      <c r="F291" s="87" t="s">
        <v>273</v>
      </c>
      <c r="G291" s="88">
        <v>452</v>
      </c>
      <c r="H291" s="88">
        <v>99</v>
      </c>
      <c r="I291" s="88">
        <v>72</v>
      </c>
      <c r="J291" s="88">
        <v>628</v>
      </c>
      <c r="K291" s="88">
        <v>441</v>
      </c>
      <c r="L291" s="88">
        <v>63</v>
      </c>
      <c r="M291" s="88">
        <v>55</v>
      </c>
      <c r="N291" s="75">
        <v>560</v>
      </c>
      <c r="O291" s="36"/>
      <c r="P291" s="36"/>
      <c r="Q291" s="36"/>
      <c r="R291" s="36"/>
      <c r="S291" s="36"/>
      <c r="T291" s="36"/>
    </row>
    <row r="292" spans="1:20" x14ac:dyDescent="0.2">
      <c r="A292" s="74">
        <v>310</v>
      </c>
      <c r="B292" s="35" t="s">
        <v>271</v>
      </c>
      <c r="C292" s="35">
        <v>31001</v>
      </c>
      <c r="D292" s="35" t="s">
        <v>558</v>
      </c>
      <c r="E292" s="87">
        <v>310011274</v>
      </c>
      <c r="F292" s="87" t="s">
        <v>274</v>
      </c>
      <c r="G292" s="88">
        <v>1283</v>
      </c>
      <c r="H292" s="88">
        <v>320</v>
      </c>
      <c r="I292" s="88">
        <v>194</v>
      </c>
      <c r="J292" s="88">
        <v>1798</v>
      </c>
      <c r="K292" s="88">
        <v>1174</v>
      </c>
      <c r="L292" s="88">
        <v>102</v>
      </c>
      <c r="M292" s="88">
        <v>122</v>
      </c>
      <c r="N292" s="75">
        <v>1400</v>
      </c>
      <c r="O292" s="36"/>
      <c r="P292" s="36"/>
      <c r="Q292" s="36"/>
      <c r="R292" s="36"/>
      <c r="S292" s="36"/>
      <c r="T292" s="36"/>
    </row>
    <row r="293" spans="1:20" x14ac:dyDescent="0.2">
      <c r="A293" s="74">
        <v>310</v>
      </c>
      <c r="B293" s="35" t="s">
        <v>271</v>
      </c>
      <c r="C293" s="35">
        <v>31001</v>
      </c>
      <c r="D293" s="35" t="s">
        <v>558</v>
      </c>
      <c r="E293" s="87">
        <v>310011275</v>
      </c>
      <c r="F293" s="87" t="s">
        <v>275</v>
      </c>
      <c r="G293" s="88">
        <v>544</v>
      </c>
      <c r="H293" s="88">
        <v>165</v>
      </c>
      <c r="I293" s="88">
        <v>60</v>
      </c>
      <c r="J293" s="88">
        <v>769</v>
      </c>
      <c r="K293" s="88">
        <v>400</v>
      </c>
      <c r="L293" s="88">
        <v>115</v>
      </c>
      <c r="M293" s="88">
        <v>83</v>
      </c>
      <c r="N293" s="75">
        <v>601</v>
      </c>
      <c r="O293" s="36"/>
      <c r="P293" s="36"/>
      <c r="Q293" s="36"/>
      <c r="R293" s="36"/>
      <c r="S293" s="36"/>
      <c r="T293" s="36"/>
    </row>
    <row r="294" spans="1:20" x14ac:dyDescent="0.2">
      <c r="A294" s="74">
        <v>310</v>
      </c>
      <c r="B294" s="35" t="s">
        <v>271</v>
      </c>
      <c r="C294" s="35">
        <v>31001</v>
      </c>
      <c r="D294" s="35" t="s">
        <v>558</v>
      </c>
      <c r="E294" s="87">
        <v>310011276</v>
      </c>
      <c r="F294" s="87" t="s">
        <v>276</v>
      </c>
      <c r="G294" s="88">
        <v>193</v>
      </c>
      <c r="H294" s="88">
        <v>23</v>
      </c>
      <c r="I294" s="88">
        <v>5</v>
      </c>
      <c r="J294" s="88">
        <v>227</v>
      </c>
      <c r="K294" s="88">
        <v>196</v>
      </c>
      <c r="L294" s="88">
        <v>11</v>
      </c>
      <c r="M294" s="88">
        <v>12</v>
      </c>
      <c r="N294" s="75">
        <v>227</v>
      </c>
      <c r="O294" s="36"/>
      <c r="P294" s="36"/>
      <c r="Q294" s="36"/>
      <c r="R294" s="36"/>
      <c r="S294" s="36"/>
      <c r="T294" s="36"/>
    </row>
    <row r="295" spans="1:20" x14ac:dyDescent="0.2">
      <c r="A295" s="74">
        <v>310</v>
      </c>
      <c r="B295" s="35" t="s">
        <v>271</v>
      </c>
      <c r="C295" s="35">
        <v>31001</v>
      </c>
      <c r="D295" s="35" t="s">
        <v>558</v>
      </c>
      <c r="E295" s="87">
        <v>310011563</v>
      </c>
      <c r="F295" s="87" t="s">
        <v>625</v>
      </c>
      <c r="G295" s="88">
        <v>586</v>
      </c>
      <c r="H295" s="88">
        <v>132</v>
      </c>
      <c r="I295" s="88">
        <v>123</v>
      </c>
      <c r="J295" s="88">
        <v>849</v>
      </c>
      <c r="K295" s="88">
        <v>440</v>
      </c>
      <c r="L295" s="88">
        <v>73</v>
      </c>
      <c r="M295" s="88">
        <v>87</v>
      </c>
      <c r="N295" s="75">
        <v>600</v>
      </c>
      <c r="O295" s="36"/>
      <c r="P295" s="36"/>
      <c r="Q295" s="36"/>
      <c r="R295" s="36"/>
      <c r="S295" s="36"/>
      <c r="T295" s="36"/>
    </row>
    <row r="296" spans="1:20" x14ac:dyDescent="0.2">
      <c r="A296" s="74">
        <v>310</v>
      </c>
      <c r="B296" s="35" t="s">
        <v>271</v>
      </c>
      <c r="C296" s="35">
        <v>31001</v>
      </c>
      <c r="D296" s="35" t="s">
        <v>558</v>
      </c>
      <c r="E296" s="87">
        <v>310011564</v>
      </c>
      <c r="F296" s="87" t="s">
        <v>626</v>
      </c>
      <c r="G296" s="88">
        <v>1531</v>
      </c>
      <c r="H296" s="88">
        <v>202</v>
      </c>
      <c r="I296" s="88">
        <v>262</v>
      </c>
      <c r="J296" s="88">
        <v>2000</v>
      </c>
      <c r="K296" s="88">
        <v>1230</v>
      </c>
      <c r="L296" s="88">
        <v>235</v>
      </c>
      <c r="M296" s="88">
        <v>379</v>
      </c>
      <c r="N296" s="75">
        <v>1847</v>
      </c>
      <c r="O296" s="36"/>
      <c r="P296" s="36"/>
      <c r="Q296" s="36"/>
      <c r="R296" s="36"/>
      <c r="S296" s="36"/>
      <c r="T296" s="36"/>
    </row>
    <row r="297" spans="1:20" x14ac:dyDescent="0.2">
      <c r="A297" s="74">
        <v>310</v>
      </c>
      <c r="B297" s="35" t="s">
        <v>271</v>
      </c>
      <c r="C297" s="35">
        <v>31002</v>
      </c>
      <c r="D297" s="35" t="s">
        <v>559</v>
      </c>
      <c r="E297" s="87">
        <v>310021277</v>
      </c>
      <c r="F297" s="87" t="s">
        <v>277</v>
      </c>
      <c r="G297" s="88">
        <v>734</v>
      </c>
      <c r="H297" s="88">
        <v>142</v>
      </c>
      <c r="I297" s="88">
        <v>64</v>
      </c>
      <c r="J297" s="88">
        <v>944</v>
      </c>
      <c r="K297" s="88">
        <v>650</v>
      </c>
      <c r="L297" s="88">
        <v>79</v>
      </c>
      <c r="M297" s="88">
        <v>151</v>
      </c>
      <c r="N297" s="75">
        <v>879</v>
      </c>
      <c r="O297" s="36"/>
      <c r="P297" s="36"/>
      <c r="Q297" s="36"/>
      <c r="R297" s="36"/>
      <c r="S297" s="36"/>
      <c r="T297" s="36"/>
    </row>
    <row r="298" spans="1:20" x14ac:dyDescent="0.2">
      <c r="A298" s="74">
        <v>310</v>
      </c>
      <c r="B298" s="35" t="s">
        <v>271</v>
      </c>
      <c r="C298" s="35">
        <v>31002</v>
      </c>
      <c r="D298" s="35" t="s">
        <v>559</v>
      </c>
      <c r="E298" s="87">
        <v>310021278</v>
      </c>
      <c r="F298" s="87" t="s">
        <v>278</v>
      </c>
      <c r="G298" s="88">
        <v>275</v>
      </c>
      <c r="H298" s="88">
        <v>0</v>
      </c>
      <c r="I298" s="88">
        <v>21</v>
      </c>
      <c r="J298" s="88">
        <v>299</v>
      </c>
      <c r="K298" s="88">
        <v>221</v>
      </c>
      <c r="L298" s="88">
        <v>9</v>
      </c>
      <c r="M298" s="88">
        <v>57</v>
      </c>
      <c r="N298" s="75">
        <v>279</v>
      </c>
      <c r="O298" s="36"/>
      <c r="P298" s="36"/>
      <c r="Q298" s="36"/>
      <c r="R298" s="36"/>
      <c r="S298" s="36"/>
      <c r="T298" s="36"/>
    </row>
    <row r="299" spans="1:20" x14ac:dyDescent="0.2">
      <c r="A299" s="74">
        <v>310</v>
      </c>
      <c r="B299" s="35" t="s">
        <v>271</v>
      </c>
      <c r="C299" s="35">
        <v>31002</v>
      </c>
      <c r="D299" s="35" t="s">
        <v>559</v>
      </c>
      <c r="E299" s="87">
        <v>310021279</v>
      </c>
      <c r="F299" s="87" t="s">
        <v>279</v>
      </c>
      <c r="G299" s="88">
        <v>0</v>
      </c>
      <c r="H299" s="88">
        <v>0</v>
      </c>
      <c r="I299" s="88">
        <v>0</v>
      </c>
      <c r="J299" s="88">
        <v>0</v>
      </c>
      <c r="K299" s="88">
        <v>0</v>
      </c>
      <c r="L299" s="88">
        <v>0</v>
      </c>
      <c r="M299" s="88">
        <v>0</v>
      </c>
      <c r="N299" s="75">
        <v>0</v>
      </c>
      <c r="O299" s="36"/>
      <c r="P299" s="36"/>
      <c r="Q299" s="36"/>
      <c r="R299" s="36"/>
      <c r="S299" s="36"/>
      <c r="T299" s="36"/>
    </row>
    <row r="300" spans="1:20" x14ac:dyDescent="0.2">
      <c r="A300" s="74">
        <v>310</v>
      </c>
      <c r="B300" s="35" t="s">
        <v>271</v>
      </c>
      <c r="C300" s="35">
        <v>31002</v>
      </c>
      <c r="D300" s="35" t="s">
        <v>559</v>
      </c>
      <c r="E300" s="87">
        <v>310021280</v>
      </c>
      <c r="F300" s="87" t="s">
        <v>280</v>
      </c>
      <c r="G300" s="88">
        <v>1362</v>
      </c>
      <c r="H300" s="88">
        <v>283</v>
      </c>
      <c r="I300" s="88">
        <v>161</v>
      </c>
      <c r="J300" s="88">
        <v>1815</v>
      </c>
      <c r="K300" s="88">
        <v>1037</v>
      </c>
      <c r="L300" s="88">
        <v>103</v>
      </c>
      <c r="M300" s="88">
        <v>369</v>
      </c>
      <c r="N300" s="75">
        <v>1507</v>
      </c>
      <c r="O300" s="36"/>
      <c r="P300" s="36"/>
      <c r="Q300" s="36"/>
      <c r="R300" s="36"/>
      <c r="S300" s="36"/>
      <c r="T300" s="36"/>
    </row>
    <row r="301" spans="1:20" x14ac:dyDescent="0.2">
      <c r="A301" s="74">
        <v>310</v>
      </c>
      <c r="B301" s="35" t="s">
        <v>271</v>
      </c>
      <c r="C301" s="35">
        <v>31002</v>
      </c>
      <c r="D301" s="35" t="s">
        <v>559</v>
      </c>
      <c r="E301" s="87">
        <v>310021281</v>
      </c>
      <c r="F301" s="87" t="s">
        <v>281</v>
      </c>
      <c r="G301" s="88">
        <v>1236</v>
      </c>
      <c r="H301" s="88">
        <v>53</v>
      </c>
      <c r="I301" s="88">
        <v>116</v>
      </c>
      <c r="J301" s="88">
        <v>1404</v>
      </c>
      <c r="K301" s="88">
        <v>680</v>
      </c>
      <c r="L301" s="88">
        <v>98</v>
      </c>
      <c r="M301" s="88">
        <v>286</v>
      </c>
      <c r="N301" s="75">
        <v>1067</v>
      </c>
      <c r="O301" s="36"/>
      <c r="P301" s="36"/>
      <c r="Q301" s="36"/>
      <c r="R301" s="36"/>
      <c r="S301" s="36"/>
      <c r="T301" s="36"/>
    </row>
    <row r="302" spans="1:20" x14ac:dyDescent="0.2">
      <c r="A302" s="74">
        <v>310</v>
      </c>
      <c r="B302" s="35" t="s">
        <v>271</v>
      </c>
      <c r="C302" s="35">
        <v>31002</v>
      </c>
      <c r="D302" s="35" t="s">
        <v>559</v>
      </c>
      <c r="E302" s="87">
        <v>310021282</v>
      </c>
      <c r="F302" s="87" t="s">
        <v>282</v>
      </c>
      <c r="G302" s="88">
        <v>777</v>
      </c>
      <c r="H302" s="88">
        <v>182</v>
      </c>
      <c r="I302" s="88">
        <v>128</v>
      </c>
      <c r="J302" s="88">
        <v>1089</v>
      </c>
      <c r="K302" s="88">
        <v>526</v>
      </c>
      <c r="L302" s="88">
        <v>160</v>
      </c>
      <c r="M302" s="88">
        <v>214</v>
      </c>
      <c r="N302" s="75">
        <v>901</v>
      </c>
      <c r="O302" s="36"/>
      <c r="P302" s="36"/>
      <c r="Q302" s="36"/>
      <c r="R302" s="36"/>
      <c r="S302" s="36"/>
      <c r="T302" s="36"/>
    </row>
    <row r="303" spans="1:20" x14ac:dyDescent="0.2">
      <c r="A303" s="74">
        <v>310</v>
      </c>
      <c r="B303" s="35" t="s">
        <v>271</v>
      </c>
      <c r="C303" s="35">
        <v>31003</v>
      </c>
      <c r="D303" s="35" t="s">
        <v>560</v>
      </c>
      <c r="E303" s="87">
        <v>310031283</v>
      </c>
      <c r="F303" s="87" t="s">
        <v>283</v>
      </c>
      <c r="G303" s="88">
        <v>794</v>
      </c>
      <c r="H303" s="88">
        <v>192</v>
      </c>
      <c r="I303" s="88">
        <v>144</v>
      </c>
      <c r="J303" s="88">
        <v>1135</v>
      </c>
      <c r="K303" s="88">
        <v>599</v>
      </c>
      <c r="L303" s="88">
        <v>172</v>
      </c>
      <c r="M303" s="88">
        <v>153</v>
      </c>
      <c r="N303" s="75">
        <v>921</v>
      </c>
      <c r="O303" s="36"/>
      <c r="P303" s="36"/>
      <c r="Q303" s="36"/>
      <c r="R303" s="36"/>
      <c r="S303" s="36"/>
      <c r="T303" s="36"/>
    </row>
    <row r="304" spans="1:20" x14ac:dyDescent="0.2">
      <c r="A304" s="74">
        <v>310</v>
      </c>
      <c r="B304" s="35" t="s">
        <v>271</v>
      </c>
      <c r="C304" s="35">
        <v>31003</v>
      </c>
      <c r="D304" s="35" t="s">
        <v>560</v>
      </c>
      <c r="E304" s="87">
        <v>310031284</v>
      </c>
      <c r="F304" s="87" t="s">
        <v>284</v>
      </c>
      <c r="G304" s="88">
        <v>564</v>
      </c>
      <c r="H304" s="88">
        <v>136</v>
      </c>
      <c r="I304" s="88">
        <v>70</v>
      </c>
      <c r="J304" s="88">
        <v>775</v>
      </c>
      <c r="K304" s="88">
        <v>393</v>
      </c>
      <c r="L304" s="88">
        <v>103</v>
      </c>
      <c r="M304" s="88">
        <v>58</v>
      </c>
      <c r="N304" s="75">
        <v>564</v>
      </c>
      <c r="O304" s="36"/>
      <c r="P304" s="36"/>
      <c r="Q304" s="36"/>
      <c r="R304" s="36"/>
      <c r="S304" s="36"/>
      <c r="T304" s="36"/>
    </row>
    <row r="305" spans="1:20" x14ac:dyDescent="0.2">
      <c r="A305" s="74">
        <v>310</v>
      </c>
      <c r="B305" s="35" t="s">
        <v>271</v>
      </c>
      <c r="C305" s="35">
        <v>31003</v>
      </c>
      <c r="D305" s="35" t="s">
        <v>560</v>
      </c>
      <c r="E305" s="87">
        <v>310031285</v>
      </c>
      <c r="F305" s="87" t="s">
        <v>285</v>
      </c>
      <c r="G305" s="88">
        <v>511</v>
      </c>
      <c r="H305" s="88">
        <v>93</v>
      </c>
      <c r="I305" s="88">
        <v>63</v>
      </c>
      <c r="J305" s="88">
        <v>666</v>
      </c>
      <c r="K305" s="88">
        <v>368</v>
      </c>
      <c r="L305" s="88">
        <v>150</v>
      </c>
      <c r="M305" s="88">
        <v>66</v>
      </c>
      <c r="N305" s="75">
        <v>581</v>
      </c>
      <c r="O305" s="36"/>
      <c r="P305" s="36"/>
      <c r="Q305" s="36"/>
      <c r="R305" s="36"/>
      <c r="S305" s="36"/>
      <c r="T305" s="36"/>
    </row>
    <row r="306" spans="1:20" x14ac:dyDescent="0.2">
      <c r="A306" s="74">
        <v>310</v>
      </c>
      <c r="B306" s="35" t="s">
        <v>271</v>
      </c>
      <c r="C306" s="35">
        <v>31003</v>
      </c>
      <c r="D306" s="35" t="s">
        <v>560</v>
      </c>
      <c r="E306" s="87">
        <v>310031286</v>
      </c>
      <c r="F306" s="87" t="s">
        <v>286</v>
      </c>
      <c r="G306" s="88">
        <v>277</v>
      </c>
      <c r="H306" s="88">
        <v>108</v>
      </c>
      <c r="I306" s="88">
        <v>95</v>
      </c>
      <c r="J306" s="88">
        <v>473</v>
      </c>
      <c r="K306" s="88">
        <v>205</v>
      </c>
      <c r="L306" s="88">
        <v>125</v>
      </c>
      <c r="M306" s="88">
        <v>206</v>
      </c>
      <c r="N306" s="75">
        <v>542</v>
      </c>
      <c r="O306" s="36"/>
      <c r="P306" s="36"/>
      <c r="Q306" s="36"/>
      <c r="R306" s="36"/>
      <c r="S306" s="36"/>
      <c r="T306" s="36"/>
    </row>
    <row r="307" spans="1:20" x14ac:dyDescent="0.2">
      <c r="A307" s="74">
        <v>310</v>
      </c>
      <c r="B307" s="35" t="s">
        <v>271</v>
      </c>
      <c r="C307" s="35">
        <v>31003</v>
      </c>
      <c r="D307" s="35" t="s">
        <v>560</v>
      </c>
      <c r="E307" s="87">
        <v>310031287</v>
      </c>
      <c r="F307" s="87" t="s">
        <v>287</v>
      </c>
      <c r="G307" s="88">
        <v>1003</v>
      </c>
      <c r="H307" s="88">
        <v>255</v>
      </c>
      <c r="I307" s="88">
        <v>167</v>
      </c>
      <c r="J307" s="88">
        <v>1424</v>
      </c>
      <c r="K307" s="88">
        <v>655</v>
      </c>
      <c r="L307" s="88">
        <v>287</v>
      </c>
      <c r="M307" s="88">
        <v>213</v>
      </c>
      <c r="N307" s="75">
        <v>1158</v>
      </c>
      <c r="O307" s="36"/>
      <c r="P307" s="36"/>
      <c r="Q307" s="36"/>
      <c r="R307" s="36"/>
      <c r="S307" s="36"/>
      <c r="T307" s="36"/>
    </row>
    <row r="308" spans="1:20" x14ac:dyDescent="0.2">
      <c r="A308" s="74">
        <v>310</v>
      </c>
      <c r="B308" s="35" t="s">
        <v>271</v>
      </c>
      <c r="C308" s="35">
        <v>31003</v>
      </c>
      <c r="D308" s="35" t="s">
        <v>560</v>
      </c>
      <c r="E308" s="87">
        <v>310031288</v>
      </c>
      <c r="F308" s="87" t="s">
        <v>288</v>
      </c>
      <c r="G308" s="88">
        <v>220</v>
      </c>
      <c r="H308" s="88">
        <v>91</v>
      </c>
      <c r="I308" s="88">
        <v>92</v>
      </c>
      <c r="J308" s="88">
        <v>403</v>
      </c>
      <c r="K308" s="88">
        <v>132</v>
      </c>
      <c r="L308" s="88">
        <v>125</v>
      </c>
      <c r="M308" s="88">
        <v>159</v>
      </c>
      <c r="N308" s="75">
        <v>412</v>
      </c>
      <c r="O308" s="36"/>
      <c r="P308" s="36"/>
      <c r="Q308" s="36"/>
      <c r="R308" s="36"/>
      <c r="S308" s="36"/>
      <c r="T308" s="36"/>
    </row>
    <row r="309" spans="1:20" x14ac:dyDescent="0.2">
      <c r="A309" s="74">
        <v>310</v>
      </c>
      <c r="B309" s="35" t="s">
        <v>271</v>
      </c>
      <c r="C309" s="35">
        <v>31003</v>
      </c>
      <c r="D309" s="35" t="s">
        <v>560</v>
      </c>
      <c r="E309" s="87">
        <v>310031289</v>
      </c>
      <c r="F309" s="87" t="s">
        <v>289</v>
      </c>
      <c r="G309" s="88">
        <v>541</v>
      </c>
      <c r="H309" s="88">
        <v>74</v>
      </c>
      <c r="I309" s="88">
        <v>117</v>
      </c>
      <c r="J309" s="88">
        <v>734</v>
      </c>
      <c r="K309" s="88">
        <v>138</v>
      </c>
      <c r="L309" s="88">
        <v>232</v>
      </c>
      <c r="M309" s="88">
        <v>196</v>
      </c>
      <c r="N309" s="75">
        <v>565</v>
      </c>
      <c r="O309" s="36"/>
      <c r="P309" s="36"/>
      <c r="Q309" s="36"/>
      <c r="R309" s="36"/>
      <c r="S309" s="36"/>
      <c r="T309" s="36"/>
    </row>
    <row r="310" spans="1:20" x14ac:dyDescent="0.2">
      <c r="A310" s="74">
        <v>310</v>
      </c>
      <c r="B310" s="35" t="s">
        <v>271</v>
      </c>
      <c r="C310" s="35">
        <v>31003</v>
      </c>
      <c r="D310" s="35" t="s">
        <v>560</v>
      </c>
      <c r="E310" s="87">
        <v>310031290</v>
      </c>
      <c r="F310" s="87" t="s">
        <v>290</v>
      </c>
      <c r="G310" s="88">
        <v>439</v>
      </c>
      <c r="H310" s="88">
        <v>46</v>
      </c>
      <c r="I310" s="88">
        <v>113</v>
      </c>
      <c r="J310" s="88">
        <v>601</v>
      </c>
      <c r="K310" s="88">
        <v>283</v>
      </c>
      <c r="L310" s="88">
        <v>131</v>
      </c>
      <c r="M310" s="88">
        <v>151</v>
      </c>
      <c r="N310" s="75">
        <v>566</v>
      </c>
      <c r="O310" s="36"/>
      <c r="P310" s="36"/>
      <c r="Q310" s="36"/>
      <c r="R310" s="36"/>
      <c r="S310" s="36"/>
      <c r="T310" s="36"/>
    </row>
    <row r="311" spans="1:20" x14ac:dyDescent="0.2">
      <c r="A311" s="74">
        <v>310</v>
      </c>
      <c r="B311" s="35" t="s">
        <v>271</v>
      </c>
      <c r="C311" s="35">
        <v>31003</v>
      </c>
      <c r="D311" s="35" t="s">
        <v>560</v>
      </c>
      <c r="E311" s="87">
        <v>310031291</v>
      </c>
      <c r="F311" s="87" t="s">
        <v>291</v>
      </c>
      <c r="G311" s="88">
        <v>656</v>
      </c>
      <c r="H311" s="88">
        <v>128</v>
      </c>
      <c r="I311" s="88">
        <v>57</v>
      </c>
      <c r="J311" s="88">
        <v>846</v>
      </c>
      <c r="K311" s="88">
        <v>441</v>
      </c>
      <c r="L311" s="88">
        <v>88</v>
      </c>
      <c r="M311" s="88">
        <v>67</v>
      </c>
      <c r="N311" s="75">
        <v>596</v>
      </c>
      <c r="O311" s="36"/>
      <c r="P311" s="36"/>
      <c r="Q311" s="36"/>
      <c r="R311" s="36"/>
      <c r="S311" s="36"/>
      <c r="T311" s="36"/>
    </row>
    <row r="312" spans="1:20" x14ac:dyDescent="0.2">
      <c r="A312" s="74">
        <v>310</v>
      </c>
      <c r="B312" s="35" t="s">
        <v>271</v>
      </c>
      <c r="C312" s="35">
        <v>31003</v>
      </c>
      <c r="D312" s="35" t="s">
        <v>560</v>
      </c>
      <c r="E312" s="87">
        <v>310031292</v>
      </c>
      <c r="F312" s="87" t="s">
        <v>292</v>
      </c>
      <c r="G312" s="88">
        <v>312</v>
      </c>
      <c r="H312" s="88">
        <v>127</v>
      </c>
      <c r="I312" s="88">
        <v>37</v>
      </c>
      <c r="J312" s="88">
        <v>479</v>
      </c>
      <c r="K312" s="88">
        <v>220</v>
      </c>
      <c r="L312" s="88">
        <v>95</v>
      </c>
      <c r="M312" s="88">
        <v>47</v>
      </c>
      <c r="N312" s="75">
        <v>361</v>
      </c>
      <c r="O312" s="36"/>
      <c r="P312" s="36"/>
      <c r="Q312" s="36"/>
      <c r="R312" s="36"/>
      <c r="S312" s="36"/>
      <c r="T312" s="36"/>
    </row>
    <row r="313" spans="1:20" x14ac:dyDescent="0.2">
      <c r="A313" s="74">
        <v>310</v>
      </c>
      <c r="B313" s="35" t="s">
        <v>271</v>
      </c>
      <c r="C313" s="35">
        <v>31003</v>
      </c>
      <c r="D313" s="35" t="s">
        <v>560</v>
      </c>
      <c r="E313" s="87">
        <v>310031293</v>
      </c>
      <c r="F313" s="87" t="s">
        <v>293</v>
      </c>
      <c r="G313" s="88">
        <v>1083</v>
      </c>
      <c r="H313" s="88">
        <v>233</v>
      </c>
      <c r="I313" s="88">
        <v>201</v>
      </c>
      <c r="J313" s="88">
        <v>1519</v>
      </c>
      <c r="K313" s="88">
        <v>729</v>
      </c>
      <c r="L313" s="88">
        <v>272</v>
      </c>
      <c r="M313" s="88">
        <v>182</v>
      </c>
      <c r="N313" s="75">
        <v>1188</v>
      </c>
      <c r="O313" s="36"/>
      <c r="P313" s="36"/>
      <c r="Q313" s="36"/>
      <c r="R313" s="36"/>
      <c r="S313" s="36"/>
      <c r="T313" s="36"/>
    </row>
    <row r="314" spans="1:20" x14ac:dyDescent="0.2">
      <c r="A314" s="74">
        <v>310</v>
      </c>
      <c r="B314" s="35" t="s">
        <v>271</v>
      </c>
      <c r="C314" s="35">
        <v>31003</v>
      </c>
      <c r="D314" s="35" t="s">
        <v>560</v>
      </c>
      <c r="E314" s="87">
        <v>310031294</v>
      </c>
      <c r="F314" s="87" t="s">
        <v>294</v>
      </c>
      <c r="G314" s="88">
        <v>1077</v>
      </c>
      <c r="H314" s="88">
        <v>162</v>
      </c>
      <c r="I314" s="88">
        <v>186</v>
      </c>
      <c r="J314" s="88">
        <v>1424</v>
      </c>
      <c r="K314" s="88">
        <v>517</v>
      </c>
      <c r="L314" s="88">
        <v>224</v>
      </c>
      <c r="M314" s="88">
        <v>147</v>
      </c>
      <c r="N314" s="75">
        <v>885</v>
      </c>
      <c r="O314" s="36"/>
      <c r="P314" s="36"/>
      <c r="Q314" s="36"/>
      <c r="R314" s="36"/>
      <c r="S314" s="36"/>
      <c r="T314" s="36"/>
    </row>
    <row r="315" spans="1:20" x14ac:dyDescent="0.2">
      <c r="A315" s="74">
        <v>310</v>
      </c>
      <c r="B315" s="35" t="s">
        <v>271</v>
      </c>
      <c r="C315" s="35">
        <v>31003</v>
      </c>
      <c r="D315" s="35" t="s">
        <v>560</v>
      </c>
      <c r="E315" s="87">
        <v>310031295</v>
      </c>
      <c r="F315" s="87" t="s">
        <v>295</v>
      </c>
      <c r="G315" s="88">
        <v>225</v>
      </c>
      <c r="H315" s="88">
        <v>17</v>
      </c>
      <c r="I315" s="88">
        <v>15</v>
      </c>
      <c r="J315" s="88">
        <v>253</v>
      </c>
      <c r="K315" s="88">
        <v>138</v>
      </c>
      <c r="L315" s="88">
        <v>37</v>
      </c>
      <c r="M315" s="88">
        <v>11</v>
      </c>
      <c r="N315" s="75">
        <v>184</v>
      </c>
      <c r="O315" s="36"/>
      <c r="P315" s="36"/>
      <c r="Q315" s="36"/>
      <c r="R315" s="36"/>
      <c r="S315" s="36"/>
      <c r="T315" s="36"/>
    </row>
    <row r="316" spans="1:20" x14ac:dyDescent="0.2">
      <c r="A316" s="74">
        <v>310</v>
      </c>
      <c r="B316" s="35" t="s">
        <v>271</v>
      </c>
      <c r="C316" s="35">
        <v>31004</v>
      </c>
      <c r="D316" s="35" t="s">
        <v>561</v>
      </c>
      <c r="E316" s="87">
        <v>310041297</v>
      </c>
      <c r="F316" s="87" t="s">
        <v>296</v>
      </c>
      <c r="G316" s="88">
        <v>594</v>
      </c>
      <c r="H316" s="88">
        <v>99</v>
      </c>
      <c r="I316" s="88">
        <v>108</v>
      </c>
      <c r="J316" s="88">
        <v>809</v>
      </c>
      <c r="K316" s="88">
        <v>425</v>
      </c>
      <c r="L316" s="88">
        <v>92</v>
      </c>
      <c r="M316" s="88">
        <v>130</v>
      </c>
      <c r="N316" s="75">
        <v>651</v>
      </c>
      <c r="O316" s="36"/>
      <c r="P316" s="36"/>
      <c r="Q316" s="36"/>
      <c r="R316" s="36"/>
      <c r="S316" s="36"/>
      <c r="T316" s="36"/>
    </row>
    <row r="317" spans="1:20" x14ac:dyDescent="0.2">
      <c r="A317" s="74">
        <v>310</v>
      </c>
      <c r="B317" s="35" t="s">
        <v>271</v>
      </c>
      <c r="C317" s="35">
        <v>31004</v>
      </c>
      <c r="D317" s="35" t="s">
        <v>561</v>
      </c>
      <c r="E317" s="87">
        <v>310041298</v>
      </c>
      <c r="F317" s="87" t="s">
        <v>297</v>
      </c>
      <c r="G317" s="88">
        <v>0</v>
      </c>
      <c r="H317" s="88">
        <v>0</v>
      </c>
      <c r="I317" s="88">
        <v>0</v>
      </c>
      <c r="J317" s="88">
        <v>0</v>
      </c>
      <c r="K317" s="88">
        <v>0</v>
      </c>
      <c r="L317" s="88">
        <v>0</v>
      </c>
      <c r="M317" s="88">
        <v>0</v>
      </c>
      <c r="N317" s="75">
        <v>0</v>
      </c>
      <c r="O317" s="36"/>
      <c r="P317" s="36"/>
      <c r="Q317" s="36"/>
      <c r="R317" s="36"/>
      <c r="S317" s="36"/>
      <c r="T317" s="36"/>
    </row>
    <row r="318" spans="1:20" x14ac:dyDescent="0.2">
      <c r="A318" s="74">
        <v>310</v>
      </c>
      <c r="B318" s="35" t="s">
        <v>271</v>
      </c>
      <c r="C318" s="35">
        <v>31004</v>
      </c>
      <c r="D318" s="35" t="s">
        <v>561</v>
      </c>
      <c r="E318" s="87">
        <v>310041299</v>
      </c>
      <c r="F318" s="87" t="s">
        <v>298</v>
      </c>
      <c r="G318" s="88">
        <v>1064</v>
      </c>
      <c r="H318" s="88">
        <v>78</v>
      </c>
      <c r="I318" s="88">
        <v>102</v>
      </c>
      <c r="J318" s="88">
        <v>1246</v>
      </c>
      <c r="K318" s="88">
        <v>680</v>
      </c>
      <c r="L318" s="88">
        <v>159</v>
      </c>
      <c r="M318" s="88">
        <v>106</v>
      </c>
      <c r="N318" s="75">
        <v>947</v>
      </c>
      <c r="O318" s="36"/>
      <c r="P318" s="36"/>
      <c r="Q318" s="36"/>
      <c r="R318" s="36"/>
      <c r="S318" s="36"/>
      <c r="T318" s="36"/>
    </row>
    <row r="319" spans="1:20" x14ac:dyDescent="0.2">
      <c r="A319" s="74">
        <v>310</v>
      </c>
      <c r="B319" s="35" t="s">
        <v>271</v>
      </c>
      <c r="C319" s="35">
        <v>31004</v>
      </c>
      <c r="D319" s="35" t="s">
        <v>561</v>
      </c>
      <c r="E319" s="87">
        <v>310041300</v>
      </c>
      <c r="F319" s="87" t="s">
        <v>299</v>
      </c>
      <c r="G319" s="88">
        <v>841</v>
      </c>
      <c r="H319" s="88">
        <v>163</v>
      </c>
      <c r="I319" s="88">
        <v>120</v>
      </c>
      <c r="J319" s="88">
        <v>1126</v>
      </c>
      <c r="K319" s="88">
        <v>655</v>
      </c>
      <c r="L319" s="88">
        <v>88</v>
      </c>
      <c r="M319" s="88">
        <v>103</v>
      </c>
      <c r="N319" s="75">
        <v>850</v>
      </c>
      <c r="O319" s="36"/>
      <c r="P319" s="36"/>
      <c r="Q319" s="36"/>
      <c r="R319" s="36"/>
      <c r="S319" s="36"/>
      <c r="T319" s="36"/>
    </row>
    <row r="320" spans="1:20" x14ac:dyDescent="0.2">
      <c r="A320" s="74">
        <v>310</v>
      </c>
      <c r="B320" s="35" t="s">
        <v>271</v>
      </c>
      <c r="C320" s="35">
        <v>31004</v>
      </c>
      <c r="D320" s="35" t="s">
        <v>561</v>
      </c>
      <c r="E320" s="87">
        <v>310041301</v>
      </c>
      <c r="F320" s="87" t="s">
        <v>300</v>
      </c>
      <c r="G320" s="88">
        <v>0</v>
      </c>
      <c r="H320" s="88">
        <v>0</v>
      </c>
      <c r="I320" s="88">
        <v>0</v>
      </c>
      <c r="J320" s="88">
        <v>0</v>
      </c>
      <c r="K320" s="88">
        <v>0</v>
      </c>
      <c r="L320" s="88">
        <v>0</v>
      </c>
      <c r="M320" s="88">
        <v>0</v>
      </c>
      <c r="N320" s="75">
        <v>0</v>
      </c>
      <c r="O320" s="36"/>
      <c r="P320" s="36"/>
      <c r="Q320" s="36"/>
      <c r="R320" s="36"/>
      <c r="S320" s="36"/>
      <c r="T320" s="36"/>
    </row>
    <row r="321" spans="1:20" x14ac:dyDescent="0.2">
      <c r="A321" s="74">
        <v>310</v>
      </c>
      <c r="B321" s="35" t="s">
        <v>271</v>
      </c>
      <c r="C321" s="35">
        <v>31004</v>
      </c>
      <c r="D321" s="35" t="s">
        <v>561</v>
      </c>
      <c r="E321" s="87">
        <v>310041302</v>
      </c>
      <c r="F321" s="87" t="s">
        <v>301</v>
      </c>
      <c r="G321" s="88">
        <v>2238</v>
      </c>
      <c r="H321" s="88">
        <v>379</v>
      </c>
      <c r="I321" s="88">
        <v>335</v>
      </c>
      <c r="J321" s="88">
        <v>2952</v>
      </c>
      <c r="K321" s="88">
        <v>1465</v>
      </c>
      <c r="L321" s="88">
        <v>240</v>
      </c>
      <c r="M321" s="88">
        <v>241</v>
      </c>
      <c r="N321" s="75">
        <v>1945</v>
      </c>
      <c r="O321" s="36"/>
      <c r="P321" s="36"/>
      <c r="Q321" s="36"/>
      <c r="R321" s="36"/>
      <c r="S321" s="36"/>
      <c r="T321" s="36"/>
    </row>
    <row r="322" spans="1:20" x14ac:dyDescent="0.2">
      <c r="A322" s="74">
        <v>310</v>
      </c>
      <c r="B322" s="35" t="s">
        <v>271</v>
      </c>
      <c r="C322" s="35">
        <v>31004</v>
      </c>
      <c r="D322" s="35" t="s">
        <v>561</v>
      </c>
      <c r="E322" s="87">
        <v>310041303</v>
      </c>
      <c r="F322" s="87" t="s">
        <v>302</v>
      </c>
      <c r="G322" s="88">
        <v>588</v>
      </c>
      <c r="H322" s="88">
        <v>130</v>
      </c>
      <c r="I322" s="88">
        <v>96</v>
      </c>
      <c r="J322" s="88">
        <v>815</v>
      </c>
      <c r="K322" s="88">
        <v>485</v>
      </c>
      <c r="L322" s="88">
        <v>91</v>
      </c>
      <c r="M322" s="88">
        <v>93</v>
      </c>
      <c r="N322" s="75">
        <v>681</v>
      </c>
      <c r="O322" s="36"/>
      <c r="P322" s="36"/>
      <c r="Q322" s="36"/>
      <c r="R322" s="36"/>
      <c r="S322" s="36"/>
      <c r="T322" s="36"/>
    </row>
    <row r="323" spans="1:20" x14ac:dyDescent="0.2">
      <c r="A323" s="74">
        <v>310</v>
      </c>
      <c r="B323" s="35" t="s">
        <v>271</v>
      </c>
      <c r="C323" s="35">
        <v>31004</v>
      </c>
      <c r="D323" s="35" t="s">
        <v>561</v>
      </c>
      <c r="E323" s="87">
        <v>310041304</v>
      </c>
      <c r="F323" s="87" t="s">
        <v>303</v>
      </c>
      <c r="G323" s="88">
        <v>2206</v>
      </c>
      <c r="H323" s="88">
        <v>344</v>
      </c>
      <c r="I323" s="88">
        <v>367</v>
      </c>
      <c r="J323" s="88">
        <v>2922</v>
      </c>
      <c r="K323" s="88">
        <v>1455</v>
      </c>
      <c r="L323" s="88">
        <v>202</v>
      </c>
      <c r="M323" s="88">
        <v>291</v>
      </c>
      <c r="N323" s="75">
        <v>1945</v>
      </c>
      <c r="O323" s="36"/>
      <c r="P323" s="36"/>
      <c r="Q323" s="36"/>
      <c r="R323" s="36"/>
      <c r="S323" s="36"/>
      <c r="T323" s="36"/>
    </row>
    <row r="324" spans="1:20" x14ac:dyDescent="0.2">
      <c r="A324" s="74">
        <v>310</v>
      </c>
      <c r="B324" s="35" t="s">
        <v>271</v>
      </c>
      <c r="C324" s="35">
        <v>31004</v>
      </c>
      <c r="D324" s="35" t="s">
        <v>561</v>
      </c>
      <c r="E324" s="87">
        <v>310041565</v>
      </c>
      <c r="F324" s="87" t="s">
        <v>627</v>
      </c>
      <c r="G324" s="88">
        <v>534</v>
      </c>
      <c r="H324" s="88">
        <v>267</v>
      </c>
      <c r="I324" s="88">
        <v>361</v>
      </c>
      <c r="J324" s="88">
        <v>1166</v>
      </c>
      <c r="K324" s="88">
        <v>215</v>
      </c>
      <c r="L324" s="88">
        <v>325</v>
      </c>
      <c r="M324" s="88">
        <v>281</v>
      </c>
      <c r="N324" s="75">
        <v>825</v>
      </c>
      <c r="O324" s="36"/>
      <c r="P324" s="36"/>
      <c r="Q324" s="36"/>
      <c r="R324" s="36"/>
      <c r="S324" s="36"/>
      <c r="T324" s="36"/>
    </row>
    <row r="325" spans="1:20" x14ac:dyDescent="0.2">
      <c r="A325" s="74">
        <v>310</v>
      </c>
      <c r="B325" s="35" t="s">
        <v>271</v>
      </c>
      <c r="C325" s="35">
        <v>31004</v>
      </c>
      <c r="D325" s="35" t="s">
        <v>561</v>
      </c>
      <c r="E325" s="87">
        <v>310041566</v>
      </c>
      <c r="F325" s="87" t="s">
        <v>628</v>
      </c>
      <c r="G325" s="88">
        <v>688</v>
      </c>
      <c r="H325" s="88">
        <v>191</v>
      </c>
      <c r="I325" s="88">
        <v>142</v>
      </c>
      <c r="J325" s="88">
        <v>1028</v>
      </c>
      <c r="K325" s="88">
        <v>474</v>
      </c>
      <c r="L325" s="88">
        <v>106</v>
      </c>
      <c r="M325" s="88">
        <v>100</v>
      </c>
      <c r="N325" s="75">
        <v>680</v>
      </c>
      <c r="O325" s="36"/>
      <c r="P325" s="36"/>
      <c r="Q325" s="36"/>
      <c r="R325" s="36"/>
      <c r="S325" s="36"/>
      <c r="T325" s="36"/>
    </row>
    <row r="326" spans="1:20" x14ac:dyDescent="0.2">
      <c r="A326" s="74">
        <v>311</v>
      </c>
      <c r="B326" s="35" t="s">
        <v>304</v>
      </c>
      <c r="C326" s="35">
        <v>31101</v>
      </c>
      <c r="D326" s="35" t="s">
        <v>305</v>
      </c>
      <c r="E326" s="87">
        <v>311011305</v>
      </c>
      <c r="F326" s="87" t="s">
        <v>305</v>
      </c>
      <c r="G326" s="88">
        <v>807</v>
      </c>
      <c r="H326" s="88">
        <v>245</v>
      </c>
      <c r="I326" s="88">
        <v>88</v>
      </c>
      <c r="J326" s="88">
        <v>1147</v>
      </c>
      <c r="K326" s="88">
        <v>674</v>
      </c>
      <c r="L326" s="88">
        <v>203</v>
      </c>
      <c r="M326" s="88">
        <v>148</v>
      </c>
      <c r="N326" s="75">
        <v>1021</v>
      </c>
      <c r="O326" s="36"/>
      <c r="P326" s="36"/>
      <c r="Q326" s="36"/>
      <c r="R326" s="36"/>
      <c r="S326" s="36"/>
      <c r="T326" s="36"/>
    </row>
    <row r="327" spans="1:20" x14ac:dyDescent="0.2">
      <c r="A327" s="74">
        <v>311</v>
      </c>
      <c r="B327" s="35" t="s">
        <v>304</v>
      </c>
      <c r="C327" s="35">
        <v>31102</v>
      </c>
      <c r="D327" s="35" t="s">
        <v>306</v>
      </c>
      <c r="E327" s="87">
        <v>311021306</v>
      </c>
      <c r="F327" s="87" t="s">
        <v>306</v>
      </c>
      <c r="G327" s="88">
        <v>448</v>
      </c>
      <c r="H327" s="88">
        <v>73</v>
      </c>
      <c r="I327" s="88">
        <v>38</v>
      </c>
      <c r="J327" s="88">
        <v>561</v>
      </c>
      <c r="K327" s="88">
        <v>350</v>
      </c>
      <c r="L327" s="88">
        <v>72</v>
      </c>
      <c r="M327" s="88">
        <v>43</v>
      </c>
      <c r="N327" s="75">
        <v>467</v>
      </c>
      <c r="O327" s="36"/>
      <c r="P327" s="36"/>
      <c r="Q327" s="36"/>
      <c r="R327" s="36"/>
      <c r="S327" s="36"/>
      <c r="T327" s="36"/>
    </row>
    <row r="328" spans="1:20" x14ac:dyDescent="0.2">
      <c r="A328" s="74">
        <v>311</v>
      </c>
      <c r="B328" s="35" t="s">
        <v>304</v>
      </c>
      <c r="C328" s="35">
        <v>31102</v>
      </c>
      <c r="D328" s="35" t="s">
        <v>306</v>
      </c>
      <c r="E328" s="87">
        <v>311021307</v>
      </c>
      <c r="F328" s="87" t="s">
        <v>307</v>
      </c>
      <c r="G328" s="88">
        <v>971</v>
      </c>
      <c r="H328" s="88">
        <v>47</v>
      </c>
      <c r="I328" s="88">
        <v>78</v>
      </c>
      <c r="J328" s="88">
        <v>1095</v>
      </c>
      <c r="K328" s="88">
        <v>594</v>
      </c>
      <c r="L328" s="88">
        <v>98</v>
      </c>
      <c r="M328" s="88">
        <v>86</v>
      </c>
      <c r="N328" s="75">
        <v>776</v>
      </c>
      <c r="O328" s="36"/>
      <c r="P328" s="36"/>
      <c r="Q328" s="36"/>
      <c r="R328" s="36"/>
      <c r="S328" s="36"/>
      <c r="T328" s="36"/>
    </row>
    <row r="329" spans="1:20" x14ac:dyDescent="0.2">
      <c r="A329" s="74">
        <v>311</v>
      </c>
      <c r="B329" s="35" t="s">
        <v>304</v>
      </c>
      <c r="C329" s="35">
        <v>31102</v>
      </c>
      <c r="D329" s="35" t="s">
        <v>306</v>
      </c>
      <c r="E329" s="87">
        <v>311021308</v>
      </c>
      <c r="F329" s="87" t="s">
        <v>308</v>
      </c>
      <c r="G329" s="88">
        <v>641</v>
      </c>
      <c r="H329" s="88">
        <v>89</v>
      </c>
      <c r="I329" s="88">
        <v>150</v>
      </c>
      <c r="J329" s="88">
        <v>886</v>
      </c>
      <c r="K329" s="88">
        <v>460</v>
      </c>
      <c r="L329" s="88">
        <v>103</v>
      </c>
      <c r="M329" s="88">
        <v>97</v>
      </c>
      <c r="N329" s="75">
        <v>659</v>
      </c>
      <c r="O329" s="36"/>
      <c r="P329" s="36"/>
      <c r="Q329" s="36"/>
      <c r="R329" s="36"/>
      <c r="S329" s="36"/>
      <c r="T329" s="36"/>
    </row>
    <row r="330" spans="1:20" x14ac:dyDescent="0.2">
      <c r="A330" s="74">
        <v>311</v>
      </c>
      <c r="B330" s="35" t="s">
        <v>304</v>
      </c>
      <c r="C330" s="35">
        <v>31102</v>
      </c>
      <c r="D330" s="35" t="s">
        <v>306</v>
      </c>
      <c r="E330" s="87">
        <v>311021309</v>
      </c>
      <c r="F330" s="87" t="s">
        <v>309</v>
      </c>
      <c r="G330" s="88">
        <v>331</v>
      </c>
      <c r="H330" s="88">
        <v>43</v>
      </c>
      <c r="I330" s="88">
        <v>74</v>
      </c>
      <c r="J330" s="88">
        <v>443</v>
      </c>
      <c r="K330" s="88">
        <v>220</v>
      </c>
      <c r="L330" s="88">
        <v>64</v>
      </c>
      <c r="M330" s="88">
        <v>53</v>
      </c>
      <c r="N330" s="75">
        <v>340</v>
      </c>
      <c r="O330" s="36"/>
      <c r="P330" s="36"/>
      <c r="Q330" s="36"/>
      <c r="R330" s="36"/>
      <c r="S330" s="36"/>
      <c r="T330" s="36"/>
    </row>
    <row r="331" spans="1:20" x14ac:dyDescent="0.2">
      <c r="A331" s="74">
        <v>311</v>
      </c>
      <c r="B331" s="35" t="s">
        <v>304</v>
      </c>
      <c r="C331" s="35">
        <v>31102</v>
      </c>
      <c r="D331" s="35" t="s">
        <v>306</v>
      </c>
      <c r="E331" s="87">
        <v>311021310</v>
      </c>
      <c r="F331" s="87" t="s">
        <v>310</v>
      </c>
      <c r="G331" s="88">
        <v>587</v>
      </c>
      <c r="H331" s="88">
        <v>67</v>
      </c>
      <c r="I331" s="88">
        <v>196</v>
      </c>
      <c r="J331" s="88">
        <v>849</v>
      </c>
      <c r="K331" s="88">
        <v>437</v>
      </c>
      <c r="L331" s="88">
        <v>107</v>
      </c>
      <c r="M331" s="88">
        <v>154</v>
      </c>
      <c r="N331" s="75">
        <v>694</v>
      </c>
      <c r="O331" s="36"/>
      <c r="P331" s="36"/>
      <c r="Q331" s="36"/>
      <c r="R331" s="36"/>
      <c r="S331" s="36"/>
      <c r="T331" s="36"/>
    </row>
    <row r="332" spans="1:20" x14ac:dyDescent="0.2">
      <c r="A332" s="74">
        <v>311</v>
      </c>
      <c r="B332" s="35" t="s">
        <v>304</v>
      </c>
      <c r="C332" s="35">
        <v>31103</v>
      </c>
      <c r="D332" s="35" t="s">
        <v>312</v>
      </c>
      <c r="E332" s="87">
        <v>311031311</v>
      </c>
      <c r="F332" s="87" t="s">
        <v>311</v>
      </c>
      <c r="G332" s="88">
        <v>1259</v>
      </c>
      <c r="H332" s="88">
        <v>251</v>
      </c>
      <c r="I332" s="88">
        <v>173</v>
      </c>
      <c r="J332" s="88">
        <v>1683</v>
      </c>
      <c r="K332" s="88">
        <v>907</v>
      </c>
      <c r="L332" s="88">
        <v>133</v>
      </c>
      <c r="M332" s="88">
        <v>129</v>
      </c>
      <c r="N332" s="75">
        <v>1165</v>
      </c>
      <c r="O332" s="36"/>
      <c r="P332" s="36"/>
      <c r="Q332" s="36"/>
      <c r="R332" s="36"/>
      <c r="S332" s="36"/>
      <c r="T332" s="36"/>
    </row>
    <row r="333" spans="1:20" x14ac:dyDescent="0.2">
      <c r="A333" s="74">
        <v>311</v>
      </c>
      <c r="B333" s="35" t="s">
        <v>304</v>
      </c>
      <c r="C333" s="35">
        <v>31103</v>
      </c>
      <c r="D333" s="35" t="s">
        <v>312</v>
      </c>
      <c r="E333" s="87">
        <v>311031312</v>
      </c>
      <c r="F333" s="87" t="s">
        <v>312</v>
      </c>
      <c r="G333" s="88">
        <v>604</v>
      </c>
      <c r="H333" s="88">
        <v>102</v>
      </c>
      <c r="I333" s="88">
        <v>83</v>
      </c>
      <c r="J333" s="88">
        <v>792</v>
      </c>
      <c r="K333" s="88">
        <v>509</v>
      </c>
      <c r="L333" s="88">
        <v>52</v>
      </c>
      <c r="M333" s="88">
        <v>74</v>
      </c>
      <c r="N333" s="75">
        <v>633</v>
      </c>
      <c r="O333" s="36"/>
      <c r="P333" s="36"/>
      <c r="Q333" s="36"/>
      <c r="R333" s="36"/>
      <c r="S333" s="36"/>
      <c r="T333" s="36"/>
    </row>
    <row r="334" spans="1:20" x14ac:dyDescent="0.2">
      <c r="A334" s="74">
        <v>311</v>
      </c>
      <c r="B334" s="35" t="s">
        <v>304</v>
      </c>
      <c r="C334" s="35">
        <v>31103</v>
      </c>
      <c r="D334" s="35" t="s">
        <v>312</v>
      </c>
      <c r="E334" s="87">
        <v>311031313</v>
      </c>
      <c r="F334" s="87" t="s">
        <v>313</v>
      </c>
      <c r="G334" s="88">
        <v>568</v>
      </c>
      <c r="H334" s="88">
        <v>116</v>
      </c>
      <c r="I334" s="88">
        <v>105</v>
      </c>
      <c r="J334" s="88">
        <v>784</v>
      </c>
      <c r="K334" s="88">
        <v>358</v>
      </c>
      <c r="L334" s="88">
        <v>89</v>
      </c>
      <c r="M334" s="88">
        <v>104</v>
      </c>
      <c r="N334" s="75">
        <v>554</v>
      </c>
      <c r="O334" s="36"/>
      <c r="P334" s="36"/>
      <c r="Q334" s="36"/>
      <c r="R334" s="36"/>
      <c r="S334" s="36"/>
      <c r="T334" s="36"/>
    </row>
    <row r="335" spans="1:20" x14ac:dyDescent="0.2">
      <c r="A335" s="74">
        <v>311</v>
      </c>
      <c r="B335" s="35" t="s">
        <v>304</v>
      </c>
      <c r="C335" s="35">
        <v>31103</v>
      </c>
      <c r="D335" s="35" t="s">
        <v>312</v>
      </c>
      <c r="E335" s="87">
        <v>311031314</v>
      </c>
      <c r="F335" s="87" t="s">
        <v>314</v>
      </c>
      <c r="G335" s="88">
        <v>1135</v>
      </c>
      <c r="H335" s="88">
        <v>151</v>
      </c>
      <c r="I335" s="88">
        <v>78</v>
      </c>
      <c r="J335" s="88">
        <v>1371</v>
      </c>
      <c r="K335" s="88">
        <v>828</v>
      </c>
      <c r="L335" s="88">
        <v>158</v>
      </c>
      <c r="M335" s="88">
        <v>70</v>
      </c>
      <c r="N335" s="75">
        <v>1061</v>
      </c>
      <c r="O335" s="36"/>
      <c r="P335" s="36"/>
      <c r="Q335" s="36"/>
      <c r="R335" s="36"/>
      <c r="S335" s="36"/>
      <c r="T335" s="36"/>
    </row>
    <row r="336" spans="1:20" x14ac:dyDescent="0.2">
      <c r="A336" s="74">
        <v>311</v>
      </c>
      <c r="B336" s="35" t="s">
        <v>304</v>
      </c>
      <c r="C336" s="35">
        <v>31103</v>
      </c>
      <c r="D336" s="35" t="s">
        <v>312</v>
      </c>
      <c r="E336" s="87">
        <v>311031315</v>
      </c>
      <c r="F336" s="87" t="s">
        <v>315</v>
      </c>
      <c r="G336" s="88">
        <v>0</v>
      </c>
      <c r="H336" s="88">
        <v>0</v>
      </c>
      <c r="I336" s="88">
        <v>0</v>
      </c>
      <c r="J336" s="88">
        <v>0</v>
      </c>
      <c r="K336" s="88">
        <v>0</v>
      </c>
      <c r="L336" s="88">
        <v>0</v>
      </c>
      <c r="M336" s="88">
        <v>0</v>
      </c>
      <c r="N336" s="75">
        <v>0</v>
      </c>
      <c r="O336" s="36"/>
      <c r="P336" s="36"/>
      <c r="Q336" s="36"/>
      <c r="R336" s="36"/>
      <c r="S336" s="36"/>
      <c r="T336" s="36"/>
    </row>
    <row r="337" spans="1:20" x14ac:dyDescent="0.2">
      <c r="A337" s="74">
        <v>311</v>
      </c>
      <c r="B337" s="35" t="s">
        <v>304</v>
      </c>
      <c r="C337" s="35">
        <v>31103</v>
      </c>
      <c r="D337" s="35" t="s">
        <v>312</v>
      </c>
      <c r="E337" s="87">
        <v>311031316</v>
      </c>
      <c r="F337" s="87" t="s">
        <v>316</v>
      </c>
      <c r="G337" s="88">
        <v>547</v>
      </c>
      <c r="H337" s="88">
        <v>135</v>
      </c>
      <c r="I337" s="88">
        <v>133</v>
      </c>
      <c r="J337" s="88">
        <v>821</v>
      </c>
      <c r="K337" s="88">
        <v>398</v>
      </c>
      <c r="L337" s="88">
        <v>78</v>
      </c>
      <c r="M337" s="88">
        <v>120</v>
      </c>
      <c r="N337" s="75">
        <v>589</v>
      </c>
      <c r="O337" s="36"/>
      <c r="P337" s="36"/>
      <c r="Q337" s="36"/>
      <c r="R337" s="36"/>
      <c r="S337" s="36"/>
      <c r="T337" s="36"/>
    </row>
    <row r="338" spans="1:20" x14ac:dyDescent="0.2">
      <c r="A338" s="74">
        <v>311</v>
      </c>
      <c r="B338" s="35" t="s">
        <v>304</v>
      </c>
      <c r="C338" s="35">
        <v>31103</v>
      </c>
      <c r="D338" s="35" t="s">
        <v>312</v>
      </c>
      <c r="E338" s="87">
        <v>311031317</v>
      </c>
      <c r="F338" s="87" t="s">
        <v>317</v>
      </c>
      <c r="G338" s="88">
        <v>1386</v>
      </c>
      <c r="H338" s="88">
        <v>165</v>
      </c>
      <c r="I338" s="88">
        <v>265</v>
      </c>
      <c r="J338" s="88">
        <v>1822</v>
      </c>
      <c r="K338" s="88">
        <v>1215</v>
      </c>
      <c r="L338" s="88">
        <v>108</v>
      </c>
      <c r="M338" s="88">
        <v>187</v>
      </c>
      <c r="N338" s="75">
        <v>1520</v>
      </c>
      <c r="O338" s="36"/>
      <c r="P338" s="36"/>
      <c r="Q338" s="36"/>
      <c r="R338" s="36"/>
      <c r="S338" s="36"/>
      <c r="T338" s="36"/>
    </row>
    <row r="339" spans="1:20" x14ac:dyDescent="0.2">
      <c r="A339" s="74">
        <v>311</v>
      </c>
      <c r="B339" s="35" t="s">
        <v>304</v>
      </c>
      <c r="C339" s="35">
        <v>31103</v>
      </c>
      <c r="D339" s="35" t="s">
        <v>312</v>
      </c>
      <c r="E339" s="87">
        <v>311031318</v>
      </c>
      <c r="F339" s="87" t="s">
        <v>318</v>
      </c>
      <c r="G339" s="88">
        <v>228</v>
      </c>
      <c r="H339" s="88">
        <v>51</v>
      </c>
      <c r="I339" s="88">
        <v>70</v>
      </c>
      <c r="J339" s="88">
        <v>348</v>
      </c>
      <c r="K339" s="88">
        <v>211</v>
      </c>
      <c r="L339" s="88">
        <v>77</v>
      </c>
      <c r="M339" s="88">
        <v>93</v>
      </c>
      <c r="N339" s="75">
        <v>381</v>
      </c>
      <c r="O339" s="36"/>
      <c r="P339" s="36"/>
      <c r="Q339" s="36"/>
      <c r="R339" s="36"/>
      <c r="S339" s="36"/>
      <c r="T339" s="36"/>
    </row>
    <row r="340" spans="1:20" x14ac:dyDescent="0.2">
      <c r="A340" s="74">
        <v>311</v>
      </c>
      <c r="B340" s="35" t="s">
        <v>304</v>
      </c>
      <c r="C340" s="35">
        <v>31103</v>
      </c>
      <c r="D340" s="35" t="s">
        <v>312</v>
      </c>
      <c r="E340" s="87">
        <v>311031319</v>
      </c>
      <c r="F340" s="87" t="s">
        <v>319</v>
      </c>
      <c r="G340" s="88">
        <v>1152</v>
      </c>
      <c r="H340" s="88">
        <v>329</v>
      </c>
      <c r="I340" s="88">
        <v>166</v>
      </c>
      <c r="J340" s="88">
        <v>1652</v>
      </c>
      <c r="K340" s="88">
        <v>923</v>
      </c>
      <c r="L340" s="88">
        <v>175</v>
      </c>
      <c r="M340" s="88">
        <v>184</v>
      </c>
      <c r="N340" s="75">
        <v>1284</v>
      </c>
      <c r="O340" s="36"/>
      <c r="P340" s="36"/>
      <c r="Q340" s="36"/>
      <c r="R340" s="36"/>
      <c r="S340" s="36"/>
      <c r="T340" s="36"/>
    </row>
    <row r="341" spans="1:20" x14ac:dyDescent="0.2">
      <c r="A341" s="74">
        <v>311</v>
      </c>
      <c r="B341" s="35" t="s">
        <v>304</v>
      </c>
      <c r="C341" s="35">
        <v>31104</v>
      </c>
      <c r="D341" s="35" t="s">
        <v>320</v>
      </c>
      <c r="E341" s="87">
        <v>311041322</v>
      </c>
      <c r="F341" s="87" t="s">
        <v>321</v>
      </c>
      <c r="G341" s="88">
        <v>436</v>
      </c>
      <c r="H341" s="88">
        <v>106</v>
      </c>
      <c r="I341" s="88">
        <v>200</v>
      </c>
      <c r="J341" s="88">
        <v>749</v>
      </c>
      <c r="K341" s="88">
        <v>313</v>
      </c>
      <c r="L341" s="88">
        <v>181</v>
      </c>
      <c r="M341" s="88">
        <v>193</v>
      </c>
      <c r="N341" s="75">
        <v>691</v>
      </c>
      <c r="O341" s="36"/>
      <c r="P341" s="36"/>
      <c r="Q341" s="36"/>
      <c r="R341" s="36"/>
      <c r="S341" s="36"/>
      <c r="T341" s="36"/>
    </row>
    <row r="342" spans="1:20" x14ac:dyDescent="0.2">
      <c r="A342" s="74">
        <v>311</v>
      </c>
      <c r="B342" s="35" t="s">
        <v>304</v>
      </c>
      <c r="C342" s="35">
        <v>31104</v>
      </c>
      <c r="D342" s="35" t="s">
        <v>320</v>
      </c>
      <c r="E342" s="87">
        <v>311041567</v>
      </c>
      <c r="F342" s="87" t="s">
        <v>629</v>
      </c>
      <c r="G342" s="88">
        <v>542</v>
      </c>
      <c r="H342" s="88">
        <v>108</v>
      </c>
      <c r="I342" s="88">
        <v>88</v>
      </c>
      <c r="J342" s="88">
        <v>741</v>
      </c>
      <c r="K342" s="88">
        <v>417</v>
      </c>
      <c r="L342" s="88">
        <v>111</v>
      </c>
      <c r="M342" s="88">
        <v>90</v>
      </c>
      <c r="N342" s="75">
        <v>622</v>
      </c>
      <c r="O342" s="36"/>
      <c r="P342" s="36"/>
      <c r="Q342" s="36"/>
      <c r="R342" s="36"/>
      <c r="S342" s="36"/>
      <c r="T342" s="36"/>
    </row>
    <row r="343" spans="1:20" x14ac:dyDescent="0.2">
      <c r="A343" s="74">
        <v>311</v>
      </c>
      <c r="B343" s="35" t="s">
        <v>304</v>
      </c>
      <c r="C343" s="35">
        <v>31104</v>
      </c>
      <c r="D343" s="35" t="s">
        <v>320</v>
      </c>
      <c r="E343" s="87">
        <v>311041568</v>
      </c>
      <c r="F343" s="87" t="s">
        <v>630</v>
      </c>
      <c r="G343" s="88">
        <v>854</v>
      </c>
      <c r="H343" s="88">
        <v>170</v>
      </c>
      <c r="I343" s="88">
        <v>194</v>
      </c>
      <c r="J343" s="88">
        <v>1223</v>
      </c>
      <c r="K343" s="88">
        <v>548</v>
      </c>
      <c r="L343" s="88">
        <v>245</v>
      </c>
      <c r="M343" s="88">
        <v>174</v>
      </c>
      <c r="N343" s="75">
        <v>961</v>
      </c>
      <c r="O343" s="36"/>
      <c r="P343" s="36"/>
      <c r="Q343" s="36"/>
      <c r="R343" s="36"/>
      <c r="S343" s="36"/>
      <c r="T343" s="36"/>
    </row>
    <row r="344" spans="1:20" x14ac:dyDescent="0.2">
      <c r="A344" s="74">
        <v>311</v>
      </c>
      <c r="B344" s="35" t="s">
        <v>304</v>
      </c>
      <c r="C344" s="35">
        <v>31104</v>
      </c>
      <c r="D344" s="35" t="s">
        <v>320</v>
      </c>
      <c r="E344" s="87">
        <v>311041569</v>
      </c>
      <c r="F344" s="87" t="s">
        <v>631</v>
      </c>
      <c r="G344" s="88">
        <v>463</v>
      </c>
      <c r="H344" s="88">
        <v>95</v>
      </c>
      <c r="I344" s="88">
        <v>93</v>
      </c>
      <c r="J344" s="88">
        <v>655</v>
      </c>
      <c r="K344" s="88">
        <v>411</v>
      </c>
      <c r="L344" s="88">
        <v>102</v>
      </c>
      <c r="M344" s="88">
        <v>96</v>
      </c>
      <c r="N344" s="75">
        <v>614</v>
      </c>
      <c r="O344" s="36"/>
      <c r="P344" s="36"/>
      <c r="Q344" s="36"/>
      <c r="R344" s="36"/>
      <c r="S344" s="36"/>
      <c r="T344" s="36"/>
    </row>
    <row r="345" spans="1:20" x14ac:dyDescent="0.2">
      <c r="A345" s="74">
        <v>311</v>
      </c>
      <c r="B345" s="35" t="s">
        <v>304</v>
      </c>
      <c r="C345" s="35">
        <v>31104</v>
      </c>
      <c r="D345" s="35" t="s">
        <v>320</v>
      </c>
      <c r="E345" s="87">
        <v>311041570</v>
      </c>
      <c r="F345" s="87" t="s">
        <v>632</v>
      </c>
      <c r="G345" s="88">
        <v>1032</v>
      </c>
      <c r="H345" s="88">
        <v>455</v>
      </c>
      <c r="I345" s="88">
        <v>301</v>
      </c>
      <c r="J345" s="88">
        <v>1794</v>
      </c>
      <c r="K345" s="88">
        <v>831</v>
      </c>
      <c r="L345" s="88">
        <v>417</v>
      </c>
      <c r="M345" s="88">
        <v>302</v>
      </c>
      <c r="N345" s="75">
        <v>1563</v>
      </c>
      <c r="O345" s="36"/>
      <c r="P345" s="36"/>
      <c r="Q345" s="36"/>
      <c r="R345" s="36"/>
      <c r="S345" s="36"/>
      <c r="T345" s="36"/>
    </row>
    <row r="346" spans="1:20" x14ac:dyDescent="0.2">
      <c r="A346" s="74">
        <v>311</v>
      </c>
      <c r="B346" s="35" t="s">
        <v>304</v>
      </c>
      <c r="C346" s="35">
        <v>31104</v>
      </c>
      <c r="D346" s="35" t="s">
        <v>320</v>
      </c>
      <c r="E346" s="87">
        <v>311041571</v>
      </c>
      <c r="F346" s="87" t="s">
        <v>633</v>
      </c>
      <c r="G346" s="88">
        <v>1100</v>
      </c>
      <c r="H346" s="88">
        <v>306</v>
      </c>
      <c r="I346" s="88">
        <v>111</v>
      </c>
      <c r="J346" s="88">
        <v>1521</v>
      </c>
      <c r="K346" s="88">
        <v>577</v>
      </c>
      <c r="L346" s="88">
        <v>115</v>
      </c>
      <c r="M346" s="88">
        <v>80</v>
      </c>
      <c r="N346" s="75">
        <v>773</v>
      </c>
      <c r="O346" s="36"/>
      <c r="P346" s="36"/>
      <c r="Q346" s="36"/>
      <c r="R346" s="36"/>
      <c r="S346" s="36"/>
      <c r="T346" s="36"/>
    </row>
    <row r="347" spans="1:20" x14ac:dyDescent="0.2">
      <c r="A347" s="74">
        <v>311</v>
      </c>
      <c r="B347" s="35" t="s">
        <v>304</v>
      </c>
      <c r="C347" s="35">
        <v>31105</v>
      </c>
      <c r="D347" s="35" t="s">
        <v>562</v>
      </c>
      <c r="E347" s="87">
        <v>311051323</v>
      </c>
      <c r="F347" s="87" t="s">
        <v>322</v>
      </c>
      <c r="G347" s="88">
        <v>646</v>
      </c>
      <c r="H347" s="88">
        <v>126</v>
      </c>
      <c r="I347" s="88">
        <v>231</v>
      </c>
      <c r="J347" s="88">
        <v>1003</v>
      </c>
      <c r="K347" s="88">
        <v>492</v>
      </c>
      <c r="L347" s="88">
        <v>105</v>
      </c>
      <c r="M347" s="88">
        <v>155</v>
      </c>
      <c r="N347" s="75">
        <v>753</v>
      </c>
      <c r="O347" s="36"/>
      <c r="P347" s="36"/>
      <c r="Q347" s="36"/>
      <c r="R347" s="36"/>
      <c r="S347" s="36"/>
      <c r="T347" s="36"/>
    </row>
    <row r="348" spans="1:20" x14ac:dyDescent="0.2">
      <c r="A348" s="74">
        <v>311</v>
      </c>
      <c r="B348" s="35" t="s">
        <v>304</v>
      </c>
      <c r="C348" s="35">
        <v>31105</v>
      </c>
      <c r="D348" s="35" t="s">
        <v>562</v>
      </c>
      <c r="E348" s="87">
        <v>311051324</v>
      </c>
      <c r="F348" s="87" t="s">
        <v>323</v>
      </c>
      <c r="G348" s="88">
        <v>377</v>
      </c>
      <c r="H348" s="88">
        <v>225</v>
      </c>
      <c r="I348" s="88">
        <v>200</v>
      </c>
      <c r="J348" s="88">
        <v>796</v>
      </c>
      <c r="K348" s="88">
        <v>238</v>
      </c>
      <c r="L348" s="88">
        <v>276</v>
      </c>
      <c r="M348" s="88">
        <v>282</v>
      </c>
      <c r="N348" s="75">
        <v>803</v>
      </c>
      <c r="O348" s="36"/>
      <c r="P348" s="36"/>
      <c r="Q348" s="36"/>
      <c r="R348" s="36"/>
      <c r="S348" s="36"/>
      <c r="T348" s="36"/>
    </row>
    <row r="349" spans="1:20" x14ac:dyDescent="0.2">
      <c r="A349" s="74">
        <v>311</v>
      </c>
      <c r="B349" s="35" t="s">
        <v>304</v>
      </c>
      <c r="C349" s="35">
        <v>31105</v>
      </c>
      <c r="D349" s="35" t="s">
        <v>562</v>
      </c>
      <c r="E349" s="87">
        <v>311051325</v>
      </c>
      <c r="F349" s="87" t="s">
        <v>324</v>
      </c>
      <c r="G349" s="88">
        <v>814</v>
      </c>
      <c r="H349" s="88">
        <v>186</v>
      </c>
      <c r="I349" s="88">
        <v>155</v>
      </c>
      <c r="J349" s="88">
        <v>1155</v>
      </c>
      <c r="K349" s="88">
        <v>546</v>
      </c>
      <c r="L349" s="88">
        <v>164</v>
      </c>
      <c r="M349" s="88">
        <v>177</v>
      </c>
      <c r="N349" s="75">
        <v>884</v>
      </c>
      <c r="O349" s="36"/>
      <c r="P349" s="36"/>
      <c r="Q349" s="36"/>
      <c r="R349" s="36"/>
      <c r="S349" s="36"/>
      <c r="T349" s="36"/>
    </row>
    <row r="350" spans="1:20" x14ac:dyDescent="0.2">
      <c r="A350" s="74">
        <v>311</v>
      </c>
      <c r="B350" s="35" t="s">
        <v>304</v>
      </c>
      <c r="C350" s="35">
        <v>31105</v>
      </c>
      <c r="D350" s="35" t="s">
        <v>562</v>
      </c>
      <c r="E350" s="87">
        <v>311051326</v>
      </c>
      <c r="F350" s="87" t="s">
        <v>325</v>
      </c>
      <c r="G350" s="88">
        <v>711</v>
      </c>
      <c r="H350" s="88">
        <v>141</v>
      </c>
      <c r="I350" s="88">
        <v>148</v>
      </c>
      <c r="J350" s="88">
        <v>1006</v>
      </c>
      <c r="K350" s="88">
        <v>657</v>
      </c>
      <c r="L350" s="88">
        <v>93</v>
      </c>
      <c r="M350" s="88">
        <v>125</v>
      </c>
      <c r="N350" s="75">
        <v>881</v>
      </c>
      <c r="O350" s="36"/>
      <c r="P350" s="36"/>
      <c r="Q350" s="36"/>
      <c r="R350" s="36"/>
      <c r="S350" s="36"/>
      <c r="T350" s="36"/>
    </row>
    <row r="351" spans="1:20" x14ac:dyDescent="0.2">
      <c r="A351" s="74">
        <v>311</v>
      </c>
      <c r="B351" s="35" t="s">
        <v>304</v>
      </c>
      <c r="C351" s="35">
        <v>31105</v>
      </c>
      <c r="D351" s="35" t="s">
        <v>562</v>
      </c>
      <c r="E351" s="87">
        <v>311051327</v>
      </c>
      <c r="F351" s="87" t="s">
        <v>326</v>
      </c>
      <c r="G351" s="88">
        <v>660</v>
      </c>
      <c r="H351" s="88">
        <v>223</v>
      </c>
      <c r="I351" s="88">
        <v>212</v>
      </c>
      <c r="J351" s="88">
        <v>1092</v>
      </c>
      <c r="K351" s="88">
        <v>438</v>
      </c>
      <c r="L351" s="88">
        <v>225</v>
      </c>
      <c r="M351" s="88">
        <v>244</v>
      </c>
      <c r="N351" s="75">
        <v>911</v>
      </c>
      <c r="O351" s="36"/>
      <c r="P351" s="36"/>
      <c r="Q351" s="36"/>
      <c r="R351" s="36"/>
      <c r="S351" s="36"/>
      <c r="T351" s="36"/>
    </row>
    <row r="352" spans="1:20" x14ac:dyDescent="0.2">
      <c r="A352" s="74">
        <v>311</v>
      </c>
      <c r="B352" s="35" t="s">
        <v>304</v>
      </c>
      <c r="C352" s="35">
        <v>31105</v>
      </c>
      <c r="D352" s="35" t="s">
        <v>562</v>
      </c>
      <c r="E352" s="87">
        <v>311051328</v>
      </c>
      <c r="F352" s="87" t="s">
        <v>327</v>
      </c>
      <c r="G352" s="88">
        <v>549</v>
      </c>
      <c r="H352" s="88">
        <v>67</v>
      </c>
      <c r="I352" s="88">
        <v>106</v>
      </c>
      <c r="J352" s="88">
        <v>720</v>
      </c>
      <c r="K352" s="88">
        <v>392</v>
      </c>
      <c r="L352" s="88">
        <v>49</v>
      </c>
      <c r="M352" s="88">
        <v>86</v>
      </c>
      <c r="N352" s="75">
        <v>524</v>
      </c>
      <c r="O352" s="36"/>
      <c r="P352" s="36"/>
      <c r="Q352" s="36"/>
      <c r="R352" s="36"/>
      <c r="S352" s="36"/>
      <c r="T352" s="36"/>
    </row>
    <row r="353" spans="1:20" x14ac:dyDescent="0.2">
      <c r="A353" s="74">
        <v>311</v>
      </c>
      <c r="B353" s="35" t="s">
        <v>304</v>
      </c>
      <c r="C353" s="35">
        <v>31106</v>
      </c>
      <c r="D353" s="35" t="s">
        <v>563</v>
      </c>
      <c r="E353" s="87">
        <v>311061329</v>
      </c>
      <c r="F353" s="87" t="s">
        <v>328</v>
      </c>
      <c r="G353" s="88">
        <v>318</v>
      </c>
      <c r="H353" s="88">
        <v>164</v>
      </c>
      <c r="I353" s="88">
        <v>193</v>
      </c>
      <c r="J353" s="88">
        <v>673</v>
      </c>
      <c r="K353" s="88">
        <v>219</v>
      </c>
      <c r="L353" s="88">
        <v>116</v>
      </c>
      <c r="M353" s="88">
        <v>240</v>
      </c>
      <c r="N353" s="75">
        <v>571</v>
      </c>
      <c r="O353" s="36"/>
      <c r="P353" s="36"/>
      <c r="Q353" s="36"/>
      <c r="R353" s="36"/>
      <c r="S353" s="36"/>
      <c r="T353" s="36"/>
    </row>
    <row r="354" spans="1:20" x14ac:dyDescent="0.2">
      <c r="A354" s="74">
        <v>311</v>
      </c>
      <c r="B354" s="35" t="s">
        <v>304</v>
      </c>
      <c r="C354" s="35">
        <v>31106</v>
      </c>
      <c r="D354" s="35" t="s">
        <v>563</v>
      </c>
      <c r="E354" s="87">
        <v>311061330</v>
      </c>
      <c r="F354" s="87" t="s">
        <v>634</v>
      </c>
      <c r="G354" s="88">
        <v>735</v>
      </c>
      <c r="H354" s="88">
        <v>46</v>
      </c>
      <c r="I354" s="88">
        <v>148</v>
      </c>
      <c r="J354" s="88">
        <v>932</v>
      </c>
      <c r="K354" s="88">
        <v>601</v>
      </c>
      <c r="L354" s="88">
        <v>24</v>
      </c>
      <c r="M354" s="88">
        <v>118</v>
      </c>
      <c r="N354" s="75">
        <v>744</v>
      </c>
      <c r="O354" s="36"/>
      <c r="P354" s="36"/>
      <c r="Q354" s="36"/>
      <c r="R354" s="36"/>
      <c r="S354" s="36"/>
      <c r="T354" s="36"/>
    </row>
    <row r="355" spans="1:20" x14ac:dyDescent="0.2">
      <c r="A355" s="74">
        <v>311</v>
      </c>
      <c r="B355" s="35" t="s">
        <v>304</v>
      </c>
      <c r="C355" s="35">
        <v>31106</v>
      </c>
      <c r="D355" s="35" t="s">
        <v>563</v>
      </c>
      <c r="E355" s="87">
        <v>311061331</v>
      </c>
      <c r="F355" s="87" t="s">
        <v>329</v>
      </c>
      <c r="G355" s="88">
        <v>489</v>
      </c>
      <c r="H355" s="88">
        <v>62</v>
      </c>
      <c r="I355" s="88">
        <v>60</v>
      </c>
      <c r="J355" s="88">
        <v>616</v>
      </c>
      <c r="K355" s="88">
        <v>468</v>
      </c>
      <c r="L355" s="88">
        <v>22</v>
      </c>
      <c r="M355" s="88">
        <v>59</v>
      </c>
      <c r="N355" s="75">
        <v>552</v>
      </c>
      <c r="O355" s="36"/>
      <c r="P355" s="36"/>
      <c r="Q355" s="36"/>
      <c r="R355" s="36"/>
      <c r="S355" s="36"/>
      <c r="T355" s="36"/>
    </row>
    <row r="356" spans="1:20" x14ac:dyDescent="0.2">
      <c r="A356" s="74">
        <v>311</v>
      </c>
      <c r="B356" s="35" t="s">
        <v>304</v>
      </c>
      <c r="C356" s="35">
        <v>31106</v>
      </c>
      <c r="D356" s="35" t="s">
        <v>563</v>
      </c>
      <c r="E356" s="87">
        <v>311061332</v>
      </c>
      <c r="F356" s="87" t="s">
        <v>330</v>
      </c>
      <c r="G356" s="88">
        <v>994</v>
      </c>
      <c r="H356" s="88">
        <v>270</v>
      </c>
      <c r="I356" s="88">
        <v>212</v>
      </c>
      <c r="J356" s="88">
        <v>1476</v>
      </c>
      <c r="K356" s="88">
        <v>849</v>
      </c>
      <c r="L356" s="88">
        <v>163</v>
      </c>
      <c r="M356" s="88">
        <v>180</v>
      </c>
      <c r="N356" s="75">
        <v>1195</v>
      </c>
      <c r="O356" s="36"/>
      <c r="P356" s="36"/>
      <c r="Q356" s="36"/>
      <c r="R356" s="36"/>
      <c r="S356" s="36"/>
      <c r="T356" s="36"/>
    </row>
    <row r="357" spans="1:20" x14ac:dyDescent="0.2">
      <c r="A357" s="74">
        <v>311</v>
      </c>
      <c r="B357" s="35" t="s">
        <v>304</v>
      </c>
      <c r="C357" s="35">
        <v>31106</v>
      </c>
      <c r="D357" s="35" t="s">
        <v>563</v>
      </c>
      <c r="E357" s="87">
        <v>311061333</v>
      </c>
      <c r="F357" s="87" t="s">
        <v>331</v>
      </c>
      <c r="G357" s="88">
        <v>699</v>
      </c>
      <c r="H357" s="88">
        <v>96</v>
      </c>
      <c r="I357" s="88">
        <v>107</v>
      </c>
      <c r="J357" s="88">
        <v>906</v>
      </c>
      <c r="K357" s="88">
        <v>643</v>
      </c>
      <c r="L357" s="88">
        <v>48</v>
      </c>
      <c r="M357" s="88">
        <v>75</v>
      </c>
      <c r="N357" s="75">
        <v>765</v>
      </c>
      <c r="O357" s="36"/>
      <c r="P357" s="36"/>
      <c r="Q357" s="36"/>
      <c r="R357" s="36"/>
      <c r="S357" s="36"/>
      <c r="T357" s="36"/>
    </row>
    <row r="358" spans="1:20" x14ac:dyDescent="0.2">
      <c r="A358" s="74">
        <v>311</v>
      </c>
      <c r="B358" s="35" t="s">
        <v>304</v>
      </c>
      <c r="C358" s="35">
        <v>31106</v>
      </c>
      <c r="D358" s="35" t="s">
        <v>563</v>
      </c>
      <c r="E358" s="87">
        <v>311061334</v>
      </c>
      <c r="F358" s="87" t="s">
        <v>332</v>
      </c>
      <c r="G358" s="88">
        <v>485</v>
      </c>
      <c r="H358" s="88">
        <v>147</v>
      </c>
      <c r="I358" s="88">
        <v>137</v>
      </c>
      <c r="J358" s="88">
        <v>774</v>
      </c>
      <c r="K358" s="88">
        <v>395</v>
      </c>
      <c r="L358" s="88">
        <v>95</v>
      </c>
      <c r="M358" s="88">
        <v>181</v>
      </c>
      <c r="N358" s="75">
        <v>668</v>
      </c>
      <c r="O358" s="36"/>
      <c r="P358" s="36"/>
      <c r="Q358" s="36"/>
      <c r="R358" s="36"/>
      <c r="S358" s="36"/>
      <c r="T358" s="36"/>
    </row>
    <row r="359" spans="1:20" x14ac:dyDescent="0.2">
      <c r="A359" s="74">
        <v>311</v>
      </c>
      <c r="B359" s="35" t="s">
        <v>304</v>
      </c>
      <c r="C359" s="35">
        <v>31106</v>
      </c>
      <c r="D359" s="35" t="s">
        <v>563</v>
      </c>
      <c r="E359" s="87">
        <v>311061335</v>
      </c>
      <c r="F359" s="87" t="s">
        <v>333</v>
      </c>
      <c r="G359" s="88">
        <v>461</v>
      </c>
      <c r="H359" s="88">
        <v>100</v>
      </c>
      <c r="I359" s="88">
        <v>170</v>
      </c>
      <c r="J359" s="88">
        <v>729</v>
      </c>
      <c r="K359" s="88">
        <v>326</v>
      </c>
      <c r="L359" s="88">
        <v>76</v>
      </c>
      <c r="M359" s="88">
        <v>116</v>
      </c>
      <c r="N359" s="75">
        <v>515</v>
      </c>
      <c r="O359" s="36"/>
      <c r="P359" s="36"/>
      <c r="Q359" s="36"/>
      <c r="R359" s="36"/>
      <c r="S359" s="36"/>
      <c r="T359" s="36"/>
    </row>
    <row r="360" spans="1:20" x14ac:dyDescent="0.2">
      <c r="A360" s="74">
        <v>311</v>
      </c>
      <c r="B360" s="35" t="s">
        <v>304</v>
      </c>
      <c r="C360" s="35">
        <v>31106</v>
      </c>
      <c r="D360" s="35" t="s">
        <v>563</v>
      </c>
      <c r="E360" s="87">
        <v>311061336</v>
      </c>
      <c r="F360" s="87" t="s">
        <v>334</v>
      </c>
      <c r="G360" s="88">
        <v>830</v>
      </c>
      <c r="H360" s="88">
        <v>138</v>
      </c>
      <c r="I360" s="88">
        <v>130</v>
      </c>
      <c r="J360" s="88">
        <v>1097</v>
      </c>
      <c r="K360" s="88">
        <v>796</v>
      </c>
      <c r="L360" s="88">
        <v>50</v>
      </c>
      <c r="M360" s="88">
        <v>127</v>
      </c>
      <c r="N360" s="75">
        <v>969</v>
      </c>
      <c r="O360" s="36"/>
      <c r="P360" s="36"/>
      <c r="Q360" s="36"/>
      <c r="R360" s="36"/>
      <c r="S360" s="36"/>
      <c r="T360" s="36"/>
    </row>
    <row r="361" spans="1:20" x14ac:dyDescent="0.2">
      <c r="A361" s="74">
        <v>312</v>
      </c>
      <c r="B361" s="35" t="s">
        <v>605</v>
      </c>
      <c r="C361" s="35">
        <v>31201</v>
      </c>
      <c r="D361" s="35" t="s">
        <v>564</v>
      </c>
      <c r="E361" s="87">
        <v>312011337</v>
      </c>
      <c r="F361" s="87" t="s">
        <v>336</v>
      </c>
      <c r="G361" s="88">
        <v>636</v>
      </c>
      <c r="H361" s="88">
        <v>129</v>
      </c>
      <c r="I361" s="88">
        <v>13</v>
      </c>
      <c r="J361" s="88">
        <v>780</v>
      </c>
      <c r="K361" s="88">
        <v>546</v>
      </c>
      <c r="L361" s="88">
        <v>54</v>
      </c>
      <c r="M361" s="88">
        <v>36</v>
      </c>
      <c r="N361" s="75">
        <v>634</v>
      </c>
      <c r="O361" s="36"/>
      <c r="P361" s="36"/>
      <c r="Q361" s="36"/>
      <c r="R361" s="36"/>
      <c r="S361" s="36"/>
      <c r="T361" s="36"/>
    </row>
    <row r="362" spans="1:20" x14ac:dyDescent="0.2">
      <c r="A362" s="74">
        <v>312</v>
      </c>
      <c r="B362" s="35" t="s">
        <v>605</v>
      </c>
      <c r="C362" s="35">
        <v>31201</v>
      </c>
      <c r="D362" s="35" t="s">
        <v>564</v>
      </c>
      <c r="E362" s="87">
        <v>312011338</v>
      </c>
      <c r="F362" s="87" t="s">
        <v>337</v>
      </c>
      <c r="G362" s="88">
        <v>648</v>
      </c>
      <c r="H362" s="88">
        <v>3</v>
      </c>
      <c r="I362" s="88">
        <v>9</v>
      </c>
      <c r="J362" s="88">
        <v>656</v>
      </c>
      <c r="K362" s="88">
        <v>309</v>
      </c>
      <c r="L362" s="88">
        <v>9</v>
      </c>
      <c r="M362" s="88">
        <v>15</v>
      </c>
      <c r="N362" s="75">
        <v>338</v>
      </c>
      <c r="O362" s="36"/>
      <c r="P362" s="36"/>
      <c r="Q362" s="36"/>
      <c r="R362" s="36"/>
      <c r="S362" s="36"/>
      <c r="T362" s="36"/>
    </row>
    <row r="363" spans="1:20" x14ac:dyDescent="0.2">
      <c r="A363" s="74">
        <v>312</v>
      </c>
      <c r="B363" s="35" t="s">
        <v>605</v>
      </c>
      <c r="C363" s="35">
        <v>31201</v>
      </c>
      <c r="D363" s="35" t="s">
        <v>564</v>
      </c>
      <c r="E363" s="87">
        <v>312011339</v>
      </c>
      <c r="F363" s="87" t="s">
        <v>338</v>
      </c>
      <c r="G363" s="88">
        <v>236</v>
      </c>
      <c r="H363" s="88">
        <v>130</v>
      </c>
      <c r="I363" s="88">
        <v>8</v>
      </c>
      <c r="J363" s="88">
        <v>380</v>
      </c>
      <c r="K363" s="88">
        <v>154</v>
      </c>
      <c r="L363" s="88">
        <v>28</v>
      </c>
      <c r="M363" s="88">
        <v>4</v>
      </c>
      <c r="N363" s="75">
        <v>191</v>
      </c>
      <c r="O363" s="36"/>
      <c r="P363" s="36"/>
      <c r="Q363" s="36"/>
      <c r="R363" s="36"/>
      <c r="S363" s="36"/>
      <c r="T363" s="36"/>
    </row>
    <row r="364" spans="1:20" x14ac:dyDescent="0.2">
      <c r="A364" s="74">
        <v>312</v>
      </c>
      <c r="B364" s="35" t="s">
        <v>605</v>
      </c>
      <c r="C364" s="35">
        <v>31201</v>
      </c>
      <c r="D364" s="35" t="s">
        <v>564</v>
      </c>
      <c r="E364" s="87">
        <v>312011340</v>
      </c>
      <c r="F364" s="87" t="s">
        <v>339</v>
      </c>
      <c r="G364" s="88">
        <v>216</v>
      </c>
      <c r="H364" s="88">
        <v>68</v>
      </c>
      <c r="I364" s="88">
        <v>8</v>
      </c>
      <c r="J364" s="88">
        <v>292</v>
      </c>
      <c r="K364" s="88">
        <v>154</v>
      </c>
      <c r="L364" s="88">
        <v>16</v>
      </c>
      <c r="M364" s="88">
        <v>0</v>
      </c>
      <c r="N364" s="75">
        <v>175</v>
      </c>
      <c r="O364" s="36"/>
      <c r="P364" s="36"/>
      <c r="Q364" s="36"/>
      <c r="R364" s="36"/>
      <c r="S364" s="36"/>
      <c r="T364" s="36"/>
    </row>
    <row r="365" spans="1:20" x14ac:dyDescent="0.2">
      <c r="A365" s="74">
        <v>312</v>
      </c>
      <c r="B365" s="35" t="s">
        <v>605</v>
      </c>
      <c r="C365" s="35">
        <v>31201</v>
      </c>
      <c r="D365" s="35" t="s">
        <v>564</v>
      </c>
      <c r="E365" s="87">
        <v>312011341</v>
      </c>
      <c r="F365" s="87" t="s">
        <v>340</v>
      </c>
      <c r="G365" s="88">
        <v>1046</v>
      </c>
      <c r="H365" s="88">
        <v>3</v>
      </c>
      <c r="I365" s="88">
        <v>10</v>
      </c>
      <c r="J365" s="88">
        <v>1066</v>
      </c>
      <c r="K365" s="88">
        <v>590</v>
      </c>
      <c r="L365" s="88">
        <v>3</v>
      </c>
      <c r="M365" s="88">
        <v>5</v>
      </c>
      <c r="N365" s="75">
        <v>602</v>
      </c>
      <c r="O365" s="36"/>
      <c r="P365" s="36"/>
      <c r="Q365" s="36"/>
      <c r="R365" s="36"/>
      <c r="S365" s="36"/>
      <c r="T365" s="36"/>
    </row>
    <row r="366" spans="1:20" x14ac:dyDescent="0.2">
      <c r="A366" s="74">
        <v>312</v>
      </c>
      <c r="B366" s="35" t="s">
        <v>605</v>
      </c>
      <c r="C366" s="35">
        <v>31202</v>
      </c>
      <c r="D366" s="35" t="s">
        <v>335</v>
      </c>
      <c r="E366" s="87">
        <v>312021342</v>
      </c>
      <c r="F366" s="87" t="s">
        <v>341</v>
      </c>
      <c r="G366" s="88">
        <v>964</v>
      </c>
      <c r="H366" s="88">
        <v>264</v>
      </c>
      <c r="I366" s="88">
        <v>209</v>
      </c>
      <c r="J366" s="88">
        <v>1443</v>
      </c>
      <c r="K366" s="88">
        <v>697</v>
      </c>
      <c r="L366" s="88">
        <v>267</v>
      </c>
      <c r="M366" s="88">
        <v>213</v>
      </c>
      <c r="N366" s="75">
        <v>1172</v>
      </c>
      <c r="O366" s="36"/>
      <c r="P366" s="36"/>
      <c r="Q366" s="36"/>
      <c r="R366" s="36"/>
      <c r="S366" s="36"/>
      <c r="T366" s="36"/>
    </row>
    <row r="367" spans="1:20" x14ac:dyDescent="0.2">
      <c r="A367" s="74">
        <v>312</v>
      </c>
      <c r="B367" s="35" t="s">
        <v>605</v>
      </c>
      <c r="C367" s="35">
        <v>31202</v>
      </c>
      <c r="D367" s="35" t="s">
        <v>335</v>
      </c>
      <c r="E367" s="87">
        <v>312021343</v>
      </c>
      <c r="F367" s="87" t="s">
        <v>342</v>
      </c>
      <c r="G367" s="88">
        <v>171</v>
      </c>
      <c r="H367" s="88">
        <v>92</v>
      </c>
      <c r="I367" s="88">
        <v>15</v>
      </c>
      <c r="J367" s="88">
        <v>284</v>
      </c>
      <c r="K367" s="88">
        <v>126</v>
      </c>
      <c r="L367" s="88">
        <v>119</v>
      </c>
      <c r="M367" s="88">
        <v>17</v>
      </c>
      <c r="N367" s="75">
        <v>264</v>
      </c>
      <c r="O367" s="36"/>
      <c r="P367" s="36"/>
      <c r="Q367" s="36"/>
      <c r="R367" s="36"/>
      <c r="S367" s="36"/>
      <c r="T367" s="36"/>
    </row>
    <row r="368" spans="1:20" x14ac:dyDescent="0.2">
      <c r="A368" s="74">
        <v>312</v>
      </c>
      <c r="B368" s="35" t="s">
        <v>605</v>
      </c>
      <c r="C368" s="35">
        <v>31202</v>
      </c>
      <c r="D368" s="35" t="s">
        <v>335</v>
      </c>
      <c r="E368" s="87">
        <v>312021344</v>
      </c>
      <c r="F368" s="87" t="s">
        <v>343</v>
      </c>
      <c r="G368" s="88">
        <v>874</v>
      </c>
      <c r="H368" s="88">
        <v>404</v>
      </c>
      <c r="I368" s="88">
        <v>149</v>
      </c>
      <c r="J368" s="88">
        <v>1435</v>
      </c>
      <c r="K368" s="88">
        <v>703</v>
      </c>
      <c r="L368" s="88">
        <v>294</v>
      </c>
      <c r="M368" s="88">
        <v>118</v>
      </c>
      <c r="N368" s="75">
        <v>1118</v>
      </c>
      <c r="O368" s="36"/>
      <c r="P368" s="36"/>
      <c r="Q368" s="36"/>
      <c r="R368" s="36"/>
      <c r="S368" s="36"/>
      <c r="T368" s="36"/>
    </row>
    <row r="369" spans="1:20" x14ac:dyDescent="0.2">
      <c r="A369" s="74">
        <v>312</v>
      </c>
      <c r="B369" s="35" t="s">
        <v>605</v>
      </c>
      <c r="C369" s="35">
        <v>31202</v>
      </c>
      <c r="D369" s="35" t="s">
        <v>335</v>
      </c>
      <c r="E369" s="87">
        <v>312021345</v>
      </c>
      <c r="F369" s="87" t="s">
        <v>344</v>
      </c>
      <c r="G369" s="88">
        <v>0</v>
      </c>
      <c r="H369" s="88">
        <v>0</v>
      </c>
      <c r="I369" s="88">
        <v>0</v>
      </c>
      <c r="J369" s="88">
        <v>0</v>
      </c>
      <c r="K369" s="88">
        <v>0</v>
      </c>
      <c r="L369" s="88">
        <v>0</v>
      </c>
      <c r="M369" s="88">
        <v>0</v>
      </c>
      <c r="N369" s="75">
        <v>0</v>
      </c>
      <c r="O369" s="36"/>
      <c r="P369" s="36"/>
      <c r="Q369" s="36"/>
      <c r="R369" s="36"/>
      <c r="S369" s="36"/>
      <c r="T369" s="36"/>
    </row>
    <row r="370" spans="1:20" x14ac:dyDescent="0.2">
      <c r="A370" s="74">
        <v>312</v>
      </c>
      <c r="B370" s="35" t="s">
        <v>605</v>
      </c>
      <c r="C370" s="35">
        <v>31202</v>
      </c>
      <c r="D370" s="35" t="s">
        <v>335</v>
      </c>
      <c r="E370" s="87">
        <v>312021346</v>
      </c>
      <c r="F370" s="87" t="s">
        <v>335</v>
      </c>
      <c r="G370" s="88">
        <v>156</v>
      </c>
      <c r="H370" s="88">
        <v>35</v>
      </c>
      <c r="I370" s="88">
        <v>4</v>
      </c>
      <c r="J370" s="88">
        <v>190</v>
      </c>
      <c r="K370" s="88">
        <v>91</v>
      </c>
      <c r="L370" s="88">
        <v>39</v>
      </c>
      <c r="M370" s="88">
        <v>16</v>
      </c>
      <c r="N370" s="75">
        <v>147</v>
      </c>
      <c r="O370" s="36"/>
      <c r="P370" s="36"/>
      <c r="Q370" s="36"/>
      <c r="R370" s="36"/>
      <c r="S370" s="36"/>
      <c r="T370" s="36"/>
    </row>
    <row r="371" spans="1:20" x14ac:dyDescent="0.2">
      <c r="A371" s="74">
        <v>312</v>
      </c>
      <c r="B371" s="35" t="s">
        <v>605</v>
      </c>
      <c r="C371" s="35">
        <v>31202</v>
      </c>
      <c r="D371" s="35" t="s">
        <v>335</v>
      </c>
      <c r="E371" s="87">
        <v>312021347</v>
      </c>
      <c r="F371" s="87" t="s">
        <v>345</v>
      </c>
      <c r="G371" s="88">
        <v>8</v>
      </c>
      <c r="H371" s="88">
        <v>8</v>
      </c>
      <c r="I371" s="88">
        <v>3</v>
      </c>
      <c r="J371" s="88">
        <v>25</v>
      </c>
      <c r="K371" s="88">
        <v>8</v>
      </c>
      <c r="L371" s="88">
        <v>9</v>
      </c>
      <c r="M371" s="88">
        <v>4</v>
      </c>
      <c r="N371" s="75">
        <v>23</v>
      </c>
      <c r="O371" s="36"/>
      <c r="P371" s="36"/>
      <c r="Q371" s="36"/>
      <c r="R371" s="36"/>
      <c r="S371" s="36"/>
      <c r="T371" s="36"/>
    </row>
    <row r="372" spans="1:20" x14ac:dyDescent="0.2">
      <c r="A372" s="74">
        <v>312</v>
      </c>
      <c r="B372" s="35" t="s">
        <v>605</v>
      </c>
      <c r="C372" s="35">
        <v>31202</v>
      </c>
      <c r="D372" s="35" t="s">
        <v>335</v>
      </c>
      <c r="E372" s="87">
        <v>312021348</v>
      </c>
      <c r="F372" s="87" t="s">
        <v>346</v>
      </c>
      <c r="G372" s="88">
        <v>581</v>
      </c>
      <c r="H372" s="88">
        <v>357</v>
      </c>
      <c r="I372" s="88">
        <v>128</v>
      </c>
      <c r="J372" s="88">
        <v>1063</v>
      </c>
      <c r="K372" s="88">
        <v>427</v>
      </c>
      <c r="L372" s="88">
        <v>428</v>
      </c>
      <c r="M372" s="88">
        <v>146</v>
      </c>
      <c r="N372" s="75">
        <v>997</v>
      </c>
      <c r="O372" s="36"/>
      <c r="P372" s="36"/>
      <c r="Q372" s="36"/>
      <c r="R372" s="36"/>
      <c r="S372" s="36"/>
      <c r="T372" s="36"/>
    </row>
    <row r="373" spans="1:20" x14ac:dyDescent="0.2">
      <c r="A373" s="74">
        <v>312</v>
      </c>
      <c r="B373" s="35" t="s">
        <v>605</v>
      </c>
      <c r="C373" s="35">
        <v>31202</v>
      </c>
      <c r="D373" s="35" t="s">
        <v>335</v>
      </c>
      <c r="E373" s="87">
        <v>312021349</v>
      </c>
      <c r="F373" s="87" t="s">
        <v>347</v>
      </c>
      <c r="G373" s="88">
        <v>286</v>
      </c>
      <c r="H373" s="88">
        <v>105</v>
      </c>
      <c r="I373" s="88">
        <v>59</v>
      </c>
      <c r="J373" s="88">
        <v>439</v>
      </c>
      <c r="K373" s="88">
        <v>242</v>
      </c>
      <c r="L373" s="88">
        <v>71</v>
      </c>
      <c r="M373" s="88">
        <v>53</v>
      </c>
      <c r="N373" s="75">
        <v>371</v>
      </c>
      <c r="O373" s="36"/>
      <c r="P373" s="36"/>
      <c r="Q373" s="36"/>
      <c r="R373" s="36"/>
      <c r="S373" s="36"/>
      <c r="T373" s="36"/>
    </row>
    <row r="374" spans="1:20" x14ac:dyDescent="0.2">
      <c r="A374" s="74">
        <v>312</v>
      </c>
      <c r="B374" s="35" t="s">
        <v>605</v>
      </c>
      <c r="C374" s="35">
        <v>31202</v>
      </c>
      <c r="D374" s="35" t="s">
        <v>335</v>
      </c>
      <c r="E374" s="87">
        <v>312021350</v>
      </c>
      <c r="F374" s="87" t="s">
        <v>348</v>
      </c>
      <c r="G374" s="88">
        <v>291</v>
      </c>
      <c r="H374" s="88">
        <v>218</v>
      </c>
      <c r="I374" s="88">
        <v>31</v>
      </c>
      <c r="J374" s="88">
        <v>539</v>
      </c>
      <c r="K374" s="88">
        <v>166</v>
      </c>
      <c r="L374" s="88">
        <v>175</v>
      </c>
      <c r="M374" s="88">
        <v>25</v>
      </c>
      <c r="N374" s="75">
        <v>357</v>
      </c>
      <c r="O374" s="36"/>
      <c r="P374" s="36"/>
      <c r="Q374" s="36"/>
      <c r="R374" s="36"/>
      <c r="S374" s="36"/>
      <c r="T374" s="36"/>
    </row>
    <row r="375" spans="1:20" x14ac:dyDescent="0.2">
      <c r="A375" s="74">
        <v>312</v>
      </c>
      <c r="B375" s="35" t="s">
        <v>605</v>
      </c>
      <c r="C375" s="35">
        <v>31202</v>
      </c>
      <c r="D375" s="35" t="s">
        <v>335</v>
      </c>
      <c r="E375" s="87">
        <v>312021351</v>
      </c>
      <c r="F375" s="87" t="s">
        <v>349</v>
      </c>
      <c r="G375" s="88">
        <v>848</v>
      </c>
      <c r="H375" s="88">
        <v>79</v>
      </c>
      <c r="I375" s="88">
        <v>29</v>
      </c>
      <c r="J375" s="88">
        <v>960</v>
      </c>
      <c r="K375" s="88">
        <v>588</v>
      </c>
      <c r="L375" s="88">
        <v>51</v>
      </c>
      <c r="M375" s="88">
        <v>27</v>
      </c>
      <c r="N375" s="75">
        <v>666</v>
      </c>
      <c r="O375" s="36"/>
      <c r="P375" s="36"/>
      <c r="Q375" s="36"/>
      <c r="R375" s="36"/>
      <c r="S375" s="36"/>
      <c r="T375" s="36"/>
    </row>
    <row r="376" spans="1:20" x14ac:dyDescent="0.2">
      <c r="A376" s="74">
        <v>312</v>
      </c>
      <c r="B376" s="35" t="s">
        <v>605</v>
      </c>
      <c r="C376" s="35">
        <v>31202</v>
      </c>
      <c r="D376" s="35" t="s">
        <v>335</v>
      </c>
      <c r="E376" s="87">
        <v>312021352</v>
      </c>
      <c r="F376" s="87" t="s">
        <v>350</v>
      </c>
      <c r="G376" s="88">
        <v>775</v>
      </c>
      <c r="H376" s="88">
        <v>168</v>
      </c>
      <c r="I376" s="88">
        <v>25</v>
      </c>
      <c r="J376" s="88">
        <v>972</v>
      </c>
      <c r="K376" s="88">
        <v>615</v>
      </c>
      <c r="L376" s="88">
        <v>124</v>
      </c>
      <c r="M376" s="88">
        <v>27</v>
      </c>
      <c r="N376" s="75">
        <v>769</v>
      </c>
      <c r="O376" s="36"/>
      <c r="P376" s="36"/>
      <c r="Q376" s="36"/>
      <c r="R376" s="36"/>
      <c r="S376" s="36"/>
      <c r="T376" s="36"/>
    </row>
    <row r="377" spans="1:20" x14ac:dyDescent="0.2">
      <c r="A377" s="74">
        <v>312</v>
      </c>
      <c r="B377" s="35" t="s">
        <v>605</v>
      </c>
      <c r="C377" s="35">
        <v>31202</v>
      </c>
      <c r="D377" s="35" t="s">
        <v>335</v>
      </c>
      <c r="E377" s="87">
        <v>312021353</v>
      </c>
      <c r="F377" s="87" t="s">
        <v>351</v>
      </c>
      <c r="G377" s="88">
        <v>405</v>
      </c>
      <c r="H377" s="88">
        <v>145</v>
      </c>
      <c r="I377" s="88">
        <v>21</v>
      </c>
      <c r="J377" s="88">
        <v>572</v>
      </c>
      <c r="K377" s="88">
        <v>361</v>
      </c>
      <c r="L377" s="88">
        <v>201</v>
      </c>
      <c r="M377" s="88">
        <v>45</v>
      </c>
      <c r="N377" s="75">
        <v>606</v>
      </c>
      <c r="O377" s="36"/>
      <c r="P377" s="36"/>
      <c r="Q377" s="36"/>
      <c r="R377" s="36"/>
      <c r="S377" s="36"/>
      <c r="T377" s="36"/>
    </row>
    <row r="378" spans="1:20" x14ac:dyDescent="0.2">
      <c r="A378" s="74">
        <v>312</v>
      </c>
      <c r="B378" s="35" t="s">
        <v>605</v>
      </c>
      <c r="C378" s="35">
        <v>31202</v>
      </c>
      <c r="D378" s="35" t="s">
        <v>335</v>
      </c>
      <c r="E378" s="87">
        <v>312021354</v>
      </c>
      <c r="F378" s="87" t="s">
        <v>352</v>
      </c>
      <c r="G378" s="88">
        <v>447</v>
      </c>
      <c r="H378" s="88">
        <v>141</v>
      </c>
      <c r="I378" s="88">
        <v>42</v>
      </c>
      <c r="J378" s="88">
        <v>636</v>
      </c>
      <c r="K378" s="88">
        <v>371</v>
      </c>
      <c r="L378" s="88">
        <v>116</v>
      </c>
      <c r="M378" s="88">
        <v>40</v>
      </c>
      <c r="N378" s="75">
        <v>522</v>
      </c>
      <c r="O378" s="36"/>
      <c r="P378" s="36"/>
      <c r="Q378" s="36"/>
      <c r="R378" s="36"/>
      <c r="S378" s="36"/>
      <c r="T378" s="36"/>
    </row>
    <row r="379" spans="1:20" x14ac:dyDescent="0.2">
      <c r="A379" s="74">
        <v>312</v>
      </c>
      <c r="B379" s="35" t="s">
        <v>605</v>
      </c>
      <c r="C379" s="35">
        <v>31202</v>
      </c>
      <c r="D379" s="35" t="s">
        <v>335</v>
      </c>
      <c r="E379" s="87">
        <v>312021355</v>
      </c>
      <c r="F379" s="87" t="s">
        <v>353</v>
      </c>
      <c r="G379" s="88">
        <v>220</v>
      </c>
      <c r="H379" s="88">
        <v>58</v>
      </c>
      <c r="I379" s="88">
        <v>20</v>
      </c>
      <c r="J379" s="88">
        <v>295</v>
      </c>
      <c r="K379" s="88">
        <v>171</v>
      </c>
      <c r="L379" s="88">
        <v>48</v>
      </c>
      <c r="M379" s="88">
        <v>23</v>
      </c>
      <c r="N379" s="75">
        <v>242</v>
      </c>
      <c r="O379" s="36"/>
      <c r="P379" s="36"/>
      <c r="Q379" s="36"/>
      <c r="R379" s="36"/>
      <c r="S379" s="36"/>
      <c r="T379" s="36"/>
    </row>
    <row r="380" spans="1:20" x14ac:dyDescent="0.2">
      <c r="A380" s="74">
        <v>312</v>
      </c>
      <c r="B380" s="35" t="s">
        <v>605</v>
      </c>
      <c r="C380" s="35">
        <v>31202</v>
      </c>
      <c r="D380" s="35" t="s">
        <v>335</v>
      </c>
      <c r="E380" s="87">
        <v>312021356</v>
      </c>
      <c r="F380" s="87" t="s">
        <v>354</v>
      </c>
      <c r="G380" s="88">
        <v>354</v>
      </c>
      <c r="H380" s="88">
        <v>156</v>
      </c>
      <c r="I380" s="88">
        <v>22</v>
      </c>
      <c r="J380" s="88">
        <v>526</v>
      </c>
      <c r="K380" s="88">
        <v>229</v>
      </c>
      <c r="L380" s="88">
        <v>156</v>
      </c>
      <c r="M380" s="88">
        <v>13</v>
      </c>
      <c r="N380" s="75">
        <v>403</v>
      </c>
      <c r="O380" s="36"/>
      <c r="P380" s="36"/>
      <c r="Q380" s="36"/>
      <c r="R380" s="36"/>
      <c r="S380" s="36"/>
      <c r="T380" s="36"/>
    </row>
    <row r="381" spans="1:20" x14ac:dyDescent="0.2">
      <c r="A381" s="74">
        <v>312</v>
      </c>
      <c r="B381" s="35" t="s">
        <v>605</v>
      </c>
      <c r="C381" s="35">
        <v>31202</v>
      </c>
      <c r="D381" s="35" t="s">
        <v>335</v>
      </c>
      <c r="E381" s="87">
        <v>312021357</v>
      </c>
      <c r="F381" s="87" t="s">
        <v>355</v>
      </c>
      <c r="G381" s="88">
        <v>483</v>
      </c>
      <c r="H381" s="88">
        <v>244</v>
      </c>
      <c r="I381" s="88">
        <v>14</v>
      </c>
      <c r="J381" s="88">
        <v>744</v>
      </c>
      <c r="K381" s="88">
        <v>325</v>
      </c>
      <c r="L381" s="88">
        <v>218</v>
      </c>
      <c r="M381" s="88">
        <v>36</v>
      </c>
      <c r="N381" s="75">
        <v>582</v>
      </c>
      <c r="O381" s="36"/>
      <c r="P381" s="36"/>
      <c r="Q381" s="36"/>
      <c r="R381" s="36"/>
      <c r="S381" s="36"/>
      <c r="T381" s="36"/>
    </row>
    <row r="382" spans="1:20" x14ac:dyDescent="0.2">
      <c r="A382" s="74">
        <v>312</v>
      </c>
      <c r="B382" s="35" t="s">
        <v>605</v>
      </c>
      <c r="C382" s="35">
        <v>31202</v>
      </c>
      <c r="D382" s="35" t="s">
        <v>335</v>
      </c>
      <c r="E382" s="87">
        <v>312021358</v>
      </c>
      <c r="F382" s="87" t="s">
        <v>356</v>
      </c>
      <c r="G382" s="88">
        <v>248</v>
      </c>
      <c r="H382" s="88">
        <v>177</v>
      </c>
      <c r="I382" s="88">
        <v>28</v>
      </c>
      <c r="J382" s="88">
        <v>451</v>
      </c>
      <c r="K382" s="88">
        <v>191</v>
      </c>
      <c r="L382" s="88">
        <v>141</v>
      </c>
      <c r="M382" s="88">
        <v>28</v>
      </c>
      <c r="N382" s="75">
        <v>356</v>
      </c>
      <c r="O382" s="36"/>
      <c r="P382" s="36"/>
      <c r="Q382" s="36"/>
      <c r="R382" s="36"/>
      <c r="S382" s="36"/>
      <c r="T382" s="36"/>
    </row>
    <row r="383" spans="1:20" x14ac:dyDescent="0.2">
      <c r="A383" s="74">
        <v>312</v>
      </c>
      <c r="B383" s="35" t="s">
        <v>605</v>
      </c>
      <c r="C383" s="35">
        <v>31203</v>
      </c>
      <c r="D383" s="35" t="s">
        <v>565</v>
      </c>
      <c r="E383" s="87">
        <v>312031359</v>
      </c>
      <c r="F383" s="87" t="s">
        <v>357</v>
      </c>
      <c r="G383" s="88">
        <v>752</v>
      </c>
      <c r="H383" s="88">
        <v>122</v>
      </c>
      <c r="I383" s="88">
        <v>130</v>
      </c>
      <c r="J383" s="88">
        <v>1001</v>
      </c>
      <c r="K383" s="88">
        <v>508</v>
      </c>
      <c r="L383" s="88">
        <v>108</v>
      </c>
      <c r="M383" s="88">
        <v>82</v>
      </c>
      <c r="N383" s="75">
        <v>694</v>
      </c>
      <c r="O383" s="36"/>
      <c r="P383" s="36"/>
      <c r="Q383" s="36"/>
      <c r="R383" s="36"/>
      <c r="S383" s="36"/>
      <c r="T383" s="36"/>
    </row>
    <row r="384" spans="1:20" x14ac:dyDescent="0.2">
      <c r="A384" s="74">
        <v>312</v>
      </c>
      <c r="B384" s="35" t="s">
        <v>605</v>
      </c>
      <c r="C384" s="35">
        <v>31203</v>
      </c>
      <c r="D384" s="35" t="s">
        <v>565</v>
      </c>
      <c r="E384" s="87">
        <v>312031360</v>
      </c>
      <c r="F384" s="87" t="s">
        <v>358</v>
      </c>
      <c r="G384" s="88">
        <v>0</v>
      </c>
      <c r="H384" s="88">
        <v>0</v>
      </c>
      <c r="I384" s="88">
        <v>0</v>
      </c>
      <c r="J384" s="88">
        <v>0</v>
      </c>
      <c r="K384" s="88">
        <v>0</v>
      </c>
      <c r="L384" s="88">
        <v>0</v>
      </c>
      <c r="M384" s="88">
        <v>0</v>
      </c>
      <c r="N384" s="75">
        <v>0</v>
      </c>
      <c r="O384" s="36"/>
      <c r="P384" s="36"/>
      <c r="Q384" s="36"/>
      <c r="R384" s="36"/>
      <c r="S384" s="36"/>
      <c r="T384" s="36"/>
    </row>
    <row r="385" spans="1:20" x14ac:dyDescent="0.2">
      <c r="A385" s="74">
        <v>312</v>
      </c>
      <c r="B385" s="35" t="s">
        <v>605</v>
      </c>
      <c r="C385" s="35">
        <v>31203</v>
      </c>
      <c r="D385" s="35" t="s">
        <v>565</v>
      </c>
      <c r="E385" s="87">
        <v>312031361</v>
      </c>
      <c r="F385" s="87" t="s">
        <v>359</v>
      </c>
      <c r="G385" s="88">
        <v>554</v>
      </c>
      <c r="H385" s="88">
        <v>150</v>
      </c>
      <c r="I385" s="88">
        <v>36</v>
      </c>
      <c r="J385" s="88">
        <v>734</v>
      </c>
      <c r="K385" s="88">
        <v>472</v>
      </c>
      <c r="L385" s="88">
        <v>118</v>
      </c>
      <c r="M385" s="88">
        <v>25</v>
      </c>
      <c r="N385" s="75">
        <v>617</v>
      </c>
      <c r="O385" s="36"/>
      <c r="P385" s="36"/>
      <c r="Q385" s="36"/>
      <c r="R385" s="36"/>
      <c r="S385" s="36"/>
      <c r="T385" s="36"/>
    </row>
    <row r="386" spans="1:20" x14ac:dyDescent="0.2">
      <c r="A386" s="74">
        <v>313</v>
      </c>
      <c r="B386" s="35" t="s">
        <v>360</v>
      </c>
      <c r="C386" s="35">
        <v>31301</v>
      </c>
      <c r="D386" s="35" t="s">
        <v>566</v>
      </c>
      <c r="E386" s="87">
        <v>313011362</v>
      </c>
      <c r="F386" s="87" t="s">
        <v>361</v>
      </c>
      <c r="G386" s="88">
        <v>752</v>
      </c>
      <c r="H386" s="88">
        <v>91</v>
      </c>
      <c r="I386" s="88">
        <v>182</v>
      </c>
      <c r="J386" s="88">
        <v>1024</v>
      </c>
      <c r="K386" s="88">
        <v>678</v>
      </c>
      <c r="L386" s="88">
        <v>148</v>
      </c>
      <c r="M386" s="88">
        <v>132</v>
      </c>
      <c r="N386" s="75">
        <v>961</v>
      </c>
      <c r="O386" s="36"/>
      <c r="P386" s="36"/>
      <c r="Q386" s="36"/>
      <c r="R386" s="36"/>
      <c r="S386" s="36"/>
      <c r="T386" s="36"/>
    </row>
    <row r="387" spans="1:20" x14ac:dyDescent="0.2">
      <c r="A387" s="74">
        <v>313</v>
      </c>
      <c r="B387" s="35" t="s">
        <v>360</v>
      </c>
      <c r="C387" s="35">
        <v>31301</v>
      </c>
      <c r="D387" s="35" t="s">
        <v>566</v>
      </c>
      <c r="E387" s="87">
        <v>313011363</v>
      </c>
      <c r="F387" s="87" t="s">
        <v>362</v>
      </c>
      <c r="G387" s="88">
        <v>746</v>
      </c>
      <c r="H387" s="88">
        <v>33</v>
      </c>
      <c r="I387" s="88">
        <v>87</v>
      </c>
      <c r="J387" s="88">
        <v>864</v>
      </c>
      <c r="K387" s="88">
        <v>666</v>
      </c>
      <c r="L387" s="88">
        <v>116</v>
      </c>
      <c r="M387" s="88">
        <v>112</v>
      </c>
      <c r="N387" s="75">
        <v>893</v>
      </c>
      <c r="O387" s="36"/>
      <c r="P387" s="36"/>
      <c r="Q387" s="36"/>
      <c r="R387" s="36"/>
      <c r="S387" s="36"/>
      <c r="T387" s="36"/>
    </row>
    <row r="388" spans="1:20" x14ac:dyDescent="0.2">
      <c r="A388" s="74">
        <v>313</v>
      </c>
      <c r="B388" s="35" t="s">
        <v>360</v>
      </c>
      <c r="C388" s="35">
        <v>31302</v>
      </c>
      <c r="D388" s="35" t="s">
        <v>364</v>
      </c>
      <c r="E388" s="87">
        <v>313021364</v>
      </c>
      <c r="F388" s="87" t="s">
        <v>363</v>
      </c>
      <c r="G388" s="88">
        <v>342</v>
      </c>
      <c r="H388" s="88">
        <v>186</v>
      </c>
      <c r="I388" s="88">
        <v>102</v>
      </c>
      <c r="J388" s="88">
        <v>632</v>
      </c>
      <c r="K388" s="88">
        <v>286</v>
      </c>
      <c r="L388" s="88">
        <v>141</v>
      </c>
      <c r="M388" s="88">
        <v>86</v>
      </c>
      <c r="N388" s="75">
        <v>521</v>
      </c>
      <c r="O388" s="36"/>
      <c r="P388" s="36"/>
      <c r="Q388" s="36"/>
      <c r="R388" s="36"/>
      <c r="S388" s="36"/>
      <c r="T388" s="36"/>
    </row>
    <row r="389" spans="1:20" x14ac:dyDescent="0.2">
      <c r="A389" s="74">
        <v>313</v>
      </c>
      <c r="B389" s="35" t="s">
        <v>360</v>
      </c>
      <c r="C389" s="35">
        <v>31302</v>
      </c>
      <c r="D389" s="35" t="s">
        <v>364</v>
      </c>
      <c r="E389" s="87">
        <v>313021366</v>
      </c>
      <c r="F389" s="87" t="s">
        <v>365</v>
      </c>
      <c r="G389" s="88">
        <v>1971</v>
      </c>
      <c r="H389" s="88">
        <v>183</v>
      </c>
      <c r="I389" s="88">
        <v>245</v>
      </c>
      <c r="J389" s="88">
        <v>2404</v>
      </c>
      <c r="K389" s="88">
        <v>1326</v>
      </c>
      <c r="L389" s="88">
        <v>162</v>
      </c>
      <c r="M389" s="88">
        <v>163</v>
      </c>
      <c r="N389" s="75">
        <v>1664</v>
      </c>
      <c r="O389" s="36"/>
      <c r="P389" s="36"/>
      <c r="Q389" s="36"/>
      <c r="R389" s="36"/>
      <c r="S389" s="36"/>
      <c r="T389" s="36"/>
    </row>
    <row r="390" spans="1:20" x14ac:dyDescent="0.2">
      <c r="A390" s="74">
        <v>313</v>
      </c>
      <c r="B390" s="35" t="s">
        <v>360</v>
      </c>
      <c r="C390" s="35">
        <v>31302</v>
      </c>
      <c r="D390" s="35" t="s">
        <v>364</v>
      </c>
      <c r="E390" s="87">
        <v>313021367</v>
      </c>
      <c r="F390" s="87" t="s">
        <v>366</v>
      </c>
      <c r="G390" s="88">
        <v>277</v>
      </c>
      <c r="H390" s="88">
        <v>47</v>
      </c>
      <c r="I390" s="88">
        <v>68</v>
      </c>
      <c r="J390" s="88">
        <v>402</v>
      </c>
      <c r="K390" s="88">
        <v>167</v>
      </c>
      <c r="L390" s="88">
        <v>82</v>
      </c>
      <c r="M390" s="88">
        <v>78</v>
      </c>
      <c r="N390" s="75">
        <v>327</v>
      </c>
      <c r="O390" s="36"/>
      <c r="P390" s="36"/>
      <c r="Q390" s="36"/>
      <c r="R390" s="36"/>
      <c r="S390" s="36"/>
      <c r="T390" s="36"/>
    </row>
    <row r="391" spans="1:20" x14ac:dyDescent="0.2">
      <c r="A391" s="74">
        <v>313</v>
      </c>
      <c r="B391" s="35" t="s">
        <v>360</v>
      </c>
      <c r="C391" s="35">
        <v>31302</v>
      </c>
      <c r="D391" s="35" t="s">
        <v>364</v>
      </c>
      <c r="E391" s="87">
        <v>313021368</v>
      </c>
      <c r="F391" s="87" t="s">
        <v>367</v>
      </c>
      <c r="G391" s="88">
        <v>838</v>
      </c>
      <c r="H391" s="88">
        <v>127</v>
      </c>
      <c r="I391" s="88">
        <v>103</v>
      </c>
      <c r="J391" s="88">
        <v>1061</v>
      </c>
      <c r="K391" s="88">
        <v>607</v>
      </c>
      <c r="L391" s="88">
        <v>63</v>
      </c>
      <c r="M391" s="88">
        <v>79</v>
      </c>
      <c r="N391" s="75">
        <v>753</v>
      </c>
      <c r="O391" s="36"/>
      <c r="P391" s="36"/>
      <c r="Q391" s="36"/>
      <c r="R391" s="36"/>
      <c r="S391" s="36"/>
      <c r="T391" s="36"/>
    </row>
    <row r="392" spans="1:20" x14ac:dyDescent="0.2">
      <c r="A392" s="74">
        <v>313</v>
      </c>
      <c r="B392" s="35" t="s">
        <v>360</v>
      </c>
      <c r="C392" s="35">
        <v>31302</v>
      </c>
      <c r="D392" s="35" t="s">
        <v>364</v>
      </c>
      <c r="E392" s="87">
        <v>313021369</v>
      </c>
      <c r="F392" s="87" t="s">
        <v>368</v>
      </c>
      <c r="G392" s="88">
        <v>193</v>
      </c>
      <c r="H392" s="88">
        <v>54</v>
      </c>
      <c r="I392" s="88">
        <v>83</v>
      </c>
      <c r="J392" s="88">
        <v>335</v>
      </c>
      <c r="K392" s="88">
        <v>140</v>
      </c>
      <c r="L392" s="88">
        <v>93</v>
      </c>
      <c r="M392" s="88">
        <v>83</v>
      </c>
      <c r="N392" s="75">
        <v>316</v>
      </c>
      <c r="O392" s="36"/>
      <c r="P392" s="36"/>
      <c r="Q392" s="36"/>
      <c r="R392" s="36"/>
      <c r="S392" s="36"/>
      <c r="T392" s="36"/>
    </row>
    <row r="393" spans="1:20" x14ac:dyDescent="0.2">
      <c r="A393" s="74">
        <v>313</v>
      </c>
      <c r="B393" s="35" t="s">
        <v>360</v>
      </c>
      <c r="C393" s="35">
        <v>31302</v>
      </c>
      <c r="D393" s="35" t="s">
        <v>364</v>
      </c>
      <c r="E393" s="87">
        <v>313021572</v>
      </c>
      <c r="F393" s="87" t="s">
        <v>635</v>
      </c>
      <c r="G393" s="88">
        <v>1185</v>
      </c>
      <c r="H393" s="88">
        <v>192</v>
      </c>
      <c r="I393" s="88">
        <v>209</v>
      </c>
      <c r="J393" s="88">
        <v>1584</v>
      </c>
      <c r="K393" s="88">
        <v>862</v>
      </c>
      <c r="L393" s="88">
        <v>198</v>
      </c>
      <c r="M393" s="88">
        <v>167</v>
      </c>
      <c r="N393" s="75">
        <v>1225</v>
      </c>
      <c r="O393" s="36"/>
      <c r="P393" s="36"/>
      <c r="Q393" s="36"/>
      <c r="R393" s="36"/>
      <c r="S393" s="36"/>
      <c r="T393" s="36"/>
    </row>
    <row r="394" spans="1:20" x14ac:dyDescent="0.2">
      <c r="A394" s="74">
        <v>313</v>
      </c>
      <c r="B394" s="35" t="s">
        <v>360</v>
      </c>
      <c r="C394" s="35">
        <v>31302</v>
      </c>
      <c r="D394" s="35" t="s">
        <v>364</v>
      </c>
      <c r="E394" s="87">
        <v>313021573</v>
      </c>
      <c r="F394" s="87" t="s">
        <v>636</v>
      </c>
      <c r="G394" s="88">
        <v>720</v>
      </c>
      <c r="H394" s="88">
        <v>143</v>
      </c>
      <c r="I394" s="88">
        <v>145</v>
      </c>
      <c r="J394" s="88">
        <v>1010</v>
      </c>
      <c r="K394" s="88">
        <v>589</v>
      </c>
      <c r="L394" s="88">
        <v>129</v>
      </c>
      <c r="M394" s="88">
        <v>100</v>
      </c>
      <c r="N394" s="75">
        <v>825</v>
      </c>
      <c r="O394" s="36"/>
      <c r="P394" s="36"/>
      <c r="Q394" s="36"/>
      <c r="R394" s="36"/>
      <c r="S394" s="36"/>
      <c r="T394" s="36"/>
    </row>
    <row r="395" spans="1:20" x14ac:dyDescent="0.2">
      <c r="A395" s="74">
        <v>313</v>
      </c>
      <c r="B395" s="35" t="s">
        <v>360</v>
      </c>
      <c r="C395" s="35">
        <v>31303</v>
      </c>
      <c r="D395" s="35" t="s">
        <v>567</v>
      </c>
      <c r="E395" s="87">
        <v>313031370</v>
      </c>
      <c r="F395" s="87" t="s">
        <v>369</v>
      </c>
      <c r="G395" s="88">
        <v>396</v>
      </c>
      <c r="H395" s="88">
        <v>0</v>
      </c>
      <c r="I395" s="88">
        <v>17</v>
      </c>
      <c r="J395" s="88">
        <v>418</v>
      </c>
      <c r="K395" s="88">
        <v>324</v>
      </c>
      <c r="L395" s="88">
        <v>16</v>
      </c>
      <c r="M395" s="88">
        <v>41</v>
      </c>
      <c r="N395" s="75">
        <v>375</v>
      </c>
      <c r="O395" s="36"/>
      <c r="P395" s="36"/>
      <c r="Q395" s="36"/>
      <c r="R395" s="36"/>
      <c r="S395" s="36"/>
      <c r="T395" s="36"/>
    </row>
    <row r="396" spans="1:20" x14ac:dyDescent="0.2">
      <c r="A396" s="74">
        <v>313</v>
      </c>
      <c r="B396" s="35" t="s">
        <v>360</v>
      </c>
      <c r="C396" s="35">
        <v>31303</v>
      </c>
      <c r="D396" s="35" t="s">
        <v>567</v>
      </c>
      <c r="E396" s="87">
        <v>313031371</v>
      </c>
      <c r="F396" s="87" t="s">
        <v>370</v>
      </c>
      <c r="G396" s="88">
        <v>512</v>
      </c>
      <c r="H396" s="88">
        <v>40</v>
      </c>
      <c r="I396" s="88">
        <v>63</v>
      </c>
      <c r="J396" s="88">
        <v>613</v>
      </c>
      <c r="K396" s="88">
        <v>327</v>
      </c>
      <c r="L396" s="88">
        <v>79</v>
      </c>
      <c r="M396" s="88">
        <v>95</v>
      </c>
      <c r="N396" s="75">
        <v>500</v>
      </c>
      <c r="O396" s="36"/>
      <c r="P396" s="36"/>
      <c r="Q396" s="36"/>
      <c r="R396" s="36"/>
      <c r="S396" s="36"/>
      <c r="T396" s="36"/>
    </row>
    <row r="397" spans="1:20" x14ac:dyDescent="0.2">
      <c r="A397" s="74">
        <v>313</v>
      </c>
      <c r="B397" s="35" t="s">
        <v>360</v>
      </c>
      <c r="C397" s="35">
        <v>31304</v>
      </c>
      <c r="D397" s="35" t="s">
        <v>568</v>
      </c>
      <c r="E397" s="87">
        <v>313041372</v>
      </c>
      <c r="F397" s="87" t="s">
        <v>371</v>
      </c>
      <c r="G397" s="88">
        <v>1034</v>
      </c>
      <c r="H397" s="88">
        <v>234</v>
      </c>
      <c r="I397" s="88">
        <v>141</v>
      </c>
      <c r="J397" s="88">
        <v>1411</v>
      </c>
      <c r="K397" s="88">
        <v>793</v>
      </c>
      <c r="L397" s="88">
        <v>236</v>
      </c>
      <c r="M397" s="88">
        <v>166</v>
      </c>
      <c r="N397" s="75">
        <v>1200</v>
      </c>
      <c r="O397" s="36"/>
      <c r="P397" s="36"/>
      <c r="Q397" s="36"/>
      <c r="R397" s="36"/>
      <c r="S397" s="36"/>
      <c r="T397" s="36"/>
    </row>
    <row r="398" spans="1:20" x14ac:dyDescent="0.2">
      <c r="A398" s="74">
        <v>313</v>
      </c>
      <c r="B398" s="35" t="s">
        <v>360</v>
      </c>
      <c r="C398" s="35">
        <v>31304</v>
      </c>
      <c r="D398" s="35" t="s">
        <v>568</v>
      </c>
      <c r="E398" s="87">
        <v>313041373</v>
      </c>
      <c r="F398" s="87" t="s">
        <v>372</v>
      </c>
      <c r="G398" s="88">
        <v>1291</v>
      </c>
      <c r="H398" s="88">
        <v>350</v>
      </c>
      <c r="I398" s="88">
        <v>227</v>
      </c>
      <c r="J398" s="88">
        <v>1871</v>
      </c>
      <c r="K398" s="88">
        <v>1139</v>
      </c>
      <c r="L398" s="88">
        <v>163</v>
      </c>
      <c r="M398" s="88">
        <v>267</v>
      </c>
      <c r="N398" s="75">
        <v>1574</v>
      </c>
      <c r="O398" s="36"/>
      <c r="P398" s="36"/>
      <c r="Q398" s="36"/>
      <c r="R398" s="36"/>
      <c r="S398" s="36"/>
      <c r="T398" s="36"/>
    </row>
    <row r="399" spans="1:20" x14ac:dyDescent="0.2">
      <c r="A399" s="74">
        <v>313</v>
      </c>
      <c r="B399" s="35" t="s">
        <v>360</v>
      </c>
      <c r="C399" s="35">
        <v>31304</v>
      </c>
      <c r="D399" s="35" t="s">
        <v>568</v>
      </c>
      <c r="E399" s="87">
        <v>313041374</v>
      </c>
      <c r="F399" s="87" t="s">
        <v>373</v>
      </c>
      <c r="G399" s="88">
        <v>348</v>
      </c>
      <c r="H399" s="88">
        <v>61</v>
      </c>
      <c r="I399" s="88">
        <v>74</v>
      </c>
      <c r="J399" s="88">
        <v>487</v>
      </c>
      <c r="K399" s="88">
        <v>246</v>
      </c>
      <c r="L399" s="88">
        <v>62</v>
      </c>
      <c r="M399" s="88">
        <v>76</v>
      </c>
      <c r="N399" s="75">
        <v>388</v>
      </c>
      <c r="O399" s="36"/>
      <c r="P399" s="36"/>
      <c r="Q399" s="36"/>
      <c r="R399" s="36"/>
      <c r="S399" s="36"/>
      <c r="T399" s="36"/>
    </row>
    <row r="400" spans="1:20" x14ac:dyDescent="0.2">
      <c r="A400" s="74">
        <v>313</v>
      </c>
      <c r="B400" s="35" t="s">
        <v>360</v>
      </c>
      <c r="C400" s="35">
        <v>31304</v>
      </c>
      <c r="D400" s="35" t="s">
        <v>568</v>
      </c>
      <c r="E400" s="87">
        <v>313041375</v>
      </c>
      <c r="F400" s="87" t="s">
        <v>374</v>
      </c>
      <c r="G400" s="88">
        <v>1870</v>
      </c>
      <c r="H400" s="88">
        <v>215</v>
      </c>
      <c r="I400" s="88">
        <v>322</v>
      </c>
      <c r="J400" s="88">
        <v>2416</v>
      </c>
      <c r="K400" s="88">
        <v>1531</v>
      </c>
      <c r="L400" s="88">
        <v>249</v>
      </c>
      <c r="M400" s="88">
        <v>316</v>
      </c>
      <c r="N400" s="75">
        <v>2102</v>
      </c>
      <c r="O400" s="36"/>
      <c r="P400" s="36"/>
      <c r="Q400" s="36"/>
      <c r="R400" s="36"/>
      <c r="S400" s="36"/>
      <c r="T400" s="36"/>
    </row>
    <row r="401" spans="1:20" x14ac:dyDescent="0.2">
      <c r="A401" s="74">
        <v>313</v>
      </c>
      <c r="B401" s="35" t="s">
        <v>360</v>
      </c>
      <c r="C401" s="35">
        <v>31304</v>
      </c>
      <c r="D401" s="35" t="s">
        <v>568</v>
      </c>
      <c r="E401" s="87">
        <v>313041376</v>
      </c>
      <c r="F401" s="87" t="s">
        <v>375</v>
      </c>
      <c r="G401" s="88">
        <v>137</v>
      </c>
      <c r="H401" s="88">
        <v>56</v>
      </c>
      <c r="I401" s="88">
        <v>57</v>
      </c>
      <c r="J401" s="88">
        <v>249</v>
      </c>
      <c r="K401" s="88">
        <v>142</v>
      </c>
      <c r="L401" s="88">
        <v>79</v>
      </c>
      <c r="M401" s="88">
        <v>50</v>
      </c>
      <c r="N401" s="75">
        <v>272</v>
      </c>
      <c r="O401" s="36"/>
      <c r="P401" s="36"/>
      <c r="Q401" s="36"/>
      <c r="R401" s="36"/>
      <c r="S401" s="36"/>
      <c r="T401" s="36"/>
    </row>
    <row r="402" spans="1:20" x14ac:dyDescent="0.2">
      <c r="A402" s="74">
        <v>313</v>
      </c>
      <c r="B402" s="35" t="s">
        <v>360</v>
      </c>
      <c r="C402" s="35">
        <v>31305</v>
      </c>
      <c r="D402" s="35" t="s">
        <v>378</v>
      </c>
      <c r="E402" s="87">
        <v>313051377</v>
      </c>
      <c r="F402" s="87" t="s">
        <v>376</v>
      </c>
      <c r="G402" s="88">
        <v>429</v>
      </c>
      <c r="H402" s="88">
        <v>123</v>
      </c>
      <c r="I402" s="88">
        <v>84</v>
      </c>
      <c r="J402" s="88">
        <v>630</v>
      </c>
      <c r="K402" s="88">
        <v>298</v>
      </c>
      <c r="L402" s="88">
        <v>98</v>
      </c>
      <c r="M402" s="88">
        <v>74</v>
      </c>
      <c r="N402" s="75">
        <v>472</v>
      </c>
      <c r="O402" s="36"/>
      <c r="P402" s="36"/>
      <c r="Q402" s="36"/>
      <c r="R402" s="36"/>
      <c r="S402" s="36"/>
      <c r="T402" s="36"/>
    </row>
    <row r="403" spans="1:20" x14ac:dyDescent="0.2">
      <c r="A403" s="74">
        <v>313</v>
      </c>
      <c r="B403" s="35" t="s">
        <v>360</v>
      </c>
      <c r="C403" s="35">
        <v>31305</v>
      </c>
      <c r="D403" s="35" t="s">
        <v>378</v>
      </c>
      <c r="E403" s="87">
        <v>313051378</v>
      </c>
      <c r="F403" s="87" t="s">
        <v>377</v>
      </c>
      <c r="G403" s="88">
        <v>474</v>
      </c>
      <c r="H403" s="88">
        <v>140</v>
      </c>
      <c r="I403" s="88">
        <v>106</v>
      </c>
      <c r="J403" s="88">
        <v>724</v>
      </c>
      <c r="K403" s="88">
        <v>364</v>
      </c>
      <c r="L403" s="88">
        <v>134</v>
      </c>
      <c r="M403" s="88">
        <v>110</v>
      </c>
      <c r="N403" s="75">
        <v>609</v>
      </c>
      <c r="O403" s="36"/>
      <c r="P403" s="36"/>
      <c r="Q403" s="36"/>
      <c r="R403" s="36"/>
      <c r="S403" s="36"/>
      <c r="T403" s="36"/>
    </row>
    <row r="404" spans="1:20" x14ac:dyDescent="0.2">
      <c r="A404" s="74">
        <v>313</v>
      </c>
      <c r="B404" s="35" t="s">
        <v>360</v>
      </c>
      <c r="C404" s="35">
        <v>31305</v>
      </c>
      <c r="D404" s="35" t="s">
        <v>378</v>
      </c>
      <c r="E404" s="87">
        <v>313051379</v>
      </c>
      <c r="F404" s="87" t="s">
        <v>378</v>
      </c>
      <c r="G404" s="88">
        <v>396</v>
      </c>
      <c r="H404" s="88">
        <v>96</v>
      </c>
      <c r="I404" s="88">
        <v>47</v>
      </c>
      <c r="J404" s="88">
        <v>550</v>
      </c>
      <c r="K404" s="88">
        <v>392</v>
      </c>
      <c r="L404" s="88">
        <v>80</v>
      </c>
      <c r="M404" s="88">
        <v>74</v>
      </c>
      <c r="N404" s="75">
        <v>548</v>
      </c>
      <c r="O404" s="36"/>
      <c r="P404" s="36"/>
      <c r="Q404" s="36"/>
      <c r="R404" s="36"/>
      <c r="S404" s="36"/>
      <c r="T404" s="36"/>
    </row>
    <row r="405" spans="1:20" x14ac:dyDescent="0.2">
      <c r="A405" s="74">
        <v>313</v>
      </c>
      <c r="B405" s="35" t="s">
        <v>360</v>
      </c>
      <c r="C405" s="35">
        <v>31305</v>
      </c>
      <c r="D405" s="35" t="s">
        <v>378</v>
      </c>
      <c r="E405" s="87">
        <v>313051380</v>
      </c>
      <c r="F405" s="87" t="s">
        <v>379</v>
      </c>
      <c r="G405" s="88">
        <v>968</v>
      </c>
      <c r="H405" s="88">
        <v>227</v>
      </c>
      <c r="I405" s="88">
        <v>238</v>
      </c>
      <c r="J405" s="88">
        <v>1435</v>
      </c>
      <c r="K405" s="88">
        <v>806</v>
      </c>
      <c r="L405" s="88">
        <v>158</v>
      </c>
      <c r="M405" s="88">
        <v>256</v>
      </c>
      <c r="N405" s="75">
        <v>1217</v>
      </c>
      <c r="O405" s="36"/>
      <c r="P405" s="36"/>
      <c r="Q405" s="36"/>
      <c r="R405" s="36"/>
      <c r="S405" s="36"/>
      <c r="T405" s="36"/>
    </row>
    <row r="406" spans="1:20" x14ac:dyDescent="0.2">
      <c r="A406" s="74">
        <v>313</v>
      </c>
      <c r="B406" s="35" t="s">
        <v>360</v>
      </c>
      <c r="C406" s="35">
        <v>31305</v>
      </c>
      <c r="D406" s="35" t="s">
        <v>378</v>
      </c>
      <c r="E406" s="87">
        <v>313051574</v>
      </c>
      <c r="F406" s="87" t="s">
        <v>637</v>
      </c>
      <c r="G406" s="88">
        <v>0</v>
      </c>
      <c r="H406" s="88">
        <v>0</v>
      </c>
      <c r="I406" s="88">
        <v>0</v>
      </c>
      <c r="J406" s="88">
        <v>0</v>
      </c>
      <c r="K406" s="88">
        <v>0</v>
      </c>
      <c r="L406" s="88">
        <v>0</v>
      </c>
      <c r="M406" s="88">
        <v>3</v>
      </c>
      <c r="N406" s="75">
        <v>3</v>
      </c>
      <c r="O406" s="36"/>
      <c r="P406" s="36"/>
      <c r="Q406" s="36"/>
      <c r="R406" s="36"/>
      <c r="S406" s="36"/>
      <c r="T406" s="36"/>
    </row>
    <row r="407" spans="1:20" x14ac:dyDescent="0.2">
      <c r="A407" s="74">
        <v>313</v>
      </c>
      <c r="B407" s="35" t="s">
        <v>360</v>
      </c>
      <c r="C407" s="35">
        <v>31305</v>
      </c>
      <c r="D407" s="35" t="s">
        <v>378</v>
      </c>
      <c r="E407" s="87">
        <v>313051575</v>
      </c>
      <c r="F407" s="87" t="s">
        <v>638</v>
      </c>
      <c r="G407" s="88">
        <v>454</v>
      </c>
      <c r="H407" s="88">
        <v>359</v>
      </c>
      <c r="I407" s="88">
        <v>238</v>
      </c>
      <c r="J407" s="88">
        <v>1051</v>
      </c>
      <c r="K407" s="88">
        <v>435</v>
      </c>
      <c r="L407" s="88">
        <v>300</v>
      </c>
      <c r="M407" s="88">
        <v>284</v>
      </c>
      <c r="N407" s="75">
        <v>1019</v>
      </c>
      <c r="O407" s="36"/>
      <c r="P407" s="36"/>
      <c r="Q407" s="36"/>
      <c r="R407" s="36"/>
      <c r="S407" s="36"/>
      <c r="T407" s="36"/>
    </row>
    <row r="408" spans="1:20" x14ac:dyDescent="0.2">
      <c r="A408" s="74">
        <v>314</v>
      </c>
      <c r="B408" s="35" t="s">
        <v>380</v>
      </c>
      <c r="C408" s="35">
        <v>31401</v>
      </c>
      <c r="D408" s="35" t="s">
        <v>603</v>
      </c>
      <c r="E408" s="87">
        <v>314011382</v>
      </c>
      <c r="F408" s="87" t="s">
        <v>381</v>
      </c>
      <c r="G408" s="88">
        <v>1100</v>
      </c>
      <c r="H408" s="88">
        <v>313</v>
      </c>
      <c r="I408" s="88">
        <v>157</v>
      </c>
      <c r="J408" s="88">
        <v>1569</v>
      </c>
      <c r="K408" s="88">
        <v>822</v>
      </c>
      <c r="L408" s="88">
        <v>375</v>
      </c>
      <c r="M408" s="88">
        <v>281</v>
      </c>
      <c r="N408" s="75">
        <v>1478</v>
      </c>
      <c r="O408" s="36"/>
      <c r="P408" s="36"/>
      <c r="Q408" s="36"/>
      <c r="R408" s="36"/>
      <c r="S408" s="36"/>
      <c r="T408" s="36"/>
    </row>
    <row r="409" spans="1:20" x14ac:dyDescent="0.2">
      <c r="A409" s="74">
        <v>314</v>
      </c>
      <c r="B409" s="35" t="s">
        <v>380</v>
      </c>
      <c r="C409" s="35">
        <v>31401</v>
      </c>
      <c r="D409" s="35" t="s">
        <v>603</v>
      </c>
      <c r="E409" s="87">
        <v>314011383</v>
      </c>
      <c r="F409" s="87" t="s">
        <v>382</v>
      </c>
      <c r="G409" s="88">
        <v>1201</v>
      </c>
      <c r="H409" s="88">
        <v>383</v>
      </c>
      <c r="I409" s="88">
        <v>480</v>
      </c>
      <c r="J409" s="88">
        <v>2065</v>
      </c>
      <c r="K409" s="88">
        <v>871</v>
      </c>
      <c r="L409" s="88">
        <v>308</v>
      </c>
      <c r="M409" s="88">
        <v>557</v>
      </c>
      <c r="N409" s="75">
        <v>1733</v>
      </c>
      <c r="O409" s="36"/>
      <c r="P409" s="36"/>
      <c r="Q409" s="36"/>
      <c r="R409" s="36"/>
      <c r="S409" s="36"/>
      <c r="T409" s="36"/>
    </row>
    <row r="410" spans="1:20" x14ac:dyDescent="0.2">
      <c r="A410" s="74">
        <v>314</v>
      </c>
      <c r="B410" s="35" t="s">
        <v>380</v>
      </c>
      <c r="C410" s="35">
        <v>31401</v>
      </c>
      <c r="D410" s="35" t="s">
        <v>603</v>
      </c>
      <c r="E410" s="87">
        <v>314011384</v>
      </c>
      <c r="F410" s="87" t="s">
        <v>383</v>
      </c>
      <c r="G410" s="88">
        <v>620</v>
      </c>
      <c r="H410" s="88">
        <v>80</v>
      </c>
      <c r="I410" s="88">
        <v>184</v>
      </c>
      <c r="J410" s="88">
        <v>887</v>
      </c>
      <c r="K410" s="88">
        <v>396</v>
      </c>
      <c r="L410" s="88">
        <v>157</v>
      </c>
      <c r="M410" s="88">
        <v>215</v>
      </c>
      <c r="N410" s="75">
        <v>764</v>
      </c>
      <c r="O410" s="36"/>
      <c r="P410" s="36"/>
      <c r="Q410" s="36"/>
      <c r="R410" s="36"/>
      <c r="S410" s="36"/>
      <c r="T410" s="36"/>
    </row>
    <row r="411" spans="1:20" x14ac:dyDescent="0.2">
      <c r="A411" s="74">
        <v>314</v>
      </c>
      <c r="B411" s="35" t="s">
        <v>380</v>
      </c>
      <c r="C411" s="35">
        <v>31401</v>
      </c>
      <c r="D411" s="35" t="s">
        <v>603</v>
      </c>
      <c r="E411" s="87">
        <v>314011385</v>
      </c>
      <c r="F411" s="87" t="s">
        <v>384</v>
      </c>
      <c r="G411" s="88">
        <v>601</v>
      </c>
      <c r="H411" s="88">
        <v>133</v>
      </c>
      <c r="I411" s="88">
        <v>93</v>
      </c>
      <c r="J411" s="88">
        <v>835</v>
      </c>
      <c r="K411" s="88">
        <v>420</v>
      </c>
      <c r="L411" s="88">
        <v>238</v>
      </c>
      <c r="M411" s="88">
        <v>190</v>
      </c>
      <c r="N411" s="75">
        <v>847</v>
      </c>
      <c r="O411" s="36"/>
      <c r="P411" s="36"/>
      <c r="Q411" s="36"/>
      <c r="R411" s="36"/>
      <c r="S411" s="36"/>
      <c r="T411" s="36"/>
    </row>
    <row r="412" spans="1:20" x14ac:dyDescent="0.2">
      <c r="A412" s="74">
        <v>314</v>
      </c>
      <c r="B412" s="35" t="s">
        <v>380</v>
      </c>
      <c r="C412" s="35">
        <v>31401</v>
      </c>
      <c r="D412" s="35" t="s">
        <v>603</v>
      </c>
      <c r="E412" s="87">
        <v>314011386</v>
      </c>
      <c r="F412" s="87" t="s">
        <v>603</v>
      </c>
      <c r="G412" s="88">
        <v>1608</v>
      </c>
      <c r="H412" s="88">
        <v>447</v>
      </c>
      <c r="I412" s="88">
        <v>253</v>
      </c>
      <c r="J412" s="88">
        <v>2311</v>
      </c>
      <c r="K412" s="88">
        <v>1030</v>
      </c>
      <c r="L412" s="88">
        <v>498</v>
      </c>
      <c r="M412" s="88">
        <v>362</v>
      </c>
      <c r="N412" s="75">
        <v>1889</v>
      </c>
      <c r="O412" s="36"/>
      <c r="P412" s="36"/>
      <c r="Q412" s="36"/>
      <c r="R412" s="36"/>
      <c r="S412" s="36"/>
      <c r="T412" s="36"/>
    </row>
    <row r="413" spans="1:20" x14ac:dyDescent="0.2">
      <c r="A413" s="74">
        <v>314</v>
      </c>
      <c r="B413" s="35" t="s">
        <v>380</v>
      </c>
      <c r="C413" s="35">
        <v>31401</v>
      </c>
      <c r="D413" s="35" t="s">
        <v>603</v>
      </c>
      <c r="E413" s="87">
        <v>314011387</v>
      </c>
      <c r="F413" s="87" t="s">
        <v>385</v>
      </c>
      <c r="G413" s="88">
        <v>842</v>
      </c>
      <c r="H413" s="88">
        <v>182</v>
      </c>
      <c r="I413" s="88">
        <v>244</v>
      </c>
      <c r="J413" s="88">
        <v>1261</v>
      </c>
      <c r="K413" s="88">
        <v>484</v>
      </c>
      <c r="L413" s="88">
        <v>233</v>
      </c>
      <c r="M413" s="88">
        <v>382</v>
      </c>
      <c r="N413" s="75">
        <v>1104</v>
      </c>
      <c r="O413" s="36"/>
      <c r="P413" s="36"/>
      <c r="Q413" s="36"/>
      <c r="R413" s="36"/>
      <c r="S413" s="36"/>
      <c r="T413" s="36"/>
    </row>
    <row r="414" spans="1:20" x14ac:dyDescent="0.2">
      <c r="A414" s="74">
        <v>314</v>
      </c>
      <c r="B414" s="35" t="s">
        <v>380</v>
      </c>
      <c r="C414" s="35">
        <v>31402</v>
      </c>
      <c r="D414" s="35" t="s">
        <v>569</v>
      </c>
      <c r="E414" s="87">
        <v>314021389</v>
      </c>
      <c r="F414" s="87" t="s">
        <v>386</v>
      </c>
      <c r="G414" s="88">
        <v>1763</v>
      </c>
      <c r="H414" s="88">
        <v>282</v>
      </c>
      <c r="I414" s="88">
        <v>367</v>
      </c>
      <c r="J414" s="88">
        <v>2417</v>
      </c>
      <c r="K414" s="88">
        <v>1064</v>
      </c>
      <c r="L414" s="88">
        <v>241</v>
      </c>
      <c r="M414" s="88">
        <v>312</v>
      </c>
      <c r="N414" s="75">
        <v>1615</v>
      </c>
      <c r="O414" s="36"/>
      <c r="P414" s="36"/>
      <c r="Q414" s="36"/>
      <c r="R414" s="36"/>
      <c r="S414" s="36"/>
      <c r="T414" s="36"/>
    </row>
    <row r="415" spans="1:20" x14ac:dyDescent="0.2">
      <c r="A415" s="74">
        <v>314</v>
      </c>
      <c r="B415" s="35" t="s">
        <v>380</v>
      </c>
      <c r="C415" s="35">
        <v>31402</v>
      </c>
      <c r="D415" s="35" t="s">
        <v>569</v>
      </c>
      <c r="E415" s="87">
        <v>314021576</v>
      </c>
      <c r="F415" s="87" t="s">
        <v>639</v>
      </c>
      <c r="G415" s="88">
        <v>360</v>
      </c>
      <c r="H415" s="88">
        <v>64</v>
      </c>
      <c r="I415" s="88">
        <v>108</v>
      </c>
      <c r="J415" s="88">
        <v>537</v>
      </c>
      <c r="K415" s="88">
        <v>254</v>
      </c>
      <c r="L415" s="88">
        <v>33</v>
      </c>
      <c r="M415" s="88">
        <v>96</v>
      </c>
      <c r="N415" s="75">
        <v>388</v>
      </c>
      <c r="O415" s="36"/>
      <c r="P415" s="36"/>
      <c r="Q415" s="36"/>
      <c r="R415" s="36"/>
      <c r="S415" s="36"/>
      <c r="T415" s="36"/>
    </row>
    <row r="416" spans="1:20" x14ac:dyDescent="0.2">
      <c r="A416" s="74">
        <v>314</v>
      </c>
      <c r="B416" s="35" t="s">
        <v>380</v>
      </c>
      <c r="C416" s="35">
        <v>31402</v>
      </c>
      <c r="D416" s="35" t="s">
        <v>569</v>
      </c>
      <c r="E416" s="87">
        <v>314021577</v>
      </c>
      <c r="F416" s="87" t="s">
        <v>640</v>
      </c>
      <c r="G416" s="88">
        <v>1553</v>
      </c>
      <c r="H416" s="88">
        <v>176</v>
      </c>
      <c r="I416" s="88">
        <v>191</v>
      </c>
      <c r="J416" s="88">
        <v>1926</v>
      </c>
      <c r="K416" s="88">
        <v>1101</v>
      </c>
      <c r="L416" s="88">
        <v>139</v>
      </c>
      <c r="M416" s="88">
        <v>193</v>
      </c>
      <c r="N416" s="75">
        <v>1443</v>
      </c>
      <c r="O416" s="36"/>
      <c r="P416" s="36"/>
      <c r="Q416" s="36"/>
      <c r="R416" s="36"/>
      <c r="S416" s="36"/>
      <c r="T416" s="36"/>
    </row>
    <row r="417" spans="1:20" x14ac:dyDescent="0.2">
      <c r="A417" s="74">
        <v>314</v>
      </c>
      <c r="B417" s="35" t="s">
        <v>380</v>
      </c>
      <c r="C417" s="35">
        <v>31402</v>
      </c>
      <c r="D417" s="35" t="s">
        <v>569</v>
      </c>
      <c r="E417" s="87">
        <v>314021578</v>
      </c>
      <c r="F417" s="87" t="s">
        <v>641</v>
      </c>
      <c r="G417" s="88">
        <v>1370</v>
      </c>
      <c r="H417" s="88">
        <v>252</v>
      </c>
      <c r="I417" s="88">
        <v>232</v>
      </c>
      <c r="J417" s="88">
        <v>1859</v>
      </c>
      <c r="K417" s="88">
        <v>779</v>
      </c>
      <c r="L417" s="88">
        <v>266</v>
      </c>
      <c r="M417" s="88">
        <v>229</v>
      </c>
      <c r="N417" s="75">
        <v>1274</v>
      </c>
      <c r="O417" s="36"/>
      <c r="P417" s="36"/>
      <c r="Q417" s="36"/>
      <c r="R417" s="36"/>
      <c r="S417" s="36"/>
      <c r="T417" s="36"/>
    </row>
    <row r="418" spans="1:20" x14ac:dyDescent="0.2">
      <c r="A418" s="74">
        <v>314</v>
      </c>
      <c r="B418" s="35" t="s">
        <v>380</v>
      </c>
      <c r="C418" s="35">
        <v>31402</v>
      </c>
      <c r="D418" s="35" t="s">
        <v>569</v>
      </c>
      <c r="E418" s="87">
        <v>314021579</v>
      </c>
      <c r="F418" s="87" t="s">
        <v>569</v>
      </c>
      <c r="G418" s="88">
        <v>1631</v>
      </c>
      <c r="H418" s="88">
        <v>386</v>
      </c>
      <c r="I418" s="88">
        <v>555</v>
      </c>
      <c r="J418" s="88">
        <v>2587</v>
      </c>
      <c r="K418" s="88">
        <v>1167</v>
      </c>
      <c r="L418" s="88">
        <v>399</v>
      </c>
      <c r="M418" s="88">
        <v>566</v>
      </c>
      <c r="N418" s="75">
        <v>2137</v>
      </c>
      <c r="O418" s="36"/>
      <c r="P418" s="36"/>
      <c r="Q418" s="36"/>
      <c r="R418" s="36"/>
      <c r="S418" s="36"/>
      <c r="T418" s="36"/>
    </row>
    <row r="419" spans="1:20" x14ac:dyDescent="0.2">
      <c r="A419" s="74">
        <v>314</v>
      </c>
      <c r="B419" s="35" t="s">
        <v>380</v>
      </c>
      <c r="C419" s="35">
        <v>31403</v>
      </c>
      <c r="D419" s="35" t="s">
        <v>570</v>
      </c>
      <c r="E419" s="87">
        <v>314031391</v>
      </c>
      <c r="F419" s="87" t="s">
        <v>387</v>
      </c>
      <c r="G419" s="88">
        <v>701</v>
      </c>
      <c r="H419" s="88">
        <v>164</v>
      </c>
      <c r="I419" s="88">
        <v>98</v>
      </c>
      <c r="J419" s="88">
        <v>961</v>
      </c>
      <c r="K419" s="88">
        <v>615</v>
      </c>
      <c r="L419" s="88">
        <v>86</v>
      </c>
      <c r="M419" s="88">
        <v>114</v>
      </c>
      <c r="N419" s="75">
        <v>822</v>
      </c>
      <c r="O419" s="36"/>
      <c r="P419" s="36"/>
      <c r="Q419" s="36"/>
      <c r="R419" s="36"/>
      <c r="S419" s="36"/>
      <c r="T419" s="36"/>
    </row>
    <row r="420" spans="1:20" x14ac:dyDescent="0.2">
      <c r="A420" s="74">
        <v>314</v>
      </c>
      <c r="B420" s="35" t="s">
        <v>380</v>
      </c>
      <c r="C420" s="35">
        <v>31403</v>
      </c>
      <c r="D420" s="35" t="s">
        <v>570</v>
      </c>
      <c r="E420" s="87">
        <v>314031392</v>
      </c>
      <c r="F420" s="87" t="s">
        <v>388</v>
      </c>
      <c r="G420" s="88">
        <v>467</v>
      </c>
      <c r="H420" s="88">
        <v>73</v>
      </c>
      <c r="I420" s="88">
        <v>53</v>
      </c>
      <c r="J420" s="88">
        <v>594</v>
      </c>
      <c r="K420" s="88">
        <v>329</v>
      </c>
      <c r="L420" s="88">
        <v>55</v>
      </c>
      <c r="M420" s="88">
        <v>75</v>
      </c>
      <c r="N420" s="75">
        <v>459</v>
      </c>
      <c r="O420" s="36"/>
      <c r="P420" s="36"/>
      <c r="Q420" s="36"/>
      <c r="R420" s="36"/>
      <c r="S420" s="36"/>
      <c r="T420" s="36"/>
    </row>
    <row r="421" spans="1:20" x14ac:dyDescent="0.2">
      <c r="A421" s="74">
        <v>314</v>
      </c>
      <c r="B421" s="35" t="s">
        <v>380</v>
      </c>
      <c r="C421" s="35">
        <v>31403</v>
      </c>
      <c r="D421" s="35" t="s">
        <v>570</v>
      </c>
      <c r="E421" s="87">
        <v>314031393</v>
      </c>
      <c r="F421" s="87" t="s">
        <v>389</v>
      </c>
      <c r="G421" s="88">
        <v>605</v>
      </c>
      <c r="H421" s="88">
        <v>74</v>
      </c>
      <c r="I421" s="88">
        <v>99</v>
      </c>
      <c r="J421" s="88">
        <v>786</v>
      </c>
      <c r="K421" s="88">
        <v>377</v>
      </c>
      <c r="L421" s="88">
        <v>134</v>
      </c>
      <c r="M421" s="88">
        <v>133</v>
      </c>
      <c r="N421" s="75">
        <v>647</v>
      </c>
      <c r="O421" s="36"/>
      <c r="P421" s="36"/>
      <c r="Q421" s="36"/>
      <c r="R421" s="36"/>
      <c r="S421" s="36"/>
      <c r="T421" s="36"/>
    </row>
    <row r="422" spans="1:20" x14ac:dyDescent="0.2">
      <c r="A422" s="74">
        <v>314</v>
      </c>
      <c r="B422" s="35" t="s">
        <v>380</v>
      </c>
      <c r="C422" s="35">
        <v>31403</v>
      </c>
      <c r="D422" s="35" t="s">
        <v>570</v>
      </c>
      <c r="E422" s="87">
        <v>314031394</v>
      </c>
      <c r="F422" s="87" t="s">
        <v>390</v>
      </c>
      <c r="G422" s="88">
        <v>866</v>
      </c>
      <c r="H422" s="88">
        <v>164</v>
      </c>
      <c r="I422" s="88">
        <v>80</v>
      </c>
      <c r="J422" s="88">
        <v>1112</v>
      </c>
      <c r="K422" s="88">
        <v>658</v>
      </c>
      <c r="L422" s="88">
        <v>86</v>
      </c>
      <c r="M422" s="88">
        <v>87</v>
      </c>
      <c r="N422" s="75">
        <v>839</v>
      </c>
      <c r="O422" s="36"/>
      <c r="P422" s="36"/>
      <c r="Q422" s="36"/>
      <c r="R422" s="36"/>
      <c r="S422" s="36"/>
      <c r="T422" s="36"/>
    </row>
    <row r="423" spans="1:20" x14ac:dyDescent="0.2">
      <c r="A423" s="74">
        <v>315</v>
      </c>
      <c r="B423" s="35" t="s">
        <v>391</v>
      </c>
      <c r="C423" s="35">
        <v>31501</v>
      </c>
      <c r="D423" s="35" t="s">
        <v>571</v>
      </c>
      <c r="E423" s="87">
        <v>315011395</v>
      </c>
      <c r="F423" s="87" t="s">
        <v>392</v>
      </c>
      <c r="G423" s="88">
        <v>105</v>
      </c>
      <c r="H423" s="88">
        <v>0</v>
      </c>
      <c r="I423" s="88">
        <v>0</v>
      </c>
      <c r="J423" s="88">
        <v>107</v>
      </c>
      <c r="K423" s="88">
        <v>25</v>
      </c>
      <c r="L423" s="88">
        <v>0</v>
      </c>
      <c r="M423" s="88">
        <v>3</v>
      </c>
      <c r="N423" s="75">
        <v>29</v>
      </c>
      <c r="O423" s="36"/>
      <c r="P423" s="36"/>
      <c r="Q423" s="36"/>
      <c r="R423" s="36"/>
      <c r="S423" s="36"/>
      <c r="T423" s="36"/>
    </row>
    <row r="424" spans="1:20" x14ac:dyDescent="0.2">
      <c r="A424" s="74">
        <v>315</v>
      </c>
      <c r="B424" s="35" t="s">
        <v>391</v>
      </c>
      <c r="C424" s="35">
        <v>31501</v>
      </c>
      <c r="D424" s="35" t="s">
        <v>571</v>
      </c>
      <c r="E424" s="87">
        <v>315011396</v>
      </c>
      <c r="F424" s="87" t="s">
        <v>393</v>
      </c>
      <c r="G424" s="88">
        <v>612</v>
      </c>
      <c r="H424" s="88">
        <v>22</v>
      </c>
      <c r="I424" s="88">
        <v>68</v>
      </c>
      <c r="J424" s="88">
        <v>701</v>
      </c>
      <c r="K424" s="88">
        <v>267</v>
      </c>
      <c r="L424" s="88">
        <v>35</v>
      </c>
      <c r="M424" s="88">
        <v>45</v>
      </c>
      <c r="N424" s="75">
        <v>344</v>
      </c>
      <c r="O424" s="36"/>
      <c r="P424" s="36"/>
      <c r="Q424" s="36"/>
      <c r="R424" s="36"/>
      <c r="S424" s="36"/>
      <c r="T424" s="36"/>
    </row>
    <row r="425" spans="1:20" x14ac:dyDescent="0.2">
      <c r="A425" s="74">
        <v>315</v>
      </c>
      <c r="B425" s="35" t="s">
        <v>391</v>
      </c>
      <c r="C425" s="35">
        <v>31501</v>
      </c>
      <c r="D425" s="35" t="s">
        <v>571</v>
      </c>
      <c r="E425" s="87">
        <v>315011397</v>
      </c>
      <c r="F425" s="87" t="s">
        <v>394</v>
      </c>
      <c r="G425" s="88">
        <v>68</v>
      </c>
      <c r="H425" s="88">
        <v>0</v>
      </c>
      <c r="I425" s="88">
        <v>6</v>
      </c>
      <c r="J425" s="88">
        <v>77</v>
      </c>
      <c r="K425" s="88">
        <v>5</v>
      </c>
      <c r="L425" s="88">
        <v>13</v>
      </c>
      <c r="M425" s="88">
        <v>0</v>
      </c>
      <c r="N425" s="75">
        <v>19</v>
      </c>
      <c r="O425" s="36"/>
      <c r="P425" s="36"/>
      <c r="Q425" s="36"/>
      <c r="R425" s="36"/>
      <c r="S425" s="36"/>
      <c r="T425" s="36"/>
    </row>
    <row r="426" spans="1:20" x14ac:dyDescent="0.2">
      <c r="A426" s="74">
        <v>315</v>
      </c>
      <c r="B426" s="35" t="s">
        <v>391</v>
      </c>
      <c r="C426" s="35">
        <v>31501</v>
      </c>
      <c r="D426" s="35" t="s">
        <v>571</v>
      </c>
      <c r="E426" s="87">
        <v>315011398</v>
      </c>
      <c r="F426" s="87" t="s">
        <v>395</v>
      </c>
      <c r="G426" s="88">
        <v>156</v>
      </c>
      <c r="H426" s="88">
        <v>0</v>
      </c>
      <c r="I426" s="88">
        <v>0</v>
      </c>
      <c r="J426" s="88">
        <v>156</v>
      </c>
      <c r="K426" s="88">
        <v>66</v>
      </c>
      <c r="L426" s="88">
        <v>16</v>
      </c>
      <c r="M426" s="88">
        <v>3</v>
      </c>
      <c r="N426" s="75">
        <v>89</v>
      </c>
      <c r="O426" s="36"/>
      <c r="P426" s="36"/>
      <c r="Q426" s="36"/>
      <c r="R426" s="36"/>
      <c r="S426" s="36"/>
      <c r="T426" s="36"/>
    </row>
    <row r="427" spans="1:20" x14ac:dyDescent="0.2">
      <c r="A427" s="74">
        <v>315</v>
      </c>
      <c r="B427" s="35" t="s">
        <v>391</v>
      </c>
      <c r="C427" s="35">
        <v>31501</v>
      </c>
      <c r="D427" s="35" t="s">
        <v>571</v>
      </c>
      <c r="E427" s="87">
        <v>315011399</v>
      </c>
      <c r="F427" s="87" t="s">
        <v>396</v>
      </c>
      <c r="G427" s="88">
        <v>420</v>
      </c>
      <c r="H427" s="88">
        <v>0</v>
      </c>
      <c r="I427" s="88">
        <v>3</v>
      </c>
      <c r="J427" s="88">
        <v>432</v>
      </c>
      <c r="K427" s="88">
        <v>218</v>
      </c>
      <c r="L427" s="88">
        <v>14</v>
      </c>
      <c r="M427" s="88">
        <v>11</v>
      </c>
      <c r="N427" s="75">
        <v>245</v>
      </c>
      <c r="O427" s="36"/>
      <c r="P427" s="36"/>
      <c r="Q427" s="36"/>
      <c r="R427" s="36"/>
      <c r="S427" s="36"/>
      <c r="T427" s="36"/>
    </row>
    <row r="428" spans="1:20" x14ac:dyDescent="0.2">
      <c r="A428" s="74">
        <v>315</v>
      </c>
      <c r="B428" s="35" t="s">
        <v>391</v>
      </c>
      <c r="C428" s="35">
        <v>31501</v>
      </c>
      <c r="D428" s="35" t="s">
        <v>571</v>
      </c>
      <c r="E428" s="87">
        <v>315011400</v>
      </c>
      <c r="F428" s="87" t="s">
        <v>397</v>
      </c>
      <c r="G428" s="88">
        <v>205</v>
      </c>
      <c r="H428" s="88">
        <v>99</v>
      </c>
      <c r="I428" s="88">
        <v>21</v>
      </c>
      <c r="J428" s="88">
        <v>329</v>
      </c>
      <c r="K428" s="88">
        <v>189</v>
      </c>
      <c r="L428" s="88">
        <v>90</v>
      </c>
      <c r="M428" s="88">
        <v>19</v>
      </c>
      <c r="N428" s="75">
        <v>304</v>
      </c>
      <c r="O428" s="36"/>
      <c r="P428" s="36"/>
      <c r="Q428" s="36"/>
      <c r="R428" s="36"/>
      <c r="S428" s="36"/>
      <c r="T428" s="36"/>
    </row>
    <row r="429" spans="1:20" x14ac:dyDescent="0.2">
      <c r="A429" s="74">
        <v>315</v>
      </c>
      <c r="B429" s="35" t="s">
        <v>391</v>
      </c>
      <c r="C429" s="35">
        <v>31501</v>
      </c>
      <c r="D429" s="35" t="s">
        <v>571</v>
      </c>
      <c r="E429" s="87">
        <v>315011401</v>
      </c>
      <c r="F429" s="87" t="s">
        <v>398</v>
      </c>
      <c r="G429" s="88">
        <v>329</v>
      </c>
      <c r="H429" s="88">
        <v>90</v>
      </c>
      <c r="I429" s="88">
        <v>3</v>
      </c>
      <c r="J429" s="88">
        <v>429</v>
      </c>
      <c r="K429" s="88">
        <v>267</v>
      </c>
      <c r="L429" s="88">
        <v>10</v>
      </c>
      <c r="M429" s="88">
        <v>11</v>
      </c>
      <c r="N429" s="75">
        <v>288</v>
      </c>
      <c r="O429" s="36"/>
      <c r="P429" s="36"/>
      <c r="Q429" s="36"/>
      <c r="R429" s="36"/>
      <c r="S429" s="36"/>
      <c r="T429" s="36"/>
    </row>
    <row r="430" spans="1:20" x14ac:dyDescent="0.2">
      <c r="A430" s="74">
        <v>315</v>
      </c>
      <c r="B430" s="35" t="s">
        <v>391</v>
      </c>
      <c r="C430" s="35">
        <v>31501</v>
      </c>
      <c r="D430" s="35" t="s">
        <v>571</v>
      </c>
      <c r="E430" s="87">
        <v>315011402</v>
      </c>
      <c r="F430" s="87" t="s">
        <v>399</v>
      </c>
      <c r="G430" s="88">
        <v>638</v>
      </c>
      <c r="H430" s="88">
        <v>37</v>
      </c>
      <c r="I430" s="88">
        <v>11</v>
      </c>
      <c r="J430" s="88">
        <v>683</v>
      </c>
      <c r="K430" s="88">
        <v>170</v>
      </c>
      <c r="L430" s="88">
        <v>41</v>
      </c>
      <c r="M430" s="88">
        <v>9</v>
      </c>
      <c r="N430" s="75">
        <v>217</v>
      </c>
      <c r="O430" s="36"/>
      <c r="P430" s="36"/>
      <c r="Q430" s="36"/>
      <c r="R430" s="36"/>
      <c r="S430" s="36"/>
      <c r="T430" s="36"/>
    </row>
    <row r="431" spans="1:20" x14ac:dyDescent="0.2">
      <c r="A431" s="74">
        <v>315</v>
      </c>
      <c r="B431" s="35" t="s">
        <v>391</v>
      </c>
      <c r="C431" s="35">
        <v>31501</v>
      </c>
      <c r="D431" s="35" t="s">
        <v>571</v>
      </c>
      <c r="E431" s="87">
        <v>315011403</v>
      </c>
      <c r="F431" s="87" t="s">
        <v>400</v>
      </c>
      <c r="G431" s="88">
        <v>278</v>
      </c>
      <c r="H431" s="88">
        <v>107</v>
      </c>
      <c r="I431" s="88">
        <v>9</v>
      </c>
      <c r="J431" s="88">
        <v>403</v>
      </c>
      <c r="K431" s="88">
        <v>281</v>
      </c>
      <c r="L431" s="88">
        <v>5</v>
      </c>
      <c r="M431" s="88">
        <v>7</v>
      </c>
      <c r="N431" s="75">
        <v>291</v>
      </c>
      <c r="O431" s="36"/>
      <c r="P431" s="36"/>
      <c r="Q431" s="36"/>
      <c r="R431" s="36"/>
      <c r="S431" s="36"/>
      <c r="T431" s="36"/>
    </row>
    <row r="432" spans="1:20" x14ac:dyDescent="0.2">
      <c r="A432" s="74">
        <v>315</v>
      </c>
      <c r="B432" s="35" t="s">
        <v>391</v>
      </c>
      <c r="C432" s="35">
        <v>31502</v>
      </c>
      <c r="D432" s="35" t="s">
        <v>572</v>
      </c>
      <c r="E432" s="87">
        <v>315021404</v>
      </c>
      <c r="F432" s="87" t="s">
        <v>401</v>
      </c>
      <c r="G432" s="88">
        <v>430</v>
      </c>
      <c r="H432" s="88">
        <v>36</v>
      </c>
      <c r="I432" s="88">
        <v>39</v>
      </c>
      <c r="J432" s="88">
        <v>508</v>
      </c>
      <c r="K432" s="88">
        <v>147</v>
      </c>
      <c r="L432" s="88">
        <v>13</v>
      </c>
      <c r="M432" s="88">
        <v>28</v>
      </c>
      <c r="N432" s="75">
        <v>188</v>
      </c>
      <c r="O432" s="36"/>
      <c r="P432" s="36"/>
      <c r="Q432" s="36"/>
      <c r="R432" s="36"/>
      <c r="S432" s="36"/>
      <c r="T432" s="36"/>
    </row>
    <row r="433" spans="1:20" x14ac:dyDescent="0.2">
      <c r="A433" s="74">
        <v>315</v>
      </c>
      <c r="B433" s="35" t="s">
        <v>391</v>
      </c>
      <c r="C433" s="35">
        <v>31502</v>
      </c>
      <c r="D433" s="35" t="s">
        <v>572</v>
      </c>
      <c r="E433" s="87">
        <v>315021405</v>
      </c>
      <c r="F433" s="87" t="s">
        <v>402</v>
      </c>
      <c r="G433" s="88">
        <v>1325</v>
      </c>
      <c r="H433" s="88">
        <v>412</v>
      </c>
      <c r="I433" s="88">
        <v>30</v>
      </c>
      <c r="J433" s="88">
        <v>1773</v>
      </c>
      <c r="K433" s="88">
        <v>828</v>
      </c>
      <c r="L433" s="88">
        <v>385</v>
      </c>
      <c r="M433" s="88">
        <v>16</v>
      </c>
      <c r="N433" s="75">
        <v>1233</v>
      </c>
      <c r="O433" s="36"/>
      <c r="P433" s="36"/>
      <c r="Q433" s="36"/>
      <c r="R433" s="36"/>
      <c r="S433" s="36"/>
      <c r="T433" s="36"/>
    </row>
    <row r="434" spans="1:20" x14ac:dyDescent="0.2">
      <c r="A434" s="74">
        <v>315</v>
      </c>
      <c r="B434" s="35" t="s">
        <v>391</v>
      </c>
      <c r="C434" s="35">
        <v>31502</v>
      </c>
      <c r="D434" s="35" t="s">
        <v>572</v>
      </c>
      <c r="E434" s="87">
        <v>315021406</v>
      </c>
      <c r="F434" s="87" t="s">
        <v>642</v>
      </c>
      <c r="G434" s="88">
        <v>181</v>
      </c>
      <c r="H434" s="88">
        <v>126</v>
      </c>
      <c r="I434" s="88">
        <v>0</v>
      </c>
      <c r="J434" s="88">
        <v>304</v>
      </c>
      <c r="K434" s="88">
        <v>122</v>
      </c>
      <c r="L434" s="88">
        <v>23</v>
      </c>
      <c r="M434" s="88">
        <v>12</v>
      </c>
      <c r="N434" s="75">
        <v>162</v>
      </c>
      <c r="O434" s="36"/>
      <c r="P434" s="36"/>
      <c r="Q434" s="36"/>
      <c r="R434" s="36"/>
      <c r="S434" s="36"/>
      <c r="T434" s="36"/>
    </row>
    <row r="435" spans="1:20" x14ac:dyDescent="0.2">
      <c r="A435" s="74">
        <v>315</v>
      </c>
      <c r="B435" s="35" t="s">
        <v>391</v>
      </c>
      <c r="C435" s="35">
        <v>31502</v>
      </c>
      <c r="D435" s="35" t="s">
        <v>572</v>
      </c>
      <c r="E435" s="87">
        <v>315021407</v>
      </c>
      <c r="F435" s="87" t="s">
        <v>403</v>
      </c>
      <c r="G435" s="88">
        <v>217</v>
      </c>
      <c r="H435" s="88">
        <v>35</v>
      </c>
      <c r="I435" s="88">
        <v>9</v>
      </c>
      <c r="J435" s="88">
        <v>267</v>
      </c>
      <c r="K435" s="88">
        <v>49</v>
      </c>
      <c r="L435" s="88">
        <v>5</v>
      </c>
      <c r="M435" s="88">
        <v>14</v>
      </c>
      <c r="N435" s="75">
        <v>68</v>
      </c>
      <c r="O435" s="36"/>
      <c r="P435" s="36"/>
      <c r="Q435" s="36"/>
      <c r="R435" s="36"/>
      <c r="S435" s="36"/>
      <c r="T435" s="36"/>
    </row>
    <row r="436" spans="1:20" x14ac:dyDescent="0.2">
      <c r="A436" s="74">
        <v>315</v>
      </c>
      <c r="B436" s="35" t="s">
        <v>391</v>
      </c>
      <c r="C436" s="35">
        <v>31503</v>
      </c>
      <c r="D436" s="35" t="s">
        <v>573</v>
      </c>
      <c r="E436" s="87">
        <v>315031408</v>
      </c>
      <c r="F436" s="87" t="s">
        <v>404</v>
      </c>
      <c r="G436" s="88">
        <v>302</v>
      </c>
      <c r="H436" s="88">
        <v>107</v>
      </c>
      <c r="I436" s="88">
        <v>4</v>
      </c>
      <c r="J436" s="88">
        <v>416</v>
      </c>
      <c r="K436" s="88">
        <v>181</v>
      </c>
      <c r="L436" s="88">
        <v>25</v>
      </c>
      <c r="M436" s="88">
        <v>14</v>
      </c>
      <c r="N436" s="75">
        <v>216</v>
      </c>
      <c r="O436" s="36"/>
      <c r="P436" s="36"/>
      <c r="Q436" s="36"/>
      <c r="R436" s="36"/>
      <c r="S436" s="36"/>
      <c r="T436" s="36"/>
    </row>
    <row r="437" spans="1:20" x14ac:dyDescent="0.2">
      <c r="A437" s="74">
        <v>315</v>
      </c>
      <c r="B437" s="35" t="s">
        <v>391</v>
      </c>
      <c r="C437" s="35">
        <v>31503</v>
      </c>
      <c r="D437" s="35" t="s">
        <v>573</v>
      </c>
      <c r="E437" s="87">
        <v>315031409</v>
      </c>
      <c r="F437" s="87" t="s">
        <v>405</v>
      </c>
      <c r="G437" s="88">
        <v>182</v>
      </c>
      <c r="H437" s="88">
        <v>103</v>
      </c>
      <c r="I437" s="88">
        <v>8</v>
      </c>
      <c r="J437" s="88">
        <v>297</v>
      </c>
      <c r="K437" s="88">
        <v>177</v>
      </c>
      <c r="L437" s="88">
        <v>7</v>
      </c>
      <c r="M437" s="88">
        <v>9</v>
      </c>
      <c r="N437" s="75">
        <v>193</v>
      </c>
      <c r="O437" s="36"/>
      <c r="P437" s="36"/>
      <c r="Q437" s="36"/>
      <c r="R437" s="36"/>
      <c r="S437" s="36"/>
      <c r="T437" s="36"/>
    </row>
    <row r="438" spans="1:20" x14ac:dyDescent="0.2">
      <c r="A438" s="74">
        <v>315</v>
      </c>
      <c r="B438" s="35" t="s">
        <v>391</v>
      </c>
      <c r="C438" s="35">
        <v>31503</v>
      </c>
      <c r="D438" s="35" t="s">
        <v>573</v>
      </c>
      <c r="E438" s="87">
        <v>315031410</v>
      </c>
      <c r="F438" s="87" t="s">
        <v>406</v>
      </c>
      <c r="G438" s="88">
        <v>136</v>
      </c>
      <c r="H438" s="88">
        <v>25</v>
      </c>
      <c r="I438" s="88">
        <v>3</v>
      </c>
      <c r="J438" s="88">
        <v>169</v>
      </c>
      <c r="K438" s="88">
        <v>38</v>
      </c>
      <c r="L438" s="88">
        <v>10</v>
      </c>
      <c r="M438" s="88">
        <v>6</v>
      </c>
      <c r="N438" s="75">
        <v>53</v>
      </c>
      <c r="O438" s="36"/>
      <c r="P438" s="36"/>
      <c r="Q438" s="36"/>
      <c r="R438" s="36"/>
      <c r="S438" s="36"/>
      <c r="T438" s="36"/>
    </row>
    <row r="439" spans="1:20" x14ac:dyDescent="0.2">
      <c r="A439" s="74">
        <v>315</v>
      </c>
      <c r="B439" s="35" t="s">
        <v>391</v>
      </c>
      <c r="C439" s="35">
        <v>31503</v>
      </c>
      <c r="D439" s="35" t="s">
        <v>573</v>
      </c>
      <c r="E439" s="87">
        <v>315031411</v>
      </c>
      <c r="F439" s="87" t="s">
        <v>407</v>
      </c>
      <c r="G439" s="88">
        <v>158</v>
      </c>
      <c r="H439" s="88">
        <v>82</v>
      </c>
      <c r="I439" s="88">
        <v>7</v>
      </c>
      <c r="J439" s="88">
        <v>244</v>
      </c>
      <c r="K439" s="88">
        <v>82</v>
      </c>
      <c r="L439" s="88">
        <v>9</v>
      </c>
      <c r="M439" s="88">
        <v>15</v>
      </c>
      <c r="N439" s="75">
        <v>104</v>
      </c>
      <c r="O439" s="36"/>
      <c r="P439" s="36"/>
      <c r="Q439" s="36"/>
      <c r="R439" s="36"/>
      <c r="S439" s="36"/>
      <c r="T439" s="36"/>
    </row>
    <row r="440" spans="1:20" x14ac:dyDescent="0.2">
      <c r="A440" s="74">
        <v>315</v>
      </c>
      <c r="B440" s="35" t="s">
        <v>391</v>
      </c>
      <c r="C440" s="35">
        <v>31503</v>
      </c>
      <c r="D440" s="35" t="s">
        <v>573</v>
      </c>
      <c r="E440" s="87">
        <v>315031412</v>
      </c>
      <c r="F440" s="87" t="s">
        <v>408</v>
      </c>
      <c r="G440" s="88">
        <v>237</v>
      </c>
      <c r="H440" s="88">
        <v>72</v>
      </c>
      <c r="I440" s="88">
        <v>7</v>
      </c>
      <c r="J440" s="88">
        <v>316</v>
      </c>
      <c r="K440" s="88">
        <v>156</v>
      </c>
      <c r="L440" s="88">
        <v>4</v>
      </c>
      <c r="M440" s="88">
        <v>21</v>
      </c>
      <c r="N440" s="75">
        <v>181</v>
      </c>
      <c r="O440" s="36"/>
      <c r="P440" s="36"/>
      <c r="Q440" s="36"/>
      <c r="R440" s="36"/>
      <c r="S440" s="36"/>
      <c r="T440" s="36"/>
    </row>
    <row r="441" spans="1:20" x14ac:dyDescent="0.2">
      <c r="A441" s="74">
        <v>316</v>
      </c>
      <c r="B441" s="35" t="s">
        <v>409</v>
      </c>
      <c r="C441" s="35">
        <v>31601</v>
      </c>
      <c r="D441" s="35" t="s">
        <v>574</v>
      </c>
      <c r="E441" s="87">
        <v>316011413</v>
      </c>
      <c r="F441" s="87" t="s">
        <v>410</v>
      </c>
      <c r="G441" s="88">
        <v>798</v>
      </c>
      <c r="H441" s="88">
        <v>156</v>
      </c>
      <c r="I441" s="88">
        <v>383</v>
      </c>
      <c r="J441" s="88">
        <v>1341</v>
      </c>
      <c r="K441" s="88">
        <v>499</v>
      </c>
      <c r="L441" s="88">
        <v>181</v>
      </c>
      <c r="M441" s="88">
        <v>471</v>
      </c>
      <c r="N441" s="75">
        <v>1158</v>
      </c>
      <c r="O441" s="36"/>
      <c r="P441" s="36"/>
      <c r="Q441" s="36"/>
      <c r="R441" s="36"/>
      <c r="S441" s="36"/>
      <c r="T441" s="36"/>
    </row>
    <row r="442" spans="1:20" x14ac:dyDescent="0.2">
      <c r="A442" s="74">
        <v>316</v>
      </c>
      <c r="B442" s="35" t="s">
        <v>409</v>
      </c>
      <c r="C442" s="35">
        <v>31601</v>
      </c>
      <c r="D442" s="35" t="s">
        <v>574</v>
      </c>
      <c r="E442" s="87">
        <v>316011414</v>
      </c>
      <c r="F442" s="87" t="s">
        <v>411</v>
      </c>
      <c r="G442" s="88">
        <v>924</v>
      </c>
      <c r="H442" s="88">
        <v>193</v>
      </c>
      <c r="I442" s="88">
        <v>393</v>
      </c>
      <c r="J442" s="88">
        <v>1514</v>
      </c>
      <c r="K442" s="88">
        <v>756</v>
      </c>
      <c r="L442" s="88">
        <v>181</v>
      </c>
      <c r="M442" s="88">
        <v>521</v>
      </c>
      <c r="N442" s="75">
        <v>1461</v>
      </c>
      <c r="O442" s="36"/>
      <c r="P442" s="36"/>
      <c r="Q442" s="36"/>
      <c r="R442" s="36"/>
      <c r="S442" s="36"/>
      <c r="T442" s="36"/>
    </row>
    <row r="443" spans="1:20" x14ac:dyDescent="0.2">
      <c r="A443" s="74">
        <v>316</v>
      </c>
      <c r="B443" s="35" t="s">
        <v>409</v>
      </c>
      <c r="C443" s="35">
        <v>31601</v>
      </c>
      <c r="D443" s="35" t="s">
        <v>574</v>
      </c>
      <c r="E443" s="87">
        <v>316011415</v>
      </c>
      <c r="F443" s="87" t="s">
        <v>412</v>
      </c>
      <c r="G443" s="88">
        <v>1071</v>
      </c>
      <c r="H443" s="88">
        <v>100</v>
      </c>
      <c r="I443" s="88">
        <v>94</v>
      </c>
      <c r="J443" s="88">
        <v>1268</v>
      </c>
      <c r="K443" s="88">
        <v>913</v>
      </c>
      <c r="L443" s="88">
        <v>93</v>
      </c>
      <c r="M443" s="88">
        <v>124</v>
      </c>
      <c r="N443" s="75">
        <v>1131</v>
      </c>
      <c r="O443" s="36"/>
      <c r="P443" s="36"/>
      <c r="Q443" s="36"/>
      <c r="R443" s="36"/>
      <c r="S443" s="36"/>
      <c r="T443" s="36"/>
    </row>
    <row r="444" spans="1:20" x14ac:dyDescent="0.2">
      <c r="A444" s="74">
        <v>316</v>
      </c>
      <c r="B444" s="35" t="s">
        <v>409</v>
      </c>
      <c r="C444" s="35">
        <v>31601</v>
      </c>
      <c r="D444" s="35" t="s">
        <v>574</v>
      </c>
      <c r="E444" s="87">
        <v>316011416</v>
      </c>
      <c r="F444" s="87" t="s">
        <v>413</v>
      </c>
      <c r="G444" s="88">
        <v>762</v>
      </c>
      <c r="H444" s="88">
        <v>128</v>
      </c>
      <c r="I444" s="88">
        <v>66</v>
      </c>
      <c r="J444" s="88">
        <v>959</v>
      </c>
      <c r="K444" s="88">
        <v>654</v>
      </c>
      <c r="L444" s="88">
        <v>114</v>
      </c>
      <c r="M444" s="88">
        <v>73</v>
      </c>
      <c r="N444" s="75">
        <v>844</v>
      </c>
      <c r="O444" s="36"/>
      <c r="P444" s="36"/>
      <c r="Q444" s="36"/>
      <c r="R444" s="36"/>
      <c r="S444" s="36"/>
      <c r="T444" s="36"/>
    </row>
    <row r="445" spans="1:20" x14ac:dyDescent="0.2">
      <c r="A445" s="74">
        <v>316</v>
      </c>
      <c r="B445" s="35" t="s">
        <v>409</v>
      </c>
      <c r="C445" s="35">
        <v>31602</v>
      </c>
      <c r="D445" s="35" t="s">
        <v>575</v>
      </c>
      <c r="E445" s="87">
        <v>316021417</v>
      </c>
      <c r="F445" s="87" t="s">
        <v>414</v>
      </c>
      <c r="G445" s="88">
        <v>717</v>
      </c>
      <c r="H445" s="88">
        <v>55</v>
      </c>
      <c r="I445" s="88">
        <v>70</v>
      </c>
      <c r="J445" s="88">
        <v>842</v>
      </c>
      <c r="K445" s="88">
        <v>526</v>
      </c>
      <c r="L445" s="88">
        <v>80</v>
      </c>
      <c r="M445" s="88">
        <v>118</v>
      </c>
      <c r="N445" s="75">
        <v>725</v>
      </c>
      <c r="O445" s="36"/>
      <c r="P445" s="36"/>
      <c r="Q445" s="36"/>
      <c r="R445" s="36"/>
      <c r="S445" s="36"/>
      <c r="T445" s="36"/>
    </row>
    <row r="446" spans="1:20" x14ac:dyDescent="0.2">
      <c r="A446" s="74">
        <v>316</v>
      </c>
      <c r="B446" s="35" t="s">
        <v>409</v>
      </c>
      <c r="C446" s="35">
        <v>31602</v>
      </c>
      <c r="D446" s="35" t="s">
        <v>575</v>
      </c>
      <c r="E446" s="87">
        <v>316021418</v>
      </c>
      <c r="F446" s="87" t="s">
        <v>415</v>
      </c>
      <c r="G446" s="88">
        <v>330</v>
      </c>
      <c r="H446" s="88">
        <v>61</v>
      </c>
      <c r="I446" s="88">
        <v>107</v>
      </c>
      <c r="J446" s="88">
        <v>499</v>
      </c>
      <c r="K446" s="88">
        <v>229</v>
      </c>
      <c r="L446" s="88">
        <v>56</v>
      </c>
      <c r="M446" s="88">
        <v>129</v>
      </c>
      <c r="N446" s="75">
        <v>417</v>
      </c>
      <c r="O446" s="36"/>
      <c r="P446" s="36"/>
      <c r="Q446" s="36"/>
      <c r="R446" s="36"/>
      <c r="S446" s="36"/>
      <c r="T446" s="36"/>
    </row>
    <row r="447" spans="1:20" x14ac:dyDescent="0.2">
      <c r="A447" s="74">
        <v>316</v>
      </c>
      <c r="B447" s="35" t="s">
        <v>409</v>
      </c>
      <c r="C447" s="35">
        <v>31602</v>
      </c>
      <c r="D447" s="35" t="s">
        <v>575</v>
      </c>
      <c r="E447" s="87">
        <v>316021419</v>
      </c>
      <c r="F447" s="87" t="s">
        <v>416</v>
      </c>
      <c r="G447" s="88">
        <v>196</v>
      </c>
      <c r="H447" s="88">
        <v>34</v>
      </c>
      <c r="I447" s="88">
        <v>27</v>
      </c>
      <c r="J447" s="88">
        <v>262</v>
      </c>
      <c r="K447" s="88">
        <v>159</v>
      </c>
      <c r="L447" s="88">
        <v>26</v>
      </c>
      <c r="M447" s="88">
        <v>40</v>
      </c>
      <c r="N447" s="75">
        <v>223</v>
      </c>
      <c r="O447" s="36"/>
      <c r="P447" s="36"/>
      <c r="Q447" s="36"/>
      <c r="R447" s="36"/>
      <c r="S447" s="36"/>
      <c r="T447" s="36"/>
    </row>
    <row r="448" spans="1:20" x14ac:dyDescent="0.2">
      <c r="A448" s="74">
        <v>316</v>
      </c>
      <c r="B448" s="35" t="s">
        <v>409</v>
      </c>
      <c r="C448" s="35">
        <v>31602</v>
      </c>
      <c r="D448" s="35" t="s">
        <v>575</v>
      </c>
      <c r="E448" s="87">
        <v>316021421</v>
      </c>
      <c r="F448" s="87" t="s">
        <v>417</v>
      </c>
      <c r="G448" s="88">
        <v>481</v>
      </c>
      <c r="H448" s="88">
        <v>141</v>
      </c>
      <c r="I448" s="88">
        <v>170</v>
      </c>
      <c r="J448" s="88">
        <v>791</v>
      </c>
      <c r="K448" s="88">
        <v>383</v>
      </c>
      <c r="L448" s="88">
        <v>186</v>
      </c>
      <c r="M448" s="88">
        <v>234</v>
      </c>
      <c r="N448" s="75">
        <v>798</v>
      </c>
      <c r="O448" s="36"/>
      <c r="P448" s="36"/>
      <c r="Q448" s="36"/>
      <c r="R448" s="36"/>
      <c r="S448" s="36"/>
      <c r="T448" s="36"/>
    </row>
    <row r="449" spans="1:20" x14ac:dyDescent="0.2">
      <c r="A449" s="74">
        <v>316</v>
      </c>
      <c r="B449" s="35" t="s">
        <v>409</v>
      </c>
      <c r="C449" s="35">
        <v>31602</v>
      </c>
      <c r="D449" s="35" t="s">
        <v>575</v>
      </c>
      <c r="E449" s="87">
        <v>316021422</v>
      </c>
      <c r="F449" s="87" t="s">
        <v>418</v>
      </c>
      <c r="G449" s="88">
        <v>336</v>
      </c>
      <c r="H449" s="88">
        <v>139</v>
      </c>
      <c r="I449" s="88">
        <v>83</v>
      </c>
      <c r="J449" s="88">
        <v>558</v>
      </c>
      <c r="K449" s="88">
        <v>295</v>
      </c>
      <c r="L449" s="88">
        <v>91</v>
      </c>
      <c r="M449" s="88">
        <v>123</v>
      </c>
      <c r="N449" s="75">
        <v>508</v>
      </c>
      <c r="O449" s="36"/>
      <c r="P449" s="36"/>
      <c r="Q449" s="36"/>
      <c r="R449" s="36"/>
      <c r="S449" s="36"/>
      <c r="T449" s="36"/>
    </row>
    <row r="450" spans="1:20" x14ac:dyDescent="0.2">
      <c r="A450" s="74">
        <v>316</v>
      </c>
      <c r="B450" s="35" t="s">
        <v>409</v>
      </c>
      <c r="C450" s="35">
        <v>31602</v>
      </c>
      <c r="D450" s="35" t="s">
        <v>575</v>
      </c>
      <c r="E450" s="87">
        <v>316021423</v>
      </c>
      <c r="F450" s="87" t="s">
        <v>419</v>
      </c>
      <c r="G450" s="88">
        <v>607</v>
      </c>
      <c r="H450" s="88">
        <v>73</v>
      </c>
      <c r="I450" s="88">
        <v>152</v>
      </c>
      <c r="J450" s="88">
        <v>837</v>
      </c>
      <c r="K450" s="88">
        <v>414</v>
      </c>
      <c r="L450" s="88">
        <v>78</v>
      </c>
      <c r="M450" s="88">
        <v>191</v>
      </c>
      <c r="N450" s="75">
        <v>681</v>
      </c>
      <c r="O450" s="36"/>
      <c r="P450" s="36"/>
      <c r="Q450" s="36"/>
      <c r="R450" s="36"/>
      <c r="S450" s="36"/>
      <c r="T450" s="36"/>
    </row>
    <row r="451" spans="1:20" x14ac:dyDescent="0.2">
      <c r="A451" s="74">
        <v>316</v>
      </c>
      <c r="B451" s="35" t="s">
        <v>409</v>
      </c>
      <c r="C451" s="35">
        <v>31602</v>
      </c>
      <c r="D451" s="35" t="s">
        <v>575</v>
      </c>
      <c r="E451" s="87">
        <v>316021424</v>
      </c>
      <c r="F451" s="87" t="s">
        <v>420</v>
      </c>
      <c r="G451" s="88">
        <v>557</v>
      </c>
      <c r="H451" s="88">
        <v>75</v>
      </c>
      <c r="I451" s="88">
        <v>124</v>
      </c>
      <c r="J451" s="88">
        <v>765</v>
      </c>
      <c r="K451" s="88">
        <v>488</v>
      </c>
      <c r="L451" s="88">
        <v>77</v>
      </c>
      <c r="M451" s="88">
        <v>189</v>
      </c>
      <c r="N451" s="75">
        <v>748</v>
      </c>
      <c r="O451" s="36"/>
      <c r="P451" s="36"/>
      <c r="Q451" s="36"/>
      <c r="R451" s="36"/>
      <c r="S451" s="36"/>
      <c r="T451" s="36"/>
    </row>
    <row r="452" spans="1:20" x14ac:dyDescent="0.2">
      <c r="A452" s="74">
        <v>316</v>
      </c>
      <c r="B452" s="35" t="s">
        <v>409</v>
      </c>
      <c r="C452" s="35">
        <v>31602</v>
      </c>
      <c r="D452" s="35" t="s">
        <v>575</v>
      </c>
      <c r="E452" s="87">
        <v>316021580</v>
      </c>
      <c r="F452" s="87" t="s">
        <v>643</v>
      </c>
      <c r="G452" s="88">
        <v>1280</v>
      </c>
      <c r="H452" s="88">
        <v>303</v>
      </c>
      <c r="I452" s="88">
        <v>100</v>
      </c>
      <c r="J452" s="88">
        <v>1682</v>
      </c>
      <c r="K452" s="88">
        <v>771</v>
      </c>
      <c r="L452" s="88">
        <v>259</v>
      </c>
      <c r="M452" s="88">
        <v>123</v>
      </c>
      <c r="N452" s="75">
        <v>1158</v>
      </c>
      <c r="O452" s="36"/>
      <c r="P452" s="36"/>
      <c r="Q452" s="36"/>
      <c r="R452" s="36"/>
      <c r="S452" s="36"/>
      <c r="T452" s="36"/>
    </row>
    <row r="453" spans="1:20" x14ac:dyDescent="0.2">
      <c r="A453" s="74">
        <v>316</v>
      </c>
      <c r="B453" s="35" t="s">
        <v>409</v>
      </c>
      <c r="C453" s="35">
        <v>31602</v>
      </c>
      <c r="D453" s="35" t="s">
        <v>575</v>
      </c>
      <c r="E453" s="87">
        <v>316021581</v>
      </c>
      <c r="F453" s="87" t="s">
        <v>644</v>
      </c>
      <c r="G453" s="88">
        <v>963</v>
      </c>
      <c r="H453" s="88">
        <v>135</v>
      </c>
      <c r="I453" s="88">
        <v>170</v>
      </c>
      <c r="J453" s="88">
        <v>1277</v>
      </c>
      <c r="K453" s="88">
        <v>926</v>
      </c>
      <c r="L453" s="88">
        <v>107</v>
      </c>
      <c r="M453" s="88">
        <v>166</v>
      </c>
      <c r="N453" s="75">
        <v>1201</v>
      </c>
      <c r="O453" s="36"/>
      <c r="P453" s="36"/>
      <c r="Q453" s="36"/>
      <c r="R453" s="36"/>
      <c r="S453" s="36"/>
      <c r="T453" s="36"/>
    </row>
    <row r="454" spans="1:20" x14ac:dyDescent="0.2">
      <c r="A454" s="74">
        <v>316</v>
      </c>
      <c r="B454" s="35" t="s">
        <v>409</v>
      </c>
      <c r="C454" s="35">
        <v>31603</v>
      </c>
      <c r="D454" s="35" t="s">
        <v>576</v>
      </c>
      <c r="E454" s="87">
        <v>316031425</v>
      </c>
      <c r="F454" s="87" t="s">
        <v>421</v>
      </c>
      <c r="G454" s="88">
        <v>859</v>
      </c>
      <c r="H454" s="88">
        <v>96</v>
      </c>
      <c r="I454" s="88">
        <v>278</v>
      </c>
      <c r="J454" s="88">
        <v>1229</v>
      </c>
      <c r="K454" s="88">
        <v>644</v>
      </c>
      <c r="L454" s="88">
        <v>111</v>
      </c>
      <c r="M454" s="88">
        <v>277</v>
      </c>
      <c r="N454" s="75">
        <v>1033</v>
      </c>
      <c r="O454" s="36"/>
      <c r="P454" s="36"/>
      <c r="Q454" s="36"/>
      <c r="R454" s="36"/>
      <c r="S454" s="36"/>
      <c r="T454" s="36"/>
    </row>
    <row r="455" spans="1:20" x14ac:dyDescent="0.2">
      <c r="A455" s="74">
        <v>316</v>
      </c>
      <c r="B455" s="35" t="s">
        <v>409</v>
      </c>
      <c r="C455" s="35">
        <v>31603</v>
      </c>
      <c r="D455" s="35" t="s">
        <v>576</v>
      </c>
      <c r="E455" s="87">
        <v>316031426</v>
      </c>
      <c r="F455" s="87" t="s">
        <v>422</v>
      </c>
      <c r="G455" s="88">
        <v>485</v>
      </c>
      <c r="H455" s="88">
        <v>152</v>
      </c>
      <c r="I455" s="88">
        <v>118</v>
      </c>
      <c r="J455" s="88">
        <v>760</v>
      </c>
      <c r="K455" s="88">
        <v>373</v>
      </c>
      <c r="L455" s="88">
        <v>111</v>
      </c>
      <c r="M455" s="88">
        <v>163</v>
      </c>
      <c r="N455" s="75">
        <v>648</v>
      </c>
      <c r="O455" s="36"/>
      <c r="P455" s="36"/>
      <c r="Q455" s="36"/>
      <c r="R455" s="36"/>
      <c r="S455" s="36"/>
      <c r="T455" s="36"/>
    </row>
    <row r="456" spans="1:20" x14ac:dyDescent="0.2">
      <c r="A456" s="74">
        <v>316</v>
      </c>
      <c r="B456" s="35" t="s">
        <v>409</v>
      </c>
      <c r="C456" s="35">
        <v>31603</v>
      </c>
      <c r="D456" s="35" t="s">
        <v>576</v>
      </c>
      <c r="E456" s="87">
        <v>316031427</v>
      </c>
      <c r="F456" s="87" t="s">
        <v>423</v>
      </c>
      <c r="G456" s="88">
        <v>707</v>
      </c>
      <c r="H456" s="88">
        <v>237</v>
      </c>
      <c r="I456" s="88">
        <v>173</v>
      </c>
      <c r="J456" s="88">
        <v>1113</v>
      </c>
      <c r="K456" s="88">
        <v>554</v>
      </c>
      <c r="L456" s="88">
        <v>165</v>
      </c>
      <c r="M456" s="88">
        <v>194</v>
      </c>
      <c r="N456" s="75">
        <v>915</v>
      </c>
      <c r="O456" s="36"/>
      <c r="P456" s="36"/>
      <c r="Q456" s="36"/>
      <c r="R456" s="36"/>
      <c r="S456" s="36"/>
      <c r="T456" s="36"/>
    </row>
    <row r="457" spans="1:20" x14ac:dyDescent="0.2">
      <c r="A457" s="74">
        <v>316</v>
      </c>
      <c r="B457" s="35" t="s">
        <v>409</v>
      </c>
      <c r="C457" s="35">
        <v>31603</v>
      </c>
      <c r="D457" s="35" t="s">
        <v>576</v>
      </c>
      <c r="E457" s="87">
        <v>316031428</v>
      </c>
      <c r="F457" s="87" t="s">
        <v>424</v>
      </c>
      <c r="G457" s="88">
        <v>514</v>
      </c>
      <c r="H457" s="88">
        <v>74</v>
      </c>
      <c r="I457" s="88">
        <v>104</v>
      </c>
      <c r="J457" s="88">
        <v>695</v>
      </c>
      <c r="K457" s="88">
        <v>385</v>
      </c>
      <c r="L457" s="88">
        <v>85</v>
      </c>
      <c r="M457" s="88">
        <v>164</v>
      </c>
      <c r="N457" s="75">
        <v>638</v>
      </c>
      <c r="O457" s="36"/>
      <c r="P457" s="36"/>
      <c r="Q457" s="36"/>
      <c r="R457" s="36"/>
      <c r="S457" s="36"/>
      <c r="T457" s="36"/>
    </row>
    <row r="458" spans="1:20" x14ac:dyDescent="0.2">
      <c r="A458" s="74">
        <v>316</v>
      </c>
      <c r="B458" s="35" t="s">
        <v>409</v>
      </c>
      <c r="C458" s="35">
        <v>31605</v>
      </c>
      <c r="D458" s="35" t="s">
        <v>577</v>
      </c>
      <c r="E458" s="87">
        <v>316051434</v>
      </c>
      <c r="F458" s="87" t="s">
        <v>430</v>
      </c>
      <c r="G458" s="88">
        <v>149</v>
      </c>
      <c r="H458" s="88">
        <v>76</v>
      </c>
      <c r="I458" s="88">
        <v>99</v>
      </c>
      <c r="J458" s="88">
        <v>325</v>
      </c>
      <c r="K458" s="88">
        <v>110</v>
      </c>
      <c r="L458" s="88">
        <v>48</v>
      </c>
      <c r="M458" s="88">
        <v>128</v>
      </c>
      <c r="N458" s="75">
        <v>280</v>
      </c>
      <c r="O458" s="36"/>
      <c r="P458" s="36"/>
      <c r="Q458" s="36"/>
      <c r="R458" s="36"/>
      <c r="S458" s="36"/>
      <c r="T458" s="36"/>
    </row>
    <row r="459" spans="1:20" x14ac:dyDescent="0.2">
      <c r="A459" s="74">
        <v>316</v>
      </c>
      <c r="B459" s="35" t="s">
        <v>409</v>
      </c>
      <c r="C459" s="35">
        <v>31605</v>
      </c>
      <c r="D459" s="35" t="s">
        <v>577</v>
      </c>
      <c r="E459" s="87">
        <v>316051435</v>
      </c>
      <c r="F459" s="87" t="s">
        <v>431</v>
      </c>
      <c r="G459" s="88">
        <v>251</v>
      </c>
      <c r="H459" s="88">
        <v>104</v>
      </c>
      <c r="I459" s="88">
        <v>172</v>
      </c>
      <c r="J459" s="88">
        <v>525</v>
      </c>
      <c r="K459" s="88">
        <v>191</v>
      </c>
      <c r="L459" s="88">
        <v>114</v>
      </c>
      <c r="M459" s="88">
        <v>211</v>
      </c>
      <c r="N459" s="75">
        <v>520</v>
      </c>
      <c r="O459" s="36"/>
      <c r="P459" s="36"/>
      <c r="Q459" s="36"/>
      <c r="R459" s="36"/>
      <c r="S459" s="36"/>
      <c r="T459" s="36"/>
    </row>
    <row r="460" spans="1:20" x14ac:dyDescent="0.2">
      <c r="A460" s="74">
        <v>316</v>
      </c>
      <c r="B460" s="35" t="s">
        <v>409</v>
      </c>
      <c r="C460" s="35">
        <v>31605</v>
      </c>
      <c r="D460" s="35" t="s">
        <v>577</v>
      </c>
      <c r="E460" s="87">
        <v>316051437</v>
      </c>
      <c r="F460" s="87" t="s">
        <v>432</v>
      </c>
      <c r="G460" s="88">
        <v>252</v>
      </c>
      <c r="H460" s="88">
        <v>111</v>
      </c>
      <c r="I460" s="88">
        <v>128</v>
      </c>
      <c r="J460" s="88">
        <v>503</v>
      </c>
      <c r="K460" s="88">
        <v>280</v>
      </c>
      <c r="L460" s="88">
        <v>67</v>
      </c>
      <c r="M460" s="88">
        <v>187</v>
      </c>
      <c r="N460" s="75">
        <v>534</v>
      </c>
      <c r="O460" s="36"/>
      <c r="P460" s="36"/>
      <c r="Q460" s="36"/>
      <c r="R460" s="36"/>
      <c r="S460" s="36"/>
      <c r="T460" s="36"/>
    </row>
    <row r="461" spans="1:20" x14ac:dyDescent="0.2">
      <c r="A461" s="74">
        <v>316</v>
      </c>
      <c r="B461" s="35" t="s">
        <v>409</v>
      </c>
      <c r="C461" s="35">
        <v>31605</v>
      </c>
      <c r="D461" s="35" t="s">
        <v>577</v>
      </c>
      <c r="E461" s="87">
        <v>316051438</v>
      </c>
      <c r="F461" s="87" t="s">
        <v>433</v>
      </c>
      <c r="G461" s="88">
        <v>527</v>
      </c>
      <c r="H461" s="88">
        <v>85</v>
      </c>
      <c r="I461" s="88">
        <v>76</v>
      </c>
      <c r="J461" s="88">
        <v>685</v>
      </c>
      <c r="K461" s="88">
        <v>439</v>
      </c>
      <c r="L461" s="88">
        <v>137</v>
      </c>
      <c r="M461" s="88">
        <v>97</v>
      </c>
      <c r="N461" s="75">
        <v>685</v>
      </c>
      <c r="O461" s="36"/>
      <c r="P461" s="36"/>
      <c r="Q461" s="36"/>
      <c r="R461" s="36"/>
      <c r="S461" s="36"/>
      <c r="T461" s="36"/>
    </row>
    <row r="462" spans="1:20" x14ac:dyDescent="0.2">
      <c r="A462" s="74">
        <v>316</v>
      </c>
      <c r="B462" s="35" t="s">
        <v>409</v>
      </c>
      <c r="C462" s="35">
        <v>31605</v>
      </c>
      <c r="D462" s="35" t="s">
        <v>577</v>
      </c>
      <c r="E462" s="87">
        <v>316051543</v>
      </c>
      <c r="F462" s="87" t="s">
        <v>599</v>
      </c>
      <c r="G462" s="88">
        <v>156</v>
      </c>
      <c r="H462" s="88">
        <v>58</v>
      </c>
      <c r="I462" s="88">
        <v>111</v>
      </c>
      <c r="J462" s="88">
        <v>326</v>
      </c>
      <c r="K462" s="88">
        <v>117</v>
      </c>
      <c r="L462" s="88">
        <v>41</v>
      </c>
      <c r="M462" s="88">
        <v>174</v>
      </c>
      <c r="N462" s="75">
        <v>336</v>
      </c>
      <c r="O462" s="36"/>
      <c r="P462" s="36"/>
      <c r="Q462" s="36"/>
      <c r="R462" s="36"/>
      <c r="S462" s="36"/>
      <c r="T462" s="36"/>
    </row>
    <row r="463" spans="1:20" x14ac:dyDescent="0.2">
      <c r="A463" s="74">
        <v>316</v>
      </c>
      <c r="B463" s="35" t="s">
        <v>409</v>
      </c>
      <c r="C463" s="35">
        <v>31605</v>
      </c>
      <c r="D463" s="35" t="s">
        <v>577</v>
      </c>
      <c r="E463" s="87">
        <v>316051544</v>
      </c>
      <c r="F463" s="87" t="s">
        <v>600</v>
      </c>
      <c r="G463" s="88">
        <v>931</v>
      </c>
      <c r="H463" s="88">
        <v>84</v>
      </c>
      <c r="I463" s="88">
        <v>236</v>
      </c>
      <c r="J463" s="88">
        <v>1256</v>
      </c>
      <c r="K463" s="88">
        <v>561</v>
      </c>
      <c r="L463" s="88">
        <v>91</v>
      </c>
      <c r="M463" s="88">
        <v>300</v>
      </c>
      <c r="N463" s="75">
        <v>954</v>
      </c>
      <c r="O463" s="36"/>
      <c r="P463" s="36"/>
      <c r="Q463" s="36"/>
      <c r="R463" s="36"/>
      <c r="S463" s="36"/>
      <c r="T463" s="36"/>
    </row>
    <row r="464" spans="1:20" x14ac:dyDescent="0.2">
      <c r="A464" s="74">
        <v>316</v>
      </c>
      <c r="B464" s="35" t="s">
        <v>409</v>
      </c>
      <c r="C464" s="35">
        <v>31606</v>
      </c>
      <c r="D464" s="35" t="s">
        <v>578</v>
      </c>
      <c r="E464" s="87">
        <v>316061439</v>
      </c>
      <c r="F464" s="87" t="s">
        <v>434</v>
      </c>
      <c r="G464" s="88">
        <v>487</v>
      </c>
      <c r="H464" s="88">
        <v>41</v>
      </c>
      <c r="I464" s="88">
        <v>249</v>
      </c>
      <c r="J464" s="88">
        <v>777</v>
      </c>
      <c r="K464" s="88">
        <v>410</v>
      </c>
      <c r="L464" s="88">
        <v>29</v>
      </c>
      <c r="M464" s="88">
        <v>200</v>
      </c>
      <c r="N464" s="75">
        <v>643</v>
      </c>
      <c r="O464" s="36"/>
      <c r="P464" s="36"/>
      <c r="Q464" s="36"/>
      <c r="R464" s="36"/>
      <c r="S464" s="36"/>
      <c r="T464" s="36"/>
    </row>
    <row r="465" spans="1:20" x14ac:dyDescent="0.2">
      <c r="A465" s="74">
        <v>316</v>
      </c>
      <c r="B465" s="35" t="s">
        <v>409</v>
      </c>
      <c r="C465" s="35">
        <v>31606</v>
      </c>
      <c r="D465" s="35" t="s">
        <v>578</v>
      </c>
      <c r="E465" s="87">
        <v>316061440</v>
      </c>
      <c r="F465" s="87" t="s">
        <v>435</v>
      </c>
      <c r="G465" s="88">
        <v>372</v>
      </c>
      <c r="H465" s="88">
        <v>3</v>
      </c>
      <c r="I465" s="88">
        <v>105</v>
      </c>
      <c r="J465" s="88">
        <v>488</v>
      </c>
      <c r="K465" s="88">
        <v>383</v>
      </c>
      <c r="L465" s="88">
        <v>16</v>
      </c>
      <c r="M465" s="88">
        <v>86</v>
      </c>
      <c r="N465" s="75">
        <v>487</v>
      </c>
      <c r="O465" s="36"/>
      <c r="P465" s="36"/>
      <c r="Q465" s="36"/>
      <c r="R465" s="36"/>
      <c r="S465" s="36"/>
      <c r="T465" s="36"/>
    </row>
    <row r="466" spans="1:20" x14ac:dyDescent="0.2">
      <c r="A466" s="74">
        <v>316</v>
      </c>
      <c r="B466" s="35" t="s">
        <v>409</v>
      </c>
      <c r="C466" s="35">
        <v>31606</v>
      </c>
      <c r="D466" s="35" t="s">
        <v>578</v>
      </c>
      <c r="E466" s="87">
        <v>316061441</v>
      </c>
      <c r="F466" s="87" t="s">
        <v>436</v>
      </c>
      <c r="G466" s="88">
        <v>398</v>
      </c>
      <c r="H466" s="88">
        <v>27</v>
      </c>
      <c r="I466" s="88">
        <v>127</v>
      </c>
      <c r="J466" s="88">
        <v>548</v>
      </c>
      <c r="K466" s="88">
        <v>265</v>
      </c>
      <c r="L466" s="88">
        <v>38</v>
      </c>
      <c r="M466" s="88">
        <v>135</v>
      </c>
      <c r="N466" s="75">
        <v>442</v>
      </c>
      <c r="O466" s="36"/>
      <c r="P466" s="36"/>
      <c r="Q466" s="36"/>
      <c r="R466" s="36"/>
      <c r="S466" s="36"/>
      <c r="T466" s="36"/>
    </row>
    <row r="467" spans="1:20" x14ac:dyDescent="0.2">
      <c r="A467" s="74">
        <v>316</v>
      </c>
      <c r="B467" s="35" t="s">
        <v>409</v>
      </c>
      <c r="C467" s="35">
        <v>31606</v>
      </c>
      <c r="D467" s="35" t="s">
        <v>578</v>
      </c>
      <c r="E467" s="87">
        <v>316061442</v>
      </c>
      <c r="F467" s="87" t="s">
        <v>437</v>
      </c>
      <c r="G467" s="88">
        <v>1040</v>
      </c>
      <c r="H467" s="88">
        <v>163</v>
      </c>
      <c r="I467" s="88">
        <v>264</v>
      </c>
      <c r="J467" s="88">
        <v>1476</v>
      </c>
      <c r="K467" s="88">
        <v>715</v>
      </c>
      <c r="L467" s="88">
        <v>139</v>
      </c>
      <c r="M467" s="88">
        <v>230</v>
      </c>
      <c r="N467" s="75">
        <v>1081</v>
      </c>
      <c r="O467" s="36"/>
      <c r="P467" s="36"/>
      <c r="Q467" s="36"/>
      <c r="R467" s="36"/>
      <c r="S467" s="36"/>
      <c r="T467" s="36"/>
    </row>
    <row r="468" spans="1:20" x14ac:dyDescent="0.2">
      <c r="A468" s="74">
        <v>316</v>
      </c>
      <c r="B468" s="35" t="s">
        <v>409</v>
      </c>
      <c r="C468" s="35">
        <v>31606</v>
      </c>
      <c r="D468" s="35" t="s">
        <v>578</v>
      </c>
      <c r="E468" s="87">
        <v>316061443</v>
      </c>
      <c r="F468" s="87" t="s">
        <v>438</v>
      </c>
      <c r="G468" s="88">
        <v>354</v>
      </c>
      <c r="H468" s="88">
        <v>29</v>
      </c>
      <c r="I468" s="88">
        <v>66</v>
      </c>
      <c r="J468" s="88">
        <v>447</v>
      </c>
      <c r="K468" s="88">
        <v>211</v>
      </c>
      <c r="L468" s="88">
        <v>52</v>
      </c>
      <c r="M468" s="88">
        <v>109</v>
      </c>
      <c r="N468" s="75">
        <v>370</v>
      </c>
      <c r="O468" s="36"/>
      <c r="P468" s="36"/>
      <c r="Q468" s="36"/>
      <c r="R468" s="36"/>
      <c r="S468" s="36"/>
      <c r="T468" s="36"/>
    </row>
    <row r="469" spans="1:20" x14ac:dyDescent="0.2">
      <c r="A469" s="74">
        <v>316</v>
      </c>
      <c r="B469" s="35" t="s">
        <v>409</v>
      </c>
      <c r="C469" s="35">
        <v>31606</v>
      </c>
      <c r="D469" s="35" t="s">
        <v>578</v>
      </c>
      <c r="E469" s="87">
        <v>316061444</v>
      </c>
      <c r="F469" s="87" t="s">
        <v>439</v>
      </c>
      <c r="G469" s="88">
        <v>663</v>
      </c>
      <c r="H469" s="88">
        <v>65</v>
      </c>
      <c r="I469" s="88">
        <v>204</v>
      </c>
      <c r="J469" s="88">
        <v>933</v>
      </c>
      <c r="K469" s="88">
        <v>433</v>
      </c>
      <c r="L469" s="88">
        <v>143</v>
      </c>
      <c r="M469" s="88">
        <v>303</v>
      </c>
      <c r="N469" s="75">
        <v>883</v>
      </c>
      <c r="O469" s="36"/>
      <c r="P469" s="36"/>
      <c r="Q469" s="36"/>
      <c r="R469" s="36"/>
      <c r="S469" s="36"/>
      <c r="T469" s="36"/>
    </row>
    <row r="470" spans="1:20" x14ac:dyDescent="0.2">
      <c r="A470" s="74">
        <v>316</v>
      </c>
      <c r="B470" s="35" t="s">
        <v>409</v>
      </c>
      <c r="C470" s="35">
        <v>31607</v>
      </c>
      <c r="D470" s="35" t="s">
        <v>428</v>
      </c>
      <c r="E470" s="87">
        <v>316071545</v>
      </c>
      <c r="F470" s="87" t="s">
        <v>425</v>
      </c>
      <c r="G470" s="88">
        <v>624</v>
      </c>
      <c r="H470" s="88">
        <v>254</v>
      </c>
      <c r="I470" s="88">
        <v>101</v>
      </c>
      <c r="J470" s="88">
        <v>983</v>
      </c>
      <c r="K470" s="88">
        <v>333</v>
      </c>
      <c r="L470" s="88">
        <v>208</v>
      </c>
      <c r="M470" s="88">
        <v>111</v>
      </c>
      <c r="N470" s="75">
        <v>645</v>
      </c>
      <c r="O470" s="36"/>
      <c r="P470" s="36"/>
      <c r="Q470" s="36"/>
      <c r="R470" s="36"/>
      <c r="S470" s="36"/>
      <c r="T470" s="36"/>
    </row>
    <row r="471" spans="1:20" x14ac:dyDescent="0.2">
      <c r="A471" s="74">
        <v>316</v>
      </c>
      <c r="B471" s="35" t="s">
        <v>409</v>
      </c>
      <c r="C471" s="35">
        <v>31607</v>
      </c>
      <c r="D471" s="35" t="s">
        <v>428</v>
      </c>
      <c r="E471" s="87">
        <v>316071546</v>
      </c>
      <c r="F471" s="87" t="s">
        <v>426</v>
      </c>
      <c r="G471" s="88">
        <v>180</v>
      </c>
      <c r="H471" s="88">
        <v>68</v>
      </c>
      <c r="I471" s="88">
        <v>111</v>
      </c>
      <c r="J471" s="88">
        <v>362</v>
      </c>
      <c r="K471" s="88">
        <v>143</v>
      </c>
      <c r="L471" s="88">
        <v>70</v>
      </c>
      <c r="M471" s="88">
        <v>130</v>
      </c>
      <c r="N471" s="75">
        <v>345</v>
      </c>
      <c r="O471" s="36"/>
      <c r="P471" s="36"/>
      <c r="Q471" s="36"/>
      <c r="R471" s="36"/>
      <c r="S471" s="36"/>
      <c r="T471" s="36"/>
    </row>
    <row r="472" spans="1:20" x14ac:dyDescent="0.2">
      <c r="A472" s="74">
        <v>316</v>
      </c>
      <c r="B472" s="35" t="s">
        <v>409</v>
      </c>
      <c r="C472" s="35">
        <v>31607</v>
      </c>
      <c r="D472" s="35" t="s">
        <v>428</v>
      </c>
      <c r="E472" s="87">
        <v>316071547</v>
      </c>
      <c r="F472" s="87" t="s">
        <v>427</v>
      </c>
      <c r="G472" s="88">
        <v>845</v>
      </c>
      <c r="H472" s="88">
        <v>67</v>
      </c>
      <c r="I472" s="88">
        <v>217</v>
      </c>
      <c r="J472" s="88">
        <v>1126</v>
      </c>
      <c r="K472" s="88">
        <v>424</v>
      </c>
      <c r="L472" s="88">
        <v>174</v>
      </c>
      <c r="M472" s="88">
        <v>264</v>
      </c>
      <c r="N472" s="75">
        <v>865</v>
      </c>
      <c r="O472" s="36"/>
      <c r="P472" s="36"/>
      <c r="Q472" s="36"/>
      <c r="R472" s="36"/>
      <c r="S472" s="36"/>
      <c r="T472" s="36"/>
    </row>
    <row r="473" spans="1:20" x14ac:dyDescent="0.2">
      <c r="A473" s="74">
        <v>316</v>
      </c>
      <c r="B473" s="35" t="s">
        <v>409</v>
      </c>
      <c r="C473" s="35">
        <v>31607</v>
      </c>
      <c r="D473" s="35" t="s">
        <v>428</v>
      </c>
      <c r="E473" s="87">
        <v>316071548</v>
      </c>
      <c r="F473" s="87" t="s">
        <v>428</v>
      </c>
      <c r="G473" s="88">
        <v>1320</v>
      </c>
      <c r="H473" s="88">
        <v>244</v>
      </c>
      <c r="I473" s="88">
        <v>271</v>
      </c>
      <c r="J473" s="88">
        <v>1842</v>
      </c>
      <c r="K473" s="88">
        <v>1018</v>
      </c>
      <c r="L473" s="88">
        <v>195</v>
      </c>
      <c r="M473" s="88">
        <v>324</v>
      </c>
      <c r="N473" s="75">
        <v>1544</v>
      </c>
      <c r="O473" s="36"/>
      <c r="P473" s="36"/>
      <c r="Q473" s="36"/>
      <c r="R473" s="36"/>
      <c r="S473" s="36"/>
      <c r="T473" s="36"/>
    </row>
    <row r="474" spans="1:20" x14ac:dyDescent="0.2">
      <c r="A474" s="74">
        <v>316</v>
      </c>
      <c r="B474" s="35" t="s">
        <v>409</v>
      </c>
      <c r="C474" s="35">
        <v>31608</v>
      </c>
      <c r="D474" s="35" t="s">
        <v>429</v>
      </c>
      <c r="E474" s="87">
        <v>316081549</v>
      </c>
      <c r="F474" s="87" t="s">
        <v>429</v>
      </c>
      <c r="G474" s="88">
        <v>1327</v>
      </c>
      <c r="H474" s="88">
        <v>121</v>
      </c>
      <c r="I474" s="88">
        <v>366</v>
      </c>
      <c r="J474" s="88">
        <v>1817</v>
      </c>
      <c r="K474" s="88">
        <v>991</v>
      </c>
      <c r="L474" s="88">
        <v>244</v>
      </c>
      <c r="M474" s="88">
        <v>540</v>
      </c>
      <c r="N474" s="75">
        <v>1780</v>
      </c>
      <c r="O474" s="36"/>
      <c r="P474" s="36"/>
      <c r="Q474" s="36"/>
      <c r="R474" s="36"/>
      <c r="S474" s="36"/>
      <c r="T474" s="36"/>
    </row>
    <row r="475" spans="1:20" x14ac:dyDescent="0.2">
      <c r="A475" s="74">
        <v>317</v>
      </c>
      <c r="B475" s="35" t="s">
        <v>440</v>
      </c>
      <c r="C475" s="35">
        <v>31701</v>
      </c>
      <c r="D475" s="35" t="s">
        <v>440</v>
      </c>
      <c r="E475" s="87">
        <v>317011445</v>
      </c>
      <c r="F475" s="87" t="s">
        <v>441</v>
      </c>
      <c r="G475" s="88">
        <v>503</v>
      </c>
      <c r="H475" s="88">
        <v>172</v>
      </c>
      <c r="I475" s="88">
        <v>157</v>
      </c>
      <c r="J475" s="88">
        <v>837</v>
      </c>
      <c r="K475" s="88">
        <v>272</v>
      </c>
      <c r="L475" s="88">
        <v>202</v>
      </c>
      <c r="M475" s="88">
        <v>205</v>
      </c>
      <c r="N475" s="75">
        <v>680</v>
      </c>
      <c r="O475" s="36"/>
      <c r="P475" s="36"/>
      <c r="Q475" s="36"/>
      <c r="R475" s="36"/>
      <c r="S475" s="36"/>
      <c r="T475" s="36"/>
    </row>
    <row r="476" spans="1:20" x14ac:dyDescent="0.2">
      <c r="A476" s="74">
        <v>317</v>
      </c>
      <c r="B476" s="35" t="s">
        <v>440</v>
      </c>
      <c r="C476" s="35">
        <v>31701</v>
      </c>
      <c r="D476" s="35" t="s">
        <v>440</v>
      </c>
      <c r="E476" s="87">
        <v>317011446</v>
      </c>
      <c r="F476" s="87" t="s">
        <v>442</v>
      </c>
      <c r="G476" s="88">
        <v>815</v>
      </c>
      <c r="H476" s="88">
        <v>258</v>
      </c>
      <c r="I476" s="88">
        <v>162</v>
      </c>
      <c r="J476" s="88">
        <v>1244</v>
      </c>
      <c r="K476" s="88">
        <v>545</v>
      </c>
      <c r="L476" s="88">
        <v>206</v>
      </c>
      <c r="M476" s="88">
        <v>144</v>
      </c>
      <c r="N476" s="75">
        <v>896</v>
      </c>
      <c r="O476" s="36"/>
      <c r="P476" s="36"/>
      <c r="Q476" s="36"/>
      <c r="R476" s="36"/>
      <c r="S476" s="36"/>
      <c r="T476" s="36"/>
    </row>
    <row r="477" spans="1:20" x14ac:dyDescent="0.2">
      <c r="A477" s="74">
        <v>317</v>
      </c>
      <c r="B477" s="35" t="s">
        <v>440</v>
      </c>
      <c r="C477" s="35">
        <v>31701</v>
      </c>
      <c r="D477" s="35" t="s">
        <v>440</v>
      </c>
      <c r="E477" s="87">
        <v>317011447</v>
      </c>
      <c r="F477" s="87" t="s">
        <v>443</v>
      </c>
      <c r="G477" s="88">
        <v>559</v>
      </c>
      <c r="H477" s="88">
        <v>178</v>
      </c>
      <c r="I477" s="88">
        <v>57</v>
      </c>
      <c r="J477" s="88">
        <v>801</v>
      </c>
      <c r="K477" s="88">
        <v>468</v>
      </c>
      <c r="L477" s="88">
        <v>133</v>
      </c>
      <c r="M477" s="88">
        <v>131</v>
      </c>
      <c r="N477" s="75">
        <v>729</v>
      </c>
      <c r="O477" s="36"/>
      <c r="P477" s="36"/>
      <c r="Q477" s="36"/>
      <c r="R477" s="36"/>
      <c r="S477" s="36"/>
      <c r="T477" s="36"/>
    </row>
    <row r="478" spans="1:20" x14ac:dyDescent="0.2">
      <c r="A478" s="74">
        <v>317</v>
      </c>
      <c r="B478" s="35" t="s">
        <v>440</v>
      </c>
      <c r="C478" s="35">
        <v>31701</v>
      </c>
      <c r="D478" s="35" t="s">
        <v>440</v>
      </c>
      <c r="E478" s="87">
        <v>317011448</v>
      </c>
      <c r="F478" s="87" t="s">
        <v>444</v>
      </c>
      <c r="G478" s="88">
        <v>358</v>
      </c>
      <c r="H478" s="88">
        <v>122</v>
      </c>
      <c r="I478" s="88">
        <v>88</v>
      </c>
      <c r="J478" s="88">
        <v>575</v>
      </c>
      <c r="K478" s="88">
        <v>380</v>
      </c>
      <c r="L478" s="88">
        <v>32</v>
      </c>
      <c r="M478" s="88">
        <v>38</v>
      </c>
      <c r="N478" s="75">
        <v>455</v>
      </c>
      <c r="O478" s="36"/>
      <c r="P478" s="36"/>
      <c r="Q478" s="36"/>
      <c r="R478" s="36"/>
      <c r="S478" s="36"/>
      <c r="T478" s="36"/>
    </row>
    <row r="479" spans="1:20" x14ac:dyDescent="0.2">
      <c r="A479" s="74">
        <v>317</v>
      </c>
      <c r="B479" s="35" t="s">
        <v>440</v>
      </c>
      <c r="C479" s="35">
        <v>31701</v>
      </c>
      <c r="D479" s="35" t="s">
        <v>440</v>
      </c>
      <c r="E479" s="87">
        <v>317011449</v>
      </c>
      <c r="F479" s="87" t="s">
        <v>445</v>
      </c>
      <c r="G479" s="88">
        <v>624</v>
      </c>
      <c r="H479" s="88">
        <v>175</v>
      </c>
      <c r="I479" s="88">
        <v>92</v>
      </c>
      <c r="J479" s="88">
        <v>884</v>
      </c>
      <c r="K479" s="88">
        <v>391</v>
      </c>
      <c r="L479" s="88">
        <v>162</v>
      </c>
      <c r="M479" s="88">
        <v>78</v>
      </c>
      <c r="N479" s="75">
        <v>631</v>
      </c>
      <c r="O479" s="36"/>
      <c r="P479" s="36"/>
      <c r="Q479" s="36"/>
      <c r="R479" s="36"/>
      <c r="S479" s="36"/>
      <c r="T479" s="36"/>
    </row>
    <row r="480" spans="1:20" x14ac:dyDescent="0.2">
      <c r="A480" s="74">
        <v>317</v>
      </c>
      <c r="B480" s="35" t="s">
        <v>440</v>
      </c>
      <c r="C480" s="35">
        <v>31701</v>
      </c>
      <c r="D480" s="35" t="s">
        <v>440</v>
      </c>
      <c r="E480" s="87">
        <v>317011450</v>
      </c>
      <c r="F480" s="87" t="s">
        <v>446</v>
      </c>
      <c r="G480" s="88">
        <v>751</v>
      </c>
      <c r="H480" s="88">
        <v>464</v>
      </c>
      <c r="I480" s="88">
        <v>304</v>
      </c>
      <c r="J480" s="88">
        <v>1522</v>
      </c>
      <c r="K480" s="88">
        <v>573</v>
      </c>
      <c r="L480" s="88">
        <v>466</v>
      </c>
      <c r="M480" s="88">
        <v>406</v>
      </c>
      <c r="N480" s="75">
        <v>1445</v>
      </c>
      <c r="O480" s="36"/>
      <c r="P480" s="36"/>
      <c r="Q480" s="36"/>
      <c r="R480" s="36"/>
      <c r="S480" s="36"/>
      <c r="T480" s="36"/>
    </row>
    <row r="481" spans="1:20" x14ac:dyDescent="0.2">
      <c r="A481" s="74">
        <v>317</v>
      </c>
      <c r="B481" s="35" t="s">
        <v>440</v>
      </c>
      <c r="C481" s="35">
        <v>31701</v>
      </c>
      <c r="D481" s="35" t="s">
        <v>440</v>
      </c>
      <c r="E481" s="87">
        <v>317011451</v>
      </c>
      <c r="F481" s="87" t="s">
        <v>447</v>
      </c>
      <c r="G481" s="88">
        <v>702</v>
      </c>
      <c r="H481" s="88">
        <v>174</v>
      </c>
      <c r="I481" s="88">
        <v>191</v>
      </c>
      <c r="J481" s="88">
        <v>1069</v>
      </c>
      <c r="K481" s="88">
        <v>608</v>
      </c>
      <c r="L481" s="88">
        <v>183</v>
      </c>
      <c r="M481" s="88">
        <v>223</v>
      </c>
      <c r="N481" s="75">
        <v>1012</v>
      </c>
      <c r="O481" s="36"/>
      <c r="P481" s="36"/>
      <c r="Q481" s="36"/>
      <c r="R481" s="36"/>
      <c r="S481" s="36"/>
      <c r="T481" s="36"/>
    </row>
    <row r="482" spans="1:20" x14ac:dyDescent="0.2">
      <c r="A482" s="74">
        <v>317</v>
      </c>
      <c r="B482" s="35" t="s">
        <v>440</v>
      </c>
      <c r="C482" s="35">
        <v>31701</v>
      </c>
      <c r="D482" s="35" t="s">
        <v>440</v>
      </c>
      <c r="E482" s="87">
        <v>317011452</v>
      </c>
      <c r="F482" s="87" t="s">
        <v>448</v>
      </c>
      <c r="G482" s="88">
        <v>400</v>
      </c>
      <c r="H482" s="88">
        <v>158</v>
      </c>
      <c r="I482" s="88">
        <v>205</v>
      </c>
      <c r="J482" s="88">
        <v>754</v>
      </c>
      <c r="K482" s="88">
        <v>289</v>
      </c>
      <c r="L482" s="88">
        <v>137</v>
      </c>
      <c r="M482" s="88">
        <v>257</v>
      </c>
      <c r="N482" s="75">
        <v>678</v>
      </c>
      <c r="O482" s="36"/>
      <c r="P482" s="36"/>
      <c r="Q482" s="36"/>
      <c r="R482" s="36"/>
      <c r="S482" s="36"/>
      <c r="T482" s="36"/>
    </row>
    <row r="483" spans="1:20" x14ac:dyDescent="0.2">
      <c r="A483" s="74">
        <v>317</v>
      </c>
      <c r="B483" s="35" t="s">
        <v>440</v>
      </c>
      <c r="C483" s="35">
        <v>31701</v>
      </c>
      <c r="D483" s="35" t="s">
        <v>440</v>
      </c>
      <c r="E483" s="87">
        <v>317011453</v>
      </c>
      <c r="F483" s="87" t="s">
        <v>449</v>
      </c>
      <c r="G483" s="88">
        <v>500</v>
      </c>
      <c r="H483" s="88">
        <v>179</v>
      </c>
      <c r="I483" s="88">
        <v>66</v>
      </c>
      <c r="J483" s="88">
        <v>746</v>
      </c>
      <c r="K483" s="88">
        <v>356</v>
      </c>
      <c r="L483" s="88">
        <v>181</v>
      </c>
      <c r="M483" s="88">
        <v>201</v>
      </c>
      <c r="N483" s="75">
        <v>743</v>
      </c>
      <c r="O483" s="36"/>
      <c r="P483" s="36"/>
      <c r="Q483" s="36"/>
      <c r="R483" s="36"/>
      <c r="S483" s="36"/>
      <c r="T483" s="36"/>
    </row>
    <row r="484" spans="1:20" x14ac:dyDescent="0.2">
      <c r="A484" s="74">
        <v>317</v>
      </c>
      <c r="B484" s="35" t="s">
        <v>440</v>
      </c>
      <c r="C484" s="35">
        <v>31701</v>
      </c>
      <c r="D484" s="35" t="s">
        <v>440</v>
      </c>
      <c r="E484" s="87">
        <v>317011454</v>
      </c>
      <c r="F484" s="87" t="s">
        <v>450</v>
      </c>
      <c r="G484" s="88">
        <v>358</v>
      </c>
      <c r="H484" s="88">
        <v>85</v>
      </c>
      <c r="I484" s="88">
        <v>55</v>
      </c>
      <c r="J484" s="88">
        <v>496</v>
      </c>
      <c r="K484" s="88">
        <v>229</v>
      </c>
      <c r="L484" s="88">
        <v>238</v>
      </c>
      <c r="M484" s="88">
        <v>68</v>
      </c>
      <c r="N484" s="75">
        <v>539</v>
      </c>
      <c r="O484" s="36"/>
      <c r="P484" s="36"/>
      <c r="Q484" s="36"/>
      <c r="R484" s="36"/>
      <c r="S484" s="36"/>
      <c r="T484" s="36"/>
    </row>
    <row r="485" spans="1:20" x14ac:dyDescent="0.2">
      <c r="A485" s="74">
        <v>317</v>
      </c>
      <c r="B485" s="35" t="s">
        <v>440</v>
      </c>
      <c r="C485" s="35">
        <v>31701</v>
      </c>
      <c r="D485" s="35" t="s">
        <v>440</v>
      </c>
      <c r="E485" s="87">
        <v>317011455</v>
      </c>
      <c r="F485" s="87" t="s">
        <v>451</v>
      </c>
      <c r="G485" s="88">
        <v>464</v>
      </c>
      <c r="H485" s="88">
        <v>125</v>
      </c>
      <c r="I485" s="88">
        <v>133</v>
      </c>
      <c r="J485" s="88">
        <v>721</v>
      </c>
      <c r="K485" s="88">
        <v>373</v>
      </c>
      <c r="L485" s="88">
        <v>149</v>
      </c>
      <c r="M485" s="88">
        <v>202</v>
      </c>
      <c r="N485" s="75">
        <v>723</v>
      </c>
      <c r="O485" s="36"/>
      <c r="P485" s="36"/>
      <c r="Q485" s="36"/>
      <c r="R485" s="36"/>
      <c r="S485" s="36"/>
      <c r="T485" s="36"/>
    </row>
    <row r="486" spans="1:20" x14ac:dyDescent="0.2">
      <c r="A486" s="74">
        <v>317</v>
      </c>
      <c r="B486" s="35" t="s">
        <v>440</v>
      </c>
      <c r="C486" s="35">
        <v>31701</v>
      </c>
      <c r="D486" s="35" t="s">
        <v>440</v>
      </c>
      <c r="E486" s="87">
        <v>317011456</v>
      </c>
      <c r="F486" s="87" t="s">
        <v>452</v>
      </c>
      <c r="G486" s="88">
        <v>648</v>
      </c>
      <c r="H486" s="88">
        <v>247</v>
      </c>
      <c r="I486" s="88">
        <v>126</v>
      </c>
      <c r="J486" s="88">
        <v>1027</v>
      </c>
      <c r="K486" s="88">
        <v>594</v>
      </c>
      <c r="L486" s="88">
        <v>194</v>
      </c>
      <c r="M486" s="88">
        <v>118</v>
      </c>
      <c r="N486" s="75">
        <v>901</v>
      </c>
      <c r="O486" s="36"/>
      <c r="P486" s="36"/>
      <c r="Q486" s="36"/>
      <c r="R486" s="36"/>
      <c r="S486" s="36"/>
      <c r="T486" s="36"/>
    </row>
    <row r="487" spans="1:20" x14ac:dyDescent="0.2">
      <c r="A487" s="74">
        <v>317</v>
      </c>
      <c r="B487" s="35" t="s">
        <v>440</v>
      </c>
      <c r="C487" s="35">
        <v>31701</v>
      </c>
      <c r="D487" s="35" t="s">
        <v>440</v>
      </c>
      <c r="E487" s="87">
        <v>317011457</v>
      </c>
      <c r="F487" s="87" t="s">
        <v>453</v>
      </c>
      <c r="G487" s="88">
        <v>376</v>
      </c>
      <c r="H487" s="88">
        <v>191</v>
      </c>
      <c r="I487" s="88">
        <v>286</v>
      </c>
      <c r="J487" s="88">
        <v>851</v>
      </c>
      <c r="K487" s="88">
        <v>241</v>
      </c>
      <c r="L487" s="88">
        <v>175</v>
      </c>
      <c r="M487" s="88">
        <v>815</v>
      </c>
      <c r="N487" s="75">
        <v>1227</v>
      </c>
      <c r="O487" s="36"/>
      <c r="P487" s="36"/>
      <c r="Q487" s="36"/>
      <c r="R487" s="36"/>
      <c r="S487" s="36"/>
      <c r="T487" s="36"/>
    </row>
    <row r="488" spans="1:20" x14ac:dyDescent="0.2">
      <c r="A488" s="74">
        <v>317</v>
      </c>
      <c r="B488" s="35" t="s">
        <v>440</v>
      </c>
      <c r="C488" s="35">
        <v>31701</v>
      </c>
      <c r="D488" s="35" t="s">
        <v>440</v>
      </c>
      <c r="E488" s="87">
        <v>317011458</v>
      </c>
      <c r="F488" s="87" t="s">
        <v>454</v>
      </c>
      <c r="G488" s="88">
        <v>913</v>
      </c>
      <c r="H488" s="88">
        <v>327</v>
      </c>
      <c r="I488" s="88">
        <v>213</v>
      </c>
      <c r="J488" s="88">
        <v>1452</v>
      </c>
      <c r="K488" s="88">
        <v>607</v>
      </c>
      <c r="L488" s="88">
        <v>389</v>
      </c>
      <c r="M488" s="88">
        <v>238</v>
      </c>
      <c r="N488" s="75">
        <v>1239</v>
      </c>
      <c r="O488" s="36"/>
      <c r="P488" s="36"/>
      <c r="Q488" s="36"/>
      <c r="R488" s="36"/>
      <c r="S488" s="36"/>
      <c r="T488" s="36"/>
    </row>
    <row r="489" spans="1:20" x14ac:dyDescent="0.2">
      <c r="A489" s="74">
        <v>317</v>
      </c>
      <c r="B489" s="35" t="s">
        <v>440</v>
      </c>
      <c r="C489" s="35">
        <v>31701</v>
      </c>
      <c r="D489" s="35" t="s">
        <v>440</v>
      </c>
      <c r="E489" s="87">
        <v>317011459</v>
      </c>
      <c r="F489" s="87" t="s">
        <v>455</v>
      </c>
      <c r="G489" s="88">
        <v>764</v>
      </c>
      <c r="H489" s="88">
        <v>187</v>
      </c>
      <c r="I489" s="88">
        <v>93</v>
      </c>
      <c r="J489" s="88">
        <v>1054</v>
      </c>
      <c r="K489" s="88">
        <v>640</v>
      </c>
      <c r="L489" s="88">
        <v>127</v>
      </c>
      <c r="M489" s="88">
        <v>64</v>
      </c>
      <c r="N489" s="75">
        <v>835</v>
      </c>
      <c r="O489" s="36"/>
      <c r="P489" s="36"/>
      <c r="Q489" s="36"/>
      <c r="R489" s="36"/>
      <c r="S489" s="36"/>
      <c r="T489" s="36"/>
    </row>
    <row r="490" spans="1:20" x14ac:dyDescent="0.2">
      <c r="A490" s="74">
        <v>318</v>
      </c>
      <c r="B490" s="35" t="s">
        <v>456</v>
      </c>
      <c r="C490" s="35">
        <v>31801</v>
      </c>
      <c r="D490" s="35" t="s">
        <v>579</v>
      </c>
      <c r="E490" s="87">
        <v>318011460</v>
      </c>
      <c r="F490" s="87" t="s">
        <v>457</v>
      </c>
      <c r="G490" s="88">
        <v>436</v>
      </c>
      <c r="H490" s="88">
        <v>125</v>
      </c>
      <c r="I490" s="88">
        <v>62</v>
      </c>
      <c r="J490" s="88">
        <v>618</v>
      </c>
      <c r="K490" s="88">
        <v>307</v>
      </c>
      <c r="L490" s="88">
        <v>194</v>
      </c>
      <c r="M490" s="88">
        <v>39</v>
      </c>
      <c r="N490" s="75">
        <v>537</v>
      </c>
      <c r="O490" s="36"/>
      <c r="P490" s="36"/>
      <c r="Q490" s="36"/>
      <c r="R490" s="36"/>
      <c r="S490" s="36"/>
      <c r="T490" s="36"/>
    </row>
    <row r="491" spans="1:20" x14ac:dyDescent="0.2">
      <c r="A491" s="74">
        <v>318</v>
      </c>
      <c r="B491" s="35" t="s">
        <v>456</v>
      </c>
      <c r="C491" s="35">
        <v>31801</v>
      </c>
      <c r="D491" s="35" t="s">
        <v>579</v>
      </c>
      <c r="E491" s="87">
        <v>318011461</v>
      </c>
      <c r="F491" s="87" t="s">
        <v>458</v>
      </c>
      <c r="G491" s="88">
        <v>360</v>
      </c>
      <c r="H491" s="88">
        <v>155</v>
      </c>
      <c r="I491" s="88">
        <v>28</v>
      </c>
      <c r="J491" s="88">
        <v>543</v>
      </c>
      <c r="K491" s="88">
        <v>333</v>
      </c>
      <c r="L491" s="88">
        <v>130</v>
      </c>
      <c r="M491" s="88">
        <v>30</v>
      </c>
      <c r="N491" s="75">
        <v>488</v>
      </c>
      <c r="O491" s="36"/>
      <c r="P491" s="36"/>
      <c r="Q491" s="36"/>
      <c r="R491" s="36"/>
      <c r="S491" s="36"/>
      <c r="T491" s="36"/>
    </row>
    <row r="492" spans="1:20" x14ac:dyDescent="0.2">
      <c r="A492" s="74">
        <v>318</v>
      </c>
      <c r="B492" s="35" t="s">
        <v>456</v>
      </c>
      <c r="C492" s="35">
        <v>31801</v>
      </c>
      <c r="D492" s="35" t="s">
        <v>579</v>
      </c>
      <c r="E492" s="87">
        <v>318011462</v>
      </c>
      <c r="F492" s="87" t="s">
        <v>459</v>
      </c>
      <c r="G492" s="88">
        <v>374</v>
      </c>
      <c r="H492" s="88">
        <v>106</v>
      </c>
      <c r="I492" s="88">
        <v>119</v>
      </c>
      <c r="J492" s="88">
        <v>597</v>
      </c>
      <c r="K492" s="88">
        <v>276</v>
      </c>
      <c r="L492" s="88">
        <v>198</v>
      </c>
      <c r="M492" s="88">
        <v>370</v>
      </c>
      <c r="N492" s="75">
        <v>838</v>
      </c>
      <c r="O492" s="36"/>
      <c r="P492" s="36"/>
      <c r="Q492" s="36"/>
      <c r="R492" s="36"/>
      <c r="S492" s="36"/>
      <c r="T492" s="36"/>
    </row>
    <row r="493" spans="1:20" x14ac:dyDescent="0.2">
      <c r="A493" s="74">
        <v>318</v>
      </c>
      <c r="B493" s="35" t="s">
        <v>456</v>
      </c>
      <c r="C493" s="35">
        <v>31801</v>
      </c>
      <c r="D493" s="35" t="s">
        <v>579</v>
      </c>
      <c r="E493" s="87">
        <v>318011463</v>
      </c>
      <c r="F493" s="87" t="s">
        <v>460</v>
      </c>
      <c r="G493" s="88">
        <v>198</v>
      </c>
      <c r="H493" s="88">
        <v>66</v>
      </c>
      <c r="I493" s="88">
        <v>55</v>
      </c>
      <c r="J493" s="88">
        <v>321</v>
      </c>
      <c r="K493" s="88">
        <v>75</v>
      </c>
      <c r="L493" s="88">
        <v>84</v>
      </c>
      <c r="M493" s="88">
        <v>79</v>
      </c>
      <c r="N493" s="75">
        <v>237</v>
      </c>
      <c r="O493" s="36"/>
      <c r="P493" s="36"/>
      <c r="Q493" s="36"/>
      <c r="R493" s="36"/>
      <c r="S493" s="36"/>
      <c r="T493" s="36"/>
    </row>
    <row r="494" spans="1:20" x14ac:dyDescent="0.2">
      <c r="A494" s="74">
        <v>318</v>
      </c>
      <c r="B494" s="35" t="s">
        <v>456</v>
      </c>
      <c r="C494" s="35">
        <v>31801</v>
      </c>
      <c r="D494" s="35" t="s">
        <v>579</v>
      </c>
      <c r="E494" s="87">
        <v>318011464</v>
      </c>
      <c r="F494" s="87" t="s">
        <v>461</v>
      </c>
      <c r="G494" s="88">
        <v>162</v>
      </c>
      <c r="H494" s="88">
        <v>114</v>
      </c>
      <c r="I494" s="88">
        <v>0</v>
      </c>
      <c r="J494" s="88">
        <v>278</v>
      </c>
      <c r="K494" s="88">
        <v>164</v>
      </c>
      <c r="L494" s="88">
        <v>96</v>
      </c>
      <c r="M494" s="88">
        <v>7</v>
      </c>
      <c r="N494" s="75">
        <v>264</v>
      </c>
      <c r="O494" s="36"/>
      <c r="P494" s="36"/>
      <c r="Q494" s="36"/>
      <c r="R494" s="36"/>
      <c r="S494" s="36"/>
      <c r="T494" s="36"/>
    </row>
    <row r="495" spans="1:20" x14ac:dyDescent="0.2">
      <c r="A495" s="74">
        <v>318</v>
      </c>
      <c r="B495" s="35" t="s">
        <v>456</v>
      </c>
      <c r="C495" s="35">
        <v>31801</v>
      </c>
      <c r="D495" s="35" t="s">
        <v>579</v>
      </c>
      <c r="E495" s="87">
        <v>318011465</v>
      </c>
      <c r="F495" s="87" t="s">
        <v>645</v>
      </c>
      <c r="G495" s="88">
        <v>216</v>
      </c>
      <c r="H495" s="88">
        <v>212</v>
      </c>
      <c r="I495" s="88">
        <v>5</v>
      </c>
      <c r="J495" s="88">
        <v>437</v>
      </c>
      <c r="K495" s="88">
        <v>175</v>
      </c>
      <c r="L495" s="88">
        <v>198</v>
      </c>
      <c r="M495" s="88">
        <v>6</v>
      </c>
      <c r="N495" s="75">
        <v>377</v>
      </c>
      <c r="O495" s="36"/>
      <c r="P495" s="36"/>
      <c r="Q495" s="36"/>
      <c r="R495" s="36"/>
      <c r="S495" s="36"/>
      <c r="T495" s="36"/>
    </row>
    <row r="496" spans="1:20" x14ac:dyDescent="0.2">
      <c r="A496" s="74">
        <v>318</v>
      </c>
      <c r="B496" s="35" t="s">
        <v>456</v>
      </c>
      <c r="C496" s="35">
        <v>31801</v>
      </c>
      <c r="D496" s="35" t="s">
        <v>579</v>
      </c>
      <c r="E496" s="87">
        <v>318011466</v>
      </c>
      <c r="F496" s="87" t="s">
        <v>462</v>
      </c>
      <c r="G496" s="88">
        <v>216</v>
      </c>
      <c r="H496" s="88">
        <v>109</v>
      </c>
      <c r="I496" s="88">
        <v>11</v>
      </c>
      <c r="J496" s="88">
        <v>333</v>
      </c>
      <c r="K496" s="88">
        <v>67</v>
      </c>
      <c r="L496" s="88">
        <v>23</v>
      </c>
      <c r="M496" s="88">
        <v>3</v>
      </c>
      <c r="N496" s="75">
        <v>101</v>
      </c>
      <c r="O496" s="36"/>
      <c r="P496" s="36"/>
      <c r="Q496" s="36"/>
      <c r="R496" s="36"/>
      <c r="S496" s="36"/>
      <c r="T496" s="36"/>
    </row>
    <row r="497" spans="1:20" x14ac:dyDescent="0.2">
      <c r="A497" s="74">
        <v>318</v>
      </c>
      <c r="B497" s="35" t="s">
        <v>456</v>
      </c>
      <c r="C497" s="35">
        <v>31802</v>
      </c>
      <c r="D497" s="35" t="s">
        <v>456</v>
      </c>
      <c r="E497" s="87">
        <v>318021467</v>
      </c>
      <c r="F497" s="87" t="s">
        <v>463</v>
      </c>
      <c r="G497" s="88">
        <v>265</v>
      </c>
      <c r="H497" s="88">
        <v>76</v>
      </c>
      <c r="I497" s="88">
        <v>59</v>
      </c>
      <c r="J497" s="88">
        <v>405</v>
      </c>
      <c r="K497" s="88">
        <v>225</v>
      </c>
      <c r="L497" s="88">
        <v>70</v>
      </c>
      <c r="M497" s="88">
        <v>61</v>
      </c>
      <c r="N497" s="75">
        <v>347</v>
      </c>
      <c r="O497" s="36"/>
      <c r="P497" s="36"/>
      <c r="Q497" s="36"/>
      <c r="R497" s="36"/>
      <c r="S497" s="36"/>
      <c r="T497" s="36"/>
    </row>
    <row r="498" spans="1:20" x14ac:dyDescent="0.2">
      <c r="A498" s="74">
        <v>318</v>
      </c>
      <c r="B498" s="35" t="s">
        <v>456</v>
      </c>
      <c r="C498" s="35">
        <v>31802</v>
      </c>
      <c r="D498" s="35" t="s">
        <v>456</v>
      </c>
      <c r="E498" s="87">
        <v>318021468</v>
      </c>
      <c r="F498" s="87" t="s">
        <v>646</v>
      </c>
      <c r="G498" s="88">
        <v>360</v>
      </c>
      <c r="H498" s="88">
        <v>228</v>
      </c>
      <c r="I498" s="88">
        <v>187</v>
      </c>
      <c r="J498" s="88">
        <v>779</v>
      </c>
      <c r="K498" s="88">
        <v>314</v>
      </c>
      <c r="L498" s="88">
        <v>317</v>
      </c>
      <c r="M498" s="88">
        <v>218</v>
      </c>
      <c r="N498" s="75">
        <v>853</v>
      </c>
      <c r="O498" s="36"/>
      <c r="P498" s="36"/>
      <c r="Q498" s="36"/>
      <c r="R498" s="36"/>
      <c r="S498" s="36"/>
      <c r="T498" s="36"/>
    </row>
    <row r="499" spans="1:20" x14ac:dyDescent="0.2">
      <c r="A499" s="74">
        <v>318</v>
      </c>
      <c r="B499" s="35" t="s">
        <v>456</v>
      </c>
      <c r="C499" s="35">
        <v>31802</v>
      </c>
      <c r="D499" s="35" t="s">
        <v>456</v>
      </c>
      <c r="E499" s="87">
        <v>318021469</v>
      </c>
      <c r="F499" s="87" t="s">
        <v>464</v>
      </c>
      <c r="G499" s="88">
        <v>166</v>
      </c>
      <c r="H499" s="88">
        <v>65</v>
      </c>
      <c r="I499" s="88">
        <v>35</v>
      </c>
      <c r="J499" s="88">
        <v>267</v>
      </c>
      <c r="K499" s="88">
        <v>60</v>
      </c>
      <c r="L499" s="88">
        <v>83</v>
      </c>
      <c r="M499" s="88">
        <v>63</v>
      </c>
      <c r="N499" s="75">
        <v>207</v>
      </c>
      <c r="O499" s="36"/>
      <c r="P499" s="36"/>
      <c r="Q499" s="36"/>
      <c r="R499" s="36"/>
      <c r="S499" s="36"/>
      <c r="T499" s="36"/>
    </row>
    <row r="500" spans="1:20" x14ac:dyDescent="0.2">
      <c r="A500" s="74">
        <v>318</v>
      </c>
      <c r="B500" s="35" t="s">
        <v>456</v>
      </c>
      <c r="C500" s="35">
        <v>31802</v>
      </c>
      <c r="D500" s="35" t="s">
        <v>456</v>
      </c>
      <c r="E500" s="87">
        <v>318021470</v>
      </c>
      <c r="F500" s="87" t="s">
        <v>465</v>
      </c>
      <c r="G500" s="88">
        <v>390</v>
      </c>
      <c r="H500" s="88">
        <v>430</v>
      </c>
      <c r="I500" s="88">
        <v>75</v>
      </c>
      <c r="J500" s="88">
        <v>900</v>
      </c>
      <c r="K500" s="88">
        <v>242</v>
      </c>
      <c r="L500" s="88">
        <v>321</v>
      </c>
      <c r="M500" s="88">
        <v>97</v>
      </c>
      <c r="N500" s="75">
        <v>655</v>
      </c>
      <c r="O500" s="36"/>
      <c r="P500" s="36"/>
      <c r="Q500" s="36"/>
      <c r="R500" s="36"/>
      <c r="S500" s="36"/>
      <c r="T500" s="36"/>
    </row>
    <row r="501" spans="1:20" x14ac:dyDescent="0.2">
      <c r="A501" s="74">
        <v>318</v>
      </c>
      <c r="B501" s="35" t="s">
        <v>456</v>
      </c>
      <c r="C501" s="35">
        <v>31802</v>
      </c>
      <c r="D501" s="35" t="s">
        <v>456</v>
      </c>
      <c r="E501" s="87">
        <v>318021471</v>
      </c>
      <c r="F501" s="87" t="s">
        <v>466</v>
      </c>
      <c r="G501" s="88">
        <v>599</v>
      </c>
      <c r="H501" s="88">
        <v>258</v>
      </c>
      <c r="I501" s="88">
        <v>71</v>
      </c>
      <c r="J501" s="88">
        <v>935</v>
      </c>
      <c r="K501" s="88">
        <v>469</v>
      </c>
      <c r="L501" s="88">
        <v>212</v>
      </c>
      <c r="M501" s="88">
        <v>60</v>
      </c>
      <c r="N501" s="75">
        <v>745</v>
      </c>
      <c r="O501" s="36"/>
      <c r="P501" s="36"/>
      <c r="Q501" s="36"/>
      <c r="R501" s="36"/>
      <c r="S501" s="36"/>
      <c r="T501" s="36"/>
    </row>
    <row r="502" spans="1:20" x14ac:dyDescent="0.2">
      <c r="A502" s="74">
        <v>318</v>
      </c>
      <c r="B502" s="35" t="s">
        <v>456</v>
      </c>
      <c r="C502" s="35">
        <v>31802</v>
      </c>
      <c r="D502" s="35" t="s">
        <v>456</v>
      </c>
      <c r="E502" s="87">
        <v>318021472</v>
      </c>
      <c r="F502" s="87" t="s">
        <v>467</v>
      </c>
      <c r="G502" s="88">
        <v>273</v>
      </c>
      <c r="H502" s="88">
        <v>124</v>
      </c>
      <c r="I502" s="88">
        <v>24</v>
      </c>
      <c r="J502" s="88">
        <v>421</v>
      </c>
      <c r="K502" s="88">
        <v>221</v>
      </c>
      <c r="L502" s="88">
        <v>117</v>
      </c>
      <c r="M502" s="88">
        <v>37</v>
      </c>
      <c r="N502" s="75">
        <v>383</v>
      </c>
      <c r="O502" s="36"/>
      <c r="P502" s="36"/>
      <c r="Q502" s="36"/>
      <c r="R502" s="36"/>
      <c r="S502" s="36"/>
      <c r="T502" s="36"/>
    </row>
    <row r="503" spans="1:20" x14ac:dyDescent="0.2">
      <c r="A503" s="74">
        <v>318</v>
      </c>
      <c r="B503" s="35" t="s">
        <v>456</v>
      </c>
      <c r="C503" s="35">
        <v>31802</v>
      </c>
      <c r="D503" s="35" t="s">
        <v>456</v>
      </c>
      <c r="E503" s="87">
        <v>318021474</v>
      </c>
      <c r="F503" s="87" t="s">
        <v>468</v>
      </c>
      <c r="G503" s="88">
        <v>214</v>
      </c>
      <c r="H503" s="88">
        <v>162</v>
      </c>
      <c r="I503" s="88">
        <v>119</v>
      </c>
      <c r="J503" s="88">
        <v>499</v>
      </c>
      <c r="K503" s="88">
        <v>163</v>
      </c>
      <c r="L503" s="88">
        <v>167</v>
      </c>
      <c r="M503" s="88">
        <v>113</v>
      </c>
      <c r="N503" s="75">
        <v>439</v>
      </c>
      <c r="O503" s="36"/>
      <c r="P503" s="36"/>
      <c r="Q503" s="36"/>
      <c r="R503" s="36"/>
      <c r="S503" s="36"/>
      <c r="T503" s="36"/>
    </row>
    <row r="504" spans="1:20" x14ac:dyDescent="0.2">
      <c r="A504" s="74">
        <v>318</v>
      </c>
      <c r="B504" s="35" t="s">
        <v>456</v>
      </c>
      <c r="C504" s="35">
        <v>31802</v>
      </c>
      <c r="D504" s="35" t="s">
        <v>456</v>
      </c>
      <c r="E504" s="87">
        <v>318021475</v>
      </c>
      <c r="F504" s="87" t="s">
        <v>469</v>
      </c>
      <c r="G504" s="88">
        <v>225</v>
      </c>
      <c r="H504" s="88">
        <v>99</v>
      </c>
      <c r="I504" s="88">
        <v>26</v>
      </c>
      <c r="J504" s="88">
        <v>357</v>
      </c>
      <c r="K504" s="88">
        <v>150</v>
      </c>
      <c r="L504" s="88">
        <v>65</v>
      </c>
      <c r="M504" s="88">
        <v>52</v>
      </c>
      <c r="N504" s="75">
        <v>271</v>
      </c>
      <c r="O504" s="36"/>
      <c r="P504" s="36"/>
      <c r="Q504" s="36"/>
      <c r="R504" s="36"/>
      <c r="S504" s="36"/>
      <c r="T504" s="36"/>
    </row>
    <row r="505" spans="1:20" x14ac:dyDescent="0.2">
      <c r="A505" s="74">
        <v>318</v>
      </c>
      <c r="B505" s="35" t="s">
        <v>456</v>
      </c>
      <c r="C505" s="35">
        <v>31802</v>
      </c>
      <c r="D505" s="35" t="s">
        <v>456</v>
      </c>
      <c r="E505" s="87">
        <v>318021476</v>
      </c>
      <c r="F505" s="87" t="s">
        <v>470</v>
      </c>
      <c r="G505" s="88">
        <v>446</v>
      </c>
      <c r="H505" s="88">
        <v>126</v>
      </c>
      <c r="I505" s="88">
        <v>41</v>
      </c>
      <c r="J505" s="88">
        <v>612</v>
      </c>
      <c r="K505" s="88">
        <v>430</v>
      </c>
      <c r="L505" s="88">
        <v>102</v>
      </c>
      <c r="M505" s="88">
        <v>76</v>
      </c>
      <c r="N505" s="75">
        <v>603</v>
      </c>
      <c r="O505" s="36"/>
      <c r="P505" s="36"/>
      <c r="Q505" s="36"/>
      <c r="R505" s="36"/>
      <c r="S505" s="36"/>
      <c r="T505" s="36"/>
    </row>
    <row r="506" spans="1:20" x14ac:dyDescent="0.2">
      <c r="A506" s="74">
        <v>318</v>
      </c>
      <c r="B506" s="35" t="s">
        <v>456</v>
      </c>
      <c r="C506" s="35">
        <v>31802</v>
      </c>
      <c r="D506" s="35" t="s">
        <v>456</v>
      </c>
      <c r="E506" s="87">
        <v>318021477</v>
      </c>
      <c r="F506" s="87" t="s">
        <v>471</v>
      </c>
      <c r="G506" s="88">
        <v>225</v>
      </c>
      <c r="H506" s="88">
        <v>52</v>
      </c>
      <c r="I506" s="88">
        <v>21</v>
      </c>
      <c r="J506" s="88">
        <v>303</v>
      </c>
      <c r="K506" s="88">
        <v>188</v>
      </c>
      <c r="L506" s="88">
        <v>44</v>
      </c>
      <c r="M506" s="88">
        <v>32</v>
      </c>
      <c r="N506" s="75">
        <v>261</v>
      </c>
      <c r="O506" s="36"/>
      <c r="P506" s="36"/>
      <c r="Q506" s="36"/>
      <c r="R506" s="36"/>
      <c r="S506" s="36"/>
      <c r="T506" s="36"/>
    </row>
    <row r="507" spans="1:20" x14ac:dyDescent="0.2">
      <c r="A507" s="74">
        <v>318</v>
      </c>
      <c r="B507" s="35" t="s">
        <v>456</v>
      </c>
      <c r="C507" s="35">
        <v>31802</v>
      </c>
      <c r="D507" s="35" t="s">
        <v>456</v>
      </c>
      <c r="E507" s="87">
        <v>318021478</v>
      </c>
      <c r="F507" s="87" t="s">
        <v>472</v>
      </c>
      <c r="G507" s="88">
        <v>239</v>
      </c>
      <c r="H507" s="88">
        <v>72</v>
      </c>
      <c r="I507" s="88">
        <v>23</v>
      </c>
      <c r="J507" s="88">
        <v>333</v>
      </c>
      <c r="K507" s="88">
        <v>158</v>
      </c>
      <c r="L507" s="88">
        <v>98</v>
      </c>
      <c r="M507" s="88">
        <v>49</v>
      </c>
      <c r="N507" s="75">
        <v>306</v>
      </c>
      <c r="O507" s="36"/>
      <c r="P507" s="36"/>
      <c r="Q507" s="36"/>
      <c r="R507" s="36"/>
      <c r="S507" s="36"/>
      <c r="T507" s="36"/>
    </row>
    <row r="508" spans="1:20" x14ac:dyDescent="0.2">
      <c r="A508" s="74">
        <v>318</v>
      </c>
      <c r="B508" s="35" t="s">
        <v>456</v>
      </c>
      <c r="C508" s="35">
        <v>31802</v>
      </c>
      <c r="D508" s="35" t="s">
        <v>456</v>
      </c>
      <c r="E508" s="87">
        <v>318021479</v>
      </c>
      <c r="F508" s="87" t="s">
        <v>473</v>
      </c>
      <c r="G508" s="88">
        <v>240</v>
      </c>
      <c r="H508" s="88">
        <v>74</v>
      </c>
      <c r="I508" s="88">
        <v>30</v>
      </c>
      <c r="J508" s="88">
        <v>343</v>
      </c>
      <c r="K508" s="88">
        <v>155</v>
      </c>
      <c r="L508" s="88">
        <v>80</v>
      </c>
      <c r="M508" s="88">
        <v>55</v>
      </c>
      <c r="N508" s="75">
        <v>289</v>
      </c>
      <c r="O508" s="36"/>
      <c r="P508" s="36"/>
      <c r="Q508" s="36"/>
      <c r="R508" s="36"/>
      <c r="S508" s="36"/>
      <c r="T508" s="36"/>
    </row>
    <row r="509" spans="1:20" x14ac:dyDescent="0.2">
      <c r="A509" s="74">
        <v>318</v>
      </c>
      <c r="B509" s="35" t="s">
        <v>456</v>
      </c>
      <c r="C509" s="35">
        <v>31802</v>
      </c>
      <c r="D509" s="35" t="s">
        <v>456</v>
      </c>
      <c r="E509" s="87">
        <v>318021480</v>
      </c>
      <c r="F509" s="87" t="s">
        <v>474</v>
      </c>
      <c r="G509" s="88">
        <v>645</v>
      </c>
      <c r="H509" s="88">
        <v>419</v>
      </c>
      <c r="I509" s="88">
        <v>61</v>
      </c>
      <c r="J509" s="88">
        <v>1128</v>
      </c>
      <c r="K509" s="88">
        <v>485</v>
      </c>
      <c r="L509" s="88">
        <v>264</v>
      </c>
      <c r="M509" s="88">
        <v>88</v>
      </c>
      <c r="N509" s="75">
        <v>833</v>
      </c>
      <c r="O509" s="36"/>
      <c r="P509" s="36"/>
      <c r="Q509" s="36"/>
      <c r="R509" s="36"/>
      <c r="S509" s="36"/>
      <c r="T509" s="36"/>
    </row>
    <row r="510" spans="1:20" x14ac:dyDescent="0.2">
      <c r="A510" s="74">
        <v>318</v>
      </c>
      <c r="B510" s="35" t="s">
        <v>456</v>
      </c>
      <c r="C510" s="35">
        <v>31802</v>
      </c>
      <c r="D510" s="35" t="s">
        <v>456</v>
      </c>
      <c r="E510" s="87">
        <v>318021481</v>
      </c>
      <c r="F510" s="87" t="s">
        <v>475</v>
      </c>
      <c r="G510" s="88">
        <v>472</v>
      </c>
      <c r="H510" s="88">
        <v>132</v>
      </c>
      <c r="I510" s="88">
        <v>47</v>
      </c>
      <c r="J510" s="88">
        <v>655</v>
      </c>
      <c r="K510" s="88">
        <v>366</v>
      </c>
      <c r="L510" s="88">
        <v>116</v>
      </c>
      <c r="M510" s="88">
        <v>49</v>
      </c>
      <c r="N510" s="75">
        <v>532</v>
      </c>
      <c r="O510" s="36"/>
      <c r="P510" s="36"/>
      <c r="Q510" s="36"/>
      <c r="R510" s="36"/>
      <c r="S510" s="36"/>
      <c r="T510" s="36"/>
    </row>
    <row r="511" spans="1:20" x14ac:dyDescent="0.2">
      <c r="A511" s="74">
        <v>318</v>
      </c>
      <c r="B511" s="35" t="s">
        <v>456</v>
      </c>
      <c r="C511" s="35">
        <v>31802</v>
      </c>
      <c r="D511" s="35" t="s">
        <v>456</v>
      </c>
      <c r="E511" s="87">
        <v>318021482</v>
      </c>
      <c r="F511" s="87" t="s">
        <v>476</v>
      </c>
      <c r="G511" s="88">
        <v>829</v>
      </c>
      <c r="H511" s="88">
        <v>427</v>
      </c>
      <c r="I511" s="88">
        <v>112</v>
      </c>
      <c r="J511" s="88">
        <v>1368</v>
      </c>
      <c r="K511" s="88">
        <v>685</v>
      </c>
      <c r="L511" s="88">
        <v>483</v>
      </c>
      <c r="M511" s="88">
        <v>140</v>
      </c>
      <c r="N511" s="75">
        <v>1317</v>
      </c>
      <c r="O511" s="36"/>
      <c r="P511" s="36"/>
      <c r="Q511" s="36"/>
      <c r="R511" s="36"/>
      <c r="S511" s="36"/>
      <c r="T511" s="36"/>
    </row>
    <row r="512" spans="1:20" x14ac:dyDescent="0.2">
      <c r="A512" s="74">
        <v>318</v>
      </c>
      <c r="B512" s="35" t="s">
        <v>456</v>
      </c>
      <c r="C512" s="35">
        <v>31802</v>
      </c>
      <c r="D512" s="35" t="s">
        <v>456</v>
      </c>
      <c r="E512" s="87">
        <v>318021483</v>
      </c>
      <c r="F512" s="87" t="s">
        <v>477</v>
      </c>
      <c r="G512" s="88">
        <v>113</v>
      </c>
      <c r="H512" s="88">
        <v>0</v>
      </c>
      <c r="I512" s="88">
        <v>0</v>
      </c>
      <c r="J512" s="88">
        <v>116</v>
      </c>
      <c r="K512" s="88">
        <v>49</v>
      </c>
      <c r="L512" s="88">
        <v>15</v>
      </c>
      <c r="M512" s="88">
        <v>25</v>
      </c>
      <c r="N512" s="75">
        <v>84</v>
      </c>
      <c r="O512" s="36"/>
      <c r="P512" s="36"/>
      <c r="Q512" s="36"/>
      <c r="R512" s="36"/>
      <c r="S512" s="36"/>
      <c r="T512" s="36"/>
    </row>
    <row r="513" spans="1:20" x14ac:dyDescent="0.2">
      <c r="A513" s="74">
        <v>318</v>
      </c>
      <c r="B513" s="35" t="s">
        <v>456</v>
      </c>
      <c r="C513" s="35">
        <v>31802</v>
      </c>
      <c r="D513" s="35" t="s">
        <v>456</v>
      </c>
      <c r="E513" s="87">
        <v>318021484</v>
      </c>
      <c r="F513" s="87" t="s">
        <v>478</v>
      </c>
      <c r="G513" s="88">
        <v>473</v>
      </c>
      <c r="H513" s="88">
        <v>403</v>
      </c>
      <c r="I513" s="88">
        <v>176</v>
      </c>
      <c r="J513" s="88">
        <v>1056</v>
      </c>
      <c r="K513" s="88">
        <v>320</v>
      </c>
      <c r="L513" s="88">
        <v>272</v>
      </c>
      <c r="M513" s="88">
        <v>155</v>
      </c>
      <c r="N513" s="75">
        <v>753</v>
      </c>
      <c r="O513" s="36"/>
      <c r="P513" s="36"/>
      <c r="Q513" s="36"/>
      <c r="R513" s="36"/>
      <c r="S513" s="36"/>
      <c r="T513" s="36"/>
    </row>
    <row r="514" spans="1:20" x14ac:dyDescent="0.2">
      <c r="A514" s="74">
        <v>318</v>
      </c>
      <c r="B514" s="35" t="s">
        <v>456</v>
      </c>
      <c r="C514" s="35">
        <v>31802</v>
      </c>
      <c r="D514" s="35" t="s">
        <v>456</v>
      </c>
      <c r="E514" s="87">
        <v>318021485</v>
      </c>
      <c r="F514" s="87" t="s">
        <v>479</v>
      </c>
      <c r="G514" s="88">
        <v>150</v>
      </c>
      <c r="H514" s="88">
        <v>78</v>
      </c>
      <c r="I514" s="88">
        <v>42</v>
      </c>
      <c r="J514" s="88">
        <v>269</v>
      </c>
      <c r="K514" s="88">
        <v>131</v>
      </c>
      <c r="L514" s="88">
        <v>88</v>
      </c>
      <c r="M514" s="88">
        <v>141</v>
      </c>
      <c r="N514" s="75">
        <v>363</v>
      </c>
      <c r="O514" s="36"/>
      <c r="P514" s="36"/>
      <c r="Q514" s="36"/>
      <c r="R514" s="36"/>
      <c r="S514" s="36"/>
      <c r="T514" s="36"/>
    </row>
    <row r="515" spans="1:20" x14ac:dyDescent="0.2">
      <c r="A515" s="74">
        <v>318</v>
      </c>
      <c r="B515" s="35" t="s">
        <v>456</v>
      </c>
      <c r="C515" s="35">
        <v>31802</v>
      </c>
      <c r="D515" s="35" t="s">
        <v>456</v>
      </c>
      <c r="E515" s="87">
        <v>318021486</v>
      </c>
      <c r="F515" s="87" t="s">
        <v>480</v>
      </c>
      <c r="G515" s="88">
        <v>384</v>
      </c>
      <c r="H515" s="88">
        <v>145</v>
      </c>
      <c r="I515" s="88">
        <v>39</v>
      </c>
      <c r="J515" s="88">
        <v>569</v>
      </c>
      <c r="K515" s="88">
        <v>199</v>
      </c>
      <c r="L515" s="88">
        <v>141</v>
      </c>
      <c r="M515" s="88">
        <v>37</v>
      </c>
      <c r="N515" s="75">
        <v>380</v>
      </c>
      <c r="O515" s="36"/>
      <c r="P515" s="36"/>
      <c r="Q515" s="36"/>
      <c r="R515" s="36"/>
      <c r="S515" s="36"/>
      <c r="T515" s="36"/>
    </row>
    <row r="516" spans="1:20" x14ac:dyDescent="0.2">
      <c r="A516" s="74">
        <v>318</v>
      </c>
      <c r="B516" s="35" t="s">
        <v>456</v>
      </c>
      <c r="C516" s="35">
        <v>31802</v>
      </c>
      <c r="D516" s="35" t="s">
        <v>456</v>
      </c>
      <c r="E516" s="87">
        <v>318021487</v>
      </c>
      <c r="F516" s="87" t="s">
        <v>481</v>
      </c>
      <c r="G516" s="88">
        <v>296</v>
      </c>
      <c r="H516" s="88">
        <v>194</v>
      </c>
      <c r="I516" s="88">
        <v>103</v>
      </c>
      <c r="J516" s="88">
        <v>594</v>
      </c>
      <c r="K516" s="88">
        <v>179</v>
      </c>
      <c r="L516" s="88">
        <v>224</v>
      </c>
      <c r="M516" s="88">
        <v>89</v>
      </c>
      <c r="N516" s="75">
        <v>493</v>
      </c>
      <c r="O516" s="36"/>
      <c r="P516" s="36"/>
      <c r="Q516" s="36"/>
      <c r="R516" s="36"/>
      <c r="S516" s="36"/>
      <c r="T516" s="36"/>
    </row>
    <row r="517" spans="1:20" x14ac:dyDescent="0.2">
      <c r="A517" s="74">
        <v>318</v>
      </c>
      <c r="B517" s="35" t="s">
        <v>456</v>
      </c>
      <c r="C517" s="35">
        <v>31802</v>
      </c>
      <c r="D517" s="35" t="s">
        <v>456</v>
      </c>
      <c r="E517" s="87">
        <v>318021488</v>
      </c>
      <c r="F517" s="87" t="s">
        <v>482</v>
      </c>
      <c r="G517" s="88">
        <v>211</v>
      </c>
      <c r="H517" s="88">
        <v>81</v>
      </c>
      <c r="I517" s="88">
        <v>35</v>
      </c>
      <c r="J517" s="88">
        <v>324</v>
      </c>
      <c r="K517" s="88">
        <v>155</v>
      </c>
      <c r="L517" s="88">
        <v>93</v>
      </c>
      <c r="M517" s="88">
        <v>37</v>
      </c>
      <c r="N517" s="75">
        <v>278</v>
      </c>
      <c r="O517" s="36"/>
      <c r="P517" s="36"/>
      <c r="Q517" s="36"/>
      <c r="R517" s="36"/>
      <c r="S517" s="36"/>
      <c r="T517" s="36"/>
    </row>
    <row r="518" spans="1:20" x14ac:dyDescent="0.2">
      <c r="A518" s="74">
        <v>318</v>
      </c>
      <c r="B518" s="35" t="s">
        <v>456</v>
      </c>
      <c r="C518" s="35">
        <v>31802</v>
      </c>
      <c r="D518" s="35" t="s">
        <v>456</v>
      </c>
      <c r="E518" s="87">
        <v>318021489</v>
      </c>
      <c r="F518" s="87" t="s">
        <v>483</v>
      </c>
      <c r="G518" s="88">
        <v>160</v>
      </c>
      <c r="H518" s="88">
        <v>102</v>
      </c>
      <c r="I518" s="88">
        <v>43</v>
      </c>
      <c r="J518" s="88">
        <v>313</v>
      </c>
      <c r="K518" s="88">
        <v>143</v>
      </c>
      <c r="L518" s="88">
        <v>91</v>
      </c>
      <c r="M518" s="88">
        <v>49</v>
      </c>
      <c r="N518" s="75">
        <v>285</v>
      </c>
      <c r="O518" s="36"/>
      <c r="P518" s="36"/>
      <c r="Q518" s="36"/>
      <c r="R518" s="36"/>
      <c r="S518" s="36"/>
      <c r="T518" s="36"/>
    </row>
    <row r="519" spans="1:20" x14ac:dyDescent="0.2">
      <c r="A519" s="74">
        <v>318</v>
      </c>
      <c r="B519" s="35" t="s">
        <v>456</v>
      </c>
      <c r="C519" s="35">
        <v>31802</v>
      </c>
      <c r="D519" s="35" t="s">
        <v>456</v>
      </c>
      <c r="E519" s="87">
        <v>318021490</v>
      </c>
      <c r="F519" s="87" t="s">
        <v>484</v>
      </c>
      <c r="G519" s="88">
        <v>171</v>
      </c>
      <c r="H519" s="88">
        <v>111</v>
      </c>
      <c r="I519" s="88">
        <v>101</v>
      </c>
      <c r="J519" s="88">
        <v>380</v>
      </c>
      <c r="K519" s="88">
        <v>66</v>
      </c>
      <c r="L519" s="88">
        <v>150</v>
      </c>
      <c r="M519" s="88">
        <v>352</v>
      </c>
      <c r="N519" s="75">
        <v>564</v>
      </c>
      <c r="O519" s="36"/>
      <c r="P519" s="36"/>
      <c r="Q519" s="36"/>
      <c r="R519" s="36"/>
      <c r="S519" s="36"/>
      <c r="T519" s="36"/>
    </row>
    <row r="520" spans="1:20" x14ac:dyDescent="0.2">
      <c r="A520" s="74">
        <v>318</v>
      </c>
      <c r="B520" s="35" t="s">
        <v>456</v>
      </c>
      <c r="C520" s="35">
        <v>31802</v>
      </c>
      <c r="D520" s="35" t="s">
        <v>456</v>
      </c>
      <c r="E520" s="87">
        <v>318021491</v>
      </c>
      <c r="F520" s="87" t="s">
        <v>485</v>
      </c>
      <c r="G520" s="88">
        <v>252</v>
      </c>
      <c r="H520" s="88">
        <v>89</v>
      </c>
      <c r="I520" s="88">
        <v>38</v>
      </c>
      <c r="J520" s="88">
        <v>380</v>
      </c>
      <c r="K520" s="88">
        <v>194</v>
      </c>
      <c r="L520" s="88">
        <v>84</v>
      </c>
      <c r="M520" s="88">
        <v>30</v>
      </c>
      <c r="N520" s="75">
        <v>309</v>
      </c>
      <c r="O520" s="36"/>
      <c r="P520" s="36"/>
      <c r="Q520" s="36"/>
      <c r="R520" s="36"/>
      <c r="S520" s="36"/>
      <c r="T520" s="36"/>
    </row>
    <row r="521" spans="1:20" x14ac:dyDescent="0.2">
      <c r="A521" s="74">
        <v>318</v>
      </c>
      <c r="B521" s="35" t="s">
        <v>456</v>
      </c>
      <c r="C521" s="35">
        <v>31802</v>
      </c>
      <c r="D521" s="35" t="s">
        <v>456</v>
      </c>
      <c r="E521" s="87">
        <v>318021582</v>
      </c>
      <c r="F521" s="87" t="s">
        <v>647</v>
      </c>
      <c r="G521" s="88">
        <v>1121</v>
      </c>
      <c r="H521" s="88">
        <v>950</v>
      </c>
      <c r="I521" s="88">
        <v>202</v>
      </c>
      <c r="J521" s="88">
        <v>2280</v>
      </c>
      <c r="K521" s="88">
        <v>588</v>
      </c>
      <c r="L521" s="88">
        <v>617</v>
      </c>
      <c r="M521" s="88">
        <v>153</v>
      </c>
      <c r="N521" s="75">
        <v>1364</v>
      </c>
      <c r="O521" s="36"/>
      <c r="P521" s="36"/>
      <c r="Q521" s="36"/>
      <c r="R521" s="36"/>
      <c r="S521" s="36"/>
      <c r="T521" s="36"/>
    </row>
    <row r="522" spans="1:20" x14ac:dyDescent="0.2">
      <c r="A522" s="74">
        <v>318</v>
      </c>
      <c r="B522" s="35" t="s">
        <v>456</v>
      </c>
      <c r="C522" s="35">
        <v>31802</v>
      </c>
      <c r="D522" s="35" t="s">
        <v>456</v>
      </c>
      <c r="E522" s="87">
        <v>318021583</v>
      </c>
      <c r="F522" s="87" t="s">
        <v>648</v>
      </c>
      <c r="G522" s="88">
        <v>327</v>
      </c>
      <c r="H522" s="88">
        <v>320</v>
      </c>
      <c r="I522" s="88">
        <v>48</v>
      </c>
      <c r="J522" s="88">
        <v>696</v>
      </c>
      <c r="K522" s="88">
        <v>239</v>
      </c>
      <c r="L522" s="88">
        <v>173</v>
      </c>
      <c r="M522" s="88">
        <v>32</v>
      </c>
      <c r="N522" s="75">
        <v>444</v>
      </c>
      <c r="O522" s="36"/>
      <c r="P522" s="36"/>
      <c r="Q522" s="36"/>
      <c r="R522" s="36"/>
      <c r="S522" s="36"/>
      <c r="T522" s="36"/>
    </row>
    <row r="523" spans="1:20" x14ac:dyDescent="0.2">
      <c r="A523" s="74">
        <v>319</v>
      </c>
      <c r="B523" s="35" t="s">
        <v>486</v>
      </c>
      <c r="C523" s="35">
        <v>31901</v>
      </c>
      <c r="D523" s="35" t="s">
        <v>490</v>
      </c>
      <c r="E523" s="87">
        <v>319011492</v>
      </c>
      <c r="F523" s="87" t="s">
        <v>487</v>
      </c>
      <c r="G523" s="88">
        <v>337</v>
      </c>
      <c r="H523" s="88">
        <v>99</v>
      </c>
      <c r="I523" s="88">
        <v>73</v>
      </c>
      <c r="J523" s="88">
        <v>511</v>
      </c>
      <c r="K523" s="88">
        <v>215</v>
      </c>
      <c r="L523" s="88">
        <v>89</v>
      </c>
      <c r="M523" s="88">
        <v>79</v>
      </c>
      <c r="N523" s="75">
        <v>384</v>
      </c>
      <c r="O523" s="36"/>
      <c r="P523" s="36"/>
      <c r="Q523" s="36"/>
      <c r="R523" s="36"/>
      <c r="S523" s="36"/>
      <c r="T523" s="36"/>
    </row>
    <row r="524" spans="1:20" x14ac:dyDescent="0.2">
      <c r="A524" s="74">
        <v>319</v>
      </c>
      <c r="B524" s="35" t="s">
        <v>486</v>
      </c>
      <c r="C524" s="35">
        <v>31901</v>
      </c>
      <c r="D524" s="35" t="s">
        <v>490</v>
      </c>
      <c r="E524" s="87">
        <v>319011493</v>
      </c>
      <c r="F524" s="87" t="s">
        <v>488</v>
      </c>
      <c r="G524" s="88">
        <v>849</v>
      </c>
      <c r="H524" s="88">
        <v>197</v>
      </c>
      <c r="I524" s="88">
        <v>310</v>
      </c>
      <c r="J524" s="88">
        <v>1363</v>
      </c>
      <c r="K524" s="88">
        <v>577</v>
      </c>
      <c r="L524" s="88">
        <v>368</v>
      </c>
      <c r="M524" s="88">
        <v>302</v>
      </c>
      <c r="N524" s="75">
        <v>1246</v>
      </c>
      <c r="O524" s="36"/>
      <c r="P524" s="36"/>
      <c r="Q524" s="36"/>
      <c r="R524" s="36"/>
      <c r="S524" s="36"/>
      <c r="T524" s="36"/>
    </row>
    <row r="525" spans="1:20" x14ac:dyDescent="0.2">
      <c r="A525" s="74">
        <v>319</v>
      </c>
      <c r="B525" s="35" t="s">
        <v>486</v>
      </c>
      <c r="C525" s="35">
        <v>31901</v>
      </c>
      <c r="D525" s="35" t="s">
        <v>490</v>
      </c>
      <c r="E525" s="87">
        <v>319011494</v>
      </c>
      <c r="F525" s="87" t="s">
        <v>489</v>
      </c>
      <c r="G525" s="88">
        <v>364</v>
      </c>
      <c r="H525" s="88">
        <v>79</v>
      </c>
      <c r="I525" s="88">
        <v>73</v>
      </c>
      <c r="J525" s="88">
        <v>515</v>
      </c>
      <c r="K525" s="88">
        <v>291</v>
      </c>
      <c r="L525" s="88">
        <v>149</v>
      </c>
      <c r="M525" s="88">
        <v>36</v>
      </c>
      <c r="N525" s="75">
        <v>475</v>
      </c>
      <c r="O525" s="36"/>
      <c r="P525" s="36"/>
      <c r="Q525" s="36"/>
      <c r="R525" s="36"/>
      <c r="S525" s="36"/>
      <c r="T525" s="36"/>
    </row>
    <row r="526" spans="1:20" x14ac:dyDescent="0.2">
      <c r="A526" s="74">
        <v>319</v>
      </c>
      <c r="B526" s="35" t="s">
        <v>486</v>
      </c>
      <c r="C526" s="35">
        <v>31901</v>
      </c>
      <c r="D526" s="35" t="s">
        <v>490</v>
      </c>
      <c r="E526" s="87">
        <v>319011495</v>
      </c>
      <c r="F526" s="87" t="s">
        <v>490</v>
      </c>
      <c r="G526" s="88">
        <v>291</v>
      </c>
      <c r="H526" s="88">
        <v>82</v>
      </c>
      <c r="I526" s="88">
        <v>37</v>
      </c>
      <c r="J526" s="88">
        <v>413</v>
      </c>
      <c r="K526" s="88">
        <v>208</v>
      </c>
      <c r="L526" s="88">
        <v>76</v>
      </c>
      <c r="M526" s="88">
        <v>18</v>
      </c>
      <c r="N526" s="75">
        <v>304</v>
      </c>
      <c r="O526" s="36"/>
      <c r="P526" s="36"/>
      <c r="Q526" s="36"/>
      <c r="R526" s="36"/>
      <c r="S526" s="36"/>
      <c r="T526" s="36"/>
    </row>
    <row r="527" spans="1:20" x14ac:dyDescent="0.2">
      <c r="A527" s="74">
        <v>319</v>
      </c>
      <c r="B527" s="35" t="s">
        <v>486</v>
      </c>
      <c r="C527" s="35">
        <v>31901</v>
      </c>
      <c r="D527" s="35" t="s">
        <v>490</v>
      </c>
      <c r="E527" s="87">
        <v>319011496</v>
      </c>
      <c r="F527" s="87" t="s">
        <v>491</v>
      </c>
      <c r="G527" s="88">
        <v>303</v>
      </c>
      <c r="H527" s="88">
        <v>82</v>
      </c>
      <c r="I527" s="88">
        <v>92</v>
      </c>
      <c r="J527" s="88">
        <v>479</v>
      </c>
      <c r="K527" s="88">
        <v>213</v>
      </c>
      <c r="L527" s="88">
        <v>162</v>
      </c>
      <c r="M527" s="88">
        <v>91</v>
      </c>
      <c r="N527" s="75">
        <v>456</v>
      </c>
      <c r="O527" s="36"/>
      <c r="P527" s="36"/>
      <c r="Q527" s="36"/>
      <c r="R527" s="36"/>
      <c r="S527" s="36"/>
      <c r="T527" s="36"/>
    </row>
    <row r="528" spans="1:20" x14ac:dyDescent="0.2">
      <c r="A528" s="74">
        <v>319</v>
      </c>
      <c r="B528" s="35" t="s">
        <v>486</v>
      </c>
      <c r="C528" s="35">
        <v>31901</v>
      </c>
      <c r="D528" s="35" t="s">
        <v>490</v>
      </c>
      <c r="E528" s="87">
        <v>319011497</v>
      </c>
      <c r="F528" s="87" t="s">
        <v>492</v>
      </c>
      <c r="G528" s="88">
        <v>357</v>
      </c>
      <c r="H528" s="88">
        <v>60</v>
      </c>
      <c r="I528" s="88">
        <v>52</v>
      </c>
      <c r="J528" s="88">
        <v>467</v>
      </c>
      <c r="K528" s="88">
        <v>288</v>
      </c>
      <c r="L528" s="88">
        <v>101</v>
      </c>
      <c r="M528" s="88">
        <v>56</v>
      </c>
      <c r="N528" s="75">
        <v>439</v>
      </c>
      <c r="O528" s="36"/>
      <c r="P528" s="36"/>
      <c r="Q528" s="36"/>
      <c r="R528" s="36"/>
      <c r="S528" s="36"/>
      <c r="T528" s="36"/>
    </row>
    <row r="529" spans="1:20" x14ac:dyDescent="0.2">
      <c r="A529" s="74">
        <v>319</v>
      </c>
      <c r="B529" s="35" t="s">
        <v>486</v>
      </c>
      <c r="C529" s="35">
        <v>31901</v>
      </c>
      <c r="D529" s="35" t="s">
        <v>490</v>
      </c>
      <c r="E529" s="87">
        <v>319011498</v>
      </c>
      <c r="F529" s="87" t="s">
        <v>649</v>
      </c>
      <c r="G529" s="88">
        <v>504</v>
      </c>
      <c r="H529" s="88">
        <v>79</v>
      </c>
      <c r="I529" s="88">
        <v>57</v>
      </c>
      <c r="J529" s="88">
        <v>639</v>
      </c>
      <c r="K529" s="88">
        <v>466</v>
      </c>
      <c r="L529" s="88">
        <v>113</v>
      </c>
      <c r="M529" s="88">
        <v>50</v>
      </c>
      <c r="N529" s="75">
        <v>628</v>
      </c>
      <c r="O529" s="36"/>
      <c r="P529" s="36"/>
      <c r="Q529" s="36"/>
      <c r="R529" s="36"/>
      <c r="S529" s="36"/>
      <c r="T529" s="36"/>
    </row>
    <row r="530" spans="1:20" x14ac:dyDescent="0.2">
      <c r="A530" s="74">
        <v>319</v>
      </c>
      <c r="B530" s="35" t="s">
        <v>486</v>
      </c>
      <c r="C530" s="35">
        <v>31901</v>
      </c>
      <c r="D530" s="35" t="s">
        <v>490</v>
      </c>
      <c r="E530" s="87">
        <v>319011499</v>
      </c>
      <c r="F530" s="87" t="s">
        <v>650</v>
      </c>
      <c r="G530" s="88">
        <v>432</v>
      </c>
      <c r="H530" s="88">
        <v>133</v>
      </c>
      <c r="I530" s="88">
        <v>44</v>
      </c>
      <c r="J530" s="88">
        <v>608</v>
      </c>
      <c r="K530" s="88">
        <v>439</v>
      </c>
      <c r="L530" s="88">
        <v>97</v>
      </c>
      <c r="M530" s="88">
        <v>83</v>
      </c>
      <c r="N530" s="75">
        <v>621</v>
      </c>
      <c r="O530" s="36"/>
      <c r="P530" s="36"/>
      <c r="Q530" s="36"/>
      <c r="R530" s="36"/>
      <c r="S530" s="36"/>
      <c r="T530" s="36"/>
    </row>
    <row r="531" spans="1:20" x14ac:dyDescent="0.2">
      <c r="A531" s="74">
        <v>319</v>
      </c>
      <c r="B531" s="35" t="s">
        <v>486</v>
      </c>
      <c r="C531" s="35">
        <v>31901</v>
      </c>
      <c r="D531" s="35" t="s">
        <v>490</v>
      </c>
      <c r="E531" s="87">
        <v>319011500</v>
      </c>
      <c r="F531" s="87" t="s">
        <v>493</v>
      </c>
      <c r="G531" s="88">
        <v>417</v>
      </c>
      <c r="H531" s="88">
        <v>83</v>
      </c>
      <c r="I531" s="88">
        <v>50</v>
      </c>
      <c r="J531" s="88">
        <v>549</v>
      </c>
      <c r="K531" s="88">
        <v>290</v>
      </c>
      <c r="L531" s="88">
        <v>93</v>
      </c>
      <c r="M531" s="88">
        <v>33</v>
      </c>
      <c r="N531" s="75">
        <v>425</v>
      </c>
      <c r="O531" s="36"/>
      <c r="P531" s="36"/>
      <c r="Q531" s="36"/>
      <c r="R531" s="36"/>
      <c r="S531" s="36"/>
      <c r="T531" s="36"/>
    </row>
    <row r="532" spans="1:20" x14ac:dyDescent="0.2">
      <c r="A532" s="74">
        <v>319</v>
      </c>
      <c r="B532" s="35" t="s">
        <v>486</v>
      </c>
      <c r="C532" s="35">
        <v>31901</v>
      </c>
      <c r="D532" s="35" t="s">
        <v>490</v>
      </c>
      <c r="E532" s="87">
        <v>319011501</v>
      </c>
      <c r="F532" s="87" t="s">
        <v>494</v>
      </c>
      <c r="G532" s="88">
        <v>303</v>
      </c>
      <c r="H532" s="88">
        <v>69</v>
      </c>
      <c r="I532" s="88">
        <v>38</v>
      </c>
      <c r="J532" s="88">
        <v>409</v>
      </c>
      <c r="K532" s="88">
        <v>250</v>
      </c>
      <c r="L532" s="88">
        <v>103</v>
      </c>
      <c r="M532" s="88">
        <v>29</v>
      </c>
      <c r="N532" s="75">
        <v>379</v>
      </c>
      <c r="O532" s="36"/>
      <c r="P532" s="36"/>
      <c r="Q532" s="36"/>
      <c r="R532" s="36"/>
      <c r="S532" s="36"/>
      <c r="T532" s="36"/>
    </row>
    <row r="533" spans="1:20" x14ac:dyDescent="0.2">
      <c r="A533" s="74">
        <v>319</v>
      </c>
      <c r="B533" s="35" t="s">
        <v>486</v>
      </c>
      <c r="C533" s="35">
        <v>31901</v>
      </c>
      <c r="D533" s="35" t="s">
        <v>490</v>
      </c>
      <c r="E533" s="87">
        <v>319011502</v>
      </c>
      <c r="F533" s="87" t="s">
        <v>495</v>
      </c>
      <c r="G533" s="88">
        <v>623</v>
      </c>
      <c r="H533" s="88">
        <v>160</v>
      </c>
      <c r="I533" s="88">
        <v>78</v>
      </c>
      <c r="J533" s="88">
        <v>867</v>
      </c>
      <c r="K533" s="88">
        <v>494</v>
      </c>
      <c r="L533" s="88">
        <v>156</v>
      </c>
      <c r="M533" s="88">
        <v>82</v>
      </c>
      <c r="N533" s="75">
        <v>732</v>
      </c>
      <c r="O533" s="36"/>
      <c r="P533" s="36"/>
      <c r="Q533" s="36"/>
      <c r="R533" s="36"/>
      <c r="S533" s="36"/>
      <c r="T533" s="36"/>
    </row>
    <row r="534" spans="1:20" x14ac:dyDescent="0.2">
      <c r="A534" s="74">
        <v>319</v>
      </c>
      <c r="B534" s="35" t="s">
        <v>486</v>
      </c>
      <c r="C534" s="35">
        <v>31902</v>
      </c>
      <c r="D534" s="35" t="s">
        <v>580</v>
      </c>
      <c r="E534" s="87">
        <v>319021503</v>
      </c>
      <c r="F534" s="87" t="s">
        <v>496</v>
      </c>
      <c r="G534" s="88">
        <v>340</v>
      </c>
      <c r="H534" s="88">
        <v>68</v>
      </c>
      <c r="I534" s="88">
        <v>13</v>
      </c>
      <c r="J534" s="88">
        <v>418</v>
      </c>
      <c r="K534" s="88">
        <v>292</v>
      </c>
      <c r="L534" s="88">
        <v>8</v>
      </c>
      <c r="M534" s="88">
        <v>46</v>
      </c>
      <c r="N534" s="75">
        <v>346</v>
      </c>
      <c r="O534" s="36"/>
      <c r="P534" s="36"/>
      <c r="Q534" s="36"/>
      <c r="R534" s="36"/>
      <c r="S534" s="36"/>
      <c r="T534" s="36"/>
    </row>
    <row r="535" spans="1:20" x14ac:dyDescent="0.2">
      <c r="A535" s="74">
        <v>319</v>
      </c>
      <c r="B535" s="35" t="s">
        <v>486</v>
      </c>
      <c r="C535" s="35">
        <v>31902</v>
      </c>
      <c r="D535" s="35" t="s">
        <v>580</v>
      </c>
      <c r="E535" s="87">
        <v>319021504</v>
      </c>
      <c r="F535" s="87" t="s">
        <v>497</v>
      </c>
      <c r="G535" s="88">
        <v>283</v>
      </c>
      <c r="H535" s="88">
        <v>6</v>
      </c>
      <c r="I535" s="88">
        <v>22</v>
      </c>
      <c r="J535" s="88">
        <v>310</v>
      </c>
      <c r="K535" s="88">
        <v>311</v>
      </c>
      <c r="L535" s="88">
        <v>6</v>
      </c>
      <c r="M535" s="88">
        <v>12</v>
      </c>
      <c r="N535" s="75">
        <v>334</v>
      </c>
      <c r="O535" s="36"/>
      <c r="P535" s="36"/>
      <c r="Q535" s="36"/>
      <c r="R535" s="36"/>
      <c r="S535" s="36"/>
      <c r="T535" s="36"/>
    </row>
    <row r="536" spans="1:20" x14ac:dyDescent="0.2">
      <c r="A536" s="74">
        <v>319</v>
      </c>
      <c r="B536" s="35" t="s">
        <v>486</v>
      </c>
      <c r="C536" s="35">
        <v>31902</v>
      </c>
      <c r="D536" s="35" t="s">
        <v>580</v>
      </c>
      <c r="E536" s="87">
        <v>319021505</v>
      </c>
      <c r="F536" s="87" t="s">
        <v>498</v>
      </c>
      <c r="G536" s="88">
        <v>564</v>
      </c>
      <c r="H536" s="88">
        <v>103</v>
      </c>
      <c r="I536" s="88">
        <v>204</v>
      </c>
      <c r="J536" s="88">
        <v>876</v>
      </c>
      <c r="K536" s="88">
        <v>594</v>
      </c>
      <c r="L536" s="88">
        <v>48</v>
      </c>
      <c r="M536" s="88">
        <v>60</v>
      </c>
      <c r="N536" s="75">
        <v>702</v>
      </c>
      <c r="O536" s="36"/>
      <c r="P536" s="36"/>
      <c r="Q536" s="36"/>
      <c r="R536" s="36"/>
      <c r="S536" s="36"/>
      <c r="T536" s="36"/>
    </row>
    <row r="537" spans="1:20" x14ac:dyDescent="0.2">
      <c r="A537" s="74">
        <v>319</v>
      </c>
      <c r="B537" s="35" t="s">
        <v>486</v>
      </c>
      <c r="C537" s="35">
        <v>31902</v>
      </c>
      <c r="D537" s="35" t="s">
        <v>580</v>
      </c>
      <c r="E537" s="87">
        <v>319021506</v>
      </c>
      <c r="F537" s="87" t="s">
        <v>651</v>
      </c>
      <c r="G537" s="88">
        <v>616</v>
      </c>
      <c r="H537" s="88">
        <v>125</v>
      </c>
      <c r="I537" s="88">
        <v>46</v>
      </c>
      <c r="J537" s="88">
        <v>790</v>
      </c>
      <c r="K537" s="88">
        <v>468</v>
      </c>
      <c r="L537" s="88">
        <v>65</v>
      </c>
      <c r="M537" s="88">
        <v>35</v>
      </c>
      <c r="N537" s="75">
        <v>572</v>
      </c>
      <c r="O537" s="36"/>
      <c r="P537" s="36"/>
      <c r="Q537" s="36"/>
      <c r="R537" s="36"/>
      <c r="S537" s="36"/>
      <c r="T537" s="36"/>
    </row>
    <row r="538" spans="1:20" x14ac:dyDescent="0.2">
      <c r="A538" s="74">
        <v>319</v>
      </c>
      <c r="B538" s="35" t="s">
        <v>486</v>
      </c>
      <c r="C538" s="35">
        <v>31902</v>
      </c>
      <c r="D538" s="35" t="s">
        <v>580</v>
      </c>
      <c r="E538" s="87">
        <v>319021507</v>
      </c>
      <c r="F538" s="87" t="s">
        <v>652</v>
      </c>
      <c r="G538" s="88">
        <v>218</v>
      </c>
      <c r="H538" s="88">
        <v>36</v>
      </c>
      <c r="I538" s="88">
        <v>75</v>
      </c>
      <c r="J538" s="88">
        <v>330</v>
      </c>
      <c r="K538" s="88">
        <v>254</v>
      </c>
      <c r="L538" s="88">
        <v>29</v>
      </c>
      <c r="M538" s="88">
        <v>21</v>
      </c>
      <c r="N538" s="75">
        <v>298</v>
      </c>
    </row>
    <row r="539" spans="1:20" x14ac:dyDescent="0.2">
      <c r="A539" s="74">
        <v>319</v>
      </c>
      <c r="B539" s="35" t="s">
        <v>486</v>
      </c>
      <c r="C539" s="35">
        <v>31902</v>
      </c>
      <c r="D539" s="35" t="s">
        <v>580</v>
      </c>
      <c r="E539" s="87">
        <v>319021508</v>
      </c>
      <c r="F539" s="87" t="s">
        <v>499</v>
      </c>
      <c r="G539" s="88">
        <v>211</v>
      </c>
      <c r="H539" s="88">
        <v>47</v>
      </c>
      <c r="I539" s="88">
        <v>0</v>
      </c>
      <c r="J539" s="88">
        <v>260</v>
      </c>
      <c r="K539" s="88">
        <v>215</v>
      </c>
      <c r="L539" s="88">
        <v>3</v>
      </c>
      <c r="M539" s="88">
        <v>9</v>
      </c>
      <c r="N539" s="75">
        <v>224</v>
      </c>
    </row>
    <row r="540" spans="1:20" x14ac:dyDescent="0.2">
      <c r="A540" s="74">
        <v>319</v>
      </c>
      <c r="B540" s="35" t="s">
        <v>486</v>
      </c>
      <c r="C540" s="35">
        <v>31902</v>
      </c>
      <c r="D540" s="35" t="s">
        <v>580</v>
      </c>
      <c r="E540" s="87">
        <v>319021509</v>
      </c>
      <c r="F540" s="87" t="s">
        <v>500</v>
      </c>
      <c r="G540" s="88">
        <v>507</v>
      </c>
      <c r="H540" s="88">
        <v>57</v>
      </c>
      <c r="I540" s="88">
        <v>21</v>
      </c>
      <c r="J540" s="88">
        <v>584</v>
      </c>
      <c r="K540" s="88">
        <v>497</v>
      </c>
      <c r="L540" s="88">
        <v>27</v>
      </c>
      <c r="M540" s="88">
        <v>26</v>
      </c>
      <c r="N540" s="75">
        <v>548</v>
      </c>
    </row>
    <row r="541" spans="1:20" x14ac:dyDescent="0.2">
      <c r="A541" s="74">
        <v>319</v>
      </c>
      <c r="B541" s="35" t="s">
        <v>486</v>
      </c>
      <c r="C541" s="35">
        <v>31902</v>
      </c>
      <c r="D541" s="35" t="s">
        <v>580</v>
      </c>
      <c r="E541" s="87">
        <v>319021510</v>
      </c>
      <c r="F541" s="87" t="s">
        <v>501</v>
      </c>
      <c r="G541" s="88">
        <v>0</v>
      </c>
      <c r="H541" s="88">
        <v>0</v>
      </c>
      <c r="I541" s="88">
        <v>0</v>
      </c>
      <c r="J541" s="88">
        <v>0</v>
      </c>
      <c r="K541" s="88">
        <v>0</v>
      </c>
      <c r="L541" s="88">
        <v>0</v>
      </c>
      <c r="M541" s="88">
        <v>0</v>
      </c>
      <c r="N541" s="75">
        <v>0</v>
      </c>
    </row>
    <row r="542" spans="1:20" x14ac:dyDescent="0.2">
      <c r="A542" s="74">
        <v>319</v>
      </c>
      <c r="B542" s="35" t="s">
        <v>486</v>
      </c>
      <c r="C542" s="35">
        <v>31903</v>
      </c>
      <c r="D542" s="35" t="s">
        <v>581</v>
      </c>
      <c r="E542" s="87">
        <v>319031511</v>
      </c>
      <c r="F542" s="35" t="s">
        <v>502</v>
      </c>
      <c r="G542" s="88">
        <v>222</v>
      </c>
      <c r="H542" s="88">
        <v>6</v>
      </c>
      <c r="I542" s="88">
        <v>24</v>
      </c>
      <c r="J542" s="88">
        <v>253</v>
      </c>
      <c r="K542" s="88">
        <v>144</v>
      </c>
      <c r="L542" s="88">
        <v>36</v>
      </c>
      <c r="M542" s="88">
        <v>51</v>
      </c>
      <c r="N542" s="75">
        <v>234</v>
      </c>
    </row>
    <row r="543" spans="1:20" x14ac:dyDescent="0.2">
      <c r="A543" s="74">
        <v>319</v>
      </c>
      <c r="B543" s="35" t="s">
        <v>486</v>
      </c>
      <c r="C543" s="35">
        <v>31903</v>
      </c>
      <c r="D543" s="35" t="s">
        <v>581</v>
      </c>
      <c r="E543" s="87">
        <v>319031512</v>
      </c>
      <c r="F543" s="35" t="s">
        <v>503</v>
      </c>
      <c r="G543" s="88">
        <v>945</v>
      </c>
      <c r="H543" s="88">
        <v>100</v>
      </c>
      <c r="I543" s="88">
        <v>138</v>
      </c>
      <c r="J543" s="88">
        <v>1185</v>
      </c>
      <c r="K543" s="88">
        <v>798</v>
      </c>
      <c r="L543" s="88">
        <v>131</v>
      </c>
      <c r="M543" s="88">
        <v>132</v>
      </c>
      <c r="N543" s="75">
        <v>1065</v>
      </c>
    </row>
    <row r="544" spans="1:20" x14ac:dyDescent="0.2">
      <c r="A544" s="74">
        <v>319</v>
      </c>
      <c r="B544" s="35" t="s">
        <v>486</v>
      </c>
      <c r="C544" s="35">
        <v>31903</v>
      </c>
      <c r="D544" s="35" t="s">
        <v>581</v>
      </c>
      <c r="E544" s="87">
        <v>319031513</v>
      </c>
      <c r="F544" s="35" t="s">
        <v>504</v>
      </c>
      <c r="G544" s="88">
        <v>421</v>
      </c>
      <c r="H544" s="88">
        <v>53</v>
      </c>
      <c r="I544" s="88">
        <v>81</v>
      </c>
      <c r="J544" s="88">
        <v>556</v>
      </c>
      <c r="K544" s="88">
        <v>336</v>
      </c>
      <c r="L544" s="88">
        <v>108</v>
      </c>
      <c r="M544" s="88">
        <v>113</v>
      </c>
      <c r="N544" s="75">
        <v>558</v>
      </c>
    </row>
    <row r="545" spans="1:14" x14ac:dyDescent="0.2">
      <c r="A545" s="74">
        <v>319</v>
      </c>
      <c r="B545" s="35" t="s">
        <v>486</v>
      </c>
      <c r="C545" s="35">
        <v>31903</v>
      </c>
      <c r="D545" s="35" t="s">
        <v>581</v>
      </c>
      <c r="E545" s="87">
        <v>319031514</v>
      </c>
      <c r="F545" s="35" t="s">
        <v>653</v>
      </c>
      <c r="G545" s="88">
        <v>1126</v>
      </c>
      <c r="H545" s="88">
        <v>156</v>
      </c>
      <c r="I545" s="88">
        <v>254</v>
      </c>
      <c r="J545" s="88">
        <v>1540</v>
      </c>
      <c r="K545" s="88">
        <v>851</v>
      </c>
      <c r="L545" s="88">
        <v>230</v>
      </c>
      <c r="M545" s="88">
        <v>256</v>
      </c>
      <c r="N545" s="75">
        <v>1341</v>
      </c>
    </row>
    <row r="546" spans="1:14" x14ac:dyDescent="0.2">
      <c r="A546" s="74">
        <v>319</v>
      </c>
      <c r="B546" s="35" t="s">
        <v>486</v>
      </c>
      <c r="C546" s="35">
        <v>31903</v>
      </c>
      <c r="D546" s="35" t="s">
        <v>581</v>
      </c>
      <c r="E546" s="87">
        <v>319031515</v>
      </c>
      <c r="F546" s="35" t="s">
        <v>505</v>
      </c>
      <c r="G546" s="88">
        <v>219</v>
      </c>
      <c r="H546" s="88">
        <v>12</v>
      </c>
      <c r="I546" s="88">
        <v>25</v>
      </c>
      <c r="J546" s="88">
        <v>249</v>
      </c>
      <c r="K546" s="88">
        <v>170</v>
      </c>
      <c r="L546" s="88">
        <v>16</v>
      </c>
      <c r="M546" s="88">
        <v>52</v>
      </c>
      <c r="N546" s="75">
        <v>240</v>
      </c>
    </row>
    <row r="547" spans="1:14" x14ac:dyDescent="0.2">
      <c r="A547" s="74">
        <v>319</v>
      </c>
      <c r="B547" s="35" t="s">
        <v>486</v>
      </c>
      <c r="C547" s="35">
        <v>31904</v>
      </c>
      <c r="D547" s="35" t="s">
        <v>582</v>
      </c>
      <c r="E547" s="87">
        <v>319041516</v>
      </c>
      <c r="F547" s="35" t="s">
        <v>506</v>
      </c>
      <c r="G547" s="88">
        <v>232</v>
      </c>
      <c r="H547" s="88">
        <v>74</v>
      </c>
      <c r="I547" s="88">
        <v>104</v>
      </c>
      <c r="J547" s="88">
        <v>409</v>
      </c>
      <c r="K547" s="88">
        <v>282</v>
      </c>
      <c r="L547" s="88">
        <v>41</v>
      </c>
      <c r="M547" s="88">
        <v>92</v>
      </c>
      <c r="N547" s="75">
        <v>422</v>
      </c>
    </row>
    <row r="548" spans="1:14" x14ac:dyDescent="0.2">
      <c r="A548" s="74">
        <v>319</v>
      </c>
      <c r="B548" s="35" t="s">
        <v>486</v>
      </c>
      <c r="C548" s="35">
        <v>31904</v>
      </c>
      <c r="D548" s="35" t="s">
        <v>582</v>
      </c>
      <c r="E548" s="87">
        <v>319041517</v>
      </c>
      <c r="F548" s="35" t="s">
        <v>507</v>
      </c>
      <c r="G548" s="88">
        <v>201</v>
      </c>
      <c r="H548" s="88">
        <v>182</v>
      </c>
      <c r="I548" s="88">
        <v>119</v>
      </c>
      <c r="J548" s="88">
        <v>508</v>
      </c>
      <c r="K548" s="88">
        <v>180</v>
      </c>
      <c r="L548" s="88">
        <v>143</v>
      </c>
      <c r="M548" s="88">
        <v>100</v>
      </c>
      <c r="N548" s="75">
        <v>428</v>
      </c>
    </row>
    <row r="549" spans="1:14" x14ac:dyDescent="0.2">
      <c r="A549" s="74">
        <v>319</v>
      </c>
      <c r="B549" s="35" t="s">
        <v>486</v>
      </c>
      <c r="C549" s="35">
        <v>31904</v>
      </c>
      <c r="D549" s="35" t="s">
        <v>582</v>
      </c>
      <c r="E549" s="87">
        <v>319041518</v>
      </c>
      <c r="F549" s="35" t="s">
        <v>508</v>
      </c>
      <c r="G549" s="88">
        <v>703</v>
      </c>
      <c r="H549" s="88">
        <v>209</v>
      </c>
      <c r="I549" s="88">
        <v>230</v>
      </c>
      <c r="J549" s="88">
        <v>1145</v>
      </c>
      <c r="K549" s="88">
        <v>556</v>
      </c>
      <c r="L549" s="88">
        <v>161</v>
      </c>
      <c r="M549" s="88">
        <v>206</v>
      </c>
      <c r="N549" s="75">
        <v>925</v>
      </c>
    </row>
    <row r="550" spans="1:14" x14ac:dyDescent="0.2">
      <c r="A550" s="74">
        <v>319</v>
      </c>
      <c r="B550" s="35" t="s">
        <v>486</v>
      </c>
      <c r="C550" s="35">
        <v>31904</v>
      </c>
      <c r="D550" s="35" t="s">
        <v>582</v>
      </c>
      <c r="E550" s="87">
        <v>319041519</v>
      </c>
      <c r="F550" s="35" t="s">
        <v>509</v>
      </c>
      <c r="G550" s="88">
        <v>241</v>
      </c>
      <c r="H550" s="88">
        <v>73</v>
      </c>
      <c r="I550" s="88">
        <v>79</v>
      </c>
      <c r="J550" s="88">
        <v>400</v>
      </c>
      <c r="K550" s="88">
        <v>216</v>
      </c>
      <c r="L550" s="88">
        <v>41</v>
      </c>
      <c r="M550" s="88">
        <v>68</v>
      </c>
      <c r="N550" s="75">
        <v>320</v>
      </c>
    </row>
    <row r="551" spans="1:14" x14ac:dyDescent="0.2">
      <c r="A551" s="74">
        <v>319</v>
      </c>
      <c r="B551" s="35" t="s">
        <v>486</v>
      </c>
      <c r="C551" s="35">
        <v>31904</v>
      </c>
      <c r="D551" s="35" t="s">
        <v>582</v>
      </c>
      <c r="E551" s="87">
        <v>319041520</v>
      </c>
      <c r="F551" s="35" t="s">
        <v>510</v>
      </c>
      <c r="G551" s="88">
        <v>695</v>
      </c>
      <c r="H551" s="88">
        <v>147</v>
      </c>
      <c r="I551" s="88">
        <v>150</v>
      </c>
      <c r="J551" s="88">
        <v>996</v>
      </c>
      <c r="K551" s="88">
        <v>643</v>
      </c>
      <c r="L551" s="88">
        <v>113</v>
      </c>
      <c r="M551" s="88">
        <v>160</v>
      </c>
      <c r="N551" s="75">
        <v>913</v>
      </c>
    </row>
    <row r="552" spans="1:14" x14ac:dyDescent="0.2">
      <c r="A552" s="74">
        <v>319</v>
      </c>
      <c r="B552" s="35" t="s">
        <v>486</v>
      </c>
      <c r="C552" s="35">
        <v>31904</v>
      </c>
      <c r="D552" s="35" t="s">
        <v>582</v>
      </c>
      <c r="E552" s="87">
        <v>319041521</v>
      </c>
      <c r="F552" s="35" t="s">
        <v>511</v>
      </c>
      <c r="G552" s="88">
        <v>685</v>
      </c>
      <c r="H552" s="88">
        <v>203</v>
      </c>
      <c r="I552" s="88">
        <v>193</v>
      </c>
      <c r="J552" s="88">
        <v>1087</v>
      </c>
      <c r="K552" s="88">
        <v>627</v>
      </c>
      <c r="L552" s="88">
        <v>151</v>
      </c>
      <c r="M552" s="88">
        <v>192</v>
      </c>
      <c r="N552" s="75">
        <v>972</v>
      </c>
    </row>
    <row r="553" spans="1:14" x14ac:dyDescent="0.2">
      <c r="A553" s="74">
        <v>319</v>
      </c>
      <c r="B553" s="35" t="s">
        <v>486</v>
      </c>
      <c r="C553" s="35">
        <v>31905</v>
      </c>
      <c r="D553" s="35" t="s">
        <v>583</v>
      </c>
      <c r="E553" s="87">
        <v>319051522</v>
      </c>
      <c r="F553" s="35" t="s">
        <v>512</v>
      </c>
      <c r="G553" s="88">
        <v>475</v>
      </c>
      <c r="H553" s="88">
        <v>80</v>
      </c>
      <c r="I553" s="88">
        <v>91</v>
      </c>
      <c r="J553" s="88">
        <v>650</v>
      </c>
      <c r="K553" s="88">
        <v>369</v>
      </c>
      <c r="L553" s="88">
        <v>91</v>
      </c>
      <c r="M553" s="88">
        <v>120</v>
      </c>
      <c r="N553" s="75">
        <v>578</v>
      </c>
    </row>
    <row r="554" spans="1:14" x14ac:dyDescent="0.2">
      <c r="A554" s="74">
        <v>319</v>
      </c>
      <c r="B554" s="35" t="s">
        <v>486</v>
      </c>
      <c r="C554" s="35">
        <v>31905</v>
      </c>
      <c r="D554" s="35" t="s">
        <v>583</v>
      </c>
      <c r="E554" s="87">
        <v>319051523</v>
      </c>
      <c r="F554" s="35" t="s">
        <v>513</v>
      </c>
      <c r="G554" s="88">
        <v>174</v>
      </c>
      <c r="H554" s="88">
        <v>27</v>
      </c>
      <c r="I554" s="88">
        <v>27</v>
      </c>
      <c r="J554" s="88">
        <v>231</v>
      </c>
      <c r="K554" s="88">
        <v>156</v>
      </c>
      <c r="L554" s="88">
        <v>19</v>
      </c>
      <c r="M554" s="88">
        <v>21</v>
      </c>
      <c r="N554" s="75">
        <v>200</v>
      </c>
    </row>
    <row r="555" spans="1:14" x14ac:dyDescent="0.2">
      <c r="A555" s="74">
        <v>319</v>
      </c>
      <c r="B555" s="35" t="s">
        <v>486</v>
      </c>
      <c r="C555" s="35">
        <v>31905</v>
      </c>
      <c r="D555" s="35" t="s">
        <v>583</v>
      </c>
      <c r="E555" s="87">
        <v>319051524</v>
      </c>
      <c r="F555" s="35" t="s">
        <v>514</v>
      </c>
      <c r="G555" s="88">
        <v>934</v>
      </c>
      <c r="H555" s="88">
        <v>206</v>
      </c>
      <c r="I555" s="88">
        <v>143</v>
      </c>
      <c r="J555" s="88">
        <v>1284</v>
      </c>
      <c r="K555" s="88">
        <v>837</v>
      </c>
      <c r="L555" s="88">
        <v>133</v>
      </c>
      <c r="M555" s="88">
        <v>167</v>
      </c>
      <c r="N555" s="75">
        <v>1143</v>
      </c>
    </row>
    <row r="556" spans="1:14" x14ac:dyDescent="0.2">
      <c r="A556" s="74">
        <v>319</v>
      </c>
      <c r="B556" s="35" t="s">
        <v>486</v>
      </c>
      <c r="C556" s="35">
        <v>31905</v>
      </c>
      <c r="D556" s="35" t="s">
        <v>583</v>
      </c>
      <c r="E556" s="87">
        <v>319051525</v>
      </c>
      <c r="F556" s="35" t="s">
        <v>654</v>
      </c>
      <c r="G556" s="88">
        <v>369</v>
      </c>
      <c r="H556" s="88">
        <v>69</v>
      </c>
      <c r="I556" s="88">
        <v>92</v>
      </c>
      <c r="J556" s="88">
        <v>532</v>
      </c>
      <c r="K556" s="88">
        <v>278</v>
      </c>
      <c r="L556" s="88">
        <v>58</v>
      </c>
      <c r="M556" s="88">
        <v>106</v>
      </c>
      <c r="N556" s="75">
        <v>442</v>
      </c>
    </row>
    <row r="557" spans="1:14" ht="13.5" thickBot="1" x14ac:dyDescent="0.25">
      <c r="A557" s="76">
        <v>319</v>
      </c>
      <c r="B557" s="77" t="s">
        <v>486</v>
      </c>
      <c r="C557" s="77">
        <v>31905</v>
      </c>
      <c r="D557" s="77" t="s">
        <v>583</v>
      </c>
      <c r="E557" s="78">
        <v>319051526</v>
      </c>
      <c r="F557" s="77" t="s">
        <v>515</v>
      </c>
      <c r="G557" s="79">
        <v>290</v>
      </c>
      <c r="H557" s="79">
        <v>66</v>
      </c>
      <c r="I557" s="79">
        <v>42</v>
      </c>
      <c r="J557" s="79">
        <v>406</v>
      </c>
      <c r="K557" s="79">
        <v>267</v>
      </c>
      <c r="L557" s="79">
        <v>83</v>
      </c>
      <c r="M557" s="79">
        <v>57</v>
      </c>
      <c r="N557" s="80">
        <v>401</v>
      </c>
    </row>
    <row r="559" spans="1:14" x14ac:dyDescent="0.2">
      <c r="A559" s="81"/>
    </row>
    <row r="560" spans="1:14" x14ac:dyDescent="0.2">
      <c r="A560" s="35" t="s">
        <v>674</v>
      </c>
    </row>
    <row r="561" spans="1:1" x14ac:dyDescent="0.2">
      <c r="A561" s="35" t="s">
        <v>675</v>
      </c>
    </row>
    <row r="562" spans="1:1" x14ac:dyDescent="0.2">
      <c r="A562" s="35" t="s">
        <v>676</v>
      </c>
    </row>
  </sheetData>
  <mergeCells count="2">
    <mergeCell ref="G10:J10"/>
    <mergeCell ref="K10:N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547"/>
  <sheetViews>
    <sheetView topLeftCell="A28" zoomScaleNormal="100" workbookViewId="0"/>
  </sheetViews>
  <sheetFormatPr defaultColWidth="9.140625" defaultRowHeight="15" x14ac:dyDescent="0.25"/>
  <cols>
    <col min="1" max="1" width="34.140625" bestFit="1" customWidth="1"/>
    <col min="5" max="5" width="34.140625" bestFit="1" customWidth="1"/>
    <col min="6" max="6" width="19.28515625" bestFit="1" customWidth="1"/>
    <col min="7" max="7" width="36" bestFit="1" customWidth="1"/>
  </cols>
  <sheetData>
    <row r="1" spans="1:8" x14ac:dyDescent="0.25">
      <c r="A1" t="s">
        <v>516</v>
      </c>
      <c r="E1" t="s">
        <v>655</v>
      </c>
      <c r="F1" t="s">
        <v>686</v>
      </c>
      <c r="G1" t="s">
        <v>685</v>
      </c>
    </row>
    <row r="2" spans="1:8" x14ac:dyDescent="0.25">
      <c r="A2" t="s">
        <v>529</v>
      </c>
      <c r="E2" t="s">
        <v>529</v>
      </c>
      <c r="F2">
        <v>302011022</v>
      </c>
      <c r="G2" t="s">
        <v>24</v>
      </c>
      <c r="H2" t="s">
        <v>521</v>
      </c>
    </row>
    <row r="3" spans="1:8" x14ac:dyDescent="0.25">
      <c r="A3" t="s">
        <v>305</v>
      </c>
      <c r="E3" t="s">
        <v>529</v>
      </c>
      <c r="F3">
        <v>302011023</v>
      </c>
      <c r="G3" t="s">
        <v>25</v>
      </c>
      <c r="H3" t="s">
        <v>522</v>
      </c>
    </row>
    <row r="4" spans="1:8" x14ac:dyDescent="0.25">
      <c r="A4" t="s">
        <v>306</v>
      </c>
      <c r="E4" t="s">
        <v>529</v>
      </c>
      <c r="F4">
        <v>302011024</v>
      </c>
      <c r="G4" t="s">
        <v>26</v>
      </c>
    </row>
    <row r="5" spans="1:8" x14ac:dyDescent="0.25">
      <c r="A5" t="s">
        <v>200</v>
      </c>
      <c r="E5" t="s">
        <v>529</v>
      </c>
      <c r="F5">
        <v>302011025</v>
      </c>
      <c r="G5" t="s">
        <v>27</v>
      </c>
    </row>
    <row r="6" spans="1:8" x14ac:dyDescent="0.25">
      <c r="A6" t="s">
        <v>564</v>
      </c>
      <c r="E6" t="s">
        <v>529</v>
      </c>
      <c r="F6">
        <v>302011026</v>
      </c>
      <c r="G6" t="s">
        <v>28</v>
      </c>
    </row>
    <row r="7" spans="1:8" x14ac:dyDescent="0.25">
      <c r="A7" t="s">
        <v>566</v>
      </c>
      <c r="E7" t="s">
        <v>305</v>
      </c>
      <c r="F7">
        <v>311011305</v>
      </c>
      <c r="G7" t="s">
        <v>305</v>
      </c>
    </row>
    <row r="8" spans="1:8" x14ac:dyDescent="0.25">
      <c r="A8" t="s">
        <v>538</v>
      </c>
      <c r="E8" t="s">
        <v>306</v>
      </c>
      <c r="F8">
        <v>311021306</v>
      </c>
      <c r="G8" t="s">
        <v>306</v>
      </c>
    </row>
    <row r="9" spans="1:8" x14ac:dyDescent="0.25">
      <c r="A9" t="s">
        <v>539</v>
      </c>
      <c r="E9" t="s">
        <v>306</v>
      </c>
      <c r="F9">
        <v>311021307</v>
      </c>
      <c r="G9" t="s">
        <v>307</v>
      </c>
    </row>
    <row r="10" spans="1:8" x14ac:dyDescent="0.25">
      <c r="A10" t="s">
        <v>540</v>
      </c>
      <c r="E10" t="s">
        <v>306</v>
      </c>
      <c r="F10">
        <v>311021308</v>
      </c>
      <c r="G10" t="s">
        <v>308</v>
      </c>
    </row>
    <row r="11" spans="1:8" x14ac:dyDescent="0.25">
      <c r="A11" t="s">
        <v>541</v>
      </c>
      <c r="E11" t="s">
        <v>306</v>
      </c>
      <c r="F11">
        <v>311021309</v>
      </c>
      <c r="G11" t="s">
        <v>309</v>
      </c>
    </row>
    <row r="12" spans="1:8" x14ac:dyDescent="0.25">
      <c r="A12" t="s">
        <v>552</v>
      </c>
      <c r="E12" t="s">
        <v>306</v>
      </c>
      <c r="F12">
        <v>311021310</v>
      </c>
      <c r="G12" t="s">
        <v>310</v>
      </c>
    </row>
    <row r="13" spans="1:8" x14ac:dyDescent="0.25">
      <c r="A13" t="s">
        <v>312</v>
      </c>
      <c r="E13" t="s">
        <v>200</v>
      </c>
      <c r="F13">
        <v>308041528</v>
      </c>
      <c r="G13" t="s">
        <v>199</v>
      </c>
    </row>
    <row r="14" spans="1:8" x14ac:dyDescent="0.25">
      <c r="A14" t="s">
        <v>574</v>
      </c>
      <c r="E14" t="s">
        <v>200</v>
      </c>
      <c r="F14">
        <v>308041529</v>
      </c>
      <c r="G14" t="s">
        <v>200</v>
      </c>
    </row>
    <row r="15" spans="1:8" x14ac:dyDescent="0.25">
      <c r="A15" t="s">
        <v>490</v>
      </c>
      <c r="E15" t="s">
        <v>564</v>
      </c>
      <c r="F15">
        <v>312011337</v>
      </c>
      <c r="G15" t="s">
        <v>336</v>
      </c>
    </row>
    <row r="16" spans="1:8" x14ac:dyDescent="0.25">
      <c r="A16" t="s">
        <v>580</v>
      </c>
      <c r="E16" t="s">
        <v>564</v>
      </c>
      <c r="F16">
        <v>312011338</v>
      </c>
      <c r="G16" t="s">
        <v>337</v>
      </c>
    </row>
    <row r="17" spans="1:7" x14ac:dyDescent="0.25">
      <c r="A17" t="s">
        <v>364</v>
      </c>
      <c r="E17" t="s">
        <v>564</v>
      </c>
      <c r="F17">
        <v>312011339</v>
      </c>
      <c r="G17" t="s">
        <v>338</v>
      </c>
    </row>
    <row r="18" spans="1:7" x14ac:dyDescent="0.25">
      <c r="A18" t="s">
        <v>567</v>
      </c>
      <c r="E18" t="s">
        <v>564</v>
      </c>
      <c r="F18">
        <v>312011340</v>
      </c>
      <c r="G18" t="s">
        <v>339</v>
      </c>
    </row>
    <row r="19" spans="1:7" x14ac:dyDescent="0.25">
      <c r="A19" t="s">
        <v>542</v>
      </c>
      <c r="E19" t="s">
        <v>564</v>
      </c>
      <c r="F19">
        <v>312011341</v>
      </c>
      <c r="G19" t="s">
        <v>340</v>
      </c>
    </row>
    <row r="20" spans="1:7" x14ac:dyDescent="0.25">
      <c r="A20" t="s">
        <v>543</v>
      </c>
      <c r="E20" t="s">
        <v>566</v>
      </c>
      <c r="F20">
        <v>313011362</v>
      </c>
      <c r="G20" t="s">
        <v>361</v>
      </c>
    </row>
    <row r="21" spans="1:7" x14ac:dyDescent="0.25">
      <c r="A21" t="s">
        <v>575</v>
      </c>
      <c r="E21" t="s">
        <v>566</v>
      </c>
      <c r="F21">
        <v>313011363</v>
      </c>
      <c r="G21" t="s">
        <v>362</v>
      </c>
    </row>
    <row r="22" spans="1:7" x14ac:dyDescent="0.25">
      <c r="A22" t="s">
        <v>6</v>
      </c>
      <c r="E22" t="s">
        <v>538</v>
      </c>
      <c r="F22">
        <v>305011105</v>
      </c>
      <c r="G22" t="s">
        <v>110</v>
      </c>
    </row>
    <row r="23" spans="1:7" x14ac:dyDescent="0.25">
      <c r="A23" t="s">
        <v>54</v>
      </c>
      <c r="E23" t="s">
        <v>538</v>
      </c>
      <c r="F23">
        <v>305011106</v>
      </c>
      <c r="G23" t="s">
        <v>111</v>
      </c>
    </row>
    <row r="24" spans="1:7" x14ac:dyDescent="0.25">
      <c r="A24" t="s">
        <v>534</v>
      </c>
      <c r="E24" t="s">
        <v>538</v>
      </c>
      <c r="F24">
        <v>305011107</v>
      </c>
      <c r="G24" t="s">
        <v>112</v>
      </c>
    </row>
    <row r="25" spans="1:7" x14ac:dyDescent="0.25">
      <c r="A25" t="s">
        <v>550</v>
      </c>
      <c r="E25" t="s">
        <v>538</v>
      </c>
      <c r="F25">
        <v>305011108</v>
      </c>
      <c r="G25" t="s">
        <v>113</v>
      </c>
    </row>
    <row r="26" spans="1:7" x14ac:dyDescent="0.25">
      <c r="A26" t="s">
        <v>579</v>
      </c>
      <c r="E26" t="s">
        <v>538</v>
      </c>
      <c r="F26">
        <v>305011109</v>
      </c>
      <c r="G26" t="s">
        <v>114</v>
      </c>
    </row>
    <row r="27" spans="1:7" x14ac:dyDescent="0.25">
      <c r="A27" t="s">
        <v>30</v>
      </c>
      <c r="E27" t="s">
        <v>538</v>
      </c>
      <c r="F27">
        <v>305011110</v>
      </c>
      <c r="G27" t="s">
        <v>115</v>
      </c>
    </row>
    <row r="28" spans="1:7" x14ac:dyDescent="0.25">
      <c r="A28" t="s">
        <v>527</v>
      </c>
      <c r="E28" t="s">
        <v>538</v>
      </c>
      <c r="F28">
        <v>305011111</v>
      </c>
      <c r="G28" t="s">
        <v>116</v>
      </c>
    </row>
    <row r="29" spans="1:7" x14ac:dyDescent="0.25">
      <c r="A29" t="s">
        <v>233</v>
      </c>
      <c r="E29" t="s">
        <v>538</v>
      </c>
      <c r="F29">
        <v>305011112</v>
      </c>
      <c r="G29" t="s">
        <v>117</v>
      </c>
    </row>
    <row r="30" spans="1:7" x14ac:dyDescent="0.25">
      <c r="A30" t="s">
        <v>548</v>
      </c>
      <c r="E30" t="s">
        <v>539</v>
      </c>
      <c r="F30">
        <v>305021113</v>
      </c>
      <c r="G30" t="s">
        <v>118</v>
      </c>
    </row>
    <row r="31" spans="1:7" x14ac:dyDescent="0.25">
      <c r="A31" t="s">
        <v>547</v>
      </c>
      <c r="E31" t="s">
        <v>539</v>
      </c>
      <c r="F31">
        <v>305021114</v>
      </c>
      <c r="G31" t="s">
        <v>119</v>
      </c>
    </row>
    <row r="32" spans="1:7" x14ac:dyDescent="0.25">
      <c r="A32" t="s">
        <v>571</v>
      </c>
      <c r="E32" t="s">
        <v>539</v>
      </c>
      <c r="F32">
        <v>305021115</v>
      </c>
      <c r="G32" t="s">
        <v>120</v>
      </c>
    </row>
    <row r="33" spans="1:7" x14ac:dyDescent="0.25">
      <c r="A33" t="s">
        <v>558</v>
      </c>
      <c r="E33" t="s">
        <v>539</v>
      </c>
      <c r="F33">
        <v>305021116</v>
      </c>
      <c r="G33" t="s">
        <v>121</v>
      </c>
    </row>
    <row r="34" spans="1:7" x14ac:dyDescent="0.25">
      <c r="A34" t="s">
        <v>204</v>
      </c>
      <c r="E34" t="s">
        <v>539</v>
      </c>
      <c r="F34">
        <v>305021117</v>
      </c>
      <c r="G34" t="s">
        <v>122</v>
      </c>
    </row>
    <row r="35" spans="1:7" x14ac:dyDescent="0.25">
      <c r="A35" t="s">
        <v>553</v>
      </c>
      <c r="E35" t="s">
        <v>539</v>
      </c>
      <c r="F35">
        <v>305021118</v>
      </c>
      <c r="G35" t="s">
        <v>123</v>
      </c>
    </row>
    <row r="36" spans="1:7" x14ac:dyDescent="0.25">
      <c r="A36" t="s">
        <v>554</v>
      </c>
      <c r="E36" t="s">
        <v>540</v>
      </c>
      <c r="F36">
        <v>305031119</v>
      </c>
      <c r="G36" t="s">
        <v>124</v>
      </c>
    </row>
    <row r="37" spans="1:7" x14ac:dyDescent="0.25">
      <c r="A37" t="s">
        <v>549</v>
      </c>
      <c r="E37" t="s">
        <v>540</v>
      </c>
      <c r="F37">
        <v>305031120</v>
      </c>
      <c r="G37" t="s">
        <v>125</v>
      </c>
    </row>
    <row r="38" spans="1:7" x14ac:dyDescent="0.25">
      <c r="A38" t="s">
        <v>581</v>
      </c>
      <c r="E38" t="s">
        <v>540</v>
      </c>
      <c r="F38">
        <v>305031121</v>
      </c>
      <c r="G38" t="s">
        <v>126</v>
      </c>
    </row>
    <row r="39" spans="1:7" x14ac:dyDescent="0.25">
      <c r="A39" t="s">
        <v>582</v>
      </c>
      <c r="E39" t="s">
        <v>540</v>
      </c>
      <c r="F39">
        <v>305031122</v>
      </c>
      <c r="G39" t="s">
        <v>127</v>
      </c>
    </row>
    <row r="40" spans="1:7" x14ac:dyDescent="0.25">
      <c r="A40" t="s">
        <v>531</v>
      </c>
      <c r="E40" t="s">
        <v>540</v>
      </c>
      <c r="F40">
        <v>305031123</v>
      </c>
      <c r="G40" t="s">
        <v>128</v>
      </c>
    </row>
    <row r="41" spans="1:7" x14ac:dyDescent="0.25">
      <c r="A41" t="s">
        <v>544</v>
      </c>
      <c r="E41" t="s">
        <v>540</v>
      </c>
      <c r="F41">
        <v>305031124</v>
      </c>
      <c r="G41" t="s">
        <v>129</v>
      </c>
    </row>
    <row r="42" spans="1:7" x14ac:dyDescent="0.25">
      <c r="A42" t="s">
        <v>559</v>
      </c>
      <c r="E42" t="s">
        <v>540</v>
      </c>
      <c r="F42">
        <v>305031125</v>
      </c>
      <c r="G42" t="s">
        <v>130</v>
      </c>
    </row>
    <row r="43" spans="1:7" x14ac:dyDescent="0.25">
      <c r="A43" t="s">
        <v>560</v>
      </c>
      <c r="E43" t="s">
        <v>540</v>
      </c>
      <c r="F43">
        <v>305031126</v>
      </c>
      <c r="G43" t="s">
        <v>131</v>
      </c>
    </row>
    <row r="44" spans="1:7" x14ac:dyDescent="0.25">
      <c r="A44" t="s">
        <v>320</v>
      </c>
      <c r="E44" t="s">
        <v>540</v>
      </c>
      <c r="F44">
        <v>305031127</v>
      </c>
      <c r="G44" t="s">
        <v>132</v>
      </c>
    </row>
    <row r="45" spans="1:7" x14ac:dyDescent="0.25">
      <c r="A45" t="s">
        <v>535</v>
      </c>
      <c r="E45" t="s">
        <v>540</v>
      </c>
      <c r="F45">
        <v>305031128</v>
      </c>
      <c r="G45" t="s">
        <v>133</v>
      </c>
    </row>
    <row r="46" spans="1:7" x14ac:dyDescent="0.25">
      <c r="A46" t="s">
        <v>562</v>
      </c>
      <c r="E46" t="s">
        <v>540</v>
      </c>
      <c r="F46">
        <v>305031129</v>
      </c>
      <c r="G46" t="s">
        <v>134</v>
      </c>
    </row>
    <row r="47" spans="1:7" x14ac:dyDescent="0.25">
      <c r="A47" t="s">
        <v>335</v>
      </c>
      <c r="E47" t="s">
        <v>540</v>
      </c>
      <c r="F47">
        <v>305031130</v>
      </c>
      <c r="G47" t="s">
        <v>135</v>
      </c>
    </row>
    <row r="48" spans="1:7" x14ac:dyDescent="0.25">
      <c r="A48" t="s">
        <v>576</v>
      </c>
      <c r="E48" t="s">
        <v>540</v>
      </c>
      <c r="F48">
        <v>305031131</v>
      </c>
      <c r="G48" t="s">
        <v>136</v>
      </c>
    </row>
    <row r="49" spans="1:7" x14ac:dyDescent="0.25">
      <c r="A49" t="s">
        <v>583</v>
      </c>
      <c r="E49" t="s">
        <v>541</v>
      </c>
      <c r="F49">
        <v>305041132</v>
      </c>
      <c r="G49" t="s">
        <v>137</v>
      </c>
    </row>
    <row r="50" spans="1:7" x14ac:dyDescent="0.25">
      <c r="A50" t="s">
        <v>532</v>
      </c>
      <c r="E50" t="s">
        <v>541</v>
      </c>
      <c r="F50">
        <v>305041133</v>
      </c>
      <c r="G50" t="s">
        <v>138</v>
      </c>
    </row>
    <row r="51" spans="1:7" x14ac:dyDescent="0.25">
      <c r="A51" t="s">
        <v>555</v>
      </c>
      <c r="E51" t="s">
        <v>541</v>
      </c>
      <c r="F51">
        <v>305041134</v>
      </c>
      <c r="G51" t="s">
        <v>139</v>
      </c>
    </row>
    <row r="52" spans="1:7" x14ac:dyDescent="0.25">
      <c r="A52" t="s">
        <v>428</v>
      </c>
      <c r="E52" t="s">
        <v>541</v>
      </c>
      <c r="F52">
        <v>305041135</v>
      </c>
      <c r="G52" t="s">
        <v>140</v>
      </c>
    </row>
    <row r="53" spans="1:7" x14ac:dyDescent="0.25">
      <c r="A53" t="s">
        <v>568</v>
      </c>
      <c r="E53" t="s">
        <v>541</v>
      </c>
      <c r="F53">
        <v>305041136</v>
      </c>
      <c r="G53" t="s">
        <v>141</v>
      </c>
    </row>
    <row r="54" spans="1:7" x14ac:dyDescent="0.25">
      <c r="A54" t="s">
        <v>533</v>
      </c>
      <c r="E54" t="s">
        <v>541</v>
      </c>
      <c r="F54">
        <v>305041137</v>
      </c>
      <c r="G54" t="s">
        <v>142</v>
      </c>
    </row>
    <row r="55" spans="1:7" x14ac:dyDescent="0.25">
      <c r="A55" t="s">
        <v>556</v>
      </c>
      <c r="E55" t="s">
        <v>552</v>
      </c>
      <c r="F55">
        <v>309011224</v>
      </c>
      <c r="G55" t="s">
        <v>227</v>
      </c>
    </row>
    <row r="56" spans="1:7" x14ac:dyDescent="0.25">
      <c r="A56" t="s">
        <v>577</v>
      </c>
      <c r="E56" t="s">
        <v>552</v>
      </c>
      <c r="F56">
        <v>309011225</v>
      </c>
      <c r="G56" t="s">
        <v>228</v>
      </c>
    </row>
    <row r="57" spans="1:7" x14ac:dyDescent="0.25">
      <c r="A57" t="s">
        <v>429</v>
      </c>
      <c r="E57" t="s">
        <v>552</v>
      </c>
      <c r="F57">
        <v>309011226</v>
      </c>
      <c r="G57" t="s">
        <v>229</v>
      </c>
    </row>
    <row r="58" spans="1:7" x14ac:dyDescent="0.25">
      <c r="A58" t="s">
        <v>569</v>
      </c>
      <c r="E58" t="s">
        <v>552</v>
      </c>
      <c r="F58">
        <v>309011227</v>
      </c>
      <c r="G58" t="s">
        <v>230</v>
      </c>
    </row>
    <row r="59" spans="1:7" x14ac:dyDescent="0.25">
      <c r="A59" t="s">
        <v>42</v>
      </c>
      <c r="E59" t="s">
        <v>552</v>
      </c>
      <c r="F59">
        <v>309011228</v>
      </c>
      <c r="G59" t="s">
        <v>231</v>
      </c>
    </row>
    <row r="60" spans="1:7" x14ac:dyDescent="0.25">
      <c r="A60" t="s">
        <v>557</v>
      </c>
      <c r="E60" t="s">
        <v>552</v>
      </c>
      <c r="F60">
        <v>309011229</v>
      </c>
      <c r="G60" t="s">
        <v>232</v>
      </c>
    </row>
    <row r="61" spans="1:7" x14ac:dyDescent="0.25">
      <c r="A61" t="s">
        <v>572</v>
      </c>
      <c r="E61" t="s">
        <v>312</v>
      </c>
      <c r="F61">
        <v>311031311</v>
      </c>
      <c r="G61" t="s">
        <v>311</v>
      </c>
    </row>
    <row r="62" spans="1:7" x14ac:dyDescent="0.25">
      <c r="A62" t="s">
        <v>573</v>
      </c>
      <c r="E62" t="s">
        <v>312</v>
      </c>
      <c r="F62">
        <v>311031312</v>
      </c>
      <c r="G62" t="s">
        <v>312</v>
      </c>
    </row>
    <row r="63" spans="1:7" x14ac:dyDescent="0.25">
      <c r="A63" t="s">
        <v>545</v>
      </c>
      <c r="E63" t="s">
        <v>312</v>
      </c>
      <c r="F63">
        <v>311031313</v>
      </c>
      <c r="G63" t="s">
        <v>313</v>
      </c>
    </row>
    <row r="64" spans="1:7" x14ac:dyDescent="0.25">
      <c r="A64" t="s">
        <v>378</v>
      </c>
      <c r="E64" t="s">
        <v>312</v>
      </c>
      <c r="F64">
        <v>311031314</v>
      </c>
      <c r="G64" t="s">
        <v>314</v>
      </c>
    </row>
    <row r="65" spans="1:7" x14ac:dyDescent="0.25">
      <c r="A65" t="s">
        <v>261</v>
      </c>
      <c r="E65" t="s">
        <v>312</v>
      </c>
      <c r="F65">
        <v>311031315</v>
      </c>
      <c r="G65" t="s">
        <v>315</v>
      </c>
    </row>
    <row r="66" spans="1:7" x14ac:dyDescent="0.25">
      <c r="A66" t="s">
        <v>551</v>
      </c>
      <c r="E66" t="s">
        <v>312</v>
      </c>
      <c r="F66">
        <v>311031316</v>
      </c>
      <c r="G66" t="s">
        <v>316</v>
      </c>
    </row>
    <row r="67" spans="1:7" x14ac:dyDescent="0.25">
      <c r="A67" t="s">
        <v>79</v>
      </c>
      <c r="E67" t="s">
        <v>312</v>
      </c>
      <c r="F67">
        <v>311031317</v>
      </c>
      <c r="G67" t="s">
        <v>317</v>
      </c>
    </row>
    <row r="68" spans="1:7" x14ac:dyDescent="0.25">
      <c r="A68" t="s">
        <v>530</v>
      </c>
      <c r="E68" t="s">
        <v>312</v>
      </c>
      <c r="F68">
        <v>311031318</v>
      </c>
      <c r="G68" t="s">
        <v>318</v>
      </c>
    </row>
    <row r="69" spans="1:7" x14ac:dyDescent="0.25">
      <c r="A69" t="s">
        <v>536</v>
      </c>
      <c r="E69" t="s">
        <v>312</v>
      </c>
      <c r="F69">
        <v>311031319</v>
      </c>
      <c r="G69" t="s">
        <v>319</v>
      </c>
    </row>
    <row r="70" spans="1:7" x14ac:dyDescent="0.25">
      <c r="A70" t="s">
        <v>266</v>
      </c>
      <c r="E70" t="s">
        <v>574</v>
      </c>
      <c r="F70">
        <v>316011413</v>
      </c>
      <c r="G70" t="s">
        <v>410</v>
      </c>
    </row>
    <row r="71" spans="1:7" x14ac:dyDescent="0.25">
      <c r="A71" t="s">
        <v>561</v>
      </c>
      <c r="E71" t="s">
        <v>574</v>
      </c>
      <c r="F71">
        <v>316011414</v>
      </c>
      <c r="G71" t="s">
        <v>411</v>
      </c>
    </row>
    <row r="72" spans="1:7" x14ac:dyDescent="0.25">
      <c r="A72" t="s">
        <v>563</v>
      </c>
      <c r="E72" t="s">
        <v>574</v>
      </c>
      <c r="F72">
        <v>316011415</v>
      </c>
      <c r="G72" t="s">
        <v>412</v>
      </c>
    </row>
    <row r="73" spans="1:7" x14ac:dyDescent="0.25">
      <c r="A73" t="s">
        <v>570</v>
      </c>
      <c r="E73" t="s">
        <v>574</v>
      </c>
      <c r="F73">
        <v>316011416</v>
      </c>
      <c r="G73" t="s">
        <v>413</v>
      </c>
    </row>
    <row r="74" spans="1:7" x14ac:dyDescent="0.25">
      <c r="A74" t="s">
        <v>82</v>
      </c>
      <c r="E74" t="s">
        <v>490</v>
      </c>
      <c r="F74">
        <v>319011492</v>
      </c>
      <c r="G74" t="s">
        <v>487</v>
      </c>
    </row>
    <row r="75" spans="1:7" x14ac:dyDescent="0.25">
      <c r="A75" t="s">
        <v>578</v>
      </c>
      <c r="E75" t="s">
        <v>490</v>
      </c>
      <c r="F75">
        <v>319011493</v>
      </c>
      <c r="G75" t="s">
        <v>488</v>
      </c>
    </row>
    <row r="76" spans="1:7" x14ac:dyDescent="0.25">
      <c r="A76" t="s">
        <v>270</v>
      </c>
      <c r="E76" t="s">
        <v>490</v>
      </c>
      <c r="F76">
        <v>319011494</v>
      </c>
      <c r="G76" t="s">
        <v>489</v>
      </c>
    </row>
    <row r="77" spans="1:7" x14ac:dyDescent="0.25">
      <c r="A77" t="s">
        <v>546</v>
      </c>
      <c r="E77" t="s">
        <v>490</v>
      </c>
      <c r="F77">
        <v>319011495</v>
      </c>
      <c r="G77" t="s">
        <v>490</v>
      </c>
    </row>
    <row r="78" spans="1:7" x14ac:dyDescent="0.25">
      <c r="A78" t="s">
        <v>537</v>
      </c>
      <c r="E78" t="s">
        <v>490</v>
      </c>
      <c r="F78">
        <v>319011496</v>
      </c>
      <c r="G78" t="s">
        <v>491</v>
      </c>
    </row>
    <row r="79" spans="1:7" x14ac:dyDescent="0.25">
      <c r="A79" t="s">
        <v>603</v>
      </c>
      <c r="E79" t="s">
        <v>490</v>
      </c>
      <c r="F79">
        <v>319011497</v>
      </c>
      <c r="G79" t="s">
        <v>492</v>
      </c>
    </row>
    <row r="80" spans="1:7" x14ac:dyDescent="0.25">
      <c r="A80" t="s">
        <v>440</v>
      </c>
      <c r="E80" t="s">
        <v>490</v>
      </c>
      <c r="F80">
        <v>319011498</v>
      </c>
      <c r="G80" t="s">
        <v>649</v>
      </c>
    </row>
    <row r="81" spans="1:7" x14ac:dyDescent="0.25">
      <c r="A81" t="s">
        <v>456</v>
      </c>
      <c r="E81" t="s">
        <v>490</v>
      </c>
      <c r="F81">
        <v>319011499</v>
      </c>
      <c r="G81" t="s">
        <v>650</v>
      </c>
    </row>
    <row r="82" spans="1:7" x14ac:dyDescent="0.25">
      <c r="A82" t="s">
        <v>565</v>
      </c>
      <c r="E82" t="s">
        <v>490</v>
      </c>
      <c r="F82">
        <v>319011500</v>
      </c>
      <c r="G82" t="s">
        <v>493</v>
      </c>
    </row>
    <row r="83" spans="1:7" x14ac:dyDescent="0.25">
      <c r="A83" t="s">
        <v>528</v>
      </c>
      <c r="E83" t="s">
        <v>490</v>
      </c>
      <c r="F83">
        <v>319011501</v>
      </c>
      <c r="G83" t="s">
        <v>494</v>
      </c>
    </row>
    <row r="84" spans="1:7" x14ac:dyDescent="0.25">
      <c r="E84" t="s">
        <v>490</v>
      </c>
      <c r="F84">
        <v>319011502</v>
      </c>
      <c r="G84" t="s">
        <v>495</v>
      </c>
    </row>
    <row r="85" spans="1:7" x14ac:dyDescent="0.25">
      <c r="E85" t="s">
        <v>580</v>
      </c>
      <c r="F85">
        <v>319021503</v>
      </c>
      <c r="G85" t="s">
        <v>496</v>
      </c>
    </row>
    <row r="86" spans="1:7" x14ac:dyDescent="0.25">
      <c r="E86" t="s">
        <v>580</v>
      </c>
      <c r="F86">
        <v>319021504</v>
      </c>
      <c r="G86" t="s">
        <v>497</v>
      </c>
    </row>
    <row r="87" spans="1:7" x14ac:dyDescent="0.25">
      <c r="E87" t="s">
        <v>580</v>
      </c>
      <c r="F87">
        <v>319021505</v>
      </c>
      <c r="G87" t="s">
        <v>498</v>
      </c>
    </row>
    <row r="88" spans="1:7" x14ac:dyDescent="0.25">
      <c r="E88" t="s">
        <v>580</v>
      </c>
      <c r="F88">
        <v>319021506</v>
      </c>
      <c r="G88" t="s">
        <v>651</v>
      </c>
    </row>
    <row r="89" spans="1:7" x14ac:dyDescent="0.25">
      <c r="E89" t="s">
        <v>580</v>
      </c>
      <c r="F89">
        <v>319021507</v>
      </c>
      <c r="G89" t="s">
        <v>652</v>
      </c>
    </row>
    <row r="90" spans="1:7" x14ac:dyDescent="0.25">
      <c r="E90" t="s">
        <v>580</v>
      </c>
      <c r="F90">
        <v>319021508</v>
      </c>
      <c r="G90" t="s">
        <v>499</v>
      </c>
    </row>
    <row r="91" spans="1:7" x14ac:dyDescent="0.25">
      <c r="E91" t="s">
        <v>580</v>
      </c>
      <c r="F91">
        <v>319021509</v>
      </c>
      <c r="G91" t="s">
        <v>500</v>
      </c>
    </row>
    <row r="92" spans="1:7" x14ac:dyDescent="0.25">
      <c r="E92" t="s">
        <v>580</v>
      </c>
      <c r="F92">
        <v>319021510</v>
      </c>
      <c r="G92" t="s">
        <v>501</v>
      </c>
    </row>
    <row r="93" spans="1:7" x14ac:dyDescent="0.25">
      <c r="E93" t="s">
        <v>364</v>
      </c>
      <c r="F93">
        <v>313021364</v>
      </c>
      <c r="G93" t="s">
        <v>363</v>
      </c>
    </row>
    <row r="94" spans="1:7" x14ac:dyDescent="0.25">
      <c r="E94" t="s">
        <v>364</v>
      </c>
      <c r="F94">
        <v>313021366</v>
      </c>
      <c r="G94" t="s">
        <v>365</v>
      </c>
    </row>
    <row r="95" spans="1:7" x14ac:dyDescent="0.25">
      <c r="E95" t="s">
        <v>364</v>
      </c>
      <c r="F95">
        <v>313021367</v>
      </c>
      <c r="G95" t="s">
        <v>366</v>
      </c>
    </row>
    <row r="96" spans="1:7" x14ac:dyDescent="0.25">
      <c r="E96" t="s">
        <v>364</v>
      </c>
      <c r="F96">
        <v>313021368</v>
      </c>
      <c r="G96" t="s">
        <v>367</v>
      </c>
    </row>
    <row r="97" spans="5:7" x14ac:dyDescent="0.25">
      <c r="E97" t="s">
        <v>364</v>
      </c>
      <c r="F97">
        <v>313021369</v>
      </c>
      <c r="G97" t="s">
        <v>368</v>
      </c>
    </row>
    <row r="98" spans="5:7" x14ac:dyDescent="0.25">
      <c r="E98" t="s">
        <v>364</v>
      </c>
      <c r="F98">
        <v>313021572</v>
      </c>
      <c r="G98" t="s">
        <v>635</v>
      </c>
    </row>
    <row r="99" spans="5:7" x14ac:dyDescent="0.25">
      <c r="E99" t="s">
        <v>364</v>
      </c>
      <c r="F99">
        <v>313021573</v>
      </c>
      <c r="G99" t="s">
        <v>636</v>
      </c>
    </row>
    <row r="100" spans="5:7" x14ac:dyDescent="0.25">
      <c r="E100" t="s">
        <v>567</v>
      </c>
      <c r="F100">
        <v>313031370</v>
      </c>
      <c r="G100" t="s">
        <v>369</v>
      </c>
    </row>
    <row r="101" spans="5:7" x14ac:dyDescent="0.25">
      <c r="E101" t="s">
        <v>567</v>
      </c>
      <c r="F101">
        <v>313031371</v>
      </c>
      <c r="G101" t="s">
        <v>370</v>
      </c>
    </row>
    <row r="102" spans="5:7" x14ac:dyDescent="0.25">
      <c r="E102" t="s">
        <v>542</v>
      </c>
      <c r="F102">
        <v>306011138</v>
      </c>
      <c r="G102" t="s">
        <v>144</v>
      </c>
    </row>
    <row r="103" spans="5:7" x14ac:dyDescent="0.25">
      <c r="E103" t="s">
        <v>542</v>
      </c>
      <c r="F103">
        <v>306011139</v>
      </c>
      <c r="G103" t="s">
        <v>145</v>
      </c>
    </row>
    <row r="104" spans="5:7" x14ac:dyDescent="0.25">
      <c r="E104" t="s">
        <v>542</v>
      </c>
      <c r="F104">
        <v>306011140</v>
      </c>
      <c r="G104" t="s">
        <v>146</v>
      </c>
    </row>
    <row r="105" spans="5:7" x14ac:dyDescent="0.25">
      <c r="E105" t="s">
        <v>542</v>
      </c>
      <c r="F105">
        <v>306011141</v>
      </c>
      <c r="G105" t="s">
        <v>147</v>
      </c>
    </row>
    <row r="106" spans="5:7" x14ac:dyDescent="0.25">
      <c r="E106" t="s">
        <v>542</v>
      </c>
      <c r="F106">
        <v>306011142</v>
      </c>
      <c r="G106" t="s">
        <v>148</v>
      </c>
    </row>
    <row r="107" spans="5:7" x14ac:dyDescent="0.25">
      <c r="E107" t="s">
        <v>542</v>
      </c>
      <c r="F107">
        <v>306011143</v>
      </c>
      <c r="G107" t="s">
        <v>149</v>
      </c>
    </row>
    <row r="108" spans="5:7" x14ac:dyDescent="0.25">
      <c r="E108" t="s">
        <v>543</v>
      </c>
      <c r="F108">
        <v>306021144</v>
      </c>
      <c r="G108" t="s">
        <v>150</v>
      </c>
    </row>
    <row r="109" spans="5:7" x14ac:dyDescent="0.25">
      <c r="E109" t="s">
        <v>543</v>
      </c>
      <c r="F109">
        <v>306021145</v>
      </c>
      <c r="G109" t="s">
        <v>151</v>
      </c>
    </row>
    <row r="110" spans="5:7" x14ac:dyDescent="0.25">
      <c r="E110" t="s">
        <v>543</v>
      </c>
      <c r="F110">
        <v>306021146</v>
      </c>
      <c r="G110" t="s">
        <v>152</v>
      </c>
    </row>
    <row r="111" spans="5:7" x14ac:dyDescent="0.25">
      <c r="E111" t="s">
        <v>543</v>
      </c>
      <c r="F111">
        <v>306021147</v>
      </c>
      <c r="G111" t="s">
        <v>153</v>
      </c>
    </row>
    <row r="112" spans="5:7" x14ac:dyDescent="0.25">
      <c r="E112" t="s">
        <v>543</v>
      </c>
      <c r="F112">
        <v>306021148</v>
      </c>
      <c r="G112" t="s">
        <v>154</v>
      </c>
    </row>
    <row r="113" spans="5:7" x14ac:dyDescent="0.25">
      <c r="E113" t="s">
        <v>543</v>
      </c>
      <c r="F113">
        <v>306021149</v>
      </c>
      <c r="G113" t="s">
        <v>155</v>
      </c>
    </row>
    <row r="114" spans="5:7" x14ac:dyDescent="0.25">
      <c r="E114" t="s">
        <v>543</v>
      </c>
      <c r="F114">
        <v>306021150</v>
      </c>
      <c r="G114" t="s">
        <v>156</v>
      </c>
    </row>
    <row r="115" spans="5:7" x14ac:dyDescent="0.25">
      <c r="E115" t="s">
        <v>543</v>
      </c>
      <c r="F115">
        <v>306021151</v>
      </c>
      <c r="G115" t="s">
        <v>157</v>
      </c>
    </row>
    <row r="116" spans="5:7" x14ac:dyDescent="0.25">
      <c r="E116" t="s">
        <v>543</v>
      </c>
      <c r="F116">
        <v>306021152</v>
      </c>
      <c r="G116" t="s">
        <v>158</v>
      </c>
    </row>
    <row r="117" spans="5:7" x14ac:dyDescent="0.25">
      <c r="E117" t="s">
        <v>543</v>
      </c>
      <c r="F117">
        <v>306021153</v>
      </c>
      <c r="G117" t="s">
        <v>159</v>
      </c>
    </row>
    <row r="118" spans="5:7" x14ac:dyDescent="0.25">
      <c r="E118" t="s">
        <v>543</v>
      </c>
      <c r="F118">
        <v>306021154</v>
      </c>
      <c r="G118" t="s">
        <v>160</v>
      </c>
    </row>
    <row r="119" spans="5:7" x14ac:dyDescent="0.25">
      <c r="E119" t="s">
        <v>543</v>
      </c>
      <c r="F119">
        <v>306021155</v>
      </c>
      <c r="G119" t="s">
        <v>161</v>
      </c>
    </row>
    <row r="120" spans="5:7" x14ac:dyDescent="0.25">
      <c r="E120" t="s">
        <v>543</v>
      </c>
      <c r="F120">
        <v>306021156</v>
      </c>
      <c r="G120" t="s">
        <v>162</v>
      </c>
    </row>
    <row r="121" spans="5:7" x14ac:dyDescent="0.25">
      <c r="E121" t="s">
        <v>543</v>
      </c>
      <c r="F121">
        <v>306021157</v>
      </c>
      <c r="G121" t="s">
        <v>163</v>
      </c>
    </row>
    <row r="122" spans="5:7" x14ac:dyDescent="0.25">
      <c r="E122" t="s">
        <v>575</v>
      </c>
      <c r="F122">
        <v>316021417</v>
      </c>
      <c r="G122" t="s">
        <v>414</v>
      </c>
    </row>
    <row r="123" spans="5:7" x14ac:dyDescent="0.25">
      <c r="E123" t="s">
        <v>575</v>
      </c>
      <c r="F123">
        <v>316021418</v>
      </c>
      <c r="G123" t="s">
        <v>415</v>
      </c>
    </row>
    <row r="124" spans="5:7" x14ac:dyDescent="0.25">
      <c r="E124" t="s">
        <v>575</v>
      </c>
      <c r="F124">
        <v>316021419</v>
      </c>
      <c r="G124" t="s">
        <v>416</v>
      </c>
    </row>
    <row r="125" spans="5:7" x14ac:dyDescent="0.25">
      <c r="E125" t="s">
        <v>575</v>
      </c>
      <c r="F125">
        <v>316021421</v>
      </c>
      <c r="G125" t="s">
        <v>417</v>
      </c>
    </row>
    <row r="126" spans="5:7" x14ac:dyDescent="0.25">
      <c r="E126" t="s">
        <v>575</v>
      </c>
      <c r="F126">
        <v>316021422</v>
      </c>
      <c r="G126" t="s">
        <v>418</v>
      </c>
    </row>
    <row r="127" spans="5:7" x14ac:dyDescent="0.25">
      <c r="E127" t="s">
        <v>575</v>
      </c>
      <c r="F127">
        <v>316021423</v>
      </c>
      <c r="G127" t="s">
        <v>419</v>
      </c>
    </row>
    <row r="128" spans="5:7" x14ac:dyDescent="0.25">
      <c r="E128" t="s">
        <v>575</v>
      </c>
      <c r="F128">
        <v>316021424</v>
      </c>
      <c r="G128" t="s">
        <v>420</v>
      </c>
    </row>
    <row r="129" spans="5:7" x14ac:dyDescent="0.25">
      <c r="E129" t="s">
        <v>575</v>
      </c>
      <c r="F129">
        <v>316021580</v>
      </c>
      <c r="G129" t="s">
        <v>643</v>
      </c>
    </row>
    <row r="130" spans="5:7" x14ac:dyDescent="0.25">
      <c r="E130" t="s">
        <v>575</v>
      </c>
      <c r="F130">
        <v>316021581</v>
      </c>
      <c r="G130" t="s">
        <v>644</v>
      </c>
    </row>
    <row r="131" spans="5:7" x14ac:dyDescent="0.25">
      <c r="E131" t="s">
        <v>6</v>
      </c>
      <c r="F131">
        <v>301011001</v>
      </c>
      <c r="G131" t="s">
        <v>3</v>
      </c>
    </row>
    <row r="132" spans="5:7" x14ac:dyDescent="0.25">
      <c r="E132" t="s">
        <v>6</v>
      </c>
      <c r="F132">
        <v>301011002</v>
      </c>
      <c r="G132" t="s">
        <v>4</v>
      </c>
    </row>
    <row r="133" spans="5:7" x14ac:dyDescent="0.25">
      <c r="E133" t="s">
        <v>6</v>
      </c>
      <c r="F133">
        <v>301011003</v>
      </c>
      <c r="G133" t="s">
        <v>5</v>
      </c>
    </row>
    <row r="134" spans="5:7" x14ac:dyDescent="0.25">
      <c r="E134" t="s">
        <v>6</v>
      </c>
      <c r="F134">
        <v>301011004</v>
      </c>
      <c r="G134" t="s">
        <v>6</v>
      </c>
    </row>
    <row r="135" spans="5:7" x14ac:dyDescent="0.25">
      <c r="E135" t="s">
        <v>6</v>
      </c>
      <c r="F135">
        <v>301011005</v>
      </c>
      <c r="G135" t="s">
        <v>7</v>
      </c>
    </row>
    <row r="136" spans="5:7" x14ac:dyDescent="0.25">
      <c r="E136" t="s">
        <v>6</v>
      </c>
      <c r="F136">
        <v>301011006</v>
      </c>
      <c r="G136" t="s">
        <v>8</v>
      </c>
    </row>
    <row r="137" spans="5:7" x14ac:dyDescent="0.25">
      <c r="E137" t="s">
        <v>54</v>
      </c>
      <c r="F137">
        <v>303011047</v>
      </c>
      <c r="G137" t="s">
        <v>50</v>
      </c>
    </row>
    <row r="138" spans="5:7" x14ac:dyDescent="0.25">
      <c r="E138" t="s">
        <v>54</v>
      </c>
      <c r="F138">
        <v>303011048</v>
      </c>
      <c r="G138" t="s">
        <v>51</v>
      </c>
    </row>
    <row r="139" spans="5:7" x14ac:dyDescent="0.25">
      <c r="E139" t="s">
        <v>54</v>
      </c>
      <c r="F139">
        <v>303011049</v>
      </c>
      <c r="G139" t="s">
        <v>52</v>
      </c>
    </row>
    <row r="140" spans="5:7" x14ac:dyDescent="0.25">
      <c r="E140" t="s">
        <v>54</v>
      </c>
      <c r="F140">
        <v>303011050</v>
      </c>
      <c r="G140" t="s">
        <v>53</v>
      </c>
    </row>
    <row r="141" spans="5:7" x14ac:dyDescent="0.25">
      <c r="E141" t="s">
        <v>54</v>
      </c>
      <c r="F141">
        <v>303011051</v>
      </c>
      <c r="G141" t="s">
        <v>54</v>
      </c>
    </row>
    <row r="142" spans="5:7" x14ac:dyDescent="0.25">
      <c r="E142" t="s">
        <v>534</v>
      </c>
      <c r="F142">
        <v>304011081</v>
      </c>
      <c r="G142" t="s">
        <v>85</v>
      </c>
    </row>
    <row r="143" spans="5:7" x14ac:dyDescent="0.25">
      <c r="E143" t="s">
        <v>534</v>
      </c>
      <c r="F143">
        <v>304011082</v>
      </c>
      <c r="G143" t="s">
        <v>86</v>
      </c>
    </row>
    <row r="144" spans="5:7" x14ac:dyDescent="0.25">
      <c r="E144" t="s">
        <v>534</v>
      </c>
      <c r="F144">
        <v>304011083</v>
      </c>
      <c r="G144" t="s">
        <v>87</v>
      </c>
    </row>
    <row r="145" spans="5:7" x14ac:dyDescent="0.25">
      <c r="E145" t="s">
        <v>534</v>
      </c>
      <c r="F145">
        <v>304011084</v>
      </c>
      <c r="G145" t="s">
        <v>88</v>
      </c>
    </row>
    <row r="146" spans="5:7" x14ac:dyDescent="0.25">
      <c r="E146" t="s">
        <v>534</v>
      </c>
      <c r="F146">
        <v>304011085</v>
      </c>
      <c r="G146" t="s">
        <v>89</v>
      </c>
    </row>
    <row r="147" spans="5:7" x14ac:dyDescent="0.25">
      <c r="E147" t="s">
        <v>550</v>
      </c>
      <c r="F147">
        <v>308011190</v>
      </c>
      <c r="G147" t="s">
        <v>195</v>
      </c>
    </row>
    <row r="148" spans="5:7" x14ac:dyDescent="0.25">
      <c r="E148" t="s">
        <v>550</v>
      </c>
      <c r="F148">
        <v>308011191</v>
      </c>
      <c r="G148" t="s">
        <v>196</v>
      </c>
    </row>
    <row r="149" spans="5:7" x14ac:dyDescent="0.25">
      <c r="E149" t="s">
        <v>550</v>
      </c>
      <c r="F149">
        <v>308011192</v>
      </c>
      <c r="G149" t="s">
        <v>197</v>
      </c>
    </row>
    <row r="150" spans="5:7" x14ac:dyDescent="0.25">
      <c r="E150" t="s">
        <v>579</v>
      </c>
      <c r="F150">
        <v>318011460</v>
      </c>
      <c r="G150" t="s">
        <v>457</v>
      </c>
    </row>
    <row r="151" spans="5:7" x14ac:dyDescent="0.25">
      <c r="E151" t="s">
        <v>579</v>
      </c>
      <c r="F151">
        <v>318011461</v>
      </c>
      <c r="G151" t="s">
        <v>458</v>
      </c>
    </row>
    <row r="152" spans="5:7" x14ac:dyDescent="0.25">
      <c r="E152" t="s">
        <v>579</v>
      </c>
      <c r="F152">
        <v>318011462</v>
      </c>
      <c r="G152" t="s">
        <v>459</v>
      </c>
    </row>
    <row r="153" spans="5:7" x14ac:dyDescent="0.25">
      <c r="E153" t="s">
        <v>579</v>
      </c>
      <c r="F153">
        <v>318011463</v>
      </c>
      <c r="G153" t="s">
        <v>460</v>
      </c>
    </row>
    <row r="154" spans="5:7" x14ac:dyDescent="0.25">
      <c r="E154" t="s">
        <v>579</v>
      </c>
      <c r="F154">
        <v>318011464</v>
      </c>
      <c r="G154" t="s">
        <v>461</v>
      </c>
    </row>
    <row r="155" spans="5:7" x14ac:dyDescent="0.25">
      <c r="E155" t="s">
        <v>579</v>
      </c>
      <c r="F155">
        <v>318011465</v>
      </c>
      <c r="G155" t="s">
        <v>645</v>
      </c>
    </row>
    <row r="156" spans="5:7" x14ac:dyDescent="0.25">
      <c r="E156" t="s">
        <v>579</v>
      </c>
      <c r="F156">
        <v>318011466</v>
      </c>
      <c r="G156" t="s">
        <v>462</v>
      </c>
    </row>
    <row r="157" spans="5:7" x14ac:dyDescent="0.25">
      <c r="E157" t="s">
        <v>30</v>
      </c>
      <c r="F157">
        <v>302021027</v>
      </c>
      <c r="G157" t="s">
        <v>29</v>
      </c>
    </row>
    <row r="158" spans="5:7" x14ac:dyDescent="0.25">
      <c r="E158" t="s">
        <v>30</v>
      </c>
      <c r="F158">
        <v>302021028</v>
      </c>
      <c r="G158" t="s">
        <v>30</v>
      </c>
    </row>
    <row r="159" spans="5:7" x14ac:dyDescent="0.25">
      <c r="E159" t="s">
        <v>30</v>
      </c>
      <c r="F159">
        <v>302021029</v>
      </c>
      <c r="G159" t="s">
        <v>31</v>
      </c>
    </row>
    <row r="160" spans="5:7" x14ac:dyDescent="0.25">
      <c r="E160" t="s">
        <v>30</v>
      </c>
      <c r="F160">
        <v>302021030</v>
      </c>
      <c r="G160" t="s">
        <v>32</v>
      </c>
    </row>
    <row r="161" spans="5:7" x14ac:dyDescent="0.25">
      <c r="E161" t="s">
        <v>30</v>
      </c>
      <c r="F161">
        <v>302021031</v>
      </c>
      <c r="G161" t="s">
        <v>33</v>
      </c>
    </row>
    <row r="162" spans="5:7" x14ac:dyDescent="0.25">
      <c r="E162" t="s">
        <v>30</v>
      </c>
      <c r="F162">
        <v>302021032</v>
      </c>
      <c r="G162" t="s">
        <v>34</v>
      </c>
    </row>
    <row r="163" spans="5:7" x14ac:dyDescent="0.25">
      <c r="E163" t="s">
        <v>30</v>
      </c>
      <c r="F163">
        <v>302021033</v>
      </c>
      <c r="G163" t="s">
        <v>35</v>
      </c>
    </row>
    <row r="164" spans="5:7" x14ac:dyDescent="0.25">
      <c r="E164" t="s">
        <v>30</v>
      </c>
      <c r="F164">
        <v>302021034</v>
      </c>
      <c r="G164" t="s">
        <v>36</v>
      </c>
    </row>
    <row r="165" spans="5:7" x14ac:dyDescent="0.25">
      <c r="E165" t="s">
        <v>527</v>
      </c>
      <c r="F165">
        <v>301021007</v>
      </c>
      <c r="G165" t="s">
        <v>9</v>
      </c>
    </row>
    <row r="166" spans="5:7" x14ac:dyDescent="0.25">
      <c r="E166" t="s">
        <v>527</v>
      </c>
      <c r="F166">
        <v>301021008</v>
      </c>
      <c r="G166" t="s">
        <v>10</v>
      </c>
    </row>
    <row r="167" spans="5:7" x14ac:dyDescent="0.25">
      <c r="E167" t="s">
        <v>527</v>
      </c>
      <c r="F167">
        <v>301021009</v>
      </c>
      <c r="G167" t="s">
        <v>11</v>
      </c>
    </row>
    <row r="168" spans="5:7" x14ac:dyDescent="0.25">
      <c r="E168" t="s">
        <v>527</v>
      </c>
      <c r="F168">
        <v>301021011</v>
      </c>
      <c r="G168" t="s">
        <v>12</v>
      </c>
    </row>
    <row r="169" spans="5:7" x14ac:dyDescent="0.25">
      <c r="E169" t="s">
        <v>527</v>
      </c>
      <c r="F169">
        <v>301021012</v>
      </c>
      <c r="G169" t="s">
        <v>13</v>
      </c>
    </row>
    <row r="170" spans="5:7" x14ac:dyDescent="0.25">
      <c r="E170" t="s">
        <v>527</v>
      </c>
      <c r="F170">
        <v>301021013</v>
      </c>
      <c r="G170" t="s">
        <v>14</v>
      </c>
    </row>
    <row r="171" spans="5:7" x14ac:dyDescent="0.25">
      <c r="E171" t="s">
        <v>527</v>
      </c>
      <c r="F171">
        <v>301021550</v>
      </c>
      <c r="G171" t="s">
        <v>607</v>
      </c>
    </row>
    <row r="172" spans="5:7" x14ac:dyDescent="0.25">
      <c r="E172" t="s">
        <v>527</v>
      </c>
      <c r="F172">
        <v>301021551</v>
      </c>
      <c r="G172" t="s">
        <v>608</v>
      </c>
    </row>
    <row r="173" spans="5:7" x14ac:dyDescent="0.25">
      <c r="E173" t="s">
        <v>233</v>
      </c>
      <c r="F173">
        <v>309021230</v>
      </c>
      <c r="G173" t="s">
        <v>233</v>
      </c>
    </row>
    <row r="174" spans="5:7" x14ac:dyDescent="0.25">
      <c r="E174" t="s">
        <v>233</v>
      </c>
      <c r="F174">
        <v>309021231</v>
      </c>
      <c r="G174" t="s">
        <v>234</v>
      </c>
    </row>
    <row r="175" spans="5:7" x14ac:dyDescent="0.25">
      <c r="E175" t="s">
        <v>233</v>
      </c>
      <c r="F175">
        <v>309021232</v>
      </c>
      <c r="G175" t="s">
        <v>235</v>
      </c>
    </row>
    <row r="176" spans="5:7" x14ac:dyDescent="0.25">
      <c r="E176" t="s">
        <v>233</v>
      </c>
      <c r="F176">
        <v>309021233</v>
      </c>
      <c r="G176" t="s">
        <v>236</v>
      </c>
    </row>
    <row r="177" spans="5:7" x14ac:dyDescent="0.25">
      <c r="E177" t="s">
        <v>233</v>
      </c>
      <c r="F177">
        <v>309021234</v>
      </c>
      <c r="G177" t="s">
        <v>237</v>
      </c>
    </row>
    <row r="178" spans="5:7" x14ac:dyDescent="0.25">
      <c r="E178" t="s">
        <v>548</v>
      </c>
      <c r="F178">
        <v>307021179</v>
      </c>
      <c r="G178" t="s">
        <v>185</v>
      </c>
    </row>
    <row r="179" spans="5:7" x14ac:dyDescent="0.25">
      <c r="E179" t="s">
        <v>548</v>
      </c>
      <c r="F179">
        <v>307021180</v>
      </c>
      <c r="G179" t="s">
        <v>186</v>
      </c>
    </row>
    <row r="180" spans="5:7" x14ac:dyDescent="0.25">
      <c r="E180" t="s">
        <v>548</v>
      </c>
      <c r="F180">
        <v>307021181</v>
      </c>
      <c r="G180" t="s">
        <v>187</v>
      </c>
    </row>
    <row r="181" spans="5:7" x14ac:dyDescent="0.25">
      <c r="E181" t="s">
        <v>548</v>
      </c>
      <c r="F181">
        <v>307021182</v>
      </c>
      <c r="G181" t="s">
        <v>188</v>
      </c>
    </row>
    <row r="182" spans="5:7" x14ac:dyDescent="0.25">
      <c r="E182" t="s">
        <v>548</v>
      </c>
      <c r="F182">
        <v>307021183</v>
      </c>
      <c r="G182" t="s">
        <v>189</v>
      </c>
    </row>
    <row r="183" spans="5:7" x14ac:dyDescent="0.25">
      <c r="E183" t="s">
        <v>547</v>
      </c>
      <c r="F183">
        <v>307011171</v>
      </c>
      <c r="G183" t="s">
        <v>178</v>
      </c>
    </row>
    <row r="184" spans="5:7" x14ac:dyDescent="0.25">
      <c r="E184" t="s">
        <v>547</v>
      </c>
      <c r="F184">
        <v>307011172</v>
      </c>
      <c r="G184" t="s">
        <v>179</v>
      </c>
    </row>
    <row r="185" spans="5:7" x14ac:dyDescent="0.25">
      <c r="E185" t="s">
        <v>547</v>
      </c>
      <c r="F185">
        <v>307011173</v>
      </c>
      <c r="G185" t="s">
        <v>180</v>
      </c>
    </row>
    <row r="186" spans="5:7" x14ac:dyDescent="0.25">
      <c r="E186" t="s">
        <v>547</v>
      </c>
      <c r="F186">
        <v>307011174</v>
      </c>
      <c r="G186" t="s">
        <v>181</v>
      </c>
    </row>
    <row r="187" spans="5:7" x14ac:dyDescent="0.25">
      <c r="E187" t="s">
        <v>547</v>
      </c>
      <c r="F187">
        <v>307011175</v>
      </c>
      <c r="G187" t="s">
        <v>182</v>
      </c>
    </row>
    <row r="188" spans="5:7" x14ac:dyDescent="0.25">
      <c r="E188" t="s">
        <v>547</v>
      </c>
      <c r="F188">
        <v>307011176</v>
      </c>
      <c r="G188" t="s">
        <v>183</v>
      </c>
    </row>
    <row r="189" spans="5:7" x14ac:dyDescent="0.25">
      <c r="E189" t="s">
        <v>547</v>
      </c>
      <c r="F189">
        <v>307011177</v>
      </c>
      <c r="G189" t="s">
        <v>609</v>
      </c>
    </row>
    <row r="190" spans="5:7" x14ac:dyDescent="0.25">
      <c r="E190" t="s">
        <v>547</v>
      </c>
      <c r="F190">
        <v>307011178</v>
      </c>
      <c r="G190" t="s">
        <v>184</v>
      </c>
    </row>
    <row r="191" spans="5:7" x14ac:dyDescent="0.25">
      <c r="E191" t="s">
        <v>571</v>
      </c>
      <c r="F191">
        <v>315011395</v>
      </c>
      <c r="G191" t="s">
        <v>392</v>
      </c>
    </row>
    <row r="192" spans="5:7" x14ac:dyDescent="0.25">
      <c r="E192" t="s">
        <v>571</v>
      </c>
      <c r="F192">
        <v>315011396</v>
      </c>
      <c r="G192" t="s">
        <v>393</v>
      </c>
    </row>
    <row r="193" spans="5:7" x14ac:dyDescent="0.25">
      <c r="E193" t="s">
        <v>571</v>
      </c>
      <c r="F193">
        <v>315011397</v>
      </c>
      <c r="G193" t="s">
        <v>394</v>
      </c>
    </row>
    <row r="194" spans="5:7" x14ac:dyDescent="0.25">
      <c r="E194" t="s">
        <v>571</v>
      </c>
      <c r="F194">
        <v>315011398</v>
      </c>
      <c r="G194" t="s">
        <v>395</v>
      </c>
    </row>
    <row r="195" spans="5:7" x14ac:dyDescent="0.25">
      <c r="E195" t="s">
        <v>571</v>
      </c>
      <c r="F195">
        <v>315011399</v>
      </c>
      <c r="G195" t="s">
        <v>396</v>
      </c>
    </row>
    <row r="196" spans="5:7" x14ac:dyDescent="0.25">
      <c r="E196" t="s">
        <v>571</v>
      </c>
      <c r="F196">
        <v>315011400</v>
      </c>
      <c r="G196" t="s">
        <v>397</v>
      </c>
    </row>
    <row r="197" spans="5:7" x14ac:dyDescent="0.25">
      <c r="E197" t="s">
        <v>571</v>
      </c>
      <c r="F197">
        <v>315011401</v>
      </c>
      <c r="G197" t="s">
        <v>398</v>
      </c>
    </row>
    <row r="198" spans="5:7" x14ac:dyDescent="0.25">
      <c r="E198" t="s">
        <v>571</v>
      </c>
      <c r="F198">
        <v>315011402</v>
      </c>
      <c r="G198" t="s">
        <v>399</v>
      </c>
    </row>
    <row r="199" spans="5:7" x14ac:dyDescent="0.25">
      <c r="E199" t="s">
        <v>571</v>
      </c>
      <c r="F199">
        <v>315011403</v>
      </c>
      <c r="G199" t="s">
        <v>400</v>
      </c>
    </row>
    <row r="200" spans="5:7" x14ac:dyDescent="0.25">
      <c r="E200" t="s">
        <v>558</v>
      </c>
      <c r="F200">
        <v>310011271</v>
      </c>
      <c r="G200" t="s">
        <v>272</v>
      </c>
    </row>
    <row r="201" spans="5:7" x14ac:dyDescent="0.25">
      <c r="E201" t="s">
        <v>558</v>
      </c>
      <c r="F201">
        <v>310011272</v>
      </c>
      <c r="G201" t="s">
        <v>273</v>
      </c>
    </row>
    <row r="202" spans="5:7" x14ac:dyDescent="0.25">
      <c r="E202" t="s">
        <v>558</v>
      </c>
      <c r="F202">
        <v>310011274</v>
      </c>
      <c r="G202" t="s">
        <v>274</v>
      </c>
    </row>
    <row r="203" spans="5:7" x14ac:dyDescent="0.25">
      <c r="E203" t="s">
        <v>558</v>
      </c>
      <c r="F203">
        <v>310011275</v>
      </c>
      <c r="G203" t="s">
        <v>275</v>
      </c>
    </row>
    <row r="204" spans="5:7" x14ac:dyDescent="0.25">
      <c r="E204" t="s">
        <v>558</v>
      </c>
      <c r="F204">
        <v>310011276</v>
      </c>
      <c r="G204" t="s">
        <v>276</v>
      </c>
    </row>
    <row r="205" spans="5:7" x14ac:dyDescent="0.25">
      <c r="E205" t="s">
        <v>558</v>
      </c>
      <c r="F205">
        <v>310011563</v>
      </c>
      <c r="G205" t="s">
        <v>625</v>
      </c>
    </row>
    <row r="206" spans="5:7" x14ac:dyDescent="0.25">
      <c r="E206" t="s">
        <v>558</v>
      </c>
      <c r="F206">
        <v>310011564</v>
      </c>
      <c r="G206" t="s">
        <v>626</v>
      </c>
    </row>
    <row r="207" spans="5:7" x14ac:dyDescent="0.25">
      <c r="E207" t="s">
        <v>204</v>
      </c>
      <c r="F207">
        <v>308051530</v>
      </c>
      <c r="G207" t="s">
        <v>198</v>
      </c>
    </row>
    <row r="208" spans="5:7" x14ac:dyDescent="0.25">
      <c r="E208" t="s">
        <v>204</v>
      </c>
      <c r="F208">
        <v>308051531</v>
      </c>
      <c r="G208" t="s">
        <v>201</v>
      </c>
    </row>
    <row r="209" spans="5:7" x14ac:dyDescent="0.25">
      <c r="E209" t="s">
        <v>204</v>
      </c>
      <c r="F209">
        <v>308051532</v>
      </c>
      <c r="G209" t="s">
        <v>202</v>
      </c>
    </row>
    <row r="210" spans="5:7" x14ac:dyDescent="0.25">
      <c r="E210" t="s">
        <v>204</v>
      </c>
      <c r="F210">
        <v>308051533</v>
      </c>
      <c r="G210" t="s">
        <v>203</v>
      </c>
    </row>
    <row r="211" spans="5:7" x14ac:dyDescent="0.25">
      <c r="E211" t="s">
        <v>204</v>
      </c>
      <c r="F211">
        <v>308051534</v>
      </c>
      <c r="G211" t="s">
        <v>204</v>
      </c>
    </row>
    <row r="212" spans="5:7" x14ac:dyDescent="0.25">
      <c r="E212" t="s">
        <v>204</v>
      </c>
      <c r="F212">
        <v>308051535</v>
      </c>
      <c r="G212" t="s">
        <v>205</v>
      </c>
    </row>
    <row r="213" spans="5:7" x14ac:dyDescent="0.25">
      <c r="E213" t="s">
        <v>204</v>
      </c>
      <c r="F213">
        <v>308051536</v>
      </c>
      <c r="G213" t="s">
        <v>206</v>
      </c>
    </row>
    <row r="214" spans="5:7" x14ac:dyDescent="0.25">
      <c r="E214" t="s">
        <v>204</v>
      </c>
      <c r="F214">
        <v>308051537</v>
      </c>
      <c r="G214" t="s">
        <v>207</v>
      </c>
    </row>
    <row r="215" spans="5:7" x14ac:dyDescent="0.25">
      <c r="E215" t="s">
        <v>204</v>
      </c>
      <c r="F215">
        <v>308051538</v>
      </c>
      <c r="G215" t="s">
        <v>208</v>
      </c>
    </row>
    <row r="216" spans="5:7" x14ac:dyDescent="0.25">
      <c r="E216" t="s">
        <v>204</v>
      </c>
      <c r="F216">
        <v>308051539</v>
      </c>
      <c r="G216" t="s">
        <v>209</v>
      </c>
    </row>
    <row r="217" spans="5:7" x14ac:dyDescent="0.25">
      <c r="E217" t="s">
        <v>553</v>
      </c>
      <c r="F217">
        <v>309031235</v>
      </c>
      <c r="G217" t="s">
        <v>238</v>
      </c>
    </row>
    <row r="218" spans="5:7" x14ac:dyDescent="0.25">
      <c r="E218" t="s">
        <v>553</v>
      </c>
      <c r="F218">
        <v>309031236</v>
      </c>
      <c r="G218" t="s">
        <v>239</v>
      </c>
    </row>
    <row r="219" spans="5:7" x14ac:dyDescent="0.25">
      <c r="E219" t="s">
        <v>553</v>
      </c>
      <c r="F219">
        <v>309031237</v>
      </c>
      <c r="G219" t="s">
        <v>240</v>
      </c>
    </row>
    <row r="220" spans="5:7" x14ac:dyDescent="0.25">
      <c r="E220" t="s">
        <v>553</v>
      </c>
      <c r="F220">
        <v>309031238</v>
      </c>
      <c r="G220" t="s">
        <v>241</v>
      </c>
    </row>
    <row r="221" spans="5:7" x14ac:dyDescent="0.25">
      <c r="E221" t="s">
        <v>553</v>
      </c>
      <c r="F221">
        <v>309031239</v>
      </c>
      <c r="G221" t="s">
        <v>242</v>
      </c>
    </row>
    <row r="222" spans="5:7" x14ac:dyDescent="0.25">
      <c r="E222" t="s">
        <v>553</v>
      </c>
      <c r="F222">
        <v>309031240</v>
      </c>
      <c r="G222" t="s">
        <v>243</v>
      </c>
    </row>
    <row r="223" spans="5:7" x14ac:dyDescent="0.25">
      <c r="E223" t="s">
        <v>554</v>
      </c>
      <c r="F223">
        <v>309041241</v>
      </c>
      <c r="G223" t="s">
        <v>244</v>
      </c>
    </row>
    <row r="224" spans="5:7" x14ac:dyDescent="0.25">
      <c r="E224" t="s">
        <v>554</v>
      </c>
      <c r="F224">
        <v>309041242</v>
      </c>
      <c r="G224" t="s">
        <v>245</v>
      </c>
    </row>
    <row r="225" spans="5:7" x14ac:dyDescent="0.25">
      <c r="E225" t="s">
        <v>549</v>
      </c>
      <c r="F225">
        <v>307031184</v>
      </c>
      <c r="G225" t="s">
        <v>190</v>
      </c>
    </row>
    <row r="226" spans="5:7" x14ac:dyDescent="0.25">
      <c r="E226" t="s">
        <v>549</v>
      </c>
      <c r="F226">
        <v>307031185</v>
      </c>
      <c r="G226" t="s">
        <v>191</v>
      </c>
    </row>
    <row r="227" spans="5:7" x14ac:dyDescent="0.25">
      <c r="E227" t="s">
        <v>549</v>
      </c>
      <c r="F227">
        <v>307031186</v>
      </c>
      <c r="G227" t="s">
        <v>192</v>
      </c>
    </row>
    <row r="228" spans="5:7" x14ac:dyDescent="0.25">
      <c r="E228" t="s">
        <v>549</v>
      </c>
      <c r="F228">
        <v>307031187</v>
      </c>
      <c r="G228" t="s">
        <v>193</v>
      </c>
    </row>
    <row r="229" spans="5:7" x14ac:dyDescent="0.25">
      <c r="E229" t="s">
        <v>549</v>
      </c>
      <c r="F229">
        <v>307031188</v>
      </c>
      <c r="G229" t="s">
        <v>610</v>
      </c>
    </row>
    <row r="230" spans="5:7" x14ac:dyDescent="0.25">
      <c r="E230" t="s">
        <v>549</v>
      </c>
      <c r="F230">
        <v>307031189</v>
      </c>
      <c r="G230" t="s">
        <v>194</v>
      </c>
    </row>
    <row r="231" spans="5:7" x14ac:dyDescent="0.25">
      <c r="E231" t="s">
        <v>581</v>
      </c>
      <c r="F231">
        <v>319031511</v>
      </c>
      <c r="G231" t="s">
        <v>502</v>
      </c>
    </row>
    <row r="232" spans="5:7" x14ac:dyDescent="0.25">
      <c r="E232" t="s">
        <v>581</v>
      </c>
      <c r="F232">
        <v>319031512</v>
      </c>
      <c r="G232" t="s">
        <v>503</v>
      </c>
    </row>
    <row r="233" spans="5:7" x14ac:dyDescent="0.25">
      <c r="E233" t="s">
        <v>581</v>
      </c>
      <c r="F233">
        <v>319031513</v>
      </c>
      <c r="G233" t="s">
        <v>504</v>
      </c>
    </row>
    <row r="234" spans="5:7" x14ac:dyDescent="0.25">
      <c r="E234" t="s">
        <v>581</v>
      </c>
      <c r="F234">
        <v>319031514</v>
      </c>
      <c r="G234" t="s">
        <v>653</v>
      </c>
    </row>
    <row r="235" spans="5:7" x14ac:dyDescent="0.25">
      <c r="E235" t="s">
        <v>581</v>
      </c>
      <c r="F235">
        <v>319031515</v>
      </c>
      <c r="G235" t="s">
        <v>505</v>
      </c>
    </row>
    <row r="236" spans="5:7" x14ac:dyDescent="0.25">
      <c r="E236" t="s">
        <v>582</v>
      </c>
      <c r="F236">
        <v>319041516</v>
      </c>
      <c r="G236" t="s">
        <v>506</v>
      </c>
    </row>
    <row r="237" spans="5:7" x14ac:dyDescent="0.25">
      <c r="E237" t="s">
        <v>582</v>
      </c>
      <c r="F237">
        <v>319041517</v>
      </c>
      <c r="G237" t="s">
        <v>507</v>
      </c>
    </row>
    <row r="238" spans="5:7" x14ac:dyDescent="0.25">
      <c r="E238" t="s">
        <v>582</v>
      </c>
      <c r="F238">
        <v>319041518</v>
      </c>
      <c r="G238" t="s">
        <v>508</v>
      </c>
    </row>
    <row r="239" spans="5:7" x14ac:dyDescent="0.25">
      <c r="E239" t="s">
        <v>582</v>
      </c>
      <c r="F239">
        <v>319041519</v>
      </c>
      <c r="G239" t="s">
        <v>509</v>
      </c>
    </row>
    <row r="240" spans="5:7" x14ac:dyDescent="0.25">
      <c r="E240" t="s">
        <v>582</v>
      </c>
      <c r="F240">
        <v>319041520</v>
      </c>
      <c r="G240" t="s">
        <v>510</v>
      </c>
    </row>
    <row r="241" spans="5:7" x14ac:dyDescent="0.25">
      <c r="E241" t="s">
        <v>582</v>
      </c>
      <c r="F241">
        <v>319041521</v>
      </c>
      <c r="G241" t="s">
        <v>511</v>
      </c>
    </row>
    <row r="242" spans="5:7" x14ac:dyDescent="0.25">
      <c r="E242" t="s">
        <v>531</v>
      </c>
      <c r="F242">
        <v>303021052</v>
      </c>
      <c r="G242" t="s">
        <v>55</v>
      </c>
    </row>
    <row r="243" spans="5:7" x14ac:dyDescent="0.25">
      <c r="E243" t="s">
        <v>531</v>
      </c>
      <c r="F243">
        <v>303021053</v>
      </c>
      <c r="G243" t="s">
        <v>56</v>
      </c>
    </row>
    <row r="244" spans="5:7" x14ac:dyDescent="0.25">
      <c r="E244" t="s">
        <v>531</v>
      </c>
      <c r="F244">
        <v>303021054</v>
      </c>
      <c r="G244" t="s">
        <v>57</v>
      </c>
    </row>
    <row r="245" spans="5:7" x14ac:dyDescent="0.25">
      <c r="E245" t="s">
        <v>531</v>
      </c>
      <c r="F245">
        <v>303021055</v>
      </c>
      <c r="G245" t="s">
        <v>58</v>
      </c>
    </row>
    <row r="246" spans="5:7" x14ac:dyDescent="0.25">
      <c r="E246" t="s">
        <v>531</v>
      </c>
      <c r="F246">
        <v>303021056</v>
      </c>
      <c r="G246" t="s">
        <v>59</v>
      </c>
    </row>
    <row r="247" spans="5:7" x14ac:dyDescent="0.25">
      <c r="E247" t="s">
        <v>531</v>
      </c>
      <c r="F247">
        <v>303021057</v>
      </c>
      <c r="G247" t="s">
        <v>60</v>
      </c>
    </row>
    <row r="248" spans="5:7" x14ac:dyDescent="0.25">
      <c r="E248" t="s">
        <v>531</v>
      </c>
      <c r="F248">
        <v>303021058</v>
      </c>
      <c r="G248" t="s">
        <v>61</v>
      </c>
    </row>
    <row r="249" spans="5:7" x14ac:dyDescent="0.25">
      <c r="E249" t="s">
        <v>531</v>
      </c>
      <c r="F249">
        <v>303021059</v>
      </c>
      <c r="G249" t="s">
        <v>62</v>
      </c>
    </row>
    <row r="250" spans="5:7" x14ac:dyDescent="0.25">
      <c r="E250" t="s">
        <v>544</v>
      </c>
      <c r="F250">
        <v>306031158</v>
      </c>
      <c r="G250" t="s">
        <v>164</v>
      </c>
    </row>
    <row r="251" spans="5:7" x14ac:dyDescent="0.25">
      <c r="E251" t="s">
        <v>544</v>
      </c>
      <c r="F251">
        <v>306031159</v>
      </c>
      <c r="G251" t="s">
        <v>165</v>
      </c>
    </row>
    <row r="252" spans="5:7" x14ac:dyDescent="0.25">
      <c r="E252" t="s">
        <v>544</v>
      </c>
      <c r="F252">
        <v>306031160</v>
      </c>
      <c r="G252" t="s">
        <v>166</v>
      </c>
    </row>
    <row r="253" spans="5:7" x14ac:dyDescent="0.25">
      <c r="E253" t="s">
        <v>544</v>
      </c>
      <c r="F253">
        <v>306031161</v>
      </c>
      <c r="G253" t="s">
        <v>167</v>
      </c>
    </row>
    <row r="254" spans="5:7" x14ac:dyDescent="0.25">
      <c r="E254" t="s">
        <v>544</v>
      </c>
      <c r="F254">
        <v>306031162</v>
      </c>
      <c r="G254" t="s">
        <v>168</v>
      </c>
    </row>
    <row r="255" spans="5:7" x14ac:dyDescent="0.25">
      <c r="E255" t="s">
        <v>544</v>
      </c>
      <c r="F255">
        <v>306031163</v>
      </c>
      <c r="G255" t="s">
        <v>169</v>
      </c>
    </row>
    <row r="256" spans="5:7" x14ac:dyDescent="0.25">
      <c r="E256" t="s">
        <v>559</v>
      </c>
      <c r="F256">
        <v>310021277</v>
      </c>
      <c r="G256" t="s">
        <v>277</v>
      </c>
    </row>
    <row r="257" spans="5:7" x14ac:dyDescent="0.25">
      <c r="E257" t="s">
        <v>559</v>
      </c>
      <c r="F257">
        <v>310021278</v>
      </c>
      <c r="G257" t="s">
        <v>278</v>
      </c>
    </row>
    <row r="258" spans="5:7" x14ac:dyDescent="0.25">
      <c r="E258" t="s">
        <v>559</v>
      </c>
      <c r="F258">
        <v>310021279</v>
      </c>
      <c r="G258" t="s">
        <v>279</v>
      </c>
    </row>
    <row r="259" spans="5:7" x14ac:dyDescent="0.25">
      <c r="E259" t="s">
        <v>559</v>
      </c>
      <c r="F259">
        <v>310021280</v>
      </c>
      <c r="G259" t="s">
        <v>280</v>
      </c>
    </row>
    <row r="260" spans="5:7" x14ac:dyDescent="0.25">
      <c r="E260" t="s">
        <v>559</v>
      </c>
      <c r="F260">
        <v>310021281</v>
      </c>
      <c r="G260" t="s">
        <v>281</v>
      </c>
    </row>
    <row r="261" spans="5:7" x14ac:dyDescent="0.25">
      <c r="E261" t="s">
        <v>559</v>
      </c>
      <c r="F261">
        <v>310021282</v>
      </c>
      <c r="G261" t="s">
        <v>282</v>
      </c>
    </row>
    <row r="262" spans="5:7" x14ac:dyDescent="0.25">
      <c r="E262" t="s">
        <v>560</v>
      </c>
      <c r="F262">
        <v>310031283</v>
      </c>
      <c r="G262" t="s">
        <v>283</v>
      </c>
    </row>
    <row r="263" spans="5:7" x14ac:dyDescent="0.25">
      <c r="E263" t="s">
        <v>560</v>
      </c>
      <c r="F263">
        <v>310031284</v>
      </c>
      <c r="G263" t="s">
        <v>284</v>
      </c>
    </row>
    <row r="264" spans="5:7" x14ac:dyDescent="0.25">
      <c r="E264" t="s">
        <v>560</v>
      </c>
      <c r="F264">
        <v>310031285</v>
      </c>
      <c r="G264" t="s">
        <v>285</v>
      </c>
    </row>
    <row r="265" spans="5:7" x14ac:dyDescent="0.25">
      <c r="E265" t="s">
        <v>560</v>
      </c>
      <c r="F265">
        <v>310031286</v>
      </c>
      <c r="G265" t="s">
        <v>286</v>
      </c>
    </row>
    <row r="266" spans="5:7" x14ac:dyDescent="0.25">
      <c r="E266" t="s">
        <v>560</v>
      </c>
      <c r="F266">
        <v>310031287</v>
      </c>
      <c r="G266" t="s">
        <v>287</v>
      </c>
    </row>
    <row r="267" spans="5:7" x14ac:dyDescent="0.25">
      <c r="E267" t="s">
        <v>560</v>
      </c>
      <c r="F267">
        <v>310031288</v>
      </c>
      <c r="G267" t="s">
        <v>288</v>
      </c>
    </row>
    <row r="268" spans="5:7" x14ac:dyDescent="0.25">
      <c r="E268" t="s">
        <v>560</v>
      </c>
      <c r="F268">
        <v>310031289</v>
      </c>
      <c r="G268" t="s">
        <v>289</v>
      </c>
    </row>
    <row r="269" spans="5:7" x14ac:dyDescent="0.25">
      <c r="E269" t="s">
        <v>560</v>
      </c>
      <c r="F269">
        <v>310031290</v>
      </c>
      <c r="G269" t="s">
        <v>290</v>
      </c>
    </row>
    <row r="270" spans="5:7" x14ac:dyDescent="0.25">
      <c r="E270" t="s">
        <v>560</v>
      </c>
      <c r="F270">
        <v>310031291</v>
      </c>
      <c r="G270" t="s">
        <v>291</v>
      </c>
    </row>
    <row r="271" spans="5:7" x14ac:dyDescent="0.25">
      <c r="E271" t="s">
        <v>560</v>
      </c>
      <c r="F271">
        <v>310031292</v>
      </c>
      <c r="G271" t="s">
        <v>292</v>
      </c>
    </row>
    <row r="272" spans="5:7" x14ac:dyDescent="0.25">
      <c r="E272" t="s">
        <v>560</v>
      </c>
      <c r="F272">
        <v>310031293</v>
      </c>
      <c r="G272" t="s">
        <v>293</v>
      </c>
    </row>
    <row r="273" spans="5:7" x14ac:dyDescent="0.25">
      <c r="E273" t="s">
        <v>560</v>
      </c>
      <c r="F273">
        <v>310031294</v>
      </c>
      <c r="G273" t="s">
        <v>294</v>
      </c>
    </row>
    <row r="274" spans="5:7" x14ac:dyDescent="0.25">
      <c r="E274" t="s">
        <v>560</v>
      </c>
      <c r="F274">
        <v>310031295</v>
      </c>
      <c r="G274" t="s">
        <v>295</v>
      </c>
    </row>
    <row r="275" spans="5:7" x14ac:dyDescent="0.25">
      <c r="E275" t="s">
        <v>320</v>
      </c>
      <c r="F275">
        <v>311041322</v>
      </c>
      <c r="G275" t="s">
        <v>321</v>
      </c>
    </row>
    <row r="276" spans="5:7" x14ac:dyDescent="0.25">
      <c r="E276" t="s">
        <v>320</v>
      </c>
      <c r="F276">
        <v>311041567</v>
      </c>
      <c r="G276" t="s">
        <v>629</v>
      </c>
    </row>
    <row r="277" spans="5:7" x14ac:dyDescent="0.25">
      <c r="E277" t="s">
        <v>320</v>
      </c>
      <c r="F277">
        <v>311041568</v>
      </c>
      <c r="G277" t="s">
        <v>630</v>
      </c>
    </row>
    <row r="278" spans="5:7" x14ac:dyDescent="0.25">
      <c r="E278" t="s">
        <v>320</v>
      </c>
      <c r="F278">
        <v>311041569</v>
      </c>
      <c r="G278" t="s">
        <v>631</v>
      </c>
    </row>
    <row r="279" spans="5:7" x14ac:dyDescent="0.25">
      <c r="E279" t="s">
        <v>320</v>
      </c>
      <c r="F279">
        <v>311041570</v>
      </c>
      <c r="G279" t="s">
        <v>632</v>
      </c>
    </row>
    <row r="280" spans="5:7" x14ac:dyDescent="0.25">
      <c r="E280" t="s">
        <v>320</v>
      </c>
      <c r="F280">
        <v>311041571</v>
      </c>
      <c r="G280" t="s">
        <v>633</v>
      </c>
    </row>
    <row r="281" spans="5:7" x14ac:dyDescent="0.25">
      <c r="E281" t="s">
        <v>535</v>
      </c>
      <c r="F281">
        <v>304021086</v>
      </c>
      <c r="G281" t="s">
        <v>90</v>
      </c>
    </row>
    <row r="282" spans="5:7" x14ac:dyDescent="0.25">
      <c r="E282" t="s">
        <v>535</v>
      </c>
      <c r="F282">
        <v>304021087</v>
      </c>
      <c r="G282" t="s">
        <v>91</v>
      </c>
    </row>
    <row r="283" spans="5:7" x14ac:dyDescent="0.25">
      <c r="E283" t="s">
        <v>535</v>
      </c>
      <c r="F283">
        <v>304021088</v>
      </c>
      <c r="G283" t="s">
        <v>92</v>
      </c>
    </row>
    <row r="284" spans="5:7" x14ac:dyDescent="0.25">
      <c r="E284" t="s">
        <v>535</v>
      </c>
      <c r="F284">
        <v>304021089</v>
      </c>
      <c r="G284" t="s">
        <v>93</v>
      </c>
    </row>
    <row r="285" spans="5:7" x14ac:dyDescent="0.25">
      <c r="E285" t="s">
        <v>535</v>
      </c>
      <c r="F285">
        <v>304021090</v>
      </c>
      <c r="G285" t="s">
        <v>94</v>
      </c>
    </row>
    <row r="286" spans="5:7" x14ac:dyDescent="0.25">
      <c r="E286" t="s">
        <v>535</v>
      </c>
      <c r="F286">
        <v>304021091</v>
      </c>
      <c r="G286" t="s">
        <v>95</v>
      </c>
    </row>
    <row r="287" spans="5:7" x14ac:dyDescent="0.25">
      <c r="E287" t="s">
        <v>562</v>
      </c>
      <c r="F287">
        <v>311051323</v>
      </c>
      <c r="G287" t="s">
        <v>322</v>
      </c>
    </row>
    <row r="288" spans="5:7" x14ac:dyDescent="0.25">
      <c r="E288" t="s">
        <v>562</v>
      </c>
      <c r="F288">
        <v>311051324</v>
      </c>
      <c r="G288" t="s">
        <v>323</v>
      </c>
    </row>
    <row r="289" spans="5:7" x14ac:dyDescent="0.25">
      <c r="E289" t="s">
        <v>562</v>
      </c>
      <c r="F289">
        <v>311051325</v>
      </c>
      <c r="G289" t="s">
        <v>324</v>
      </c>
    </row>
    <row r="290" spans="5:7" x14ac:dyDescent="0.25">
      <c r="E290" t="s">
        <v>562</v>
      </c>
      <c r="F290">
        <v>311051326</v>
      </c>
      <c r="G290" t="s">
        <v>325</v>
      </c>
    </row>
    <row r="291" spans="5:7" x14ac:dyDescent="0.25">
      <c r="E291" t="s">
        <v>562</v>
      </c>
      <c r="F291">
        <v>311051327</v>
      </c>
      <c r="G291" t="s">
        <v>326</v>
      </c>
    </row>
    <row r="292" spans="5:7" x14ac:dyDescent="0.25">
      <c r="E292" t="s">
        <v>562</v>
      </c>
      <c r="F292">
        <v>311051328</v>
      </c>
      <c r="G292" t="s">
        <v>327</v>
      </c>
    </row>
    <row r="293" spans="5:7" x14ac:dyDescent="0.25">
      <c r="E293" t="s">
        <v>335</v>
      </c>
      <c r="F293">
        <v>312021342</v>
      </c>
      <c r="G293" t="s">
        <v>341</v>
      </c>
    </row>
    <row r="294" spans="5:7" x14ac:dyDescent="0.25">
      <c r="E294" t="s">
        <v>335</v>
      </c>
      <c r="F294">
        <v>312021343</v>
      </c>
      <c r="G294" t="s">
        <v>342</v>
      </c>
    </row>
    <row r="295" spans="5:7" x14ac:dyDescent="0.25">
      <c r="E295" t="s">
        <v>335</v>
      </c>
      <c r="F295">
        <v>312021344</v>
      </c>
      <c r="G295" t="s">
        <v>343</v>
      </c>
    </row>
    <row r="296" spans="5:7" x14ac:dyDescent="0.25">
      <c r="E296" t="s">
        <v>335</v>
      </c>
      <c r="F296">
        <v>312021345</v>
      </c>
      <c r="G296" t="s">
        <v>344</v>
      </c>
    </row>
    <row r="297" spans="5:7" x14ac:dyDescent="0.25">
      <c r="E297" t="s">
        <v>335</v>
      </c>
      <c r="F297">
        <v>312021346</v>
      </c>
      <c r="G297" t="s">
        <v>335</v>
      </c>
    </row>
    <row r="298" spans="5:7" x14ac:dyDescent="0.25">
      <c r="E298" t="s">
        <v>335</v>
      </c>
      <c r="F298">
        <v>312021347</v>
      </c>
      <c r="G298" t="s">
        <v>345</v>
      </c>
    </row>
    <row r="299" spans="5:7" x14ac:dyDescent="0.25">
      <c r="E299" t="s">
        <v>335</v>
      </c>
      <c r="F299">
        <v>312021348</v>
      </c>
      <c r="G299" t="s">
        <v>346</v>
      </c>
    </row>
    <row r="300" spans="5:7" x14ac:dyDescent="0.25">
      <c r="E300" t="s">
        <v>335</v>
      </c>
      <c r="F300">
        <v>312021349</v>
      </c>
      <c r="G300" t="s">
        <v>347</v>
      </c>
    </row>
    <row r="301" spans="5:7" x14ac:dyDescent="0.25">
      <c r="E301" t="s">
        <v>335</v>
      </c>
      <c r="F301">
        <v>312021350</v>
      </c>
      <c r="G301" t="s">
        <v>348</v>
      </c>
    </row>
    <row r="302" spans="5:7" x14ac:dyDescent="0.25">
      <c r="E302" t="s">
        <v>335</v>
      </c>
      <c r="F302">
        <v>312021351</v>
      </c>
      <c r="G302" t="s">
        <v>349</v>
      </c>
    </row>
    <row r="303" spans="5:7" x14ac:dyDescent="0.25">
      <c r="E303" t="s">
        <v>335</v>
      </c>
      <c r="F303">
        <v>312021352</v>
      </c>
      <c r="G303" t="s">
        <v>350</v>
      </c>
    </row>
    <row r="304" spans="5:7" x14ac:dyDescent="0.25">
      <c r="E304" t="s">
        <v>335</v>
      </c>
      <c r="F304">
        <v>312021353</v>
      </c>
      <c r="G304" t="s">
        <v>351</v>
      </c>
    </row>
    <row r="305" spans="5:7" x14ac:dyDescent="0.25">
      <c r="E305" t="s">
        <v>335</v>
      </c>
      <c r="F305">
        <v>312021354</v>
      </c>
      <c r="G305" t="s">
        <v>352</v>
      </c>
    </row>
    <row r="306" spans="5:7" x14ac:dyDescent="0.25">
      <c r="E306" t="s">
        <v>335</v>
      </c>
      <c r="F306">
        <v>312021355</v>
      </c>
      <c r="G306" t="s">
        <v>353</v>
      </c>
    </row>
    <row r="307" spans="5:7" x14ac:dyDescent="0.25">
      <c r="E307" t="s">
        <v>335</v>
      </c>
      <c r="F307">
        <v>312021356</v>
      </c>
      <c r="G307" t="s">
        <v>354</v>
      </c>
    </row>
    <row r="308" spans="5:7" x14ac:dyDescent="0.25">
      <c r="E308" t="s">
        <v>335</v>
      </c>
      <c r="F308">
        <v>312021357</v>
      </c>
      <c r="G308" t="s">
        <v>355</v>
      </c>
    </row>
    <row r="309" spans="5:7" x14ac:dyDescent="0.25">
      <c r="E309" t="s">
        <v>335</v>
      </c>
      <c r="F309">
        <v>312021358</v>
      </c>
      <c r="G309" t="s">
        <v>356</v>
      </c>
    </row>
    <row r="310" spans="5:7" x14ac:dyDescent="0.25">
      <c r="E310" t="s">
        <v>576</v>
      </c>
      <c r="F310">
        <v>316031425</v>
      </c>
      <c r="G310" t="s">
        <v>421</v>
      </c>
    </row>
    <row r="311" spans="5:7" x14ac:dyDescent="0.25">
      <c r="E311" t="s">
        <v>576</v>
      </c>
      <c r="F311">
        <v>316031426</v>
      </c>
      <c r="G311" t="s">
        <v>422</v>
      </c>
    </row>
    <row r="312" spans="5:7" x14ac:dyDescent="0.25">
      <c r="E312" t="s">
        <v>576</v>
      </c>
      <c r="F312">
        <v>316031427</v>
      </c>
      <c r="G312" t="s">
        <v>423</v>
      </c>
    </row>
    <row r="313" spans="5:7" x14ac:dyDescent="0.25">
      <c r="E313" t="s">
        <v>576</v>
      </c>
      <c r="F313">
        <v>316031428</v>
      </c>
      <c r="G313" t="s">
        <v>424</v>
      </c>
    </row>
    <row r="314" spans="5:7" x14ac:dyDescent="0.25">
      <c r="E314" t="s">
        <v>583</v>
      </c>
      <c r="F314">
        <v>319051522</v>
      </c>
      <c r="G314" t="s">
        <v>512</v>
      </c>
    </row>
    <row r="315" spans="5:7" x14ac:dyDescent="0.25">
      <c r="E315" t="s">
        <v>583</v>
      </c>
      <c r="F315">
        <v>319051523</v>
      </c>
      <c r="G315" t="s">
        <v>513</v>
      </c>
    </row>
    <row r="316" spans="5:7" x14ac:dyDescent="0.25">
      <c r="E316" t="s">
        <v>583</v>
      </c>
      <c r="F316">
        <v>319051524</v>
      </c>
      <c r="G316" t="s">
        <v>514</v>
      </c>
    </row>
    <row r="317" spans="5:7" x14ac:dyDescent="0.25">
      <c r="E317" t="s">
        <v>583</v>
      </c>
      <c r="F317">
        <v>319051525</v>
      </c>
      <c r="G317" t="s">
        <v>654</v>
      </c>
    </row>
    <row r="318" spans="5:7" x14ac:dyDescent="0.25">
      <c r="E318" t="s">
        <v>583</v>
      </c>
      <c r="F318">
        <v>319051526</v>
      </c>
      <c r="G318" t="s">
        <v>515</v>
      </c>
    </row>
    <row r="319" spans="5:7" x14ac:dyDescent="0.25">
      <c r="E319" t="s">
        <v>532</v>
      </c>
      <c r="F319">
        <v>303031060</v>
      </c>
      <c r="G319" t="s">
        <v>63</v>
      </c>
    </row>
    <row r="320" spans="5:7" x14ac:dyDescent="0.25">
      <c r="E320" t="s">
        <v>532</v>
      </c>
      <c r="F320">
        <v>303031061</v>
      </c>
      <c r="G320" t="s">
        <v>64</v>
      </c>
    </row>
    <row r="321" spans="5:7" x14ac:dyDescent="0.25">
      <c r="E321" t="s">
        <v>532</v>
      </c>
      <c r="F321">
        <v>303031062</v>
      </c>
      <c r="G321" t="s">
        <v>65</v>
      </c>
    </row>
    <row r="322" spans="5:7" x14ac:dyDescent="0.25">
      <c r="E322" t="s">
        <v>532</v>
      </c>
      <c r="F322">
        <v>303031063</v>
      </c>
      <c r="G322" t="s">
        <v>66</v>
      </c>
    </row>
    <row r="323" spans="5:7" x14ac:dyDescent="0.25">
      <c r="E323" t="s">
        <v>532</v>
      </c>
      <c r="F323">
        <v>303031064</v>
      </c>
      <c r="G323" t="s">
        <v>67</v>
      </c>
    </row>
    <row r="324" spans="5:7" x14ac:dyDescent="0.25">
      <c r="E324" t="s">
        <v>532</v>
      </c>
      <c r="F324">
        <v>303031065</v>
      </c>
      <c r="G324" t="s">
        <v>68</v>
      </c>
    </row>
    <row r="325" spans="5:7" x14ac:dyDescent="0.25">
      <c r="E325" t="s">
        <v>532</v>
      </c>
      <c r="F325">
        <v>303031066</v>
      </c>
      <c r="G325" t="s">
        <v>69</v>
      </c>
    </row>
    <row r="326" spans="5:7" x14ac:dyDescent="0.25">
      <c r="E326" t="s">
        <v>555</v>
      </c>
      <c r="F326">
        <v>309051243</v>
      </c>
      <c r="G326" t="s">
        <v>246</v>
      </c>
    </row>
    <row r="327" spans="5:7" x14ac:dyDescent="0.25">
      <c r="E327" t="s">
        <v>555</v>
      </c>
      <c r="F327">
        <v>309051244</v>
      </c>
      <c r="G327" t="s">
        <v>247</v>
      </c>
    </row>
    <row r="328" spans="5:7" x14ac:dyDescent="0.25">
      <c r="E328" t="s">
        <v>555</v>
      </c>
      <c r="F328">
        <v>309051245</v>
      </c>
      <c r="G328" t="s">
        <v>248</v>
      </c>
    </row>
    <row r="329" spans="5:7" x14ac:dyDescent="0.25">
      <c r="E329" t="s">
        <v>428</v>
      </c>
      <c r="F329">
        <v>316071545</v>
      </c>
      <c r="G329" t="s">
        <v>425</v>
      </c>
    </row>
    <row r="330" spans="5:7" x14ac:dyDescent="0.25">
      <c r="E330" t="s">
        <v>428</v>
      </c>
      <c r="F330">
        <v>316071546</v>
      </c>
      <c r="G330" t="s">
        <v>426</v>
      </c>
    </row>
    <row r="331" spans="5:7" x14ac:dyDescent="0.25">
      <c r="E331" t="s">
        <v>428</v>
      </c>
      <c r="F331">
        <v>316071547</v>
      </c>
      <c r="G331" t="s">
        <v>427</v>
      </c>
    </row>
    <row r="332" spans="5:7" x14ac:dyDescent="0.25">
      <c r="E332" t="s">
        <v>428</v>
      </c>
      <c r="F332">
        <v>316071548</v>
      </c>
      <c r="G332" t="s">
        <v>428</v>
      </c>
    </row>
    <row r="333" spans="5:7" x14ac:dyDescent="0.25">
      <c r="E333" t="s">
        <v>568</v>
      </c>
      <c r="F333">
        <v>313041372</v>
      </c>
      <c r="G333" t="s">
        <v>371</v>
      </c>
    </row>
    <row r="334" spans="5:7" x14ac:dyDescent="0.25">
      <c r="E334" t="s">
        <v>568</v>
      </c>
      <c r="F334">
        <v>313041373</v>
      </c>
      <c r="G334" t="s">
        <v>372</v>
      </c>
    </row>
    <row r="335" spans="5:7" x14ac:dyDescent="0.25">
      <c r="E335" t="s">
        <v>568</v>
      </c>
      <c r="F335">
        <v>313041374</v>
      </c>
      <c r="G335" t="s">
        <v>373</v>
      </c>
    </row>
    <row r="336" spans="5:7" x14ac:dyDescent="0.25">
      <c r="E336" t="s">
        <v>568</v>
      </c>
      <c r="F336">
        <v>313041375</v>
      </c>
      <c r="G336" t="s">
        <v>374</v>
      </c>
    </row>
    <row r="337" spans="5:7" x14ac:dyDescent="0.25">
      <c r="E337" t="s">
        <v>568</v>
      </c>
      <c r="F337">
        <v>313041376</v>
      </c>
      <c r="G337" t="s">
        <v>375</v>
      </c>
    </row>
    <row r="338" spans="5:7" x14ac:dyDescent="0.25">
      <c r="E338" t="s">
        <v>533</v>
      </c>
      <c r="F338">
        <v>303041067</v>
      </c>
      <c r="G338" t="s">
        <v>70</v>
      </c>
    </row>
    <row r="339" spans="5:7" x14ac:dyDescent="0.25">
      <c r="E339" t="s">
        <v>533</v>
      </c>
      <c r="F339">
        <v>303041068</v>
      </c>
      <c r="G339" t="s">
        <v>71</v>
      </c>
    </row>
    <row r="340" spans="5:7" x14ac:dyDescent="0.25">
      <c r="E340" t="s">
        <v>533</v>
      </c>
      <c r="F340">
        <v>303041069</v>
      </c>
      <c r="G340" t="s">
        <v>72</v>
      </c>
    </row>
    <row r="341" spans="5:7" x14ac:dyDescent="0.25">
      <c r="E341" t="s">
        <v>533</v>
      </c>
      <c r="F341">
        <v>303041070</v>
      </c>
      <c r="G341" t="s">
        <v>73</v>
      </c>
    </row>
    <row r="342" spans="5:7" x14ac:dyDescent="0.25">
      <c r="E342" t="s">
        <v>533</v>
      </c>
      <c r="F342">
        <v>303041071</v>
      </c>
      <c r="G342" t="s">
        <v>74</v>
      </c>
    </row>
    <row r="343" spans="5:7" x14ac:dyDescent="0.25">
      <c r="E343" t="s">
        <v>556</v>
      </c>
      <c r="F343">
        <v>309061246</v>
      </c>
      <c r="G343" t="s">
        <v>249</v>
      </c>
    </row>
    <row r="344" spans="5:7" x14ac:dyDescent="0.25">
      <c r="E344" t="s">
        <v>556</v>
      </c>
      <c r="F344">
        <v>309061247</v>
      </c>
      <c r="G344" t="s">
        <v>250</v>
      </c>
    </row>
    <row r="345" spans="5:7" x14ac:dyDescent="0.25">
      <c r="E345" t="s">
        <v>556</v>
      </c>
      <c r="F345">
        <v>309061248</v>
      </c>
      <c r="G345" t="s">
        <v>251</v>
      </c>
    </row>
    <row r="346" spans="5:7" x14ac:dyDescent="0.25">
      <c r="E346" t="s">
        <v>556</v>
      </c>
      <c r="F346">
        <v>309061249</v>
      </c>
      <c r="G346" t="s">
        <v>252</v>
      </c>
    </row>
    <row r="347" spans="5:7" x14ac:dyDescent="0.25">
      <c r="E347" t="s">
        <v>556</v>
      </c>
      <c r="F347">
        <v>309061250</v>
      </c>
      <c r="G347" t="s">
        <v>253</v>
      </c>
    </row>
    <row r="348" spans="5:7" x14ac:dyDescent="0.25">
      <c r="E348" t="s">
        <v>577</v>
      </c>
      <c r="F348">
        <v>316051434</v>
      </c>
      <c r="G348" t="s">
        <v>430</v>
      </c>
    </row>
    <row r="349" spans="5:7" x14ac:dyDescent="0.25">
      <c r="E349" t="s">
        <v>577</v>
      </c>
      <c r="F349">
        <v>316051435</v>
      </c>
      <c r="G349" t="s">
        <v>431</v>
      </c>
    </row>
    <row r="350" spans="5:7" x14ac:dyDescent="0.25">
      <c r="E350" t="s">
        <v>577</v>
      </c>
      <c r="F350">
        <v>316051437</v>
      </c>
      <c r="G350" t="s">
        <v>432</v>
      </c>
    </row>
    <row r="351" spans="5:7" x14ac:dyDescent="0.25">
      <c r="E351" t="s">
        <v>577</v>
      </c>
      <c r="F351">
        <v>316051438</v>
      </c>
      <c r="G351" t="s">
        <v>433</v>
      </c>
    </row>
    <row r="352" spans="5:7" x14ac:dyDescent="0.25">
      <c r="E352" t="s">
        <v>577</v>
      </c>
      <c r="F352">
        <v>316051543</v>
      </c>
      <c r="G352" t="s">
        <v>599</v>
      </c>
    </row>
    <row r="353" spans="5:7" x14ac:dyDescent="0.25">
      <c r="E353" t="s">
        <v>577</v>
      </c>
      <c r="F353">
        <v>316051544</v>
      </c>
      <c r="G353" t="s">
        <v>600</v>
      </c>
    </row>
    <row r="354" spans="5:7" x14ac:dyDescent="0.25">
      <c r="E354" t="s">
        <v>429</v>
      </c>
      <c r="F354">
        <v>316081549</v>
      </c>
      <c r="G354" t="s">
        <v>429</v>
      </c>
    </row>
    <row r="355" spans="5:7" x14ac:dyDescent="0.25">
      <c r="E355" t="s">
        <v>569</v>
      </c>
      <c r="F355">
        <v>314021389</v>
      </c>
      <c r="G355" t="s">
        <v>386</v>
      </c>
    </row>
    <row r="356" spans="5:7" x14ac:dyDescent="0.25">
      <c r="E356" t="s">
        <v>569</v>
      </c>
      <c r="F356">
        <v>314021576</v>
      </c>
      <c r="G356" t="s">
        <v>639</v>
      </c>
    </row>
    <row r="357" spans="5:7" x14ac:dyDescent="0.25">
      <c r="E357" t="s">
        <v>569</v>
      </c>
      <c r="F357">
        <v>314021577</v>
      </c>
      <c r="G357" t="s">
        <v>640</v>
      </c>
    </row>
    <row r="358" spans="5:7" x14ac:dyDescent="0.25">
      <c r="E358" t="s">
        <v>569</v>
      </c>
      <c r="F358">
        <v>314021578</v>
      </c>
      <c r="G358" t="s">
        <v>641</v>
      </c>
    </row>
    <row r="359" spans="5:7" x14ac:dyDescent="0.25">
      <c r="E359" t="s">
        <v>569</v>
      </c>
      <c r="F359">
        <v>314021579</v>
      </c>
      <c r="G359" t="s">
        <v>569</v>
      </c>
    </row>
    <row r="360" spans="5:7" x14ac:dyDescent="0.25">
      <c r="E360" t="s">
        <v>42</v>
      </c>
      <c r="F360">
        <v>302031035</v>
      </c>
      <c r="G360" t="s">
        <v>37</v>
      </c>
    </row>
    <row r="361" spans="5:7" x14ac:dyDescent="0.25">
      <c r="E361" t="s">
        <v>42</v>
      </c>
      <c r="F361">
        <v>302031036</v>
      </c>
      <c r="G361" t="s">
        <v>38</v>
      </c>
    </row>
    <row r="362" spans="5:7" x14ac:dyDescent="0.25">
      <c r="E362" t="s">
        <v>42</v>
      </c>
      <c r="F362">
        <v>302031037</v>
      </c>
      <c r="G362" t="s">
        <v>39</v>
      </c>
    </row>
    <row r="363" spans="5:7" x14ac:dyDescent="0.25">
      <c r="E363" t="s">
        <v>42</v>
      </c>
      <c r="F363">
        <v>302031038</v>
      </c>
      <c r="G363" t="s">
        <v>40</v>
      </c>
    </row>
    <row r="364" spans="5:7" x14ac:dyDescent="0.25">
      <c r="E364" t="s">
        <v>42</v>
      </c>
      <c r="F364">
        <v>302031039</v>
      </c>
      <c r="G364" t="s">
        <v>41</v>
      </c>
    </row>
    <row r="365" spans="5:7" x14ac:dyDescent="0.25">
      <c r="E365" t="s">
        <v>42</v>
      </c>
      <c r="F365">
        <v>302031040</v>
      </c>
      <c r="G365" t="s">
        <v>42</v>
      </c>
    </row>
    <row r="366" spans="5:7" x14ac:dyDescent="0.25">
      <c r="E366" t="s">
        <v>557</v>
      </c>
      <c r="F366">
        <v>309071251</v>
      </c>
      <c r="G366" t="s">
        <v>254</v>
      </c>
    </row>
    <row r="367" spans="5:7" x14ac:dyDescent="0.25">
      <c r="E367" t="s">
        <v>557</v>
      </c>
      <c r="F367">
        <v>309071252</v>
      </c>
      <c r="G367" t="s">
        <v>255</v>
      </c>
    </row>
    <row r="368" spans="5:7" x14ac:dyDescent="0.25">
      <c r="E368" t="s">
        <v>557</v>
      </c>
      <c r="F368">
        <v>309071253</v>
      </c>
      <c r="G368" t="s">
        <v>256</v>
      </c>
    </row>
    <row r="369" spans="5:7" x14ac:dyDescent="0.25">
      <c r="E369" t="s">
        <v>557</v>
      </c>
      <c r="F369">
        <v>309071254</v>
      </c>
      <c r="G369" t="s">
        <v>257</v>
      </c>
    </row>
    <row r="370" spans="5:7" x14ac:dyDescent="0.25">
      <c r="E370" t="s">
        <v>557</v>
      </c>
      <c r="F370">
        <v>309071256</v>
      </c>
      <c r="G370" t="s">
        <v>258</v>
      </c>
    </row>
    <row r="371" spans="5:7" x14ac:dyDescent="0.25">
      <c r="E371" t="s">
        <v>557</v>
      </c>
      <c r="F371">
        <v>309071552</v>
      </c>
      <c r="G371" t="s">
        <v>614</v>
      </c>
    </row>
    <row r="372" spans="5:7" x14ac:dyDescent="0.25">
      <c r="E372" t="s">
        <v>557</v>
      </c>
      <c r="F372">
        <v>309071553</v>
      </c>
      <c r="G372" t="s">
        <v>615</v>
      </c>
    </row>
    <row r="373" spans="5:7" x14ac:dyDescent="0.25">
      <c r="E373" t="s">
        <v>557</v>
      </c>
      <c r="F373">
        <v>309071554</v>
      </c>
      <c r="G373" t="s">
        <v>616</v>
      </c>
    </row>
    <row r="374" spans="5:7" x14ac:dyDescent="0.25">
      <c r="E374" t="s">
        <v>557</v>
      </c>
      <c r="F374">
        <v>309071555</v>
      </c>
      <c r="G374" t="s">
        <v>617</v>
      </c>
    </row>
    <row r="375" spans="5:7" x14ac:dyDescent="0.25">
      <c r="E375" t="s">
        <v>557</v>
      </c>
      <c r="F375">
        <v>309071556</v>
      </c>
      <c r="G375" t="s">
        <v>618</v>
      </c>
    </row>
    <row r="376" spans="5:7" x14ac:dyDescent="0.25">
      <c r="E376" t="s">
        <v>557</v>
      </c>
      <c r="F376">
        <v>309071557</v>
      </c>
      <c r="G376" t="s">
        <v>619</v>
      </c>
    </row>
    <row r="377" spans="5:7" x14ac:dyDescent="0.25">
      <c r="E377" t="s">
        <v>557</v>
      </c>
      <c r="F377">
        <v>309071558</v>
      </c>
      <c r="G377" t="s">
        <v>620</v>
      </c>
    </row>
    <row r="378" spans="5:7" x14ac:dyDescent="0.25">
      <c r="E378" t="s">
        <v>572</v>
      </c>
      <c r="F378">
        <v>315021404</v>
      </c>
      <c r="G378" t="s">
        <v>401</v>
      </c>
    </row>
    <row r="379" spans="5:7" x14ac:dyDescent="0.25">
      <c r="E379" t="s">
        <v>572</v>
      </c>
      <c r="F379">
        <v>315021405</v>
      </c>
      <c r="G379" t="s">
        <v>402</v>
      </c>
    </row>
    <row r="380" spans="5:7" x14ac:dyDescent="0.25">
      <c r="E380" t="s">
        <v>572</v>
      </c>
      <c r="F380">
        <v>315021406</v>
      </c>
      <c r="G380" t="s">
        <v>642</v>
      </c>
    </row>
    <row r="381" spans="5:7" x14ac:dyDescent="0.25">
      <c r="E381" t="s">
        <v>572</v>
      </c>
      <c r="F381">
        <v>315021407</v>
      </c>
      <c r="G381" t="s">
        <v>403</v>
      </c>
    </row>
    <row r="382" spans="5:7" x14ac:dyDescent="0.25">
      <c r="E382" t="s">
        <v>573</v>
      </c>
      <c r="F382">
        <v>315031408</v>
      </c>
      <c r="G382" t="s">
        <v>404</v>
      </c>
    </row>
    <row r="383" spans="5:7" x14ac:dyDescent="0.25">
      <c r="E383" t="s">
        <v>573</v>
      </c>
      <c r="F383">
        <v>315031409</v>
      </c>
      <c r="G383" t="s">
        <v>405</v>
      </c>
    </row>
    <row r="384" spans="5:7" x14ac:dyDescent="0.25">
      <c r="E384" t="s">
        <v>573</v>
      </c>
      <c r="F384">
        <v>315031410</v>
      </c>
      <c r="G384" t="s">
        <v>406</v>
      </c>
    </row>
    <row r="385" spans="5:7" x14ac:dyDescent="0.25">
      <c r="E385" t="s">
        <v>573</v>
      </c>
      <c r="F385">
        <v>315031411</v>
      </c>
      <c r="G385" t="s">
        <v>407</v>
      </c>
    </row>
    <row r="386" spans="5:7" x14ac:dyDescent="0.25">
      <c r="E386" t="s">
        <v>573</v>
      </c>
      <c r="F386">
        <v>315031412</v>
      </c>
      <c r="G386" t="s">
        <v>408</v>
      </c>
    </row>
    <row r="387" spans="5:7" x14ac:dyDescent="0.25">
      <c r="E387" t="s">
        <v>545</v>
      </c>
      <c r="F387">
        <v>306041164</v>
      </c>
      <c r="G387" t="s">
        <v>170</v>
      </c>
    </row>
    <row r="388" spans="5:7" x14ac:dyDescent="0.25">
      <c r="E388" t="s">
        <v>545</v>
      </c>
      <c r="F388">
        <v>306041165</v>
      </c>
      <c r="G388" t="s">
        <v>171</v>
      </c>
    </row>
    <row r="389" spans="5:7" x14ac:dyDescent="0.25">
      <c r="E389" t="s">
        <v>378</v>
      </c>
      <c r="F389">
        <v>313051377</v>
      </c>
      <c r="G389" t="s">
        <v>376</v>
      </c>
    </row>
    <row r="390" spans="5:7" x14ac:dyDescent="0.25">
      <c r="E390" t="s">
        <v>378</v>
      </c>
      <c r="F390">
        <v>313051378</v>
      </c>
      <c r="G390" t="s">
        <v>377</v>
      </c>
    </row>
    <row r="391" spans="5:7" x14ac:dyDescent="0.25">
      <c r="E391" t="s">
        <v>378</v>
      </c>
      <c r="F391">
        <v>313051379</v>
      </c>
      <c r="G391" t="s">
        <v>378</v>
      </c>
    </row>
    <row r="392" spans="5:7" x14ac:dyDescent="0.25">
      <c r="E392" t="s">
        <v>378</v>
      </c>
      <c r="F392">
        <v>313051380</v>
      </c>
      <c r="G392" t="s">
        <v>379</v>
      </c>
    </row>
    <row r="393" spans="5:7" x14ac:dyDescent="0.25">
      <c r="E393" t="s">
        <v>378</v>
      </c>
      <c r="F393">
        <v>313051574</v>
      </c>
      <c r="G393" t="s">
        <v>637</v>
      </c>
    </row>
    <row r="394" spans="5:7" x14ac:dyDescent="0.25">
      <c r="E394" t="s">
        <v>378</v>
      </c>
      <c r="F394">
        <v>313051575</v>
      </c>
      <c r="G394" t="s">
        <v>638</v>
      </c>
    </row>
    <row r="395" spans="5:7" x14ac:dyDescent="0.25">
      <c r="E395" t="s">
        <v>261</v>
      </c>
      <c r="F395">
        <v>309081259</v>
      </c>
      <c r="G395" t="s">
        <v>259</v>
      </c>
    </row>
    <row r="396" spans="5:7" x14ac:dyDescent="0.25">
      <c r="E396" t="s">
        <v>261</v>
      </c>
      <c r="F396">
        <v>309081260</v>
      </c>
      <c r="G396" t="s">
        <v>260</v>
      </c>
    </row>
    <row r="397" spans="5:7" x14ac:dyDescent="0.25">
      <c r="E397" t="s">
        <v>261</v>
      </c>
      <c r="F397">
        <v>309081262</v>
      </c>
      <c r="G397" t="s">
        <v>262</v>
      </c>
    </row>
    <row r="398" spans="5:7" x14ac:dyDescent="0.25">
      <c r="E398" t="s">
        <v>261</v>
      </c>
      <c r="F398">
        <v>309081559</v>
      </c>
      <c r="G398" t="s">
        <v>621</v>
      </c>
    </row>
    <row r="399" spans="5:7" x14ac:dyDescent="0.25">
      <c r="E399" t="s">
        <v>261</v>
      </c>
      <c r="F399">
        <v>309081560</v>
      </c>
      <c r="G399" t="s">
        <v>622</v>
      </c>
    </row>
    <row r="400" spans="5:7" x14ac:dyDescent="0.25">
      <c r="E400" t="s">
        <v>551</v>
      </c>
      <c r="F400">
        <v>308031205</v>
      </c>
      <c r="G400" t="s">
        <v>210</v>
      </c>
    </row>
    <row r="401" spans="5:7" x14ac:dyDescent="0.25">
      <c r="E401" t="s">
        <v>551</v>
      </c>
      <c r="F401">
        <v>308031206</v>
      </c>
      <c r="G401" t="s">
        <v>211</v>
      </c>
    </row>
    <row r="402" spans="5:7" x14ac:dyDescent="0.25">
      <c r="E402" t="s">
        <v>551</v>
      </c>
      <c r="F402">
        <v>308031207</v>
      </c>
      <c r="G402" t="s">
        <v>212</v>
      </c>
    </row>
    <row r="403" spans="5:7" x14ac:dyDescent="0.25">
      <c r="E403" t="s">
        <v>551</v>
      </c>
      <c r="F403">
        <v>308031208</v>
      </c>
      <c r="G403" t="s">
        <v>213</v>
      </c>
    </row>
    <row r="404" spans="5:7" x14ac:dyDescent="0.25">
      <c r="E404" t="s">
        <v>551</v>
      </c>
      <c r="F404">
        <v>308031209</v>
      </c>
      <c r="G404" t="s">
        <v>214</v>
      </c>
    </row>
    <row r="405" spans="5:7" x14ac:dyDescent="0.25">
      <c r="E405" t="s">
        <v>551</v>
      </c>
      <c r="F405">
        <v>308031210</v>
      </c>
      <c r="G405" t="s">
        <v>215</v>
      </c>
    </row>
    <row r="406" spans="5:7" x14ac:dyDescent="0.25">
      <c r="E406" t="s">
        <v>551</v>
      </c>
      <c r="F406">
        <v>308031211</v>
      </c>
      <c r="G406" t="s">
        <v>216</v>
      </c>
    </row>
    <row r="407" spans="5:7" x14ac:dyDescent="0.25">
      <c r="E407" t="s">
        <v>551</v>
      </c>
      <c r="F407">
        <v>308031212</v>
      </c>
      <c r="G407" t="s">
        <v>217</v>
      </c>
    </row>
    <row r="408" spans="5:7" x14ac:dyDescent="0.25">
      <c r="E408" t="s">
        <v>551</v>
      </c>
      <c r="F408">
        <v>308031213</v>
      </c>
      <c r="G408" t="s">
        <v>218</v>
      </c>
    </row>
    <row r="409" spans="5:7" x14ac:dyDescent="0.25">
      <c r="E409" t="s">
        <v>551</v>
      </c>
      <c r="F409">
        <v>308031214</v>
      </c>
      <c r="G409" t="s">
        <v>219</v>
      </c>
    </row>
    <row r="410" spans="5:7" x14ac:dyDescent="0.25">
      <c r="E410" t="s">
        <v>551</v>
      </c>
      <c r="F410">
        <v>308031215</v>
      </c>
      <c r="G410" t="s">
        <v>220</v>
      </c>
    </row>
    <row r="411" spans="5:7" x14ac:dyDescent="0.25">
      <c r="E411" t="s">
        <v>551</v>
      </c>
      <c r="F411">
        <v>308031216</v>
      </c>
      <c r="G411" t="s">
        <v>221</v>
      </c>
    </row>
    <row r="412" spans="5:7" x14ac:dyDescent="0.25">
      <c r="E412" t="s">
        <v>551</v>
      </c>
      <c r="F412">
        <v>308031217</v>
      </c>
      <c r="G412" t="s">
        <v>222</v>
      </c>
    </row>
    <row r="413" spans="5:7" x14ac:dyDescent="0.25">
      <c r="E413" t="s">
        <v>551</v>
      </c>
      <c r="F413">
        <v>308031218</v>
      </c>
      <c r="G413" t="s">
        <v>611</v>
      </c>
    </row>
    <row r="414" spans="5:7" x14ac:dyDescent="0.25">
      <c r="E414" t="s">
        <v>551</v>
      </c>
      <c r="F414">
        <v>308031219</v>
      </c>
      <c r="G414" t="s">
        <v>612</v>
      </c>
    </row>
    <row r="415" spans="5:7" x14ac:dyDescent="0.25">
      <c r="E415" t="s">
        <v>551</v>
      </c>
      <c r="F415">
        <v>308031220</v>
      </c>
      <c r="G415" t="s">
        <v>613</v>
      </c>
    </row>
    <row r="416" spans="5:7" x14ac:dyDescent="0.25">
      <c r="E416" t="s">
        <v>551</v>
      </c>
      <c r="F416">
        <v>308031221</v>
      </c>
      <c r="G416" t="s">
        <v>223</v>
      </c>
    </row>
    <row r="417" spans="5:7" x14ac:dyDescent="0.25">
      <c r="E417" t="s">
        <v>551</v>
      </c>
      <c r="F417">
        <v>308031222</v>
      </c>
      <c r="G417" t="s">
        <v>224</v>
      </c>
    </row>
    <row r="418" spans="5:7" x14ac:dyDescent="0.25">
      <c r="E418" t="s">
        <v>551</v>
      </c>
      <c r="F418">
        <v>308031223</v>
      </c>
      <c r="G418" t="s">
        <v>225</v>
      </c>
    </row>
    <row r="419" spans="5:7" x14ac:dyDescent="0.25">
      <c r="E419" t="s">
        <v>79</v>
      </c>
      <c r="F419">
        <v>303051072</v>
      </c>
      <c r="G419" t="s">
        <v>75</v>
      </c>
    </row>
    <row r="420" spans="5:7" x14ac:dyDescent="0.25">
      <c r="E420" t="s">
        <v>79</v>
      </c>
      <c r="F420">
        <v>303051073</v>
      </c>
      <c r="G420" t="s">
        <v>76</v>
      </c>
    </row>
    <row r="421" spans="5:7" x14ac:dyDescent="0.25">
      <c r="E421" t="s">
        <v>79</v>
      </c>
      <c r="F421">
        <v>303051074</v>
      </c>
      <c r="G421" t="s">
        <v>77</v>
      </c>
    </row>
    <row r="422" spans="5:7" x14ac:dyDescent="0.25">
      <c r="E422" t="s">
        <v>79</v>
      </c>
      <c r="F422">
        <v>303051075</v>
      </c>
      <c r="G422" t="s">
        <v>78</v>
      </c>
    </row>
    <row r="423" spans="5:7" x14ac:dyDescent="0.25">
      <c r="E423" t="s">
        <v>79</v>
      </c>
      <c r="F423">
        <v>303051076</v>
      </c>
      <c r="G423" t="s">
        <v>79</v>
      </c>
    </row>
    <row r="424" spans="5:7" x14ac:dyDescent="0.25">
      <c r="E424" t="s">
        <v>530</v>
      </c>
      <c r="F424">
        <v>302041041</v>
      </c>
      <c r="G424" t="s">
        <v>43</v>
      </c>
    </row>
    <row r="425" spans="5:7" x14ac:dyDescent="0.25">
      <c r="E425" t="s">
        <v>530</v>
      </c>
      <c r="F425">
        <v>302041042</v>
      </c>
      <c r="G425" t="s">
        <v>44</v>
      </c>
    </row>
    <row r="426" spans="5:7" x14ac:dyDescent="0.25">
      <c r="E426" t="s">
        <v>530</v>
      </c>
      <c r="F426">
        <v>302041043</v>
      </c>
      <c r="G426" t="s">
        <v>45</v>
      </c>
    </row>
    <row r="427" spans="5:7" x14ac:dyDescent="0.25">
      <c r="E427" t="s">
        <v>530</v>
      </c>
      <c r="F427">
        <v>302041044</v>
      </c>
      <c r="G427" t="s">
        <v>46</v>
      </c>
    </row>
    <row r="428" spans="5:7" x14ac:dyDescent="0.25">
      <c r="E428" t="s">
        <v>530</v>
      </c>
      <c r="F428">
        <v>302041045</v>
      </c>
      <c r="G428" t="s">
        <v>47</v>
      </c>
    </row>
    <row r="429" spans="5:7" x14ac:dyDescent="0.25">
      <c r="E429" t="s">
        <v>530</v>
      </c>
      <c r="F429">
        <v>302041046</v>
      </c>
      <c r="G429" t="s">
        <v>48</v>
      </c>
    </row>
    <row r="430" spans="5:7" x14ac:dyDescent="0.25">
      <c r="E430" t="s">
        <v>536</v>
      </c>
      <c r="F430">
        <v>304031092</v>
      </c>
      <c r="G430" t="s">
        <v>96</v>
      </c>
    </row>
    <row r="431" spans="5:7" x14ac:dyDescent="0.25">
      <c r="E431" t="s">
        <v>536</v>
      </c>
      <c r="F431">
        <v>304031093</v>
      </c>
      <c r="G431" t="s">
        <v>97</v>
      </c>
    </row>
    <row r="432" spans="5:7" x14ac:dyDescent="0.25">
      <c r="E432" t="s">
        <v>536</v>
      </c>
      <c r="F432">
        <v>304031094</v>
      </c>
      <c r="G432" t="s">
        <v>98</v>
      </c>
    </row>
    <row r="433" spans="5:7" x14ac:dyDescent="0.25">
      <c r="E433" t="s">
        <v>536</v>
      </c>
      <c r="F433">
        <v>304031095</v>
      </c>
      <c r="G433" t="s">
        <v>99</v>
      </c>
    </row>
    <row r="434" spans="5:7" x14ac:dyDescent="0.25">
      <c r="E434" t="s">
        <v>536</v>
      </c>
      <c r="F434">
        <v>304031096</v>
      </c>
      <c r="G434" t="s">
        <v>100</v>
      </c>
    </row>
    <row r="435" spans="5:7" x14ac:dyDescent="0.25">
      <c r="E435" t="s">
        <v>536</v>
      </c>
      <c r="F435">
        <v>304031097</v>
      </c>
      <c r="G435" t="s">
        <v>101</v>
      </c>
    </row>
    <row r="436" spans="5:7" x14ac:dyDescent="0.25">
      <c r="E436" t="s">
        <v>266</v>
      </c>
      <c r="F436">
        <v>309091263</v>
      </c>
      <c r="G436" t="s">
        <v>263</v>
      </c>
    </row>
    <row r="437" spans="5:7" x14ac:dyDescent="0.25">
      <c r="E437" t="s">
        <v>266</v>
      </c>
      <c r="F437">
        <v>309091264</v>
      </c>
      <c r="G437" t="s">
        <v>264</v>
      </c>
    </row>
    <row r="438" spans="5:7" x14ac:dyDescent="0.25">
      <c r="E438" t="s">
        <v>266</v>
      </c>
      <c r="F438">
        <v>309091265</v>
      </c>
      <c r="G438" t="s">
        <v>265</v>
      </c>
    </row>
    <row r="439" spans="5:7" x14ac:dyDescent="0.25">
      <c r="E439" t="s">
        <v>266</v>
      </c>
      <c r="F439">
        <v>309091540</v>
      </c>
      <c r="G439" t="s">
        <v>601</v>
      </c>
    </row>
    <row r="440" spans="5:7" x14ac:dyDescent="0.25">
      <c r="E440" t="s">
        <v>266</v>
      </c>
      <c r="F440">
        <v>309091541</v>
      </c>
      <c r="G440" t="s">
        <v>602</v>
      </c>
    </row>
    <row r="441" spans="5:7" x14ac:dyDescent="0.25">
      <c r="E441" t="s">
        <v>561</v>
      </c>
      <c r="F441">
        <v>310041297</v>
      </c>
      <c r="G441" t="s">
        <v>296</v>
      </c>
    </row>
    <row r="442" spans="5:7" x14ac:dyDescent="0.25">
      <c r="E442" t="s">
        <v>561</v>
      </c>
      <c r="F442">
        <v>310041298</v>
      </c>
      <c r="G442" t="s">
        <v>297</v>
      </c>
    </row>
    <row r="443" spans="5:7" x14ac:dyDescent="0.25">
      <c r="E443" t="s">
        <v>561</v>
      </c>
      <c r="F443">
        <v>310041299</v>
      </c>
      <c r="G443" t="s">
        <v>298</v>
      </c>
    </row>
    <row r="444" spans="5:7" x14ac:dyDescent="0.25">
      <c r="E444" t="s">
        <v>561</v>
      </c>
      <c r="F444">
        <v>310041300</v>
      </c>
      <c r="G444" t="s">
        <v>299</v>
      </c>
    </row>
    <row r="445" spans="5:7" x14ac:dyDescent="0.25">
      <c r="E445" t="s">
        <v>561</v>
      </c>
      <c r="F445">
        <v>310041301</v>
      </c>
      <c r="G445" t="s">
        <v>300</v>
      </c>
    </row>
    <row r="446" spans="5:7" x14ac:dyDescent="0.25">
      <c r="E446" t="s">
        <v>561</v>
      </c>
      <c r="F446">
        <v>310041302</v>
      </c>
      <c r="G446" t="s">
        <v>301</v>
      </c>
    </row>
    <row r="447" spans="5:7" x14ac:dyDescent="0.25">
      <c r="E447" t="s">
        <v>561</v>
      </c>
      <c r="F447">
        <v>310041303</v>
      </c>
      <c r="G447" t="s">
        <v>302</v>
      </c>
    </row>
    <row r="448" spans="5:7" x14ac:dyDescent="0.25">
      <c r="E448" t="s">
        <v>561</v>
      </c>
      <c r="F448">
        <v>310041304</v>
      </c>
      <c r="G448" t="s">
        <v>303</v>
      </c>
    </row>
    <row r="449" spans="5:7" x14ac:dyDescent="0.25">
      <c r="E449" t="s">
        <v>561</v>
      </c>
      <c r="F449">
        <v>310041565</v>
      </c>
      <c r="G449" t="s">
        <v>627</v>
      </c>
    </row>
    <row r="450" spans="5:7" x14ac:dyDescent="0.25">
      <c r="E450" t="s">
        <v>561</v>
      </c>
      <c r="F450">
        <v>310041566</v>
      </c>
      <c r="G450" t="s">
        <v>628</v>
      </c>
    </row>
    <row r="451" spans="5:7" x14ac:dyDescent="0.25">
      <c r="E451" t="s">
        <v>563</v>
      </c>
      <c r="F451">
        <v>311061329</v>
      </c>
      <c r="G451" t="s">
        <v>328</v>
      </c>
    </row>
    <row r="452" spans="5:7" x14ac:dyDescent="0.25">
      <c r="E452" t="s">
        <v>563</v>
      </c>
      <c r="F452">
        <v>311061330</v>
      </c>
      <c r="G452" t="s">
        <v>634</v>
      </c>
    </row>
    <row r="453" spans="5:7" x14ac:dyDescent="0.25">
      <c r="E453" t="s">
        <v>563</v>
      </c>
      <c r="F453">
        <v>311061331</v>
      </c>
      <c r="G453" t="s">
        <v>329</v>
      </c>
    </row>
    <row r="454" spans="5:7" x14ac:dyDescent="0.25">
      <c r="E454" t="s">
        <v>563</v>
      </c>
      <c r="F454">
        <v>311061332</v>
      </c>
      <c r="G454" t="s">
        <v>330</v>
      </c>
    </row>
    <row r="455" spans="5:7" x14ac:dyDescent="0.25">
      <c r="E455" t="s">
        <v>563</v>
      </c>
      <c r="F455">
        <v>311061333</v>
      </c>
      <c r="G455" t="s">
        <v>331</v>
      </c>
    </row>
    <row r="456" spans="5:7" x14ac:dyDescent="0.25">
      <c r="E456" t="s">
        <v>563</v>
      </c>
      <c r="F456">
        <v>311061334</v>
      </c>
      <c r="G456" t="s">
        <v>332</v>
      </c>
    </row>
    <row r="457" spans="5:7" x14ac:dyDescent="0.25">
      <c r="E457" t="s">
        <v>563</v>
      </c>
      <c r="F457">
        <v>311061335</v>
      </c>
      <c r="G457" t="s">
        <v>333</v>
      </c>
    </row>
    <row r="458" spans="5:7" x14ac:dyDescent="0.25">
      <c r="E458" t="s">
        <v>563</v>
      </c>
      <c r="F458">
        <v>311061336</v>
      </c>
      <c r="G458" t="s">
        <v>334</v>
      </c>
    </row>
    <row r="459" spans="5:7" x14ac:dyDescent="0.25">
      <c r="E459" t="s">
        <v>570</v>
      </c>
      <c r="F459">
        <v>314031391</v>
      </c>
      <c r="G459" t="s">
        <v>387</v>
      </c>
    </row>
    <row r="460" spans="5:7" x14ac:dyDescent="0.25">
      <c r="E460" t="s">
        <v>570</v>
      </c>
      <c r="F460">
        <v>314031392</v>
      </c>
      <c r="G460" t="s">
        <v>388</v>
      </c>
    </row>
    <row r="461" spans="5:7" x14ac:dyDescent="0.25">
      <c r="E461" t="s">
        <v>570</v>
      </c>
      <c r="F461">
        <v>314031393</v>
      </c>
      <c r="G461" t="s">
        <v>389</v>
      </c>
    </row>
    <row r="462" spans="5:7" x14ac:dyDescent="0.25">
      <c r="E462" t="s">
        <v>570</v>
      </c>
      <c r="F462">
        <v>314031394</v>
      </c>
      <c r="G462" t="s">
        <v>390</v>
      </c>
    </row>
    <row r="463" spans="5:7" x14ac:dyDescent="0.25">
      <c r="E463" t="s">
        <v>82</v>
      </c>
      <c r="F463">
        <v>303061077</v>
      </c>
      <c r="G463" t="s">
        <v>80</v>
      </c>
    </row>
    <row r="464" spans="5:7" x14ac:dyDescent="0.25">
      <c r="E464" t="s">
        <v>82</v>
      </c>
      <c r="F464">
        <v>303061078</v>
      </c>
      <c r="G464" t="s">
        <v>81</v>
      </c>
    </row>
    <row r="465" spans="5:7" x14ac:dyDescent="0.25">
      <c r="E465" t="s">
        <v>82</v>
      </c>
      <c r="F465">
        <v>303061079</v>
      </c>
      <c r="G465" t="s">
        <v>82</v>
      </c>
    </row>
    <row r="466" spans="5:7" x14ac:dyDescent="0.25">
      <c r="E466" t="s">
        <v>82</v>
      </c>
      <c r="F466">
        <v>303061080</v>
      </c>
      <c r="G466" t="s">
        <v>83</v>
      </c>
    </row>
    <row r="467" spans="5:7" x14ac:dyDescent="0.25">
      <c r="E467" t="s">
        <v>578</v>
      </c>
      <c r="F467">
        <v>316061439</v>
      </c>
      <c r="G467" t="s">
        <v>434</v>
      </c>
    </row>
    <row r="468" spans="5:7" x14ac:dyDescent="0.25">
      <c r="E468" t="s">
        <v>578</v>
      </c>
      <c r="F468">
        <v>316061440</v>
      </c>
      <c r="G468" t="s">
        <v>435</v>
      </c>
    </row>
    <row r="469" spans="5:7" x14ac:dyDescent="0.25">
      <c r="E469" t="s">
        <v>578</v>
      </c>
      <c r="F469">
        <v>316061441</v>
      </c>
      <c r="G469" t="s">
        <v>436</v>
      </c>
    </row>
    <row r="470" spans="5:7" x14ac:dyDescent="0.25">
      <c r="E470" t="s">
        <v>578</v>
      </c>
      <c r="F470">
        <v>316061442</v>
      </c>
      <c r="G470" t="s">
        <v>437</v>
      </c>
    </row>
    <row r="471" spans="5:7" x14ac:dyDescent="0.25">
      <c r="E471" t="s">
        <v>578</v>
      </c>
      <c r="F471">
        <v>316061443</v>
      </c>
      <c r="G471" t="s">
        <v>438</v>
      </c>
    </row>
    <row r="472" spans="5:7" x14ac:dyDescent="0.25">
      <c r="E472" t="s">
        <v>578</v>
      </c>
      <c r="F472">
        <v>316061444</v>
      </c>
      <c r="G472" t="s">
        <v>439</v>
      </c>
    </row>
    <row r="473" spans="5:7" x14ac:dyDescent="0.25">
      <c r="E473" t="s">
        <v>270</v>
      </c>
      <c r="F473">
        <v>309101267</v>
      </c>
      <c r="G473" t="s">
        <v>267</v>
      </c>
    </row>
    <row r="474" spans="5:7" x14ac:dyDescent="0.25">
      <c r="E474" t="s">
        <v>270</v>
      </c>
      <c r="F474">
        <v>309101268</v>
      </c>
      <c r="G474" t="s">
        <v>268</v>
      </c>
    </row>
    <row r="475" spans="5:7" x14ac:dyDescent="0.25">
      <c r="E475" t="s">
        <v>270</v>
      </c>
      <c r="F475">
        <v>309101269</v>
      </c>
      <c r="G475" t="s">
        <v>269</v>
      </c>
    </row>
    <row r="476" spans="5:7" x14ac:dyDescent="0.25">
      <c r="E476" t="s">
        <v>270</v>
      </c>
      <c r="F476">
        <v>309101561</v>
      </c>
      <c r="G476" t="s">
        <v>623</v>
      </c>
    </row>
    <row r="477" spans="5:7" x14ac:dyDescent="0.25">
      <c r="E477" t="s">
        <v>270</v>
      </c>
      <c r="F477">
        <v>309101562</v>
      </c>
      <c r="G477" t="s">
        <v>624</v>
      </c>
    </row>
    <row r="478" spans="5:7" x14ac:dyDescent="0.25">
      <c r="E478" t="s">
        <v>546</v>
      </c>
      <c r="F478">
        <v>306051166</v>
      </c>
      <c r="G478" t="s">
        <v>172</v>
      </c>
    </row>
    <row r="479" spans="5:7" x14ac:dyDescent="0.25">
      <c r="E479" t="s">
        <v>546</v>
      </c>
      <c r="F479">
        <v>306051167</v>
      </c>
      <c r="G479" t="s">
        <v>173</v>
      </c>
    </row>
    <row r="480" spans="5:7" x14ac:dyDescent="0.25">
      <c r="E480" t="s">
        <v>546</v>
      </c>
      <c r="F480">
        <v>306051168</v>
      </c>
      <c r="G480" t="s">
        <v>174</v>
      </c>
    </row>
    <row r="481" spans="5:7" x14ac:dyDescent="0.25">
      <c r="E481" t="s">
        <v>546</v>
      </c>
      <c r="F481">
        <v>306051169</v>
      </c>
      <c r="G481" t="s">
        <v>175</v>
      </c>
    </row>
    <row r="482" spans="5:7" x14ac:dyDescent="0.25">
      <c r="E482" t="s">
        <v>546</v>
      </c>
      <c r="F482">
        <v>306051170</v>
      </c>
      <c r="G482" t="s">
        <v>176</v>
      </c>
    </row>
    <row r="483" spans="5:7" x14ac:dyDescent="0.25">
      <c r="E483" t="s">
        <v>537</v>
      </c>
      <c r="F483">
        <v>304041098</v>
      </c>
      <c r="G483" t="s">
        <v>102</v>
      </c>
    </row>
    <row r="484" spans="5:7" x14ac:dyDescent="0.25">
      <c r="E484" t="s">
        <v>537</v>
      </c>
      <c r="F484">
        <v>304041099</v>
      </c>
      <c r="G484" t="s">
        <v>103</v>
      </c>
    </row>
    <row r="485" spans="5:7" x14ac:dyDescent="0.25">
      <c r="E485" t="s">
        <v>537</v>
      </c>
      <c r="F485">
        <v>304041100</v>
      </c>
      <c r="G485" t="s">
        <v>104</v>
      </c>
    </row>
    <row r="486" spans="5:7" x14ac:dyDescent="0.25">
      <c r="E486" t="s">
        <v>537</v>
      </c>
      <c r="F486">
        <v>304041101</v>
      </c>
      <c r="G486" t="s">
        <v>105</v>
      </c>
    </row>
    <row r="487" spans="5:7" x14ac:dyDescent="0.25">
      <c r="E487" t="s">
        <v>537</v>
      </c>
      <c r="F487">
        <v>304041102</v>
      </c>
      <c r="G487" t="s">
        <v>106</v>
      </c>
    </row>
    <row r="488" spans="5:7" x14ac:dyDescent="0.25">
      <c r="E488" t="s">
        <v>537</v>
      </c>
      <c r="F488">
        <v>304041103</v>
      </c>
      <c r="G488" t="s">
        <v>107</v>
      </c>
    </row>
    <row r="489" spans="5:7" x14ac:dyDescent="0.25">
      <c r="E489" t="s">
        <v>537</v>
      </c>
      <c r="F489">
        <v>304041104</v>
      </c>
      <c r="G489" t="s">
        <v>108</v>
      </c>
    </row>
    <row r="490" spans="5:7" x14ac:dyDescent="0.25">
      <c r="E490" t="s">
        <v>603</v>
      </c>
      <c r="F490">
        <v>314011382</v>
      </c>
      <c r="G490" t="s">
        <v>381</v>
      </c>
    </row>
    <row r="491" spans="5:7" x14ac:dyDescent="0.25">
      <c r="E491" t="s">
        <v>603</v>
      </c>
      <c r="F491">
        <v>314011383</v>
      </c>
      <c r="G491" t="s">
        <v>382</v>
      </c>
    </row>
    <row r="492" spans="5:7" x14ac:dyDescent="0.25">
      <c r="E492" t="s">
        <v>603</v>
      </c>
      <c r="F492">
        <v>314011384</v>
      </c>
      <c r="G492" t="s">
        <v>383</v>
      </c>
    </row>
    <row r="493" spans="5:7" x14ac:dyDescent="0.25">
      <c r="E493" t="s">
        <v>603</v>
      </c>
      <c r="F493">
        <v>314011385</v>
      </c>
      <c r="G493" t="s">
        <v>384</v>
      </c>
    </row>
    <row r="494" spans="5:7" x14ac:dyDescent="0.25">
      <c r="E494" t="s">
        <v>603</v>
      </c>
      <c r="F494">
        <v>314011386</v>
      </c>
      <c r="G494" t="s">
        <v>603</v>
      </c>
    </row>
    <row r="495" spans="5:7" x14ac:dyDescent="0.25">
      <c r="E495" t="s">
        <v>603</v>
      </c>
      <c r="F495">
        <v>314011387</v>
      </c>
      <c r="G495" t="s">
        <v>385</v>
      </c>
    </row>
    <row r="496" spans="5:7" x14ac:dyDescent="0.25">
      <c r="E496" t="s">
        <v>440</v>
      </c>
      <c r="F496">
        <v>317011445</v>
      </c>
      <c r="G496" t="s">
        <v>441</v>
      </c>
    </row>
    <row r="497" spans="5:7" x14ac:dyDescent="0.25">
      <c r="E497" t="s">
        <v>440</v>
      </c>
      <c r="F497">
        <v>317011446</v>
      </c>
      <c r="G497" t="s">
        <v>442</v>
      </c>
    </row>
    <row r="498" spans="5:7" x14ac:dyDescent="0.25">
      <c r="E498" t="s">
        <v>440</v>
      </c>
      <c r="F498">
        <v>317011447</v>
      </c>
      <c r="G498" t="s">
        <v>443</v>
      </c>
    </row>
    <row r="499" spans="5:7" x14ac:dyDescent="0.25">
      <c r="E499" t="s">
        <v>440</v>
      </c>
      <c r="F499">
        <v>317011448</v>
      </c>
      <c r="G499" t="s">
        <v>444</v>
      </c>
    </row>
    <row r="500" spans="5:7" x14ac:dyDescent="0.25">
      <c r="E500" t="s">
        <v>440</v>
      </c>
      <c r="F500">
        <v>317011449</v>
      </c>
      <c r="G500" t="s">
        <v>445</v>
      </c>
    </row>
    <row r="501" spans="5:7" x14ac:dyDescent="0.25">
      <c r="E501" t="s">
        <v>440</v>
      </c>
      <c r="F501">
        <v>317011450</v>
      </c>
      <c r="G501" t="s">
        <v>446</v>
      </c>
    </row>
    <row r="502" spans="5:7" x14ac:dyDescent="0.25">
      <c r="E502" t="s">
        <v>440</v>
      </c>
      <c r="F502">
        <v>317011451</v>
      </c>
      <c r="G502" t="s">
        <v>447</v>
      </c>
    </row>
    <row r="503" spans="5:7" x14ac:dyDescent="0.25">
      <c r="E503" t="s">
        <v>440</v>
      </c>
      <c r="F503">
        <v>317011452</v>
      </c>
      <c r="G503" t="s">
        <v>448</v>
      </c>
    </row>
    <row r="504" spans="5:7" x14ac:dyDescent="0.25">
      <c r="E504" t="s">
        <v>440</v>
      </c>
      <c r="F504">
        <v>317011453</v>
      </c>
      <c r="G504" t="s">
        <v>449</v>
      </c>
    </row>
    <row r="505" spans="5:7" x14ac:dyDescent="0.25">
      <c r="E505" t="s">
        <v>440</v>
      </c>
      <c r="F505">
        <v>317011454</v>
      </c>
      <c r="G505" t="s">
        <v>450</v>
      </c>
    </row>
    <row r="506" spans="5:7" x14ac:dyDescent="0.25">
      <c r="E506" t="s">
        <v>440</v>
      </c>
      <c r="F506">
        <v>317011455</v>
      </c>
      <c r="G506" t="s">
        <v>451</v>
      </c>
    </row>
    <row r="507" spans="5:7" x14ac:dyDescent="0.25">
      <c r="E507" t="s">
        <v>440</v>
      </c>
      <c r="F507">
        <v>317011456</v>
      </c>
      <c r="G507" t="s">
        <v>452</v>
      </c>
    </row>
    <row r="508" spans="5:7" x14ac:dyDescent="0.25">
      <c r="E508" t="s">
        <v>440</v>
      </c>
      <c r="F508">
        <v>317011457</v>
      </c>
      <c r="G508" t="s">
        <v>453</v>
      </c>
    </row>
    <row r="509" spans="5:7" x14ac:dyDescent="0.25">
      <c r="E509" t="s">
        <v>440</v>
      </c>
      <c r="F509">
        <v>317011458</v>
      </c>
      <c r="G509" t="s">
        <v>454</v>
      </c>
    </row>
    <row r="510" spans="5:7" x14ac:dyDescent="0.25">
      <c r="E510" t="s">
        <v>440</v>
      </c>
      <c r="F510">
        <v>317011459</v>
      </c>
      <c r="G510" t="s">
        <v>455</v>
      </c>
    </row>
    <row r="511" spans="5:7" x14ac:dyDescent="0.25">
      <c r="E511" t="s">
        <v>456</v>
      </c>
      <c r="F511">
        <v>318021467</v>
      </c>
      <c r="G511" t="s">
        <v>463</v>
      </c>
    </row>
    <row r="512" spans="5:7" x14ac:dyDescent="0.25">
      <c r="E512" t="s">
        <v>456</v>
      </c>
      <c r="F512">
        <v>318021468</v>
      </c>
      <c r="G512" t="s">
        <v>646</v>
      </c>
    </row>
    <row r="513" spans="5:7" x14ac:dyDescent="0.25">
      <c r="E513" t="s">
        <v>456</v>
      </c>
      <c r="F513">
        <v>318021469</v>
      </c>
      <c r="G513" t="s">
        <v>464</v>
      </c>
    </row>
    <row r="514" spans="5:7" x14ac:dyDescent="0.25">
      <c r="E514" t="s">
        <v>456</v>
      </c>
      <c r="F514">
        <v>318021470</v>
      </c>
      <c r="G514" t="s">
        <v>465</v>
      </c>
    </row>
    <row r="515" spans="5:7" x14ac:dyDescent="0.25">
      <c r="E515" t="s">
        <v>456</v>
      </c>
      <c r="F515">
        <v>318021471</v>
      </c>
      <c r="G515" t="s">
        <v>466</v>
      </c>
    </row>
    <row r="516" spans="5:7" x14ac:dyDescent="0.25">
      <c r="E516" t="s">
        <v>456</v>
      </c>
      <c r="F516">
        <v>318021472</v>
      </c>
      <c r="G516" t="s">
        <v>467</v>
      </c>
    </row>
    <row r="517" spans="5:7" x14ac:dyDescent="0.25">
      <c r="E517" t="s">
        <v>456</v>
      </c>
      <c r="F517">
        <v>318021474</v>
      </c>
      <c r="G517" t="s">
        <v>468</v>
      </c>
    </row>
    <row r="518" spans="5:7" x14ac:dyDescent="0.25">
      <c r="E518" t="s">
        <v>456</v>
      </c>
      <c r="F518">
        <v>318021475</v>
      </c>
      <c r="G518" t="s">
        <v>469</v>
      </c>
    </row>
    <row r="519" spans="5:7" x14ac:dyDescent="0.25">
      <c r="E519" t="s">
        <v>456</v>
      </c>
      <c r="F519">
        <v>318021476</v>
      </c>
      <c r="G519" t="s">
        <v>470</v>
      </c>
    </row>
    <row r="520" spans="5:7" x14ac:dyDescent="0.25">
      <c r="E520" t="s">
        <v>456</v>
      </c>
      <c r="F520">
        <v>318021477</v>
      </c>
      <c r="G520" t="s">
        <v>471</v>
      </c>
    </row>
    <row r="521" spans="5:7" x14ac:dyDescent="0.25">
      <c r="E521" t="s">
        <v>456</v>
      </c>
      <c r="F521">
        <v>318021478</v>
      </c>
      <c r="G521" t="s">
        <v>472</v>
      </c>
    </row>
    <row r="522" spans="5:7" x14ac:dyDescent="0.25">
      <c r="E522" t="s">
        <v>456</v>
      </c>
      <c r="F522">
        <v>318021479</v>
      </c>
      <c r="G522" t="s">
        <v>473</v>
      </c>
    </row>
    <row r="523" spans="5:7" x14ac:dyDescent="0.25">
      <c r="E523" t="s">
        <v>456</v>
      </c>
      <c r="F523">
        <v>318021480</v>
      </c>
      <c r="G523" t="s">
        <v>474</v>
      </c>
    </row>
    <row r="524" spans="5:7" x14ac:dyDescent="0.25">
      <c r="E524" t="s">
        <v>456</v>
      </c>
      <c r="F524">
        <v>318021481</v>
      </c>
      <c r="G524" t="s">
        <v>475</v>
      </c>
    </row>
    <row r="525" spans="5:7" x14ac:dyDescent="0.25">
      <c r="E525" t="s">
        <v>456</v>
      </c>
      <c r="F525">
        <v>318021482</v>
      </c>
      <c r="G525" t="s">
        <v>476</v>
      </c>
    </row>
    <row r="526" spans="5:7" x14ac:dyDescent="0.25">
      <c r="E526" t="s">
        <v>456</v>
      </c>
      <c r="F526">
        <v>318021483</v>
      </c>
      <c r="G526" t="s">
        <v>477</v>
      </c>
    </row>
    <row r="527" spans="5:7" x14ac:dyDescent="0.25">
      <c r="E527" t="s">
        <v>456</v>
      </c>
      <c r="F527">
        <v>318021484</v>
      </c>
      <c r="G527" t="s">
        <v>478</v>
      </c>
    </row>
    <row r="528" spans="5:7" x14ac:dyDescent="0.25">
      <c r="E528" t="s">
        <v>456</v>
      </c>
      <c r="F528">
        <v>318021485</v>
      </c>
      <c r="G528" t="s">
        <v>479</v>
      </c>
    </row>
    <row r="529" spans="5:7" x14ac:dyDescent="0.25">
      <c r="E529" t="s">
        <v>456</v>
      </c>
      <c r="F529">
        <v>318021486</v>
      </c>
      <c r="G529" t="s">
        <v>480</v>
      </c>
    </row>
    <row r="530" spans="5:7" x14ac:dyDescent="0.25">
      <c r="E530" t="s">
        <v>456</v>
      </c>
      <c r="F530">
        <v>318021487</v>
      </c>
      <c r="G530" t="s">
        <v>481</v>
      </c>
    </row>
    <row r="531" spans="5:7" x14ac:dyDescent="0.25">
      <c r="E531" t="s">
        <v>456</v>
      </c>
      <c r="F531">
        <v>318021488</v>
      </c>
      <c r="G531" t="s">
        <v>482</v>
      </c>
    </row>
    <row r="532" spans="5:7" x14ac:dyDescent="0.25">
      <c r="E532" t="s">
        <v>456</v>
      </c>
      <c r="F532">
        <v>318021489</v>
      </c>
      <c r="G532" t="s">
        <v>483</v>
      </c>
    </row>
    <row r="533" spans="5:7" x14ac:dyDescent="0.25">
      <c r="E533" t="s">
        <v>456</v>
      </c>
      <c r="F533">
        <v>318021490</v>
      </c>
      <c r="G533" t="s">
        <v>484</v>
      </c>
    </row>
    <row r="534" spans="5:7" x14ac:dyDescent="0.25">
      <c r="E534" t="s">
        <v>456</v>
      </c>
      <c r="F534">
        <v>318021491</v>
      </c>
      <c r="G534" t="s">
        <v>485</v>
      </c>
    </row>
    <row r="535" spans="5:7" x14ac:dyDescent="0.25">
      <c r="E535" t="s">
        <v>456</v>
      </c>
      <c r="F535">
        <v>318021582</v>
      </c>
      <c r="G535" t="s">
        <v>647</v>
      </c>
    </row>
    <row r="536" spans="5:7" x14ac:dyDescent="0.25">
      <c r="E536" t="s">
        <v>456</v>
      </c>
      <c r="F536">
        <v>318021583</v>
      </c>
      <c r="G536" t="s">
        <v>648</v>
      </c>
    </row>
    <row r="537" spans="5:7" x14ac:dyDescent="0.25">
      <c r="E537" t="s">
        <v>565</v>
      </c>
      <c r="F537">
        <v>312031359</v>
      </c>
      <c r="G537" t="s">
        <v>357</v>
      </c>
    </row>
    <row r="538" spans="5:7" x14ac:dyDescent="0.25">
      <c r="E538" t="s">
        <v>565</v>
      </c>
      <c r="F538">
        <v>312031360</v>
      </c>
      <c r="G538" t="s">
        <v>358</v>
      </c>
    </row>
    <row r="539" spans="5:7" x14ac:dyDescent="0.25">
      <c r="E539" t="s">
        <v>565</v>
      </c>
      <c r="F539">
        <v>312031361</v>
      </c>
      <c r="G539" t="s">
        <v>359</v>
      </c>
    </row>
    <row r="540" spans="5:7" x14ac:dyDescent="0.25">
      <c r="E540" t="s">
        <v>528</v>
      </c>
      <c r="F540">
        <v>301031014</v>
      </c>
      <c r="G540" t="s">
        <v>15</v>
      </c>
    </row>
    <row r="541" spans="5:7" x14ac:dyDescent="0.25">
      <c r="E541" t="s">
        <v>528</v>
      </c>
      <c r="F541">
        <v>301031015</v>
      </c>
      <c r="G541" t="s">
        <v>16</v>
      </c>
    </row>
    <row r="542" spans="5:7" x14ac:dyDescent="0.25">
      <c r="E542" t="s">
        <v>528</v>
      </c>
      <c r="F542">
        <v>301031016</v>
      </c>
      <c r="G542" t="s">
        <v>17</v>
      </c>
    </row>
    <row r="543" spans="5:7" x14ac:dyDescent="0.25">
      <c r="E543" t="s">
        <v>528</v>
      </c>
      <c r="F543">
        <v>301031017</v>
      </c>
      <c r="G543" t="s">
        <v>18</v>
      </c>
    </row>
    <row r="544" spans="5:7" x14ac:dyDescent="0.25">
      <c r="E544" t="s">
        <v>528</v>
      </c>
      <c r="F544">
        <v>301031018</v>
      </c>
      <c r="G544" t="s">
        <v>19</v>
      </c>
    </row>
    <row r="545" spans="5:7" x14ac:dyDescent="0.25">
      <c r="E545" t="s">
        <v>528</v>
      </c>
      <c r="F545">
        <v>301031019</v>
      </c>
      <c r="G545" t="s">
        <v>20</v>
      </c>
    </row>
    <row r="546" spans="5:7" x14ac:dyDescent="0.25">
      <c r="E546" t="s">
        <v>528</v>
      </c>
      <c r="F546">
        <v>301031020</v>
      </c>
      <c r="G546" t="s">
        <v>21</v>
      </c>
    </row>
    <row r="547" spans="5:7" x14ac:dyDescent="0.25">
      <c r="E547" t="s">
        <v>528</v>
      </c>
      <c r="F547">
        <v>301031021</v>
      </c>
      <c r="G547" t="s">
        <v>22</v>
      </c>
    </row>
  </sheetData>
  <sheetProtection algorithmName="SHA-512" hashValue="6GVmj4jR60b1XwjYyCEQzL546kjHWpolxpMlA9gfcyLujdjBGKXUzLMIDAwQiLGZkDe5/9o9JBlkkdiupbciTg==" saltValue="PT3dEV2GpVOpTmW1cwQLV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Metadata</vt:lpstr>
      <vt:lpstr>Table 1</vt:lpstr>
      <vt:lpstr>Table 2</vt:lpstr>
      <vt:lpstr>Table 3</vt:lpstr>
      <vt:lpstr>Table 4</vt:lpstr>
      <vt:lpstr>Hidden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dc:description/>
  <cp:lastModifiedBy/>
  <dcterms:created xsi:type="dcterms:W3CDTF">2026-08-01T09:32:55Z</dcterms:created>
  <dcterms:modified xsi:type="dcterms:W3CDTF">2026-08-07T01:06:07Z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2026-08-01T09:35:20Z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b19dab39-91d5-44dc-b1c7-d4ff87649bf4</vt:lpwstr>
  </property>
  <property fmtid="{D5CDD505-2E9C-101B-9397-08002B2CF9AE}" pid="8" name="MSIP_Label_5b083577-197b-450c-831d-654cf3f56dc2_ContentBits">
    <vt:lpwstr>0</vt:lpwstr>
  </property>
  <property fmtid="{D5CDD505-2E9C-101B-9397-08002B2CF9AE}" pid="9" name="MSIP_Label_5b083577-197b-450c-831d-654cf3f56dc2_Tag">
    <vt:lpwstr>10, 3, 0, 1</vt:lpwstr>
  </property>
</Properties>
</file>